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CF27AB8A-6268-4A69-861C-37C8A1E0E4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OHLC_Volatility prox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2" i="1"/>
  <c r="N1274" i="2"/>
  <c r="M1274" i="2"/>
  <c r="L1274" i="2"/>
  <c r="K1274" i="2"/>
  <c r="H1274" i="2"/>
  <c r="G1274" i="2"/>
  <c r="I1274" i="2" s="1"/>
  <c r="J1274" i="2" s="1"/>
  <c r="F1274" i="2"/>
  <c r="N1273" i="2"/>
  <c r="M1273" i="2"/>
  <c r="L1273" i="2"/>
  <c r="K1273" i="2"/>
  <c r="H1273" i="2"/>
  <c r="G1273" i="2"/>
  <c r="F1273" i="2"/>
  <c r="N1272" i="2"/>
  <c r="M1272" i="2"/>
  <c r="L1272" i="2"/>
  <c r="O1272" i="2" s="1"/>
  <c r="K1272" i="2"/>
  <c r="H1272" i="2"/>
  <c r="G1272" i="2"/>
  <c r="F1272" i="2"/>
  <c r="N1271" i="2"/>
  <c r="M1271" i="2"/>
  <c r="L1271" i="2"/>
  <c r="K1271" i="2"/>
  <c r="H1271" i="2"/>
  <c r="G1271" i="2"/>
  <c r="I1271" i="2" s="1"/>
  <c r="J1271" i="2" s="1"/>
  <c r="F1271" i="2"/>
  <c r="N1270" i="2"/>
  <c r="O1270" i="2" s="1"/>
  <c r="M1270" i="2"/>
  <c r="L1270" i="2"/>
  <c r="K1270" i="2"/>
  <c r="H1270" i="2"/>
  <c r="G1270" i="2"/>
  <c r="F1270" i="2"/>
  <c r="N1269" i="2"/>
  <c r="M1269" i="2"/>
  <c r="L1269" i="2"/>
  <c r="K1269" i="2"/>
  <c r="H1269" i="2"/>
  <c r="G1269" i="2"/>
  <c r="I1269" i="2" s="1"/>
  <c r="J1269" i="2" s="1"/>
  <c r="F1269" i="2"/>
  <c r="N1268" i="2"/>
  <c r="M1268" i="2"/>
  <c r="L1268" i="2"/>
  <c r="K1268" i="2"/>
  <c r="H1268" i="2"/>
  <c r="G1268" i="2"/>
  <c r="I1268" i="2" s="1"/>
  <c r="J1268" i="2" s="1"/>
  <c r="F1268" i="2"/>
  <c r="N1267" i="2"/>
  <c r="M1267" i="2"/>
  <c r="O1267" i="2" s="1"/>
  <c r="L1267" i="2"/>
  <c r="K1267" i="2"/>
  <c r="H1267" i="2"/>
  <c r="G1267" i="2"/>
  <c r="I1267" i="2" s="1"/>
  <c r="J1267" i="2" s="1"/>
  <c r="F1267" i="2"/>
  <c r="N1266" i="2"/>
  <c r="M1266" i="2"/>
  <c r="L1266" i="2"/>
  <c r="O1266" i="2" s="1"/>
  <c r="K1266" i="2"/>
  <c r="H1266" i="2"/>
  <c r="G1266" i="2"/>
  <c r="I1266" i="2" s="1"/>
  <c r="J1266" i="2" s="1"/>
  <c r="F1266" i="2"/>
  <c r="N1265" i="2"/>
  <c r="M1265" i="2"/>
  <c r="L1265" i="2"/>
  <c r="K1265" i="2"/>
  <c r="H1265" i="2"/>
  <c r="G1265" i="2"/>
  <c r="I1265" i="2" s="1"/>
  <c r="J1265" i="2" s="1"/>
  <c r="F1265" i="2"/>
  <c r="N1264" i="2"/>
  <c r="M1264" i="2"/>
  <c r="O1264" i="2" s="1"/>
  <c r="L1264" i="2"/>
  <c r="K1264" i="2"/>
  <c r="H1264" i="2"/>
  <c r="G1264" i="2"/>
  <c r="F1264" i="2"/>
  <c r="N1263" i="2"/>
  <c r="M1263" i="2"/>
  <c r="L1263" i="2"/>
  <c r="K1263" i="2"/>
  <c r="H1263" i="2"/>
  <c r="G1263" i="2"/>
  <c r="F1263" i="2"/>
  <c r="N1262" i="2"/>
  <c r="M1262" i="2"/>
  <c r="L1262" i="2"/>
  <c r="K1262" i="2"/>
  <c r="H1262" i="2"/>
  <c r="G1262" i="2"/>
  <c r="F1262" i="2"/>
  <c r="N1261" i="2"/>
  <c r="M1261" i="2"/>
  <c r="L1261" i="2"/>
  <c r="O1261" i="2" s="1"/>
  <c r="K1261" i="2"/>
  <c r="I1261" i="2"/>
  <c r="J1261" i="2" s="1"/>
  <c r="H1261" i="2"/>
  <c r="G1261" i="2"/>
  <c r="F1261" i="2"/>
  <c r="N1260" i="2"/>
  <c r="M1260" i="2"/>
  <c r="L1260" i="2"/>
  <c r="O1260" i="2" s="1"/>
  <c r="K1260" i="2"/>
  <c r="H1260" i="2"/>
  <c r="G1260" i="2"/>
  <c r="F1260" i="2"/>
  <c r="N1259" i="2"/>
  <c r="M1259" i="2"/>
  <c r="L1259" i="2"/>
  <c r="O1259" i="2" s="1"/>
  <c r="K1259" i="2"/>
  <c r="H1259" i="2"/>
  <c r="G1259" i="2"/>
  <c r="F1259" i="2"/>
  <c r="N1258" i="2"/>
  <c r="M1258" i="2"/>
  <c r="L1258" i="2"/>
  <c r="K1258" i="2"/>
  <c r="I1258" i="2"/>
  <c r="J1258" i="2" s="1"/>
  <c r="H1258" i="2"/>
  <c r="G1258" i="2"/>
  <c r="F1258" i="2"/>
  <c r="N1257" i="2"/>
  <c r="M1257" i="2"/>
  <c r="L1257" i="2"/>
  <c r="O1257" i="2" s="1"/>
  <c r="K1257" i="2"/>
  <c r="H1257" i="2"/>
  <c r="G1257" i="2"/>
  <c r="F1257" i="2"/>
  <c r="N1256" i="2"/>
  <c r="M1256" i="2"/>
  <c r="L1256" i="2"/>
  <c r="O1256" i="2" s="1"/>
  <c r="K1256" i="2"/>
  <c r="H1256" i="2"/>
  <c r="G1256" i="2"/>
  <c r="F1256" i="2"/>
  <c r="N1255" i="2"/>
  <c r="M1255" i="2"/>
  <c r="L1255" i="2"/>
  <c r="K1255" i="2"/>
  <c r="H1255" i="2"/>
  <c r="G1255" i="2"/>
  <c r="I1255" i="2" s="1"/>
  <c r="J1255" i="2" s="1"/>
  <c r="F1255" i="2"/>
  <c r="N1254" i="2"/>
  <c r="O1254" i="2" s="1"/>
  <c r="M1254" i="2"/>
  <c r="L1254" i="2"/>
  <c r="K1254" i="2"/>
  <c r="H1254" i="2"/>
  <c r="I1254" i="2" s="1"/>
  <c r="J1254" i="2" s="1"/>
  <c r="G1254" i="2"/>
  <c r="F1254" i="2"/>
  <c r="N1253" i="2"/>
  <c r="M1253" i="2"/>
  <c r="L1253" i="2"/>
  <c r="K1253" i="2"/>
  <c r="H1253" i="2"/>
  <c r="I1253" i="2" s="1"/>
  <c r="J1253" i="2" s="1"/>
  <c r="G1253" i="2"/>
  <c r="F1253" i="2"/>
  <c r="N1252" i="2"/>
  <c r="M1252" i="2"/>
  <c r="L1252" i="2"/>
  <c r="K1252" i="2"/>
  <c r="H1252" i="2"/>
  <c r="G1252" i="2"/>
  <c r="I1252" i="2" s="1"/>
  <c r="J1252" i="2" s="1"/>
  <c r="F1252" i="2"/>
  <c r="O1251" i="2"/>
  <c r="N1251" i="2"/>
  <c r="M1251" i="2"/>
  <c r="L1251" i="2"/>
  <c r="K1251" i="2"/>
  <c r="H1251" i="2"/>
  <c r="G1251" i="2"/>
  <c r="I1251" i="2" s="1"/>
  <c r="J1251" i="2" s="1"/>
  <c r="F1251" i="2"/>
  <c r="N1250" i="2"/>
  <c r="M1250" i="2"/>
  <c r="L1250" i="2"/>
  <c r="K1250" i="2"/>
  <c r="H1250" i="2"/>
  <c r="I1250" i="2" s="1"/>
  <c r="J1250" i="2" s="1"/>
  <c r="G1250" i="2"/>
  <c r="F1250" i="2"/>
  <c r="N1249" i="2"/>
  <c r="M1249" i="2"/>
  <c r="L1249" i="2"/>
  <c r="K1249" i="2"/>
  <c r="H1249" i="2"/>
  <c r="G1249" i="2"/>
  <c r="I1249" i="2" s="1"/>
  <c r="J1249" i="2" s="1"/>
  <c r="F1249" i="2"/>
  <c r="O1248" i="2"/>
  <c r="N1248" i="2"/>
  <c r="M1248" i="2"/>
  <c r="L1248" i="2"/>
  <c r="K1248" i="2"/>
  <c r="H1248" i="2"/>
  <c r="G1248" i="2"/>
  <c r="F1248" i="2"/>
  <c r="N1247" i="2"/>
  <c r="O1247" i="2" s="1"/>
  <c r="M1247" i="2"/>
  <c r="L1247" i="2"/>
  <c r="K1247" i="2"/>
  <c r="H1247" i="2"/>
  <c r="G1247" i="2"/>
  <c r="F1247" i="2"/>
  <c r="N1246" i="2"/>
  <c r="M1246" i="2"/>
  <c r="L1246" i="2"/>
  <c r="K1246" i="2"/>
  <c r="H1246" i="2"/>
  <c r="G1246" i="2"/>
  <c r="F1246" i="2"/>
  <c r="N1245" i="2"/>
  <c r="M1245" i="2"/>
  <c r="L1245" i="2"/>
  <c r="O1245" i="2" s="1"/>
  <c r="K1245" i="2"/>
  <c r="I1245" i="2"/>
  <c r="J1245" i="2" s="1"/>
  <c r="H1245" i="2"/>
  <c r="G1245" i="2"/>
  <c r="F1245" i="2"/>
  <c r="N1244" i="2"/>
  <c r="M1244" i="2"/>
  <c r="L1244" i="2"/>
  <c r="O1244" i="2" s="1"/>
  <c r="K1244" i="2"/>
  <c r="H1244" i="2"/>
  <c r="G1244" i="2"/>
  <c r="F1244" i="2"/>
  <c r="N1243" i="2"/>
  <c r="M1243" i="2"/>
  <c r="L1243" i="2"/>
  <c r="O1243" i="2" s="1"/>
  <c r="K1243" i="2"/>
  <c r="H1243" i="2"/>
  <c r="G1243" i="2"/>
  <c r="F1243" i="2"/>
  <c r="N1242" i="2"/>
  <c r="M1242" i="2"/>
  <c r="L1242" i="2"/>
  <c r="K1242" i="2"/>
  <c r="I1242" i="2"/>
  <c r="J1242" i="2" s="1"/>
  <c r="H1242" i="2"/>
  <c r="G1242" i="2"/>
  <c r="F1242" i="2"/>
  <c r="N1241" i="2"/>
  <c r="M1241" i="2"/>
  <c r="L1241" i="2"/>
  <c r="O1241" i="2" s="1"/>
  <c r="K1241" i="2"/>
  <c r="H1241" i="2"/>
  <c r="G1241" i="2"/>
  <c r="F1241" i="2"/>
  <c r="N1240" i="2"/>
  <c r="M1240" i="2"/>
  <c r="L1240" i="2"/>
  <c r="O1240" i="2" s="1"/>
  <c r="K1240" i="2"/>
  <c r="H1240" i="2"/>
  <c r="G1240" i="2"/>
  <c r="F1240" i="2"/>
  <c r="N1239" i="2"/>
  <c r="M1239" i="2"/>
  <c r="L1239" i="2"/>
  <c r="K1239" i="2"/>
  <c r="H1239" i="2"/>
  <c r="G1239" i="2"/>
  <c r="I1239" i="2" s="1"/>
  <c r="J1239" i="2" s="1"/>
  <c r="F1239" i="2"/>
  <c r="N1238" i="2"/>
  <c r="M1238" i="2"/>
  <c r="L1238" i="2"/>
  <c r="K1238" i="2"/>
  <c r="H1238" i="2"/>
  <c r="I1238" i="2" s="1"/>
  <c r="J1238" i="2" s="1"/>
  <c r="G1238" i="2"/>
  <c r="F1238" i="2"/>
  <c r="N1237" i="2"/>
  <c r="M1237" i="2"/>
  <c r="L1237" i="2"/>
  <c r="K1237" i="2"/>
  <c r="H1237" i="2"/>
  <c r="G1237" i="2"/>
  <c r="F1237" i="2"/>
  <c r="N1236" i="2"/>
  <c r="M1236" i="2"/>
  <c r="L1236" i="2"/>
  <c r="K1236" i="2"/>
  <c r="H1236" i="2"/>
  <c r="G1236" i="2"/>
  <c r="I1236" i="2" s="1"/>
  <c r="J1236" i="2" s="1"/>
  <c r="F1236" i="2"/>
  <c r="O1235" i="2"/>
  <c r="N1235" i="2"/>
  <c r="M1235" i="2"/>
  <c r="L1235" i="2"/>
  <c r="K1235" i="2"/>
  <c r="H1235" i="2"/>
  <c r="G1235" i="2"/>
  <c r="I1235" i="2" s="1"/>
  <c r="J1235" i="2" s="1"/>
  <c r="F1235" i="2"/>
  <c r="N1234" i="2"/>
  <c r="M1234" i="2"/>
  <c r="L1234" i="2"/>
  <c r="K1234" i="2"/>
  <c r="H1234" i="2"/>
  <c r="G1234" i="2"/>
  <c r="I1234" i="2" s="1"/>
  <c r="J1234" i="2" s="1"/>
  <c r="F1234" i="2"/>
  <c r="N1233" i="2"/>
  <c r="M1233" i="2"/>
  <c r="L1233" i="2"/>
  <c r="K1233" i="2"/>
  <c r="H1233" i="2"/>
  <c r="G1233" i="2"/>
  <c r="I1233" i="2" s="1"/>
  <c r="J1233" i="2" s="1"/>
  <c r="F1233" i="2"/>
  <c r="O1232" i="2"/>
  <c r="N1232" i="2"/>
  <c r="M1232" i="2"/>
  <c r="L1232" i="2"/>
  <c r="K1232" i="2"/>
  <c r="H1232" i="2"/>
  <c r="G1232" i="2"/>
  <c r="F1232" i="2"/>
  <c r="N1231" i="2"/>
  <c r="O1231" i="2" s="1"/>
  <c r="M1231" i="2"/>
  <c r="L1231" i="2"/>
  <c r="K1231" i="2"/>
  <c r="H1231" i="2"/>
  <c r="G1231" i="2"/>
  <c r="F1231" i="2"/>
  <c r="N1230" i="2"/>
  <c r="M1230" i="2"/>
  <c r="L1230" i="2"/>
  <c r="K1230" i="2"/>
  <c r="H1230" i="2"/>
  <c r="G1230" i="2"/>
  <c r="F1230" i="2"/>
  <c r="N1229" i="2"/>
  <c r="M1229" i="2"/>
  <c r="L1229" i="2"/>
  <c r="K1229" i="2"/>
  <c r="H1229" i="2"/>
  <c r="G1229" i="2"/>
  <c r="I1229" i="2" s="1"/>
  <c r="J1229" i="2" s="1"/>
  <c r="F1229" i="2"/>
  <c r="N1228" i="2"/>
  <c r="M1228" i="2"/>
  <c r="L1228" i="2"/>
  <c r="K1228" i="2"/>
  <c r="H1228" i="2"/>
  <c r="G1228" i="2"/>
  <c r="F1228" i="2"/>
  <c r="N1227" i="2"/>
  <c r="M1227" i="2"/>
  <c r="L1227" i="2"/>
  <c r="K1227" i="2"/>
  <c r="H1227" i="2"/>
  <c r="G1227" i="2"/>
  <c r="F1227" i="2"/>
  <c r="N1226" i="2"/>
  <c r="M1226" i="2"/>
  <c r="L1226" i="2"/>
  <c r="K1226" i="2"/>
  <c r="H1226" i="2"/>
  <c r="G1226" i="2"/>
  <c r="I1226" i="2" s="1"/>
  <c r="J1226" i="2" s="1"/>
  <c r="F1226" i="2"/>
  <c r="N1225" i="2"/>
  <c r="M1225" i="2"/>
  <c r="L1225" i="2"/>
  <c r="K1225" i="2"/>
  <c r="H1225" i="2"/>
  <c r="G1225" i="2"/>
  <c r="F1225" i="2"/>
  <c r="N1224" i="2"/>
  <c r="M1224" i="2"/>
  <c r="L1224" i="2"/>
  <c r="O1224" i="2" s="1"/>
  <c r="K1224" i="2"/>
  <c r="H1224" i="2"/>
  <c r="G1224" i="2"/>
  <c r="I1224" i="2" s="1"/>
  <c r="J1224" i="2" s="1"/>
  <c r="F1224" i="2"/>
  <c r="N1223" i="2"/>
  <c r="M1223" i="2"/>
  <c r="L1223" i="2"/>
  <c r="K1223" i="2"/>
  <c r="H1223" i="2"/>
  <c r="G1223" i="2"/>
  <c r="I1223" i="2" s="1"/>
  <c r="J1223" i="2" s="1"/>
  <c r="F1223" i="2"/>
  <c r="N1222" i="2"/>
  <c r="M1222" i="2"/>
  <c r="L1222" i="2"/>
  <c r="K1222" i="2"/>
  <c r="H1222" i="2"/>
  <c r="I1222" i="2" s="1"/>
  <c r="J1222" i="2" s="1"/>
  <c r="G1222" i="2"/>
  <c r="F1222" i="2"/>
  <c r="N1221" i="2"/>
  <c r="M1221" i="2"/>
  <c r="L1221" i="2"/>
  <c r="K1221" i="2"/>
  <c r="H1221" i="2"/>
  <c r="G1221" i="2"/>
  <c r="I1221" i="2" s="1"/>
  <c r="J1221" i="2" s="1"/>
  <c r="F1221" i="2"/>
  <c r="N1220" i="2"/>
  <c r="M1220" i="2"/>
  <c r="L1220" i="2"/>
  <c r="K1220" i="2"/>
  <c r="H1220" i="2"/>
  <c r="G1220" i="2"/>
  <c r="I1220" i="2" s="1"/>
  <c r="J1220" i="2" s="1"/>
  <c r="F1220" i="2"/>
  <c r="N1219" i="2"/>
  <c r="M1219" i="2"/>
  <c r="O1219" i="2" s="1"/>
  <c r="L1219" i="2"/>
  <c r="K1219" i="2"/>
  <c r="H1219" i="2"/>
  <c r="G1219" i="2"/>
  <c r="I1219" i="2" s="1"/>
  <c r="J1219" i="2" s="1"/>
  <c r="F1219" i="2"/>
  <c r="N1218" i="2"/>
  <c r="M1218" i="2"/>
  <c r="L1218" i="2"/>
  <c r="O1218" i="2" s="1"/>
  <c r="K1218" i="2"/>
  <c r="J1218" i="2"/>
  <c r="H1218" i="2"/>
  <c r="G1218" i="2"/>
  <c r="I1218" i="2" s="1"/>
  <c r="F1218" i="2"/>
  <c r="N1217" i="2"/>
  <c r="M1217" i="2"/>
  <c r="L1217" i="2"/>
  <c r="K1217" i="2"/>
  <c r="H1217" i="2"/>
  <c r="G1217" i="2"/>
  <c r="I1217" i="2" s="1"/>
  <c r="J1217" i="2" s="1"/>
  <c r="F1217" i="2"/>
  <c r="N1216" i="2"/>
  <c r="M1216" i="2"/>
  <c r="O1216" i="2" s="1"/>
  <c r="L1216" i="2"/>
  <c r="K1216" i="2"/>
  <c r="H1216" i="2"/>
  <c r="G1216" i="2"/>
  <c r="F1216" i="2"/>
  <c r="N1215" i="2"/>
  <c r="M1215" i="2"/>
  <c r="L1215" i="2"/>
  <c r="K1215" i="2"/>
  <c r="H1215" i="2"/>
  <c r="G1215" i="2"/>
  <c r="F1215" i="2"/>
  <c r="N1214" i="2"/>
  <c r="M1214" i="2"/>
  <c r="L1214" i="2"/>
  <c r="K1214" i="2"/>
  <c r="H1214" i="2"/>
  <c r="G1214" i="2"/>
  <c r="F1214" i="2"/>
  <c r="N1213" i="2"/>
  <c r="M1213" i="2"/>
  <c r="L1213" i="2"/>
  <c r="K1213" i="2"/>
  <c r="H1213" i="2"/>
  <c r="G1213" i="2"/>
  <c r="I1213" i="2" s="1"/>
  <c r="J1213" i="2" s="1"/>
  <c r="F1213" i="2"/>
  <c r="N1212" i="2"/>
  <c r="M1212" i="2"/>
  <c r="L1212" i="2"/>
  <c r="K1212" i="2"/>
  <c r="H1212" i="2"/>
  <c r="G1212" i="2"/>
  <c r="F1212" i="2"/>
  <c r="N1211" i="2"/>
  <c r="M1211" i="2"/>
  <c r="L1211" i="2"/>
  <c r="O1211" i="2" s="1"/>
  <c r="K1211" i="2"/>
  <c r="H1211" i="2"/>
  <c r="G1211" i="2"/>
  <c r="F1211" i="2"/>
  <c r="N1210" i="2"/>
  <c r="M1210" i="2"/>
  <c r="L1210" i="2"/>
  <c r="K1210" i="2"/>
  <c r="H1210" i="2"/>
  <c r="G1210" i="2"/>
  <c r="I1210" i="2" s="1"/>
  <c r="J1210" i="2" s="1"/>
  <c r="F1210" i="2"/>
  <c r="N1209" i="2"/>
  <c r="M1209" i="2"/>
  <c r="L1209" i="2"/>
  <c r="K1209" i="2"/>
  <c r="H1209" i="2"/>
  <c r="G1209" i="2"/>
  <c r="F1209" i="2"/>
  <c r="N1208" i="2"/>
  <c r="M1208" i="2"/>
  <c r="L1208" i="2"/>
  <c r="O1208" i="2" s="1"/>
  <c r="K1208" i="2"/>
  <c r="H1208" i="2"/>
  <c r="G1208" i="2"/>
  <c r="F1208" i="2"/>
  <c r="N1207" i="2"/>
  <c r="M1207" i="2"/>
  <c r="L1207" i="2"/>
  <c r="K1207" i="2"/>
  <c r="H1207" i="2"/>
  <c r="G1207" i="2"/>
  <c r="I1207" i="2" s="1"/>
  <c r="J1207" i="2" s="1"/>
  <c r="F1207" i="2"/>
  <c r="N1206" i="2"/>
  <c r="O1206" i="2" s="1"/>
  <c r="M1206" i="2"/>
  <c r="L1206" i="2"/>
  <c r="K1206" i="2"/>
  <c r="H1206" i="2"/>
  <c r="I1206" i="2" s="1"/>
  <c r="J1206" i="2" s="1"/>
  <c r="G1206" i="2"/>
  <c r="F1206" i="2"/>
  <c r="N1205" i="2"/>
  <c r="M1205" i="2"/>
  <c r="L1205" i="2"/>
  <c r="K1205" i="2"/>
  <c r="H1205" i="2"/>
  <c r="G1205" i="2"/>
  <c r="I1205" i="2" s="1"/>
  <c r="J1205" i="2" s="1"/>
  <c r="F1205" i="2"/>
  <c r="N1204" i="2"/>
  <c r="M1204" i="2"/>
  <c r="L1204" i="2"/>
  <c r="K1204" i="2"/>
  <c r="H1204" i="2"/>
  <c r="G1204" i="2"/>
  <c r="I1204" i="2" s="1"/>
  <c r="J1204" i="2" s="1"/>
  <c r="F1204" i="2"/>
  <c r="N1203" i="2"/>
  <c r="M1203" i="2"/>
  <c r="O1203" i="2" s="1"/>
  <c r="L1203" i="2"/>
  <c r="K1203" i="2"/>
  <c r="H1203" i="2"/>
  <c r="G1203" i="2"/>
  <c r="I1203" i="2" s="1"/>
  <c r="J1203" i="2" s="1"/>
  <c r="F1203" i="2"/>
  <c r="N1202" i="2"/>
  <c r="M1202" i="2"/>
  <c r="L1202" i="2"/>
  <c r="O1202" i="2" s="1"/>
  <c r="K1202" i="2"/>
  <c r="H1202" i="2"/>
  <c r="G1202" i="2"/>
  <c r="I1202" i="2" s="1"/>
  <c r="J1202" i="2" s="1"/>
  <c r="F1202" i="2"/>
  <c r="N1201" i="2"/>
  <c r="M1201" i="2"/>
  <c r="L1201" i="2"/>
  <c r="K1201" i="2"/>
  <c r="H1201" i="2"/>
  <c r="G1201" i="2"/>
  <c r="I1201" i="2" s="1"/>
  <c r="J1201" i="2" s="1"/>
  <c r="F1201" i="2"/>
  <c r="N1200" i="2"/>
  <c r="M1200" i="2"/>
  <c r="O1200" i="2" s="1"/>
  <c r="L1200" i="2"/>
  <c r="K1200" i="2"/>
  <c r="H1200" i="2"/>
  <c r="G1200" i="2"/>
  <c r="F1200" i="2"/>
  <c r="N1199" i="2"/>
  <c r="M1199" i="2"/>
  <c r="L1199" i="2"/>
  <c r="K1199" i="2"/>
  <c r="H1199" i="2"/>
  <c r="G1199" i="2"/>
  <c r="F1199" i="2"/>
  <c r="N1198" i="2"/>
  <c r="M1198" i="2"/>
  <c r="L1198" i="2"/>
  <c r="K1198" i="2"/>
  <c r="H1198" i="2"/>
  <c r="G1198" i="2"/>
  <c r="F1198" i="2"/>
  <c r="N1197" i="2"/>
  <c r="M1197" i="2"/>
  <c r="L1197" i="2"/>
  <c r="K1197" i="2"/>
  <c r="I1197" i="2"/>
  <c r="J1197" i="2" s="1"/>
  <c r="H1197" i="2"/>
  <c r="G1197" i="2"/>
  <c r="F1197" i="2"/>
  <c r="N1196" i="2"/>
  <c r="M1196" i="2"/>
  <c r="L1196" i="2"/>
  <c r="K1196" i="2"/>
  <c r="H1196" i="2"/>
  <c r="G1196" i="2"/>
  <c r="F1196" i="2"/>
  <c r="N1195" i="2"/>
  <c r="M1195" i="2"/>
  <c r="L1195" i="2"/>
  <c r="O1195" i="2" s="1"/>
  <c r="K1195" i="2"/>
  <c r="H1195" i="2"/>
  <c r="G1195" i="2"/>
  <c r="F1195" i="2"/>
  <c r="N1194" i="2"/>
  <c r="M1194" i="2"/>
  <c r="L1194" i="2"/>
  <c r="K1194" i="2"/>
  <c r="I1194" i="2"/>
  <c r="J1194" i="2" s="1"/>
  <c r="H1194" i="2"/>
  <c r="G1194" i="2"/>
  <c r="F1194" i="2"/>
  <c r="N1193" i="2"/>
  <c r="M1193" i="2"/>
  <c r="L1193" i="2"/>
  <c r="K1193" i="2"/>
  <c r="H1193" i="2"/>
  <c r="G1193" i="2"/>
  <c r="F1193" i="2"/>
  <c r="N1192" i="2"/>
  <c r="M1192" i="2"/>
  <c r="L1192" i="2"/>
  <c r="O1192" i="2" s="1"/>
  <c r="K1192" i="2"/>
  <c r="H1192" i="2"/>
  <c r="G1192" i="2"/>
  <c r="F1192" i="2"/>
  <c r="N1191" i="2"/>
  <c r="M1191" i="2"/>
  <c r="L1191" i="2"/>
  <c r="K1191" i="2"/>
  <c r="H1191" i="2"/>
  <c r="G1191" i="2"/>
  <c r="I1191" i="2" s="1"/>
  <c r="J1191" i="2" s="1"/>
  <c r="F1191" i="2"/>
  <c r="N1190" i="2"/>
  <c r="M1190" i="2"/>
  <c r="L1190" i="2"/>
  <c r="K1190" i="2"/>
  <c r="H1190" i="2"/>
  <c r="I1190" i="2" s="1"/>
  <c r="J1190" i="2" s="1"/>
  <c r="G1190" i="2"/>
  <c r="F1190" i="2"/>
  <c r="N1189" i="2"/>
  <c r="M1189" i="2"/>
  <c r="L1189" i="2"/>
  <c r="K1189" i="2"/>
  <c r="H1189" i="2"/>
  <c r="G1189" i="2"/>
  <c r="I1189" i="2" s="1"/>
  <c r="J1189" i="2" s="1"/>
  <c r="F1189" i="2"/>
  <c r="N1188" i="2"/>
  <c r="M1188" i="2"/>
  <c r="L1188" i="2"/>
  <c r="K1188" i="2"/>
  <c r="H1188" i="2"/>
  <c r="G1188" i="2"/>
  <c r="I1188" i="2" s="1"/>
  <c r="J1188" i="2" s="1"/>
  <c r="F1188" i="2"/>
  <c r="O1187" i="2"/>
  <c r="N1187" i="2"/>
  <c r="M1187" i="2"/>
  <c r="L1187" i="2"/>
  <c r="K1187" i="2"/>
  <c r="H1187" i="2"/>
  <c r="G1187" i="2"/>
  <c r="I1187" i="2" s="1"/>
  <c r="J1187" i="2" s="1"/>
  <c r="F1187" i="2"/>
  <c r="N1186" i="2"/>
  <c r="M1186" i="2"/>
  <c r="L1186" i="2"/>
  <c r="K1186" i="2"/>
  <c r="H1186" i="2"/>
  <c r="G1186" i="2"/>
  <c r="I1186" i="2" s="1"/>
  <c r="J1186" i="2" s="1"/>
  <c r="F1186" i="2"/>
  <c r="N1185" i="2"/>
  <c r="M1185" i="2"/>
  <c r="L1185" i="2"/>
  <c r="K1185" i="2"/>
  <c r="H1185" i="2"/>
  <c r="G1185" i="2"/>
  <c r="I1185" i="2" s="1"/>
  <c r="J1185" i="2" s="1"/>
  <c r="F1185" i="2"/>
  <c r="O1184" i="2"/>
  <c r="N1184" i="2"/>
  <c r="M1184" i="2"/>
  <c r="L1184" i="2"/>
  <c r="K1184" i="2"/>
  <c r="H1184" i="2"/>
  <c r="G1184" i="2"/>
  <c r="I1184" i="2" s="1"/>
  <c r="J1184" i="2" s="1"/>
  <c r="F1184" i="2"/>
  <c r="N1183" i="2"/>
  <c r="O1183" i="2" s="1"/>
  <c r="M1183" i="2"/>
  <c r="L1183" i="2"/>
  <c r="K1183" i="2"/>
  <c r="H1183" i="2"/>
  <c r="G1183" i="2"/>
  <c r="I1183" i="2" s="1"/>
  <c r="J1183" i="2" s="1"/>
  <c r="F1183" i="2"/>
  <c r="N1182" i="2"/>
  <c r="M1182" i="2"/>
  <c r="L1182" i="2"/>
  <c r="K1182" i="2"/>
  <c r="H1182" i="2"/>
  <c r="I1182" i="2" s="1"/>
  <c r="J1182" i="2" s="1"/>
  <c r="G1182" i="2"/>
  <c r="F1182" i="2"/>
  <c r="N1181" i="2"/>
  <c r="M1181" i="2"/>
  <c r="L1181" i="2"/>
  <c r="K1181" i="2"/>
  <c r="H1181" i="2"/>
  <c r="I1181" i="2" s="1"/>
  <c r="J1181" i="2" s="1"/>
  <c r="G1181" i="2"/>
  <c r="F1181" i="2"/>
  <c r="N1180" i="2"/>
  <c r="M1180" i="2"/>
  <c r="L1180" i="2"/>
  <c r="K1180" i="2"/>
  <c r="H1180" i="2"/>
  <c r="G1180" i="2"/>
  <c r="I1180" i="2" s="1"/>
  <c r="J1180" i="2" s="1"/>
  <c r="F1180" i="2"/>
  <c r="N1179" i="2"/>
  <c r="M1179" i="2"/>
  <c r="O1179" i="2" s="1"/>
  <c r="L1179" i="2"/>
  <c r="K1179" i="2"/>
  <c r="H1179" i="2"/>
  <c r="G1179" i="2"/>
  <c r="I1179" i="2" s="1"/>
  <c r="J1179" i="2" s="1"/>
  <c r="F1179" i="2"/>
  <c r="N1178" i="2"/>
  <c r="M1178" i="2"/>
  <c r="L1178" i="2"/>
  <c r="O1178" i="2" s="1"/>
  <c r="K1178" i="2"/>
  <c r="H1178" i="2"/>
  <c r="I1178" i="2" s="1"/>
  <c r="J1178" i="2" s="1"/>
  <c r="G1178" i="2"/>
  <c r="F1178" i="2"/>
  <c r="N1177" i="2"/>
  <c r="M1177" i="2"/>
  <c r="L1177" i="2"/>
  <c r="K1177" i="2"/>
  <c r="H1177" i="2"/>
  <c r="G1177" i="2"/>
  <c r="I1177" i="2" s="1"/>
  <c r="J1177" i="2" s="1"/>
  <c r="F1177" i="2"/>
  <c r="N1176" i="2"/>
  <c r="M1176" i="2"/>
  <c r="O1176" i="2" s="1"/>
  <c r="L1176" i="2"/>
  <c r="K1176" i="2"/>
  <c r="H1176" i="2"/>
  <c r="G1176" i="2"/>
  <c r="F1176" i="2"/>
  <c r="N1175" i="2"/>
  <c r="M1175" i="2"/>
  <c r="L1175" i="2"/>
  <c r="K1175" i="2"/>
  <c r="H1175" i="2"/>
  <c r="G1175" i="2"/>
  <c r="I1175" i="2" s="1"/>
  <c r="J1175" i="2" s="1"/>
  <c r="F1175" i="2"/>
  <c r="N1174" i="2"/>
  <c r="M1174" i="2"/>
  <c r="L1174" i="2"/>
  <c r="O1174" i="2" s="1"/>
  <c r="K1174" i="2"/>
  <c r="H1174" i="2"/>
  <c r="I1174" i="2" s="1"/>
  <c r="J1174" i="2" s="1"/>
  <c r="G1174" i="2"/>
  <c r="F1174" i="2"/>
  <c r="N1173" i="2"/>
  <c r="M1173" i="2"/>
  <c r="L1173" i="2"/>
  <c r="K1173" i="2"/>
  <c r="H1173" i="2"/>
  <c r="I1173" i="2" s="1"/>
  <c r="J1173" i="2" s="1"/>
  <c r="G1173" i="2"/>
  <c r="F1173" i="2"/>
  <c r="N1172" i="2"/>
  <c r="M1172" i="2"/>
  <c r="L1172" i="2"/>
  <c r="K1172" i="2"/>
  <c r="H1172" i="2"/>
  <c r="G1172" i="2"/>
  <c r="I1172" i="2" s="1"/>
  <c r="J1172" i="2" s="1"/>
  <c r="F1172" i="2"/>
  <c r="O1171" i="2"/>
  <c r="N1171" i="2"/>
  <c r="M1171" i="2"/>
  <c r="L1171" i="2"/>
  <c r="K1171" i="2"/>
  <c r="H1171" i="2"/>
  <c r="G1171" i="2"/>
  <c r="I1171" i="2" s="1"/>
  <c r="J1171" i="2" s="1"/>
  <c r="F1171" i="2"/>
  <c r="N1170" i="2"/>
  <c r="M1170" i="2"/>
  <c r="L1170" i="2"/>
  <c r="K1170" i="2"/>
  <c r="H1170" i="2"/>
  <c r="I1170" i="2" s="1"/>
  <c r="J1170" i="2" s="1"/>
  <c r="G1170" i="2"/>
  <c r="F1170" i="2"/>
  <c r="N1169" i="2"/>
  <c r="M1169" i="2"/>
  <c r="L1169" i="2"/>
  <c r="K1169" i="2"/>
  <c r="H1169" i="2"/>
  <c r="G1169" i="2"/>
  <c r="I1169" i="2" s="1"/>
  <c r="J1169" i="2" s="1"/>
  <c r="F1169" i="2"/>
  <c r="O1168" i="2"/>
  <c r="N1168" i="2"/>
  <c r="M1168" i="2"/>
  <c r="L1168" i="2"/>
  <c r="K1168" i="2"/>
  <c r="H1168" i="2"/>
  <c r="G1168" i="2"/>
  <c r="F1168" i="2"/>
  <c r="N1167" i="2"/>
  <c r="O1167" i="2" s="1"/>
  <c r="M1167" i="2"/>
  <c r="L1167" i="2"/>
  <c r="K1167" i="2"/>
  <c r="J1167" i="2"/>
  <c r="H1167" i="2"/>
  <c r="G1167" i="2"/>
  <c r="I1167" i="2" s="1"/>
  <c r="F1167" i="2"/>
  <c r="N1166" i="2"/>
  <c r="M1166" i="2"/>
  <c r="L1166" i="2"/>
  <c r="K1166" i="2"/>
  <c r="H1166" i="2"/>
  <c r="I1166" i="2" s="1"/>
  <c r="J1166" i="2" s="1"/>
  <c r="G1166" i="2"/>
  <c r="F1166" i="2"/>
  <c r="N1165" i="2"/>
  <c r="M1165" i="2"/>
  <c r="L1165" i="2"/>
  <c r="K1165" i="2"/>
  <c r="H1165" i="2"/>
  <c r="G1165" i="2"/>
  <c r="I1165" i="2" s="1"/>
  <c r="J1165" i="2" s="1"/>
  <c r="F1165" i="2"/>
  <c r="N1164" i="2"/>
  <c r="M1164" i="2"/>
  <c r="L1164" i="2"/>
  <c r="K1164" i="2"/>
  <c r="H1164" i="2"/>
  <c r="G1164" i="2"/>
  <c r="I1164" i="2" s="1"/>
  <c r="J1164" i="2" s="1"/>
  <c r="F1164" i="2"/>
  <c r="N1163" i="2"/>
  <c r="M1163" i="2"/>
  <c r="O1163" i="2" s="1"/>
  <c r="L1163" i="2"/>
  <c r="K1163" i="2"/>
  <c r="H1163" i="2"/>
  <c r="G1163" i="2"/>
  <c r="I1163" i="2" s="1"/>
  <c r="J1163" i="2" s="1"/>
  <c r="F1163" i="2"/>
  <c r="N1162" i="2"/>
  <c r="M1162" i="2"/>
  <c r="L1162" i="2"/>
  <c r="O1162" i="2" s="1"/>
  <c r="K1162" i="2"/>
  <c r="H1162" i="2"/>
  <c r="G1162" i="2"/>
  <c r="F1162" i="2"/>
  <c r="N1161" i="2"/>
  <c r="M1161" i="2"/>
  <c r="L1161" i="2"/>
  <c r="K1161" i="2"/>
  <c r="H1161" i="2"/>
  <c r="G1161" i="2"/>
  <c r="I1161" i="2" s="1"/>
  <c r="J1161" i="2" s="1"/>
  <c r="F1161" i="2"/>
  <c r="N1160" i="2"/>
  <c r="M1160" i="2"/>
  <c r="O1160" i="2" s="1"/>
  <c r="L1160" i="2"/>
  <c r="K1160" i="2"/>
  <c r="H1160" i="2"/>
  <c r="G1160" i="2"/>
  <c r="F1160" i="2"/>
  <c r="N1159" i="2"/>
  <c r="M1159" i="2"/>
  <c r="L1159" i="2"/>
  <c r="K1159" i="2"/>
  <c r="H1159" i="2"/>
  <c r="G1159" i="2"/>
  <c r="I1159" i="2" s="1"/>
  <c r="J1159" i="2" s="1"/>
  <c r="F1159" i="2"/>
  <c r="N1158" i="2"/>
  <c r="M1158" i="2"/>
  <c r="L1158" i="2"/>
  <c r="O1158" i="2" s="1"/>
  <c r="K1158" i="2"/>
  <c r="H1158" i="2"/>
  <c r="I1158" i="2" s="1"/>
  <c r="J1158" i="2" s="1"/>
  <c r="G1158" i="2"/>
  <c r="F1158" i="2"/>
  <c r="N1157" i="2"/>
  <c r="M1157" i="2"/>
  <c r="L1157" i="2"/>
  <c r="K1157" i="2"/>
  <c r="H1157" i="2"/>
  <c r="I1157" i="2" s="1"/>
  <c r="J1157" i="2" s="1"/>
  <c r="G1157" i="2"/>
  <c r="F1157" i="2"/>
  <c r="N1156" i="2"/>
  <c r="M1156" i="2"/>
  <c r="L1156" i="2"/>
  <c r="K1156" i="2"/>
  <c r="H1156" i="2"/>
  <c r="G1156" i="2"/>
  <c r="I1156" i="2" s="1"/>
  <c r="J1156" i="2" s="1"/>
  <c r="F1156" i="2"/>
  <c r="O1155" i="2"/>
  <c r="N1155" i="2"/>
  <c r="M1155" i="2"/>
  <c r="L1155" i="2"/>
  <c r="K1155" i="2"/>
  <c r="H1155" i="2"/>
  <c r="G1155" i="2"/>
  <c r="I1155" i="2" s="1"/>
  <c r="J1155" i="2" s="1"/>
  <c r="F1155" i="2"/>
  <c r="N1154" i="2"/>
  <c r="M1154" i="2"/>
  <c r="L1154" i="2"/>
  <c r="K1154" i="2"/>
  <c r="H1154" i="2"/>
  <c r="I1154" i="2" s="1"/>
  <c r="J1154" i="2" s="1"/>
  <c r="G1154" i="2"/>
  <c r="F1154" i="2"/>
  <c r="N1153" i="2"/>
  <c r="M1153" i="2"/>
  <c r="L1153" i="2"/>
  <c r="K1153" i="2"/>
  <c r="H1153" i="2"/>
  <c r="G1153" i="2"/>
  <c r="I1153" i="2" s="1"/>
  <c r="J1153" i="2" s="1"/>
  <c r="F1153" i="2"/>
  <c r="O1152" i="2"/>
  <c r="N1152" i="2"/>
  <c r="M1152" i="2"/>
  <c r="L1152" i="2"/>
  <c r="K1152" i="2"/>
  <c r="H1152" i="2"/>
  <c r="G1152" i="2"/>
  <c r="F1152" i="2"/>
  <c r="N1151" i="2"/>
  <c r="O1151" i="2" s="1"/>
  <c r="M1151" i="2"/>
  <c r="L1151" i="2"/>
  <c r="K1151" i="2"/>
  <c r="J1151" i="2"/>
  <c r="H1151" i="2"/>
  <c r="G1151" i="2"/>
  <c r="I1151" i="2" s="1"/>
  <c r="F1151" i="2"/>
  <c r="N1150" i="2"/>
  <c r="M1150" i="2"/>
  <c r="L1150" i="2"/>
  <c r="K1150" i="2"/>
  <c r="H1150" i="2"/>
  <c r="I1150" i="2" s="1"/>
  <c r="J1150" i="2" s="1"/>
  <c r="G1150" i="2"/>
  <c r="F1150" i="2"/>
  <c r="N1149" i="2"/>
  <c r="M1149" i="2"/>
  <c r="L1149" i="2"/>
  <c r="K1149" i="2"/>
  <c r="H1149" i="2"/>
  <c r="G1149" i="2"/>
  <c r="I1149" i="2" s="1"/>
  <c r="J1149" i="2" s="1"/>
  <c r="F1149" i="2"/>
  <c r="N1148" i="2"/>
  <c r="M1148" i="2"/>
  <c r="L1148" i="2"/>
  <c r="K1148" i="2"/>
  <c r="H1148" i="2"/>
  <c r="G1148" i="2"/>
  <c r="I1148" i="2" s="1"/>
  <c r="J1148" i="2" s="1"/>
  <c r="F1148" i="2"/>
  <c r="N1147" i="2"/>
  <c r="M1147" i="2"/>
  <c r="O1147" i="2" s="1"/>
  <c r="L1147" i="2"/>
  <c r="K1147" i="2"/>
  <c r="H1147" i="2"/>
  <c r="G1147" i="2"/>
  <c r="I1147" i="2" s="1"/>
  <c r="J1147" i="2" s="1"/>
  <c r="F1147" i="2"/>
  <c r="N1146" i="2"/>
  <c r="M1146" i="2"/>
  <c r="L1146" i="2"/>
  <c r="O1146" i="2" s="1"/>
  <c r="K1146" i="2"/>
  <c r="H1146" i="2"/>
  <c r="G1146" i="2"/>
  <c r="I1146" i="2" s="1"/>
  <c r="J1146" i="2" s="1"/>
  <c r="F1146" i="2"/>
  <c r="N1145" i="2"/>
  <c r="M1145" i="2"/>
  <c r="L1145" i="2"/>
  <c r="K1145" i="2"/>
  <c r="H1145" i="2"/>
  <c r="G1145" i="2"/>
  <c r="I1145" i="2" s="1"/>
  <c r="J1145" i="2" s="1"/>
  <c r="F1145" i="2"/>
  <c r="N1144" i="2"/>
  <c r="M1144" i="2"/>
  <c r="O1144" i="2" s="1"/>
  <c r="L1144" i="2"/>
  <c r="K1144" i="2"/>
  <c r="H1144" i="2"/>
  <c r="G1144" i="2"/>
  <c r="F1144" i="2"/>
  <c r="N1143" i="2"/>
  <c r="M1143" i="2"/>
  <c r="L1143" i="2"/>
  <c r="K1143" i="2"/>
  <c r="H1143" i="2"/>
  <c r="G1143" i="2"/>
  <c r="I1143" i="2" s="1"/>
  <c r="J1143" i="2" s="1"/>
  <c r="F1143" i="2"/>
  <c r="N1142" i="2"/>
  <c r="M1142" i="2"/>
  <c r="L1142" i="2"/>
  <c r="O1142" i="2" s="1"/>
  <c r="K1142" i="2"/>
  <c r="H1142" i="2"/>
  <c r="I1142" i="2" s="1"/>
  <c r="J1142" i="2" s="1"/>
  <c r="G1142" i="2"/>
  <c r="F1142" i="2"/>
  <c r="N1141" i="2"/>
  <c r="M1141" i="2"/>
  <c r="L1141" i="2"/>
  <c r="K1141" i="2"/>
  <c r="H1141" i="2"/>
  <c r="I1141" i="2" s="1"/>
  <c r="J1141" i="2" s="1"/>
  <c r="G1141" i="2"/>
  <c r="F1141" i="2"/>
  <c r="N1140" i="2"/>
  <c r="M1140" i="2"/>
  <c r="L1140" i="2"/>
  <c r="K1140" i="2"/>
  <c r="H1140" i="2"/>
  <c r="G1140" i="2"/>
  <c r="I1140" i="2" s="1"/>
  <c r="J1140" i="2" s="1"/>
  <c r="F1140" i="2"/>
  <c r="O1139" i="2"/>
  <c r="N1139" i="2"/>
  <c r="M1139" i="2"/>
  <c r="L1139" i="2"/>
  <c r="K1139" i="2"/>
  <c r="H1139" i="2"/>
  <c r="G1139" i="2"/>
  <c r="I1139" i="2" s="1"/>
  <c r="J1139" i="2" s="1"/>
  <c r="F1139" i="2"/>
  <c r="N1138" i="2"/>
  <c r="M1138" i="2"/>
  <c r="L1138" i="2"/>
  <c r="K1138" i="2"/>
  <c r="J1138" i="2"/>
  <c r="H1138" i="2"/>
  <c r="I1138" i="2" s="1"/>
  <c r="G1138" i="2"/>
  <c r="F1138" i="2"/>
  <c r="N1137" i="2"/>
  <c r="M1137" i="2"/>
  <c r="L1137" i="2"/>
  <c r="K1137" i="2"/>
  <c r="H1137" i="2"/>
  <c r="G1137" i="2"/>
  <c r="I1137" i="2" s="1"/>
  <c r="J1137" i="2" s="1"/>
  <c r="F1137" i="2"/>
  <c r="O1136" i="2"/>
  <c r="N1136" i="2"/>
  <c r="M1136" i="2"/>
  <c r="L1136" i="2"/>
  <c r="K1136" i="2"/>
  <c r="H1136" i="2"/>
  <c r="G1136" i="2"/>
  <c r="F1136" i="2"/>
  <c r="N1135" i="2"/>
  <c r="O1135" i="2" s="1"/>
  <c r="M1135" i="2"/>
  <c r="L1135" i="2"/>
  <c r="K1135" i="2"/>
  <c r="J1135" i="2"/>
  <c r="H1135" i="2"/>
  <c r="G1135" i="2"/>
  <c r="I1135" i="2" s="1"/>
  <c r="F1135" i="2"/>
  <c r="N1134" i="2"/>
  <c r="M1134" i="2"/>
  <c r="L1134" i="2"/>
  <c r="K1134" i="2"/>
  <c r="H1134" i="2"/>
  <c r="I1134" i="2" s="1"/>
  <c r="J1134" i="2" s="1"/>
  <c r="G1134" i="2"/>
  <c r="F1134" i="2"/>
  <c r="N1133" i="2"/>
  <c r="M1133" i="2"/>
  <c r="L1133" i="2"/>
  <c r="K1133" i="2"/>
  <c r="H1133" i="2"/>
  <c r="G1133" i="2"/>
  <c r="F1133" i="2"/>
  <c r="N1132" i="2"/>
  <c r="M1132" i="2"/>
  <c r="L1132" i="2"/>
  <c r="K1132" i="2"/>
  <c r="H1132" i="2"/>
  <c r="G1132" i="2"/>
  <c r="I1132" i="2" s="1"/>
  <c r="J1132" i="2" s="1"/>
  <c r="F1132" i="2"/>
  <c r="N1131" i="2"/>
  <c r="M1131" i="2"/>
  <c r="O1131" i="2" s="1"/>
  <c r="L1131" i="2"/>
  <c r="K1131" i="2"/>
  <c r="H1131" i="2"/>
  <c r="G1131" i="2"/>
  <c r="I1131" i="2" s="1"/>
  <c r="J1131" i="2" s="1"/>
  <c r="F1131" i="2"/>
  <c r="N1130" i="2"/>
  <c r="M1130" i="2"/>
  <c r="L1130" i="2"/>
  <c r="O1130" i="2" s="1"/>
  <c r="K1130" i="2"/>
  <c r="H1130" i="2"/>
  <c r="G1130" i="2"/>
  <c r="I1130" i="2" s="1"/>
  <c r="J1130" i="2" s="1"/>
  <c r="F1130" i="2"/>
  <c r="N1129" i="2"/>
  <c r="M1129" i="2"/>
  <c r="L1129" i="2"/>
  <c r="K1129" i="2"/>
  <c r="H1129" i="2"/>
  <c r="G1129" i="2"/>
  <c r="I1129" i="2" s="1"/>
  <c r="J1129" i="2" s="1"/>
  <c r="F1129" i="2"/>
  <c r="N1128" i="2"/>
  <c r="M1128" i="2"/>
  <c r="O1128" i="2" s="1"/>
  <c r="L1128" i="2"/>
  <c r="K1128" i="2"/>
  <c r="H1128" i="2"/>
  <c r="G1128" i="2"/>
  <c r="F1128" i="2"/>
  <c r="N1127" i="2"/>
  <c r="M1127" i="2"/>
  <c r="L1127" i="2"/>
  <c r="K1127" i="2"/>
  <c r="H1127" i="2"/>
  <c r="G1127" i="2"/>
  <c r="I1127" i="2" s="1"/>
  <c r="J1127" i="2" s="1"/>
  <c r="F1127" i="2"/>
  <c r="N1126" i="2"/>
  <c r="M1126" i="2"/>
  <c r="L1126" i="2"/>
  <c r="O1126" i="2" s="1"/>
  <c r="K1126" i="2"/>
  <c r="H1126" i="2"/>
  <c r="I1126" i="2" s="1"/>
  <c r="J1126" i="2" s="1"/>
  <c r="G1126" i="2"/>
  <c r="F1126" i="2"/>
  <c r="N1125" i="2"/>
  <c r="M1125" i="2"/>
  <c r="L1125" i="2"/>
  <c r="K1125" i="2"/>
  <c r="H1125" i="2"/>
  <c r="I1125" i="2" s="1"/>
  <c r="J1125" i="2" s="1"/>
  <c r="G1125" i="2"/>
  <c r="F1125" i="2"/>
  <c r="N1124" i="2"/>
  <c r="M1124" i="2"/>
  <c r="L1124" i="2"/>
  <c r="K1124" i="2"/>
  <c r="H1124" i="2"/>
  <c r="G1124" i="2"/>
  <c r="I1124" i="2" s="1"/>
  <c r="J1124" i="2" s="1"/>
  <c r="F1124" i="2"/>
  <c r="O1123" i="2"/>
  <c r="N1123" i="2"/>
  <c r="M1123" i="2"/>
  <c r="L1123" i="2"/>
  <c r="K1123" i="2"/>
  <c r="H1123" i="2"/>
  <c r="I1123" i="2" s="1"/>
  <c r="J1123" i="2" s="1"/>
  <c r="G1123" i="2"/>
  <c r="F1123" i="2"/>
  <c r="N1122" i="2"/>
  <c r="M1122" i="2"/>
  <c r="L1122" i="2"/>
  <c r="K1122" i="2"/>
  <c r="H1122" i="2"/>
  <c r="G1122" i="2"/>
  <c r="I1122" i="2" s="1"/>
  <c r="J1122" i="2" s="1"/>
  <c r="F1122" i="2"/>
  <c r="N1121" i="2"/>
  <c r="M1121" i="2"/>
  <c r="L1121" i="2"/>
  <c r="K1121" i="2"/>
  <c r="H1121" i="2"/>
  <c r="G1121" i="2"/>
  <c r="F1121" i="2"/>
  <c r="N1120" i="2"/>
  <c r="M1120" i="2"/>
  <c r="L1120" i="2"/>
  <c r="O1120" i="2" s="1"/>
  <c r="K1120" i="2"/>
  <c r="H1120" i="2"/>
  <c r="G1120" i="2"/>
  <c r="F1120" i="2"/>
  <c r="N1119" i="2"/>
  <c r="M1119" i="2"/>
  <c r="O1119" i="2" s="1"/>
  <c r="L1119" i="2"/>
  <c r="K1119" i="2"/>
  <c r="H1119" i="2"/>
  <c r="G1119" i="2"/>
  <c r="F1119" i="2"/>
  <c r="N1118" i="2"/>
  <c r="M1118" i="2"/>
  <c r="L1118" i="2"/>
  <c r="K1118" i="2"/>
  <c r="H1118" i="2"/>
  <c r="G1118" i="2"/>
  <c r="F1118" i="2"/>
  <c r="N1117" i="2"/>
  <c r="M1117" i="2"/>
  <c r="L1117" i="2"/>
  <c r="K1117" i="2"/>
  <c r="I1117" i="2"/>
  <c r="J1117" i="2" s="1"/>
  <c r="H1117" i="2"/>
  <c r="G1117" i="2"/>
  <c r="F1117" i="2"/>
  <c r="N1116" i="2"/>
  <c r="M1116" i="2"/>
  <c r="L1116" i="2"/>
  <c r="K1116" i="2"/>
  <c r="H1116" i="2"/>
  <c r="G1116" i="2"/>
  <c r="F1116" i="2"/>
  <c r="N1115" i="2"/>
  <c r="M1115" i="2"/>
  <c r="L1115" i="2"/>
  <c r="O1115" i="2" s="1"/>
  <c r="K1115" i="2"/>
  <c r="H1115" i="2"/>
  <c r="G1115" i="2"/>
  <c r="F1115" i="2"/>
  <c r="N1114" i="2"/>
  <c r="M1114" i="2"/>
  <c r="L1114" i="2"/>
  <c r="K1114" i="2"/>
  <c r="I1114" i="2"/>
  <c r="J1114" i="2" s="1"/>
  <c r="H1114" i="2"/>
  <c r="G1114" i="2"/>
  <c r="F1114" i="2"/>
  <c r="N1113" i="2"/>
  <c r="M1113" i="2"/>
  <c r="L1113" i="2"/>
  <c r="K1113" i="2"/>
  <c r="H1113" i="2"/>
  <c r="G1113" i="2"/>
  <c r="F1113" i="2"/>
  <c r="N1112" i="2"/>
  <c r="M1112" i="2"/>
  <c r="L1112" i="2"/>
  <c r="K1112" i="2"/>
  <c r="H1112" i="2"/>
  <c r="G1112" i="2"/>
  <c r="F1112" i="2"/>
  <c r="N1111" i="2"/>
  <c r="M1111" i="2"/>
  <c r="L1111" i="2"/>
  <c r="K1111" i="2"/>
  <c r="J1111" i="2"/>
  <c r="H1111" i="2"/>
  <c r="G1111" i="2"/>
  <c r="I1111" i="2" s="1"/>
  <c r="F1111" i="2"/>
  <c r="N1110" i="2"/>
  <c r="M1110" i="2"/>
  <c r="L1110" i="2"/>
  <c r="K1110" i="2"/>
  <c r="H1110" i="2"/>
  <c r="I1110" i="2" s="1"/>
  <c r="J1110" i="2" s="1"/>
  <c r="G1110" i="2"/>
  <c r="F1110" i="2"/>
  <c r="N1109" i="2"/>
  <c r="M1109" i="2"/>
  <c r="L1109" i="2"/>
  <c r="K1109" i="2"/>
  <c r="H1109" i="2"/>
  <c r="G1109" i="2"/>
  <c r="I1109" i="2" s="1"/>
  <c r="J1109" i="2" s="1"/>
  <c r="F1109" i="2"/>
  <c r="N1108" i="2"/>
  <c r="M1108" i="2"/>
  <c r="L1108" i="2"/>
  <c r="O1108" i="2" s="1"/>
  <c r="K1108" i="2"/>
  <c r="H1108" i="2"/>
  <c r="G1108" i="2"/>
  <c r="F1108" i="2"/>
  <c r="N1107" i="2"/>
  <c r="M1107" i="2"/>
  <c r="L1107" i="2"/>
  <c r="O1107" i="2" s="1"/>
  <c r="K1107" i="2"/>
  <c r="I1107" i="2"/>
  <c r="J1107" i="2" s="1"/>
  <c r="H1107" i="2"/>
  <c r="G1107" i="2"/>
  <c r="F1107" i="2"/>
  <c r="N1106" i="2"/>
  <c r="O1106" i="2" s="1"/>
  <c r="M1106" i="2"/>
  <c r="L1106" i="2"/>
  <c r="K1106" i="2"/>
  <c r="H1106" i="2"/>
  <c r="I1106" i="2" s="1"/>
  <c r="J1106" i="2" s="1"/>
  <c r="G1106" i="2"/>
  <c r="F1106" i="2"/>
  <c r="N1105" i="2"/>
  <c r="M1105" i="2"/>
  <c r="L1105" i="2"/>
  <c r="K1105" i="2"/>
  <c r="H1105" i="2"/>
  <c r="I1105" i="2" s="1"/>
  <c r="J1105" i="2" s="1"/>
  <c r="G1105" i="2"/>
  <c r="F1105" i="2"/>
  <c r="N1104" i="2"/>
  <c r="M1104" i="2"/>
  <c r="L1104" i="2"/>
  <c r="O1104" i="2" s="1"/>
  <c r="K1104" i="2"/>
  <c r="H1104" i="2"/>
  <c r="G1104" i="2"/>
  <c r="F1104" i="2"/>
  <c r="N1103" i="2"/>
  <c r="M1103" i="2"/>
  <c r="L1103" i="2"/>
  <c r="K1103" i="2"/>
  <c r="H1103" i="2"/>
  <c r="G1103" i="2"/>
  <c r="I1103" i="2" s="1"/>
  <c r="J1103" i="2" s="1"/>
  <c r="F1103" i="2"/>
  <c r="N1102" i="2"/>
  <c r="M1102" i="2"/>
  <c r="L1102" i="2"/>
  <c r="K1102" i="2"/>
  <c r="H1102" i="2"/>
  <c r="G1102" i="2"/>
  <c r="I1102" i="2" s="1"/>
  <c r="J1102" i="2" s="1"/>
  <c r="F1102" i="2"/>
  <c r="N1101" i="2"/>
  <c r="M1101" i="2"/>
  <c r="O1101" i="2" s="1"/>
  <c r="L1101" i="2"/>
  <c r="K1101" i="2"/>
  <c r="H1101" i="2"/>
  <c r="G1101" i="2"/>
  <c r="I1101" i="2" s="1"/>
  <c r="J1101" i="2" s="1"/>
  <c r="F1101" i="2"/>
  <c r="N1100" i="2"/>
  <c r="M1100" i="2"/>
  <c r="L1100" i="2"/>
  <c r="O1100" i="2" s="1"/>
  <c r="K1100" i="2"/>
  <c r="H1100" i="2"/>
  <c r="G1100" i="2"/>
  <c r="F1100" i="2"/>
  <c r="N1099" i="2"/>
  <c r="M1099" i="2"/>
  <c r="L1099" i="2"/>
  <c r="K1099" i="2"/>
  <c r="H1099" i="2"/>
  <c r="G1099" i="2"/>
  <c r="I1099" i="2" s="1"/>
  <c r="J1099" i="2" s="1"/>
  <c r="F1099" i="2"/>
  <c r="N1098" i="2"/>
  <c r="M1098" i="2"/>
  <c r="L1098" i="2"/>
  <c r="K1098" i="2"/>
  <c r="H1098" i="2"/>
  <c r="I1098" i="2" s="1"/>
  <c r="J1098" i="2" s="1"/>
  <c r="G1098" i="2"/>
  <c r="F1098" i="2"/>
  <c r="N1097" i="2"/>
  <c r="M1097" i="2"/>
  <c r="L1097" i="2"/>
  <c r="K1097" i="2"/>
  <c r="H1097" i="2"/>
  <c r="G1097" i="2"/>
  <c r="F1097" i="2"/>
  <c r="N1096" i="2"/>
  <c r="O1096" i="2" s="1"/>
  <c r="M1096" i="2"/>
  <c r="L1096" i="2"/>
  <c r="K1096" i="2"/>
  <c r="H1096" i="2"/>
  <c r="G1096" i="2"/>
  <c r="F1096" i="2"/>
  <c r="N1095" i="2"/>
  <c r="M1095" i="2"/>
  <c r="L1095" i="2"/>
  <c r="K1095" i="2"/>
  <c r="I1095" i="2"/>
  <c r="J1095" i="2" s="1"/>
  <c r="H1095" i="2"/>
  <c r="G1095" i="2"/>
  <c r="F1095" i="2"/>
  <c r="N1094" i="2"/>
  <c r="M1094" i="2"/>
  <c r="L1094" i="2"/>
  <c r="K1094" i="2"/>
  <c r="I1094" i="2"/>
  <c r="J1094" i="2" s="1"/>
  <c r="H1094" i="2"/>
  <c r="G1094" i="2"/>
  <c r="F1094" i="2"/>
  <c r="O1093" i="2"/>
  <c r="N1093" i="2"/>
  <c r="M1093" i="2"/>
  <c r="L1093" i="2"/>
  <c r="K1093" i="2"/>
  <c r="H1093" i="2"/>
  <c r="G1093" i="2"/>
  <c r="I1093" i="2" s="1"/>
  <c r="J1093" i="2" s="1"/>
  <c r="F1093" i="2"/>
  <c r="N1092" i="2"/>
  <c r="M1092" i="2"/>
  <c r="L1092" i="2"/>
  <c r="K1092" i="2"/>
  <c r="H1092" i="2"/>
  <c r="G1092" i="2"/>
  <c r="F1092" i="2"/>
  <c r="N1091" i="2"/>
  <c r="M1091" i="2"/>
  <c r="L1091" i="2"/>
  <c r="K1091" i="2"/>
  <c r="H1091" i="2"/>
  <c r="G1091" i="2"/>
  <c r="F1091" i="2"/>
  <c r="N1090" i="2"/>
  <c r="M1090" i="2"/>
  <c r="O1090" i="2" s="1"/>
  <c r="L1090" i="2"/>
  <c r="K1090" i="2"/>
  <c r="H1090" i="2"/>
  <c r="G1090" i="2"/>
  <c r="I1090" i="2" s="1"/>
  <c r="J1090" i="2" s="1"/>
  <c r="F1090" i="2"/>
  <c r="N1089" i="2"/>
  <c r="M1089" i="2"/>
  <c r="L1089" i="2"/>
  <c r="K1089" i="2"/>
  <c r="H1089" i="2"/>
  <c r="G1089" i="2"/>
  <c r="F1089" i="2"/>
  <c r="N1088" i="2"/>
  <c r="M1088" i="2"/>
  <c r="O1088" i="2" s="1"/>
  <c r="L1088" i="2"/>
  <c r="K1088" i="2"/>
  <c r="H1088" i="2"/>
  <c r="G1088" i="2"/>
  <c r="I1088" i="2" s="1"/>
  <c r="J1088" i="2" s="1"/>
  <c r="F1088" i="2"/>
  <c r="N1087" i="2"/>
  <c r="M1087" i="2"/>
  <c r="L1087" i="2"/>
  <c r="K1087" i="2"/>
  <c r="H1087" i="2"/>
  <c r="G1087" i="2"/>
  <c r="I1087" i="2" s="1"/>
  <c r="J1087" i="2" s="1"/>
  <c r="F1087" i="2"/>
  <c r="N1086" i="2"/>
  <c r="M1086" i="2"/>
  <c r="L1086" i="2"/>
  <c r="K1086" i="2"/>
  <c r="H1086" i="2"/>
  <c r="G1086" i="2"/>
  <c r="I1086" i="2" s="1"/>
  <c r="J1086" i="2" s="1"/>
  <c r="F1086" i="2"/>
  <c r="N1085" i="2"/>
  <c r="M1085" i="2"/>
  <c r="L1085" i="2"/>
  <c r="O1085" i="2" s="1"/>
  <c r="K1085" i="2"/>
  <c r="I1085" i="2"/>
  <c r="J1085" i="2" s="1"/>
  <c r="H1085" i="2"/>
  <c r="G1085" i="2"/>
  <c r="F1085" i="2"/>
  <c r="N1084" i="2"/>
  <c r="M1084" i="2"/>
  <c r="L1084" i="2"/>
  <c r="K1084" i="2"/>
  <c r="J1084" i="2"/>
  <c r="H1084" i="2"/>
  <c r="G1084" i="2"/>
  <c r="I1084" i="2" s="1"/>
  <c r="F1084" i="2"/>
  <c r="N1083" i="2"/>
  <c r="O1083" i="2" s="1"/>
  <c r="M1083" i="2"/>
  <c r="L1083" i="2"/>
  <c r="K1083" i="2"/>
  <c r="H1083" i="2"/>
  <c r="G1083" i="2"/>
  <c r="F1083" i="2"/>
  <c r="N1082" i="2"/>
  <c r="M1082" i="2"/>
  <c r="O1082" i="2" s="1"/>
  <c r="L1082" i="2"/>
  <c r="K1082" i="2"/>
  <c r="H1082" i="2"/>
  <c r="G1082" i="2"/>
  <c r="F1082" i="2"/>
  <c r="N1081" i="2"/>
  <c r="M1081" i="2"/>
  <c r="L1081" i="2"/>
  <c r="K1081" i="2"/>
  <c r="H1081" i="2"/>
  <c r="I1081" i="2" s="1"/>
  <c r="J1081" i="2" s="1"/>
  <c r="G1081" i="2"/>
  <c r="F1081" i="2"/>
  <c r="N1080" i="2"/>
  <c r="M1080" i="2"/>
  <c r="L1080" i="2"/>
  <c r="K1080" i="2"/>
  <c r="H1080" i="2"/>
  <c r="G1080" i="2"/>
  <c r="I1080" i="2" s="1"/>
  <c r="J1080" i="2" s="1"/>
  <c r="F1080" i="2"/>
  <c r="N1079" i="2"/>
  <c r="O1079" i="2" s="1"/>
  <c r="M1079" i="2"/>
  <c r="L1079" i="2"/>
  <c r="K1079" i="2"/>
  <c r="I1079" i="2"/>
  <c r="J1079" i="2" s="1"/>
  <c r="H1079" i="2"/>
  <c r="G1079" i="2"/>
  <c r="F1079" i="2"/>
  <c r="N1078" i="2"/>
  <c r="M1078" i="2"/>
  <c r="L1078" i="2"/>
  <c r="K1078" i="2"/>
  <c r="I1078" i="2"/>
  <c r="J1078" i="2" s="1"/>
  <c r="H1078" i="2"/>
  <c r="G1078" i="2"/>
  <c r="F1078" i="2"/>
  <c r="O1077" i="2"/>
  <c r="N1077" i="2"/>
  <c r="M1077" i="2"/>
  <c r="L1077" i="2"/>
  <c r="K1077" i="2"/>
  <c r="H1077" i="2"/>
  <c r="G1077" i="2"/>
  <c r="I1077" i="2" s="1"/>
  <c r="J1077" i="2" s="1"/>
  <c r="F1077" i="2"/>
  <c r="N1076" i="2"/>
  <c r="M1076" i="2"/>
  <c r="L1076" i="2"/>
  <c r="K1076" i="2"/>
  <c r="H1076" i="2"/>
  <c r="G1076" i="2"/>
  <c r="F1076" i="2"/>
  <c r="N1075" i="2"/>
  <c r="M1075" i="2"/>
  <c r="O1075" i="2" s="1"/>
  <c r="L1075" i="2"/>
  <c r="K1075" i="2"/>
  <c r="H1075" i="2"/>
  <c r="G1075" i="2"/>
  <c r="I1075" i="2" s="1"/>
  <c r="J1075" i="2" s="1"/>
  <c r="F1075" i="2"/>
  <c r="N1074" i="2"/>
  <c r="M1074" i="2"/>
  <c r="L1074" i="2"/>
  <c r="K1074" i="2"/>
  <c r="H1074" i="2"/>
  <c r="G1074" i="2"/>
  <c r="I1074" i="2" s="1"/>
  <c r="J1074" i="2" s="1"/>
  <c r="F1074" i="2"/>
  <c r="N1073" i="2"/>
  <c r="M1073" i="2"/>
  <c r="L1073" i="2"/>
  <c r="O1073" i="2" s="1"/>
  <c r="K1073" i="2"/>
  <c r="H1073" i="2"/>
  <c r="I1073" i="2" s="1"/>
  <c r="J1073" i="2" s="1"/>
  <c r="G1073" i="2"/>
  <c r="F1073" i="2"/>
  <c r="N1072" i="2"/>
  <c r="M1072" i="2"/>
  <c r="L1072" i="2"/>
  <c r="O1072" i="2" s="1"/>
  <c r="K1072" i="2"/>
  <c r="H1072" i="2"/>
  <c r="G1072" i="2"/>
  <c r="F1072" i="2"/>
  <c r="N1071" i="2"/>
  <c r="M1071" i="2"/>
  <c r="L1071" i="2"/>
  <c r="K1071" i="2"/>
  <c r="H1071" i="2"/>
  <c r="G1071" i="2"/>
  <c r="I1071" i="2" s="1"/>
  <c r="J1071" i="2" s="1"/>
  <c r="F1071" i="2"/>
  <c r="N1070" i="2"/>
  <c r="M1070" i="2"/>
  <c r="L1070" i="2"/>
  <c r="O1070" i="2" s="1"/>
  <c r="K1070" i="2"/>
  <c r="H1070" i="2"/>
  <c r="G1070" i="2"/>
  <c r="I1070" i="2" s="1"/>
  <c r="J1070" i="2" s="1"/>
  <c r="F1070" i="2"/>
  <c r="N1069" i="2"/>
  <c r="M1069" i="2"/>
  <c r="O1069" i="2" s="1"/>
  <c r="L1069" i="2"/>
  <c r="K1069" i="2"/>
  <c r="H1069" i="2"/>
  <c r="G1069" i="2"/>
  <c r="I1069" i="2" s="1"/>
  <c r="J1069" i="2" s="1"/>
  <c r="F1069" i="2"/>
  <c r="N1068" i="2"/>
  <c r="M1068" i="2"/>
  <c r="L1068" i="2"/>
  <c r="O1068" i="2" s="1"/>
  <c r="K1068" i="2"/>
  <c r="H1068" i="2"/>
  <c r="G1068" i="2"/>
  <c r="F1068" i="2"/>
  <c r="N1067" i="2"/>
  <c r="M1067" i="2"/>
  <c r="L1067" i="2"/>
  <c r="K1067" i="2"/>
  <c r="H1067" i="2"/>
  <c r="G1067" i="2"/>
  <c r="I1067" i="2" s="1"/>
  <c r="J1067" i="2" s="1"/>
  <c r="F1067" i="2"/>
  <c r="N1066" i="2"/>
  <c r="M1066" i="2"/>
  <c r="L1066" i="2"/>
  <c r="K1066" i="2"/>
  <c r="H1066" i="2"/>
  <c r="I1066" i="2" s="1"/>
  <c r="J1066" i="2" s="1"/>
  <c r="G1066" i="2"/>
  <c r="F1066" i="2"/>
  <c r="N1065" i="2"/>
  <c r="M1065" i="2"/>
  <c r="L1065" i="2"/>
  <c r="K1065" i="2"/>
  <c r="H1065" i="2"/>
  <c r="G1065" i="2"/>
  <c r="F1065" i="2"/>
  <c r="N1064" i="2"/>
  <c r="M1064" i="2"/>
  <c r="O1064" i="2" s="1"/>
  <c r="L1064" i="2"/>
  <c r="K1064" i="2"/>
  <c r="H1064" i="2"/>
  <c r="G1064" i="2"/>
  <c r="I1064" i="2" s="1"/>
  <c r="J1064" i="2" s="1"/>
  <c r="F1064" i="2"/>
  <c r="N1063" i="2"/>
  <c r="M1063" i="2"/>
  <c r="L1063" i="2"/>
  <c r="K1063" i="2"/>
  <c r="H1063" i="2"/>
  <c r="G1063" i="2"/>
  <c r="I1063" i="2" s="1"/>
  <c r="J1063" i="2" s="1"/>
  <c r="F1063" i="2"/>
  <c r="N1062" i="2"/>
  <c r="M1062" i="2"/>
  <c r="L1062" i="2"/>
  <c r="O1062" i="2" s="1"/>
  <c r="K1062" i="2"/>
  <c r="H1062" i="2"/>
  <c r="G1062" i="2"/>
  <c r="I1062" i="2" s="1"/>
  <c r="J1062" i="2" s="1"/>
  <c r="F1062" i="2"/>
  <c r="N1061" i="2"/>
  <c r="M1061" i="2"/>
  <c r="L1061" i="2"/>
  <c r="O1061" i="2" s="1"/>
  <c r="K1061" i="2"/>
  <c r="H1061" i="2"/>
  <c r="G1061" i="2"/>
  <c r="I1061" i="2" s="1"/>
  <c r="J1061" i="2" s="1"/>
  <c r="F1061" i="2"/>
  <c r="N1060" i="2"/>
  <c r="M1060" i="2"/>
  <c r="L1060" i="2"/>
  <c r="O1060" i="2" s="1"/>
  <c r="K1060" i="2"/>
  <c r="H1060" i="2"/>
  <c r="G1060" i="2"/>
  <c r="I1060" i="2" s="1"/>
  <c r="J1060" i="2" s="1"/>
  <c r="F1060" i="2"/>
  <c r="N1059" i="2"/>
  <c r="M1059" i="2"/>
  <c r="L1059" i="2"/>
  <c r="K1059" i="2"/>
  <c r="H1059" i="2"/>
  <c r="G1059" i="2"/>
  <c r="F1059" i="2"/>
  <c r="N1058" i="2"/>
  <c r="M1058" i="2"/>
  <c r="O1058" i="2" s="1"/>
  <c r="L1058" i="2"/>
  <c r="K1058" i="2"/>
  <c r="H1058" i="2"/>
  <c r="I1058" i="2" s="1"/>
  <c r="J1058" i="2" s="1"/>
  <c r="G1058" i="2"/>
  <c r="F1058" i="2"/>
  <c r="N1057" i="2"/>
  <c r="M1057" i="2"/>
  <c r="L1057" i="2"/>
  <c r="K1057" i="2"/>
  <c r="H1057" i="2"/>
  <c r="G1057" i="2"/>
  <c r="F1057" i="2"/>
  <c r="O1056" i="2"/>
  <c r="N1056" i="2"/>
  <c r="M1056" i="2"/>
  <c r="L1056" i="2"/>
  <c r="K1056" i="2"/>
  <c r="H1056" i="2"/>
  <c r="G1056" i="2"/>
  <c r="I1056" i="2" s="1"/>
  <c r="J1056" i="2" s="1"/>
  <c r="F1056" i="2"/>
  <c r="N1055" i="2"/>
  <c r="O1055" i="2" s="1"/>
  <c r="M1055" i="2"/>
  <c r="L1055" i="2"/>
  <c r="K1055" i="2"/>
  <c r="J1055" i="2"/>
  <c r="H1055" i="2"/>
  <c r="I1055" i="2" s="1"/>
  <c r="G1055" i="2"/>
  <c r="F1055" i="2"/>
  <c r="N1054" i="2"/>
  <c r="M1054" i="2"/>
  <c r="L1054" i="2"/>
  <c r="K1054" i="2"/>
  <c r="H1054" i="2"/>
  <c r="I1054" i="2" s="1"/>
  <c r="J1054" i="2" s="1"/>
  <c r="G1054" i="2"/>
  <c r="F1054" i="2"/>
  <c r="N1053" i="2"/>
  <c r="M1053" i="2"/>
  <c r="L1053" i="2"/>
  <c r="K1053" i="2"/>
  <c r="H1053" i="2"/>
  <c r="I1053" i="2" s="1"/>
  <c r="J1053" i="2" s="1"/>
  <c r="G1053" i="2"/>
  <c r="F1053" i="2"/>
  <c r="N1052" i="2"/>
  <c r="M1052" i="2"/>
  <c r="L1052" i="2"/>
  <c r="O1052" i="2" s="1"/>
  <c r="K1052" i="2"/>
  <c r="H1052" i="2"/>
  <c r="G1052" i="2"/>
  <c r="I1052" i="2" s="1"/>
  <c r="J1052" i="2" s="1"/>
  <c r="F1052" i="2"/>
  <c r="N1051" i="2"/>
  <c r="M1051" i="2"/>
  <c r="L1051" i="2"/>
  <c r="K1051" i="2"/>
  <c r="H1051" i="2"/>
  <c r="G1051" i="2"/>
  <c r="F1051" i="2"/>
  <c r="N1050" i="2"/>
  <c r="M1050" i="2"/>
  <c r="O1050" i="2" s="1"/>
  <c r="L1050" i="2"/>
  <c r="K1050" i="2"/>
  <c r="H1050" i="2"/>
  <c r="I1050" i="2" s="1"/>
  <c r="J1050" i="2" s="1"/>
  <c r="G1050" i="2"/>
  <c r="F1050" i="2"/>
  <c r="N1049" i="2"/>
  <c r="M1049" i="2"/>
  <c r="L1049" i="2"/>
  <c r="K1049" i="2"/>
  <c r="H1049" i="2"/>
  <c r="G1049" i="2"/>
  <c r="F1049" i="2"/>
  <c r="O1048" i="2"/>
  <c r="N1048" i="2"/>
  <c r="M1048" i="2"/>
  <c r="L1048" i="2"/>
  <c r="K1048" i="2"/>
  <c r="H1048" i="2"/>
  <c r="G1048" i="2"/>
  <c r="I1048" i="2" s="1"/>
  <c r="J1048" i="2" s="1"/>
  <c r="F1048" i="2"/>
  <c r="N1047" i="2"/>
  <c r="O1047" i="2" s="1"/>
  <c r="M1047" i="2"/>
  <c r="L1047" i="2"/>
  <c r="K1047" i="2"/>
  <c r="J1047" i="2"/>
  <c r="H1047" i="2"/>
  <c r="I1047" i="2" s="1"/>
  <c r="G1047" i="2"/>
  <c r="F1047" i="2"/>
  <c r="N1046" i="2"/>
  <c r="M1046" i="2"/>
  <c r="L1046" i="2"/>
  <c r="K1046" i="2"/>
  <c r="H1046" i="2"/>
  <c r="I1046" i="2" s="1"/>
  <c r="J1046" i="2" s="1"/>
  <c r="G1046" i="2"/>
  <c r="F1046" i="2"/>
  <c r="N1045" i="2"/>
  <c r="M1045" i="2"/>
  <c r="L1045" i="2"/>
  <c r="K1045" i="2"/>
  <c r="H1045" i="2"/>
  <c r="I1045" i="2" s="1"/>
  <c r="J1045" i="2" s="1"/>
  <c r="G1045" i="2"/>
  <c r="F1045" i="2"/>
  <c r="N1044" i="2"/>
  <c r="M1044" i="2"/>
  <c r="L1044" i="2"/>
  <c r="O1044" i="2" s="1"/>
  <c r="K1044" i="2"/>
  <c r="H1044" i="2"/>
  <c r="G1044" i="2"/>
  <c r="I1044" i="2" s="1"/>
  <c r="J1044" i="2" s="1"/>
  <c r="F1044" i="2"/>
  <c r="N1043" i="2"/>
  <c r="M1043" i="2"/>
  <c r="L1043" i="2"/>
  <c r="K1043" i="2"/>
  <c r="H1043" i="2"/>
  <c r="G1043" i="2"/>
  <c r="F1043" i="2"/>
  <c r="N1042" i="2"/>
  <c r="M1042" i="2"/>
  <c r="O1042" i="2" s="1"/>
  <c r="L1042" i="2"/>
  <c r="K1042" i="2"/>
  <c r="H1042" i="2"/>
  <c r="I1042" i="2" s="1"/>
  <c r="J1042" i="2" s="1"/>
  <c r="G1042" i="2"/>
  <c r="F1042" i="2"/>
  <c r="N1041" i="2"/>
  <c r="M1041" i="2"/>
  <c r="L1041" i="2"/>
  <c r="K1041" i="2"/>
  <c r="H1041" i="2"/>
  <c r="G1041" i="2"/>
  <c r="F1041" i="2"/>
  <c r="N1040" i="2"/>
  <c r="O1040" i="2" s="1"/>
  <c r="M1040" i="2"/>
  <c r="L1040" i="2"/>
  <c r="K1040" i="2"/>
  <c r="H1040" i="2"/>
  <c r="G1040" i="2"/>
  <c r="F1040" i="2"/>
  <c r="N1039" i="2"/>
  <c r="M1039" i="2"/>
  <c r="L1039" i="2"/>
  <c r="K1039" i="2"/>
  <c r="H1039" i="2"/>
  <c r="G1039" i="2"/>
  <c r="I1039" i="2" s="1"/>
  <c r="J1039" i="2" s="1"/>
  <c r="F1039" i="2"/>
  <c r="N1038" i="2"/>
  <c r="M1038" i="2"/>
  <c r="L1038" i="2"/>
  <c r="K1038" i="2"/>
  <c r="H1038" i="2"/>
  <c r="G1038" i="2"/>
  <c r="F1038" i="2"/>
  <c r="N1037" i="2"/>
  <c r="M1037" i="2"/>
  <c r="L1037" i="2"/>
  <c r="K1037" i="2"/>
  <c r="H1037" i="2"/>
  <c r="G1037" i="2"/>
  <c r="I1037" i="2" s="1"/>
  <c r="J1037" i="2" s="1"/>
  <c r="F1037" i="2"/>
  <c r="N1036" i="2"/>
  <c r="M1036" i="2"/>
  <c r="L1036" i="2"/>
  <c r="O1036" i="2" s="1"/>
  <c r="K1036" i="2"/>
  <c r="H1036" i="2"/>
  <c r="G1036" i="2"/>
  <c r="I1036" i="2" s="1"/>
  <c r="J1036" i="2" s="1"/>
  <c r="F1036" i="2"/>
  <c r="N1035" i="2"/>
  <c r="M1035" i="2"/>
  <c r="O1035" i="2" s="1"/>
  <c r="L1035" i="2"/>
  <c r="K1035" i="2"/>
  <c r="H1035" i="2"/>
  <c r="G1035" i="2"/>
  <c r="I1035" i="2" s="1"/>
  <c r="J1035" i="2" s="1"/>
  <c r="F1035" i="2"/>
  <c r="N1034" i="2"/>
  <c r="M1034" i="2"/>
  <c r="L1034" i="2"/>
  <c r="K1034" i="2"/>
  <c r="H1034" i="2"/>
  <c r="G1034" i="2"/>
  <c r="I1034" i="2" s="1"/>
  <c r="J1034" i="2" s="1"/>
  <c r="F1034" i="2"/>
  <c r="N1033" i="2"/>
  <c r="M1033" i="2"/>
  <c r="L1033" i="2"/>
  <c r="K1033" i="2"/>
  <c r="H1033" i="2"/>
  <c r="G1033" i="2"/>
  <c r="F1033" i="2"/>
  <c r="N1032" i="2"/>
  <c r="M1032" i="2"/>
  <c r="L1032" i="2"/>
  <c r="K1032" i="2"/>
  <c r="H1032" i="2"/>
  <c r="G1032" i="2"/>
  <c r="F1032" i="2"/>
  <c r="N1031" i="2"/>
  <c r="M1031" i="2"/>
  <c r="L1031" i="2"/>
  <c r="K1031" i="2"/>
  <c r="H1031" i="2"/>
  <c r="G1031" i="2"/>
  <c r="I1031" i="2" s="1"/>
  <c r="J1031" i="2" s="1"/>
  <c r="F1031" i="2"/>
  <c r="N1030" i="2"/>
  <c r="M1030" i="2"/>
  <c r="L1030" i="2"/>
  <c r="K1030" i="2"/>
  <c r="H1030" i="2"/>
  <c r="G1030" i="2"/>
  <c r="I1030" i="2" s="1"/>
  <c r="J1030" i="2" s="1"/>
  <c r="F1030" i="2"/>
  <c r="N1029" i="2"/>
  <c r="M1029" i="2"/>
  <c r="L1029" i="2"/>
  <c r="K1029" i="2"/>
  <c r="H1029" i="2"/>
  <c r="G1029" i="2"/>
  <c r="I1029" i="2" s="1"/>
  <c r="J1029" i="2" s="1"/>
  <c r="F1029" i="2"/>
  <c r="N1028" i="2"/>
  <c r="M1028" i="2"/>
  <c r="L1028" i="2"/>
  <c r="K1028" i="2"/>
  <c r="I1028" i="2"/>
  <c r="J1028" i="2" s="1"/>
  <c r="H1028" i="2"/>
  <c r="G1028" i="2"/>
  <c r="F1028" i="2"/>
  <c r="O1027" i="2"/>
  <c r="N1027" i="2"/>
  <c r="M1027" i="2"/>
  <c r="L1027" i="2"/>
  <c r="K1027" i="2"/>
  <c r="H1027" i="2"/>
  <c r="G1027" i="2"/>
  <c r="F1027" i="2"/>
  <c r="N1026" i="2"/>
  <c r="M1026" i="2"/>
  <c r="O1026" i="2" s="1"/>
  <c r="L1026" i="2"/>
  <c r="K1026" i="2"/>
  <c r="H1026" i="2"/>
  <c r="G1026" i="2"/>
  <c r="I1026" i="2" s="1"/>
  <c r="J1026" i="2" s="1"/>
  <c r="F1026" i="2"/>
  <c r="N1025" i="2"/>
  <c r="M1025" i="2"/>
  <c r="L1025" i="2"/>
  <c r="K1025" i="2"/>
  <c r="H1025" i="2"/>
  <c r="G1025" i="2"/>
  <c r="F1025" i="2"/>
  <c r="N1024" i="2"/>
  <c r="O1024" i="2" s="1"/>
  <c r="M1024" i="2"/>
  <c r="L1024" i="2"/>
  <c r="K1024" i="2"/>
  <c r="H1024" i="2"/>
  <c r="G1024" i="2"/>
  <c r="F1024" i="2"/>
  <c r="N1023" i="2"/>
  <c r="M1023" i="2"/>
  <c r="L1023" i="2"/>
  <c r="K1023" i="2"/>
  <c r="H1023" i="2"/>
  <c r="I1023" i="2" s="1"/>
  <c r="J1023" i="2" s="1"/>
  <c r="G1023" i="2"/>
  <c r="F1023" i="2"/>
  <c r="N1022" i="2"/>
  <c r="M1022" i="2"/>
  <c r="L1022" i="2"/>
  <c r="K1022" i="2"/>
  <c r="H1022" i="2"/>
  <c r="I1022" i="2" s="1"/>
  <c r="J1022" i="2" s="1"/>
  <c r="G1022" i="2"/>
  <c r="F1022" i="2"/>
  <c r="N1021" i="2"/>
  <c r="M1021" i="2"/>
  <c r="L1021" i="2"/>
  <c r="K1021" i="2"/>
  <c r="H1021" i="2"/>
  <c r="G1021" i="2"/>
  <c r="I1021" i="2" s="1"/>
  <c r="J1021" i="2" s="1"/>
  <c r="F1021" i="2"/>
  <c r="N1020" i="2"/>
  <c r="M1020" i="2"/>
  <c r="L1020" i="2"/>
  <c r="O1020" i="2" s="1"/>
  <c r="K1020" i="2"/>
  <c r="H1020" i="2"/>
  <c r="G1020" i="2"/>
  <c r="I1020" i="2" s="1"/>
  <c r="J1020" i="2" s="1"/>
  <c r="F1020" i="2"/>
  <c r="N1019" i="2"/>
  <c r="M1019" i="2"/>
  <c r="O1019" i="2" s="1"/>
  <c r="L1019" i="2"/>
  <c r="K1019" i="2"/>
  <c r="H1019" i="2"/>
  <c r="G1019" i="2"/>
  <c r="I1019" i="2" s="1"/>
  <c r="J1019" i="2" s="1"/>
  <c r="F1019" i="2"/>
  <c r="N1018" i="2"/>
  <c r="M1018" i="2"/>
  <c r="L1018" i="2"/>
  <c r="K1018" i="2"/>
  <c r="H1018" i="2"/>
  <c r="G1018" i="2"/>
  <c r="I1018" i="2" s="1"/>
  <c r="J1018" i="2" s="1"/>
  <c r="F1018" i="2"/>
  <c r="N1017" i="2"/>
  <c r="M1017" i="2"/>
  <c r="L1017" i="2"/>
  <c r="K1017" i="2"/>
  <c r="H1017" i="2"/>
  <c r="G1017" i="2"/>
  <c r="F1017" i="2"/>
  <c r="N1016" i="2"/>
  <c r="M1016" i="2"/>
  <c r="L1016" i="2"/>
  <c r="K1016" i="2"/>
  <c r="H1016" i="2"/>
  <c r="G1016" i="2"/>
  <c r="F1016" i="2"/>
  <c r="N1015" i="2"/>
  <c r="M1015" i="2"/>
  <c r="L1015" i="2"/>
  <c r="K1015" i="2"/>
  <c r="H1015" i="2"/>
  <c r="I1015" i="2" s="1"/>
  <c r="J1015" i="2" s="1"/>
  <c r="G1015" i="2"/>
  <c r="F1015" i="2"/>
  <c r="N1014" i="2"/>
  <c r="M1014" i="2"/>
  <c r="L1014" i="2"/>
  <c r="K1014" i="2"/>
  <c r="H1014" i="2"/>
  <c r="I1014" i="2" s="1"/>
  <c r="J1014" i="2" s="1"/>
  <c r="G1014" i="2"/>
  <c r="F1014" i="2"/>
  <c r="N1013" i="2"/>
  <c r="M1013" i="2"/>
  <c r="L1013" i="2"/>
  <c r="K1013" i="2"/>
  <c r="H1013" i="2"/>
  <c r="G1013" i="2"/>
  <c r="I1013" i="2" s="1"/>
  <c r="J1013" i="2" s="1"/>
  <c r="F1013" i="2"/>
  <c r="N1012" i="2"/>
  <c r="M1012" i="2"/>
  <c r="L1012" i="2"/>
  <c r="K1012" i="2"/>
  <c r="I1012" i="2"/>
  <c r="J1012" i="2" s="1"/>
  <c r="H1012" i="2"/>
  <c r="G1012" i="2"/>
  <c r="F1012" i="2"/>
  <c r="O1011" i="2"/>
  <c r="N1011" i="2"/>
  <c r="M1011" i="2"/>
  <c r="L1011" i="2"/>
  <c r="K1011" i="2"/>
  <c r="H1011" i="2"/>
  <c r="G1011" i="2"/>
  <c r="F1011" i="2"/>
  <c r="N1010" i="2"/>
  <c r="M1010" i="2"/>
  <c r="O1010" i="2" s="1"/>
  <c r="L1010" i="2"/>
  <c r="K1010" i="2"/>
  <c r="H1010" i="2"/>
  <c r="I1010" i="2" s="1"/>
  <c r="J1010" i="2" s="1"/>
  <c r="G1010" i="2"/>
  <c r="F1010" i="2"/>
  <c r="N1009" i="2"/>
  <c r="M1009" i="2"/>
  <c r="L1009" i="2"/>
  <c r="K1009" i="2"/>
  <c r="H1009" i="2"/>
  <c r="G1009" i="2"/>
  <c r="F1009" i="2"/>
  <c r="N1008" i="2"/>
  <c r="M1008" i="2"/>
  <c r="L1008" i="2"/>
  <c r="K1008" i="2"/>
  <c r="H1008" i="2"/>
  <c r="G1008" i="2"/>
  <c r="F1008" i="2"/>
  <c r="N1007" i="2"/>
  <c r="M1007" i="2"/>
  <c r="L1007" i="2"/>
  <c r="O1007" i="2" s="1"/>
  <c r="K1007" i="2"/>
  <c r="H1007" i="2"/>
  <c r="G1007" i="2"/>
  <c r="F1007" i="2"/>
  <c r="N1006" i="2"/>
  <c r="M1006" i="2"/>
  <c r="L1006" i="2"/>
  <c r="K1006" i="2"/>
  <c r="H1006" i="2"/>
  <c r="G1006" i="2"/>
  <c r="F1006" i="2"/>
  <c r="N1005" i="2"/>
  <c r="M1005" i="2"/>
  <c r="L1005" i="2"/>
  <c r="O1005" i="2" s="1"/>
  <c r="K1005" i="2"/>
  <c r="H1005" i="2"/>
  <c r="G1005" i="2"/>
  <c r="F1005" i="2"/>
  <c r="N1004" i="2"/>
  <c r="M1004" i="2"/>
  <c r="L1004" i="2"/>
  <c r="K1004" i="2"/>
  <c r="H1004" i="2"/>
  <c r="G1004" i="2"/>
  <c r="I1004" i="2" s="1"/>
  <c r="J1004" i="2" s="1"/>
  <c r="F1004" i="2"/>
  <c r="N1003" i="2"/>
  <c r="M1003" i="2"/>
  <c r="L1003" i="2"/>
  <c r="O1003" i="2" s="1"/>
  <c r="K1003" i="2"/>
  <c r="J1003" i="2"/>
  <c r="H1003" i="2"/>
  <c r="G1003" i="2"/>
  <c r="I1003" i="2" s="1"/>
  <c r="F1003" i="2"/>
  <c r="N1002" i="2"/>
  <c r="O1002" i="2" s="1"/>
  <c r="M1002" i="2"/>
  <c r="L1002" i="2"/>
  <c r="K1002" i="2"/>
  <c r="I1002" i="2"/>
  <c r="J1002" i="2" s="1"/>
  <c r="H1002" i="2"/>
  <c r="G1002" i="2"/>
  <c r="F1002" i="2"/>
  <c r="N1001" i="2"/>
  <c r="M1001" i="2"/>
  <c r="L1001" i="2"/>
  <c r="K1001" i="2"/>
  <c r="H1001" i="2"/>
  <c r="I1001" i="2" s="1"/>
  <c r="J1001" i="2" s="1"/>
  <c r="G1001" i="2"/>
  <c r="F1001" i="2"/>
  <c r="N1000" i="2"/>
  <c r="M1000" i="2"/>
  <c r="L1000" i="2"/>
  <c r="K1000" i="2"/>
  <c r="H1000" i="2"/>
  <c r="G1000" i="2"/>
  <c r="F1000" i="2"/>
  <c r="N999" i="2"/>
  <c r="M999" i="2"/>
  <c r="O999" i="2" s="1"/>
  <c r="L999" i="2"/>
  <c r="K999" i="2"/>
  <c r="H999" i="2"/>
  <c r="G999" i="2"/>
  <c r="I999" i="2" s="1"/>
  <c r="J999" i="2" s="1"/>
  <c r="F999" i="2"/>
  <c r="N998" i="2"/>
  <c r="M998" i="2"/>
  <c r="L998" i="2"/>
  <c r="O998" i="2" s="1"/>
  <c r="K998" i="2"/>
  <c r="H998" i="2"/>
  <c r="G998" i="2"/>
  <c r="I998" i="2" s="1"/>
  <c r="J998" i="2" s="1"/>
  <c r="F998" i="2"/>
  <c r="N997" i="2"/>
  <c r="M997" i="2"/>
  <c r="O997" i="2" s="1"/>
  <c r="L997" i="2"/>
  <c r="K997" i="2"/>
  <c r="H997" i="2"/>
  <c r="G997" i="2"/>
  <c r="I997" i="2" s="1"/>
  <c r="J997" i="2" s="1"/>
  <c r="F997" i="2"/>
  <c r="N996" i="2"/>
  <c r="M996" i="2"/>
  <c r="L996" i="2"/>
  <c r="O996" i="2" s="1"/>
  <c r="K996" i="2"/>
  <c r="H996" i="2"/>
  <c r="G996" i="2"/>
  <c r="I996" i="2" s="1"/>
  <c r="J996" i="2" s="1"/>
  <c r="F996" i="2"/>
  <c r="N995" i="2"/>
  <c r="M995" i="2"/>
  <c r="O995" i="2" s="1"/>
  <c r="L995" i="2"/>
  <c r="K995" i="2"/>
  <c r="H995" i="2"/>
  <c r="G995" i="2"/>
  <c r="F995" i="2"/>
  <c r="N994" i="2"/>
  <c r="M994" i="2"/>
  <c r="L994" i="2"/>
  <c r="K994" i="2"/>
  <c r="H994" i="2"/>
  <c r="G994" i="2"/>
  <c r="I994" i="2" s="1"/>
  <c r="J994" i="2" s="1"/>
  <c r="F994" i="2"/>
  <c r="N993" i="2"/>
  <c r="M993" i="2"/>
  <c r="L993" i="2"/>
  <c r="K993" i="2"/>
  <c r="H993" i="2"/>
  <c r="G993" i="2"/>
  <c r="F993" i="2"/>
  <c r="N992" i="2"/>
  <c r="M992" i="2"/>
  <c r="L992" i="2"/>
  <c r="O992" i="2" s="1"/>
  <c r="K992" i="2"/>
  <c r="H992" i="2"/>
  <c r="G992" i="2"/>
  <c r="F992" i="2"/>
  <c r="N991" i="2"/>
  <c r="M991" i="2"/>
  <c r="L991" i="2"/>
  <c r="O991" i="2" s="1"/>
  <c r="K991" i="2"/>
  <c r="H991" i="2"/>
  <c r="G991" i="2"/>
  <c r="F991" i="2"/>
  <c r="N990" i="2"/>
  <c r="M990" i="2"/>
  <c r="L990" i="2"/>
  <c r="K990" i="2"/>
  <c r="H990" i="2"/>
  <c r="G990" i="2"/>
  <c r="I990" i="2" s="1"/>
  <c r="J990" i="2" s="1"/>
  <c r="F990" i="2"/>
  <c r="N989" i="2"/>
  <c r="M989" i="2"/>
  <c r="L989" i="2"/>
  <c r="O989" i="2" s="1"/>
  <c r="K989" i="2"/>
  <c r="H989" i="2"/>
  <c r="G989" i="2"/>
  <c r="F989" i="2"/>
  <c r="N988" i="2"/>
  <c r="M988" i="2"/>
  <c r="L988" i="2"/>
  <c r="K988" i="2"/>
  <c r="H988" i="2"/>
  <c r="G988" i="2"/>
  <c r="I988" i="2" s="1"/>
  <c r="J988" i="2" s="1"/>
  <c r="F988" i="2"/>
  <c r="N987" i="2"/>
  <c r="M987" i="2"/>
  <c r="L987" i="2"/>
  <c r="O987" i="2" s="1"/>
  <c r="K987" i="2"/>
  <c r="H987" i="2"/>
  <c r="G987" i="2"/>
  <c r="I987" i="2" s="1"/>
  <c r="J987" i="2" s="1"/>
  <c r="F987" i="2"/>
  <c r="N986" i="2"/>
  <c r="M986" i="2"/>
  <c r="L986" i="2"/>
  <c r="K986" i="2"/>
  <c r="H986" i="2"/>
  <c r="G986" i="2"/>
  <c r="I986" i="2" s="1"/>
  <c r="J986" i="2" s="1"/>
  <c r="F986" i="2"/>
  <c r="N985" i="2"/>
  <c r="M985" i="2"/>
  <c r="L985" i="2"/>
  <c r="O985" i="2" s="1"/>
  <c r="K985" i="2"/>
  <c r="H985" i="2"/>
  <c r="I985" i="2" s="1"/>
  <c r="J985" i="2" s="1"/>
  <c r="G985" i="2"/>
  <c r="F985" i="2"/>
  <c r="N984" i="2"/>
  <c r="M984" i="2"/>
  <c r="L984" i="2"/>
  <c r="K984" i="2"/>
  <c r="H984" i="2"/>
  <c r="G984" i="2"/>
  <c r="F984" i="2"/>
  <c r="O983" i="2"/>
  <c r="N983" i="2"/>
  <c r="M983" i="2"/>
  <c r="L983" i="2"/>
  <c r="K983" i="2"/>
  <c r="H983" i="2"/>
  <c r="G983" i="2"/>
  <c r="I983" i="2" s="1"/>
  <c r="J983" i="2" s="1"/>
  <c r="F983" i="2"/>
  <c r="N982" i="2"/>
  <c r="M982" i="2"/>
  <c r="L982" i="2"/>
  <c r="K982" i="2"/>
  <c r="I982" i="2"/>
  <c r="J982" i="2" s="1"/>
  <c r="H982" i="2"/>
  <c r="G982" i="2"/>
  <c r="F982" i="2"/>
  <c r="O981" i="2"/>
  <c r="N981" i="2"/>
  <c r="M981" i="2"/>
  <c r="L981" i="2"/>
  <c r="K981" i="2"/>
  <c r="H981" i="2"/>
  <c r="G981" i="2"/>
  <c r="I981" i="2" s="1"/>
  <c r="J981" i="2" s="1"/>
  <c r="F981" i="2"/>
  <c r="N980" i="2"/>
  <c r="M980" i="2"/>
  <c r="L980" i="2"/>
  <c r="K980" i="2"/>
  <c r="I980" i="2"/>
  <c r="J980" i="2" s="1"/>
  <c r="H980" i="2"/>
  <c r="G980" i="2"/>
  <c r="F980" i="2"/>
  <c r="O979" i="2"/>
  <c r="N979" i="2"/>
  <c r="M979" i="2"/>
  <c r="L979" i="2"/>
  <c r="K979" i="2"/>
  <c r="H979" i="2"/>
  <c r="G979" i="2"/>
  <c r="F979" i="2"/>
  <c r="N978" i="2"/>
  <c r="M978" i="2"/>
  <c r="L978" i="2"/>
  <c r="K978" i="2"/>
  <c r="H978" i="2"/>
  <c r="G978" i="2"/>
  <c r="I978" i="2" s="1"/>
  <c r="J978" i="2" s="1"/>
  <c r="F978" i="2"/>
  <c r="N977" i="2"/>
  <c r="M977" i="2"/>
  <c r="L977" i="2"/>
  <c r="K977" i="2"/>
  <c r="H977" i="2"/>
  <c r="G977" i="2"/>
  <c r="F977" i="2"/>
  <c r="N976" i="2"/>
  <c r="M976" i="2"/>
  <c r="L976" i="2"/>
  <c r="K976" i="2"/>
  <c r="H976" i="2"/>
  <c r="G976" i="2"/>
  <c r="F976" i="2"/>
  <c r="N975" i="2"/>
  <c r="M975" i="2"/>
  <c r="L975" i="2"/>
  <c r="K975" i="2"/>
  <c r="H975" i="2"/>
  <c r="G975" i="2"/>
  <c r="F975" i="2"/>
  <c r="N974" i="2"/>
  <c r="M974" i="2"/>
  <c r="L974" i="2"/>
  <c r="K974" i="2"/>
  <c r="H974" i="2"/>
  <c r="G974" i="2"/>
  <c r="I974" i="2" s="1"/>
  <c r="J974" i="2" s="1"/>
  <c r="F974" i="2"/>
  <c r="N973" i="2"/>
  <c r="M973" i="2"/>
  <c r="L973" i="2"/>
  <c r="K973" i="2"/>
  <c r="H973" i="2"/>
  <c r="G973" i="2"/>
  <c r="F973" i="2"/>
  <c r="N972" i="2"/>
  <c r="M972" i="2"/>
  <c r="L972" i="2"/>
  <c r="K972" i="2"/>
  <c r="H972" i="2"/>
  <c r="G972" i="2"/>
  <c r="I972" i="2" s="1"/>
  <c r="J972" i="2" s="1"/>
  <c r="F972" i="2"/>
  <c r="N971" i="2"/>
  <c r="M971" i="2"/>
  <c r="L971" i="2"/>
  <c r="O971" i="2" s="1"/>
  <c r="K971" i="2"/>
  <c r="J971" i="2"/>
  <c r="H971" i="2"/>
  <c r="G971" i="2"/>
  <c r="I971" i="2" s="1"/>
  <c r="F971" i="2"/>
  <c r="N970" i="2"/>
  <c r="M970" i="2"/>
  <c r="L970" i="2"/>
  <c r="K970" i="2"/>
  <c r="I970" i="2"/>
  <c r="J970" i="2" s="1"/>
  <c r="H970" i="2"/>
  <c r="G970" i="2"/>
  <c r="F970" i="2"/>
  <c r="N969" i="2"/>
  <c r="M969" i="2"/>
  <c r="L969" i="2"/>
  <c r="K969" i="2"/>
  <c r="H969" i="2"/>
  <c r="I969" i="2" s="1"/>
  <c r="J969" i="2" s="1"/>
  <c r="G969" i="2"/>
  <c r="F969" i="2"/>
  <c r="N968" i="2"/>
  <c r="M968" i="2"/>
  <c r="L968" i="2"/>
  <c r="K968" i="2"/>
  <c r="H968" i="2"/>
  <c r="G968" i="2"/>
  <c r="F968" i="2"/>
  <c r="N967" i="2"/>
  <c r="M967" i="2"/>
  <c r="O967" i="2" s="1"/>
  <c r="L967" i="2"/>
  <c r="K967" i="2"/>
  <c r="H967" i="2"/>
  <c r="G967" i="2"/>
  <c r="I967" i="2" s="1"/>
  <c r="J967" i="2" s="1"/>
  <c r="F967" i="2"/>
  <c r="N966" i="2"/>
  <c r="M966" i="2"/>
  <c r="L966" i="2"/>
  <c r="O966" i="2" s="1"/>
  <c r="K966" i="2"/>
  <c r="H966" i="2"/>
  <c r="G966" i="2"/>
  <c r="I966" i="2" s="1"/>
  <c r="J966" i="2" s="1"/>
  <c r="F966" i="2"/>
  <c r="N965" i="2"/>
  <c r="M965" i="2"/>
  <c r="O965" i="2" s="1"/>
  <c r="L965" i="2"/>
  <c r="K965" i="2"/>
  <c r="H965" i="2"/>
  <c r="G965" i="2"/>
  <c r="I965" i="2" s="1"/>
  <c r="J965" i="2" s="1"/>
  <c r="F965" i="2"/>
  <c r="N964" i="2"/>
  <c r="M964" i="2"/>
  <c r="L964" i="2"/>
  <c r="O964" i="2" s="1"/>
  <c r="K964" i="2"/>
  <c r="H964" i="2"/>
  <c r="G964" i="2"/>
  <c r="I964" i="2" s="1"/>
  <c r="J964" i="2" s="1"/>
  <c r="F964" i="2"/>
  <c r="N963" i="2"/>
  <c r="M963" i="2"/>
  <c r="O963" i="2" s="1"/>
  <c r="L963" i="2"/>
  <c r="K963" i="2"/>
  <c r="H963" i="2"/>
  <c r="G963" i="2"/>
  <c r="F963" i="2"/>
  <c r="N962" i="2"/>
  <c r="M962" i="2"/>
  <c r="L962" i="2"/>
  <c r="K962" i="2"/>
  <c r="H962" i="2"/>
  <c r="G962" i="2"/>
  <c r="I962" i="2" s="1"/>
  <c r="J962" i="2" s="1"/>
  <c r="F962" i="2"/>
  <c r="N961" i="2"/>
  <c r="M961" i="2"/>
  <c r="L961" i="2"/>
  <c r="K961" i="2"/>
  <c r="H961" i="2"/>
  <c r="G961" i="2"/>
  <c r="F961" i="2"/>
  <c r="N960" i="2"/>
  <c r="M960" i="2"/>
  <c r="O960" i="2" s="1"/>
  <c r="L960" i="2"/>
  <c r="K960" i="2"/>
  <c r="H960" i="2"/>
  <c r="G960" i="2"/>
  <c r="I960" i="2" s="1"/>
  <c r="J960" i="2" s="1"/>
  <c r="F960" i="2"/>
  <c r="N959" i="2"/>
  <c r="M959" i="2"/>
  <c r="L959" i="2"/>
  <c r="K959" i="2"/>
  <c r="J959" i="2"/>
  <c r="H959" i="2"/>
  <c r="G959" i="2"/>
  <c r="I959" i="2" s="1"/>
  <c r="F959" i="2"/>
  <c r="N958" i="2"/>
  <c r="M958" i="2"/>
  <c r="L958" i="2"/>
  <c r="K958" i="2"/>
  <c r="I958" i="2"/>
  <c r="J958" i="2" s="1"/>
  <c r="H958" i="2"/>
  <c r="G958" i="2"/>
  <c r="F958" i="2"/>
  <c r="N957" i="2"/>
  <c r="M957" i="2"/>
  <c r="L957" i="2"/>
  <c r="O957" i="2" s="1"/>
  <c r="K957" i="2"/>
  <c r="H957" i="2"/>
  <c r="I957" i="2" s="1"/>
  <c r="J957" i="2" s="1"/>
  <c r="G957" i="2"/>
  <c r="F957" i="2"/>
  <c r="N956" i="2"/>
  <c r="M956" i="2"/>
  <c r="L956" i="2"/>
  <c r="O956" i="2" s="1"/>
  <c r="K956" i="2"/>
  <c r="H956" i="2"/>
  <c r="G956" i="2"/>
  <c r="F956" i="2"/>
  <c r="N955" i="2"/>
  <c r="M955" i="2"/>
  <c r="L955" i="2"/>
  <c r="K955" i="2"/>
  <c r="H955" i="2"/>
  <c r="G955" i="2"/>
  <c r="I955" i="2" s="1"/>
  <c r="J955" i="2" s="1"/>
  <c r="F955" i="2"/>
  <c r="N954" i="2"/>
  <c r="M954" i="2"/>
  <c r="L954" i="2"/>
  <c r="O954" i="2" s="1"/>
  <c r="K954" i="2"/>
  <c r="H954" i="2"/>
  <c r="G954" i="2"/>
  <c r="I954" i="2" s="1"/>
  <c r="J954" i="2" s="1"/>
  <c r="F954" i="2"/>
  <c r="N953" i="2"/>
  <c r="M953" i="2"/>
  <c r="L953" i="2"/>
  <c r="O953" i="2" s="1"/>
  <c r="K953" i="2"/>
  <c r="H953" i="2"/>
  <c r="G953" i="2"/>
  <c r="F953" i="2"/>
  <c r="N952" i="2"/>
  <c r="M952" i="2"/>
  <c r="L952" i="2"/>
  <c r="O952" i="2" s="1"/>
  <c r="K952" i="2"/>
  <c r="H952" i="2"/>
  <c r="G952" i="2"/>
  <c r="F952" i="2"/>
  <c r="N951" i="2"/>
  <c r="M951" i="2"/>
  <c r="L951" i="2"/>
  <c r="K951" i="2"/>
  <c r="H951" i="2"/>
  <c r="G951" i="2"/>
  <c r="F951" i="2"/>
  <c r="N950" i="2"/>
  <c r="M950" i="2"/>
  <c r="L950" i="2"/>
  <c r="K950" i="2"/>
  <c r="H950" i="2"/>
  <c r="G950" i="2"/>
  <c r="I950" i="2" s="1"/>
  <c r="J950" i="2" s="1"/>
  <c r="F950" i="2"/>
  <c r="N949" i="2"/>
  <c r="M949" i="2"/>
  <c r="L949" i="2"/>
  <c r="K949" i="2"/>
  <c r="H949" i="2"/>
  <c r="G949" i="2"/>
  <c r="F949" i="2"/>
  <c r="O948" i="2"/>
  <c r="N948" i="2"/>
  <c r="M948" i="2"/>
  <c r="L948" i="2"/>
  <c r="K948" i="2"/>
  <c r="H948" i="2"/>
  <c r="G948" i="2"/>
  <c r="I948" i="2" s="1"/>
  <c r="J948" i="2" s="1"/>
  <c r="F948" i="2"/>
  <c r="N947" i="2"/>
  <c r="O947" i="2" s="1"/>
  <c r="M947" i="2"/>
  <c r="L947" i="2"/>
  <c r="K947" i="2"/>
  <c r="H947" i="2"/>
  <c r="G947" i="2"/>
  <c r="F947" i="2"/>
  <c r="N946" i="2"/>
  <c r="M946" i="2"/>
  <c r="L946" i="2"/>
  <c r="K946" i="2"/>
  <c r="H946" i="2"/>
  <c r="G946" i="2"/>
  <c r="I946" i="2" s="1"/>
  <c r="J946" i="2" s="1"/>
  <c r="F946" i="2"/>
  <c r="N945" i="2"/>
  <c r="M945" i="2"/>
  <c r="L945" i="2"/>
  <c r="K945" i="2"/>
  <c r="H945" i="2"/>
  <c r="G945" i="2"/>
  <c r="I945" i="2" s="1"/>
  <c r="J945" i="2" s="1"/>
  <c r="F945" i="2"/>
  <c r="N944" i="2"/>
  <c r="M944" i="2"/>
  <c r="O944" i="2" s="1"/>
  <c r="L944" i="2"/>
  <c r="K944" i="2"/>
  <c r="H944" i="2"/>
  <c r="G944" i="2"/>
  <c r="I944" i="2" s="1"/>
  <c r="J944" i="2" s="1"/>
  <c r="F944" i="2"/>
  <c r="N943" i="2"/>
  <c r="M943" i="2"/>
  <c r="L943" i="2"/>
  <c r="K943" i="2"/>
  <c r="H943" i="2"/>
  <c r="G943" i="2"/>
  <c r="F943" i="2"/>
  <c r="N942" i="2"/>
  <c r="M942" i="2"/>
  <c r="L942" i="2"/>
  <c r="K942" i="2"/>
  <c r="H942" i="2"/>
  <c r="G942" i="2"/>
  <c r="F942" i="2"/>
  <c r="N941" i="2"/>
  <c r="M941" i="2"/>
  <c r="L941" i="2"/>
  <c r="K941" i="2"/>
  <c r="H941" i="2"/>
  <c r="I941" i="2" s="1"/>
  <c r="J941" i="2" s="1"/>
  <c r="G941" i="2"/>
  <c r="F941" i="2"/>
  <c r="N940" i="2"/>
  <c r="O940" i="2" s="1"/>
  <c r="M940" i="2"/>
  <c r="L940" i="2"/>
  <c r="K940" i="2"/>
  <c r="H940" i="2"/>
  <c r="G940" i="2"/>
  <c r="I940" i="2" s="1"/>
  <c r="J940" i="2" s="1"/>
  <c r="F940" i="2"/>
  <c r="N939" i="2"/>
  <c r="M939" i="2"/>
  <c r="L939" i="2"/>
  <c r="K939" i="2"/>
  <c r="H939" i="2"/>
  <c r="G939" i="2"/>
  <c r="I939" i="2" s="1"/>
  <c r="J939" i="2" s="1"/>
  <c r="F939" i="2"/>
  <c r="N938" i="2"/>
  <c r="M938" i="2"/>
  <c r="L938" i="2"/>
  <c r="K938" i="2"/>
  <c r="H938" i="2"/>
  <c r="G938" i="2"/>
  <c r="I938" i="2" s="1"/>
  <c r="J938" i="2" s="1"/>
  <c r="F938" i="2"/>
  <c r="N937" i="2"/>
  <c r="M937" i="2"/>
  <c r="L937" i="2"/>
  <c r="K937" i="2"/>
  <c r="H937" i="2"/>
  <c r="G937" i="2"/>
  <c r="F937" i="2"/>
  <c r="N936" i="2"/>
  <c r="M936" i="2"/>
  <c r="O936" i="2" s="1"/>
  <c r="L936" i="2"/>
  <c r="K936" i="2"/>
  <c r="H936" i="2"/>
  <c r="G936" i="2"/>
  <c r="I936" i="2" s="1"/>
  <c r="J936" i="2" s="1"/>
  <c r="F936" i="2"/>
  <c r="N935" i="2"/>
  <c r="M935" i="2"/>
  <c r="L935" i="2"/>
  <c r="K935" i="2"/>
  <c r="H935" i="2"/>
  <c r="G935" i="2"/>
  <c r="F935" i="2"/>
  <c r="N934" i="2"/>
  <c r="M934" i="2"/>
  <c r="L934" i="2"/>
  <c r="K934" i="2"/>
  <c r="H934" i="2"/>
  <c r="G934" i="2"/>
  <c r="F934" i="2"/>
  <c r="N933" i="2"/>
  <c r="M933" i="2"/>
  <c r="L933" i="2"/>
  <c r="O933" i="2" s="1"/>
  <c r="K933" i="2"/>
  <c r="I933" i="2"/>
  <c r="J933" i="2" s="1"/>
  <c r="H933" i="2"/>
  <c r="G933" i="2"/>
  <c r="F933" i="2"/>
  <c r="N932" i="2"/>
  <c r="O932" i="2" s="1"/>
  <c r="M932" i="2"/>
  <c r="L932" i="2"/>
  <c r="K932" i="2"/>
  <c r="H932" i="2"/>
  <c r="G932" i="2"/>
  <c r="I932" i="2" s="1"/>
  <c r="J932" i="2" s="1"/>
  <c r="F932" i="2"/>
  <c r="N931" i="2"/>
  <c r="O931" i="2" s="1"/>
  <c r="M931" i="2"/>
  <c r="L931" i="2"/>
  <c r="K931" i="2"/>
  <c r="H931" i="2"/>
  <c r="G931" i="2"/>
  <c r="I931" i="2" s="1"/>
  <c r="J931" i="2" s="1"/>
  <c r="F931" i="2"/>
  <c r="N930" i="2"/>
  <c r="M930" i="2"/>
  <c r="L930" i="2"/>
  <c r="O930" i="2" s="1"/>
  <c r="K930" i="2"/>
  <c r="I930" i="2"/>
  <c r="J930" i="2" s="1"/>
  <c r="H930" i="2"/>
  <c r="G930" i="2"/>
  <c r="F930" i="2"/>
  <c r="N929" i="2"/>
  <c r="M929" i="2"/>
  <c r="L929" i="2"/>
  <c r="O929" i="2" s="1"/>
  <c r="K929" i="2"/>
  <c r="H929" i="2"/>
  <c r="G929" i="2"/>
  <c r="F929" i="2"/>
  <c r="N928" i="2"/>
  <c r="M928" i="2"/>
  <c r="L928" i="2"/>
  <c r="O928" i="2" s="1"/>
  <c r="K928" i="2"/>
  <c r="H928" i="2"/>
  <c r="G928" i="2"/>
  <c r="F928" i="2"/>
  <c r="N927" i="2"/>
  <c r="M927" i="2"/>
  <c r="L927" i="2"/>
  <c r="K927" i="2"/>
  <c r="H927" i="2"/>
  <c r="G927" i="2"/>
  <c r="F927" i="2"/>
  <c r="N926" i="2"/>
  <c r="M926" i="2"/>
  <c r="L926" i="2"/>
  <c r="K926" i="2"/>
  <c r="H926" i="2"/>
  <c r="G926" i="2"/>
  <c r="F926" i="2"/>
  <c r="N925" i="2"/>
  <c r="M925" i="2"/>
  <c r="L925" i="2"/>
  <c r="K925" i="2"/>
  <c r="H925" i="2"/>
  <c r="I925" i="2" s="1"/>
  <c r="J925" i="2" s="1"/>
  <c r="G925" i="2"/>
  <c r="F925" i="2"/>
  <c r="N924" i="2"/>
  <c r="O924" i="2" s="1"/>
  <c r="M924" i="2"/>
  <c r="L924" i="2"/>
  <c r="K924" i="2"/>
  <c r="H924" i="2"/>
  <c r="G924" i="2"/>
  <c r="F924" i="2"/>
  <c r="N923" i="2"/>
  <c r="M923" i="2"/>
  <c r="L923" i="2"/>
  <c r="K923" i="2"/>
  <c r="H923" i="2"/>
  <c r="G923" i="2"/>
  <c r="I923" i="2" s="1"/>
  <c r="J923" i="2" s="1"/>
  <c r="F923" i="2"/>
  <c r="O922" i="2"/>
  <c r="N922" i="2"/>
  <c r="M922" i="2"/>
  <c r="L922" i="2"/>
  <c r="K922" i="2"/>
  <c r="H922" i="2"/>
  <c r="G922" i="2"/>
  <c r="I922" i="2" s="1"/>
  <c r="J922" i="2" s="1"/>
  <c r="F922" i="2"/>
  <c r="N921" i="2"/>
  <c r="M921" i="2"/>
  <c r="L921" i="2"/>
  <c r="K921" i="2"/>
  <c r="H921" i="2"/>
  <c r="G921" i="2"/>
  <c r="F921" i="2"/>
  <c r="N920" i="2"/>
  <c r="M920" i="2"/>
  <c r="L920" i="2"/>
  <c r="K920" i="2"/>
  <c r="H920" i="2"/>
  <c r="G920" i="2"/>
  <c r="F920" i="2"/>
  <c r="O919" i="2"/>
  <c r="N919" i="2"/>
  <c r="M919" i="2"/>
  <c r="L919" i="2"/>
  <c r="K919" i="2"/>
  <c r="H919" i="2"/>
  <c r="G919" i="2"/>
  <c r="I919" i="2" s="1"/>
  <c r="J919" i="2" s="1"/>
  <c r="F919" i="2"/>
  <c r="N918" i="2"/>
  <c r="M918" i="2"/>
  <c r="L918" i="2"/>
  <c r="K918" i="2"/>
  <c r="H918" i="2"/>
  <c r="I918" i="2" s="1"/>
  <c r="J918" i="2" s="1"/>
  <c r="G918" i="2"/>
  <c r="F918" i="2"/>
  <c r="N917" i="2"/>
  <c r="M917" i="2"/>
  <c r="L917" i="2"/>
  <c r="K917" i="2"/>
  <c r="H917" i="2"/>
  <c r="G917" i="2"/>
  <c r="I917" i="2" s="1"/>
  <c r="J917" i="2" s="1"/>
  <c r="F917" i="2"/>
  <c r="O916" i="2"/>
  <c r="N916" i="2"/>
  <c r="M916" i="2"/>
  <c r="L916" i="2"/>
  <c r="K916" i="2"/>
  <c r="H916" i="2"/>
  <c r="G916" i="2"/>
  <c r="F916" i="2"/>
  <c r="N915" i="2"/>
  <c r="M915" i="2"/>
  <c r="L915" i="2"/>
  <c r="K915" i="2"/>
  <c r="H915" i="2"/>
  <c r="I915" i="2" s="1"/>
  <c r="J915" i="2" s="1"/>
  <c r="G915" i="2"/>
  <c r="F915" i="2"/>
  <c r="N914" i="2"/>
  <c r="M914" i="2"/>
  <c r="L914" i="2"/>
  <c r="K914" i="2"/>
  <c r="H914" i="2"/>
  <c r="G914" i="2"/>
  <c r="I914" i="2" s="1"/>
  <c r="J914" i="2" s="1"/>
  <c r="F914" i="2"/>
  <c r="O913" i="2"/>
  <c r="N913" i="2"/>
  <c r="M913" i="2"/>
  <c r="L913" i="2"/>
  <c r="K913" i="2"/>
  <c r="H913" i="2"/>
  <c r="G913" i="2"/>
  <c r="I913" i="2" s="1"/>
  <c r="J913" i="2" s="1"/>
  <c r="F913" i="2"/>
  <c r="N912" i="2"/>
  <c r="M912" i="2"/>
  <c r="L912" i="2"/>
  <c r="K912" i="2"/>
  <c r="H912" i="2"/>
  <c r="G912" i="2"/>
  <c r="F912" i="2"/>
  <c r="N911" i="2"/>
  <c r="M911" i="2"/>
  <c r="L911" i="2"/>
  <c r="O911" i="2" s="1"/>
  <c r="K911" i="2"/>
  <c r="H911" i="2"/>
  <c r="G911" i="2"/>
  <c r="I911" i="2" s="1"/>
  <c r="J911" i="2" s="1"/>
  <c r="F911" i="2"/>
  <c r="N910" i="2"/>
  <c r="M910" i="2"/>
  <c r="L910" i="2"/>
  <c r="K910" i="2"/>
  <c r="H910" i="2"/>
  <c r="G910" i="2"/>
  <c r="I910" i="2" s="1"/>
  <c r="J910" i="2" s="1"/>
  <c r="F910" i="2"/>
  <c r="N909" i="2"/>
  <c r="M909" i="2"/>
  <c r="L909" i="2"/>
  <c r="K909" i="2"/>
  <c r="H909" i="2"/>
  <c r="G909" i="2"/>
  <c r="F909" i="2"/>
  <c r="N908" i="2"/>
  <c r="M908" i="2"/>
  <c r="L908" i="2"/>
  <c r="K908" i="2"/>
  <c r="H908" i="2"/>
  <c r="G908" i="2"/>
  <c r="F908" i="2"/>
  <c r="N907" i="2"/>
  <c r="M907" i="2"/>
  <c r="L907" i="2"/>
  <c r="K907" i="2"/>
  <c r="H907" i="2"/>
  <c r="G907" i="2"/>
  <c r="F907" i="2"/>
  <c r="N906" i="2"/>
  <c r="O906" i="2" s="1"/>
  <c r="M906" i="2"/>
  <c r="L906" i="2"/>
  <c r="K906" i="2"/>
  <c r="H906" i="2"/>
  <c r="G906" i="2"/>
  <c r="F906" i="2"/>
  <c r="N905" i="2"/>
  <c r="M905" i="2"/>
  <c r="L905" i="2"/>
  <c r="K905" i="2"/>
  <c r="H905" i="2"/>
  <c r="G905" i="2"/>
  <c r="F905" i="2"/>
  <c r="N904" i="2"/>
  <c r="M904" i="2"/>
  <c r="L904" i="2"/>
  <c r="K904" i="2"/>
  <c r="H904" i="2"/>
  <c r="G904" i="2"/>
  <c r="I904" i="2" s="1"/>
  <c r="J904" i="2" s="1"/>
  <c r="F904" i="2"/>
  <c r="N903" i="2"/>
  <c r="M903" i="2"/>
  <c r="L903" i="2"/>
  <c r="O903" i="2" s="1"/>
  <c r="K903" i="2"/>
  <c r="H903" i="2"/>
  <c r="G903" i="2"/>
  <c r="F903" i="2"/>
  <c r="N902" i="2"/>
  <c r="M902" i="2"/>
  <c r="L902" i="2"/>
  <c r="O902" i="2" s="1"/>
  <c r="K902" i="2"/>
  <c r="H902" i="2"/>
  <c r="G902" i="2"/>
  <c r="F902" i="2"/>
  <c r="N901" i="2"/>
  <c r="M901" i="2"/>
  <c r="L901" i="2"/>
  <c r="O901" i="2" s="1"/>
  <c r="K901" i="2"/>
  <c r="J901" i="2"/>
  <c r="H901" i="2"/>
  <c r="G901" i="2"/>
  <c r="I901" i="2" s="1"/>
  <c r="F901" i="2"/>
  <c r="N900" i="2"/>
  <c r="M900" i="2"/>
  <c r="L900" i="2"/>
  <c r="K900" i="2"/>
  <c r="H900" i="2"/>
  <c r="I900" i="2" s="1"/>
  <c r="J900" i="2" s="1"/>
  <c r="G900" i="2"/>
  <c r="F900" i="2"/>
  <c r="N899" i="2"/>
  <c r="M899" i="2"/>
  <c r="L899" i="2"/>
  <c r="K899" i="2"/>
  <c r="H899" i="2"/>
  <c r="G899" i="2"/>
  <c r="F899" i="2"/>
  <c r="N898" i="2"/>
  <c r="O898" i="2" s="1"/>
  <c r="M898" i="2"/>
  <c r="L898" i="2"/>
  <c r="K898" i="2"/>
  <c r="H898" i="2"/>
  <c r="G898" i="2"/>
  <c r="F898" i="2"/>
  <c r="N897" i="2"/>
  <c r="M897" i="2"/>
  <c r="L897" i="2"/>
  <c r="O897" i="2" s="1"/>
  <c r="K897" i="2"/>
  <c r="J897" i="2"/>
  <c r="H897" i="2"/>
  <c r="G897" i="2"/>
  <c r="I897" i="2" s="1"/>
  <c r="F897" i="2"/>
  <c r="N896" i="2"/>
  <c r="M896" i="2"/>
  <c r="L896" i="2"/>
  <c r="K896" i="2"/>
  <c r="I896" i="2"/>
  <c r="J896" i="2" s="1"/>
  <c r="H896" i="2"/>
  <c r="G896" i="2"/>
  <c r="F896" i="2"/>
  <c r="N895" i="2"/>
  <c r="M895" i="2"/>
  <c r="L895" i="2"/>
  <c r="O895" i="2" s="1"/>
  <c r="K895" i="2"/>
  <c r="I895" i="2"/>
  <c r="J895" i="2" s="1"/>
  <c r="H895" i="2"/>
  <c r="G895" i="2"/>
  <c r="F895" i="2"/>
  <c r="N894" i="2"/>
  <c r="O894" i="2" s="1"/>
  <c r="M894" i="2"/>
  <c r="L894" i="2"/>
  <c r="K894" i="2"/>
  <c r="H894" i="2"/>
  <c r="G894" i="2"/>
  <c r="I894" i="2" s="1"/>
  <c r="J894" i="2" s="1"/>
  <c r="F894" i="2"/>
  <c r="N893" i="2"/>
  <c r="O893" i="2" s="1"/>
  <c r="M893" i="2"/>
  <c r="L893" i="2"/>
  <c r="K893" i="2"/>
  <c r="H893" i="2"/>
  <c r="G893" i="2"/>
  <c r="I893" i="2" s="1"/>
  <c r="J893" i="2" s="1"/>
  <c r="F893" i="2"/>
  <c r="N892" i="2"/>
  <c r="M892" i="2"/>
  <c r="L892" i="2"/>
  <c r="K892" i="2"/>
  <c r="I892" i="2"/>
  <c r="J892" i="2" s="1"/>
  <c r="H892" i="2"/>
  <c r="G892" i="2"/>
  <c r="F892" i="2"/>
  <c r="N891" i="2"/>
  <c r="M891" i="2"/>
  <c r="L891" i="2"/>
  <c r="K891" i="2"/>
  <c r="H891" i="2"/>
  <c r="I891" i="2" s="1"/>
  <c r="J891" i="2" s="1"/>
  <c r="G891" i="2"/>
  <c r="F891" i="2"/>
  <c r="N890" i="2"/>
  <c r="M890" i="2"/>
  <c r="L890" i="2"/>
  <c r="O890" i="2" s="1"/>
  <c r="K890" i="2"/>
  <c r="H890" i="2"/>
  <c r="G890" i="2"/>
  <c r="F890" i="2"/>
  <c r="N889" i="2"/>
  <c r="M889" i="2"/>
  <c r="L889" i="2"/>
  <c r="K889" i="2"/>
  <c r="H889" i="2"/>
  <c r="G889" i="2"/>
  <c r="I889" i="2" s="1"/>
  <c r="J889" i="2" s="1"/>
  <c r="F889" i="2"/>
  <c r="N888" i="2"/>
  <c r="M888" i="2"/>
  <c r="L888" i="2"/>
  <c r="K888" i="2"/>
  <c r="H888" i="2"/>
  <c r="G888" i="2"/>
  <c r="I888" i="2" s="1"/>
  <c r="J888" i="2" s="1"/>
  <c r="F888" i="2"/>
  <c r="N887" i="2"/>
  <c r="M887" i="2"/>
  <c r="L887" i="2"/>
  <c r="K887" i="2"/>
  <c r="H887" i="2"/>
  <c r="G887" i="2"/>
  <c r="I887" i="2" s="1"/>
  <c r="J887" i="2" s="1"/>
  <c r="F887" i="2"/>
  <c r="O886" i="2"/>
  <c r="N886" i="2"/>
  <c r="M886" i="2"/>
  <c r="L886" i="2"/>
  <c r="K886" i="2"/>
  <c r="H886" i="2"/>
  <c r="G886" i="2"/>
  <c r="I886" i="2" s="1"/>
  <c r="J886" i="2" s="1"/>
  <c r="F886" i="2"/>
  <c r="O885" i="2"/>
  <c r="N885" i="2"/>
  <c r="M885" i="2"/>
  <c r="L885" i="2"/>
  <c r="K885" i="2"/>
  <c r="H885" i="2"/>
  <c r="G885" i="2"/>
  <c r="F885" i="2"/>
  <c r="N884" i="2"/>
  <c r="M884" i="2"/>
  <c r="L884" i="2"/>
  <c r="K884" i="2"/>
  <c r="I884" i="2"/>
  <c r="J884" i="2" s="1"/>
  <c r="H884" i="2"/>
  <c r="G884" i="2"/>
  <c r="F884" i="2"/>
  <c r="N883" i="2"/>
  <c r="M883" i="2"/>
  <c r="L883" i="2"/>
  <c r="K883" i="2"/>
  <c r="H883" i="2"/>
  <c r="I883" i="2" s="1"/>
  <c r="J883" i="2" s="1"/>
  <c r="G883" i="2"/>
  <c r="F883" i="2"/>
  <c r="N882" i="2"/>
  <c r="M882" i="2"/>
  <c r="L882" i="2"/>
  <c r="O882" i="2" s="1"/>
  <c r="K882" i="2"/>
  <c r="H882" i="2"/>
  <c r="G882" i="2"/>
  <c r="F882" i="2"/>
  <c r="N881" i="2"/>
  <c r="M881" i="2"/>
  <c r="L881" i="2"/>
  <c r="O881" i="2" s="1"/>
  <c r="K881" i="2"/>
  <c r="H881" i="2"/>
  <c r="G881" i="2"/>
  <c r="F881" i="2"/>
  <c r="N880" i="2"/>
  <c r="M880" i="2"/>
  <c r="L880" i="2"/>
  <c r="K880" i="2"/>
  <c r="H880" i="2"/>
  <c r="G880" i="2"/>
  <c r="F880" i="2"/>
  <c r="N879" i="2"/>
  <c r="M879" i="2"/>
  <c r="L879" i="2"/>
  <c r="O879" i="2" s="1"/>
  <c r="K879" i="2"/>
  <c r="H879" i="2"/>
  <c r="G879" i="2"/>
  <c r="I879" i="2" s="1"/>
  <c r="J879" i="2" s="1"/>
  <c r="F879" i="2"/>
  <c r="N878" i="2"/>
  <c r="M878" i="2"/>
  <c r="L878" i="2"/>
  <c r="O878" i="2" s="1"/>
  <c r="K878" i="2"/>
  <c r="H878" i="2"/>
  <c r="G878" i="2"/>
  <c r="F878" i="2"/>
  <c r="N877" i="2"/>
  <c r="M877" i="2"/>
  <c r="L877" i="2"/>
  <c r="O877" i="2" s="1"/>
  <c r="K877" i="2"/>
  <c r="H877" i="2"/>
  <c r="G877" i="2"/>
  <c r="F877" i="2"/>
  <c r="N876" i="2"/>
  <c r="M876" i="2"/>
  <c r="L876" i="2"/>
  <c r="K876" i="2"/>
  <c r="H876" i="2"/>
  <c r="G876" i="2"/>
  <c r="I876" i="2" s="1"/>
  <c r="J876" i="2" s="1"/>
  <c r="F876" i="2"/>
  <c r="N875" i="2"/>
  <c r="M875" i="2"/>
  <c r="L875" i="2"/>
  <c r="K875" i="2"/>
  <c r="H875" i="2"/>
  <c r="G875" i="2"/>
  <c r="F875" i="2"/>
  <c r="O874" i="2"/>
  <c r="N874" i="2"/>
  <c r="M874" i="2"/>
  <c r="L874" i="2"/>
  <c r="K874" i="2"/>
  <c r="H874" i="2"/>
  <c r="G874" i="2"/>
  <c r="F874" i="2"/>
  <c r="N873" i="2"/>
  <c r="M873" i="2"/>
  <c r="L873" i="2"/>
  <c r="K873" i="2"/>
  <c r="H873" i="2"/>
  <c r="G873" i="2"/>
  <c r="F873" i="2"/>
  <c r="N872" i="2"/>
  <c r="M872" i="2"/>
  <c r="L872" i="2"/>
  <c r="K872" i="2"/>
  <c r="H872" i="2"/>
  <c r="I872" i="2" s="1"/>
  <c r="J872" i="2" s="1"/>
  <c r="G872" i="2"/>
  <c r="F872" i="2"/>
  <c r="N871" i="2"/>
  <c r="M871" i="2"/>
  <c r="L871" i="2"/>
  <c r="K871" i="2"/>
  <c r="H871" i="2"/>
  <c r="I871" i="2" s="1"/>
  <c r="J871" i="2" s="1"/>
  <c r="G871" i="2"/>
  <c r="F871" i="2"/>
  <c r="N870" i="2"/>
  <c r="O870" i="2" s="1"/>
  <c r="M870" i="2"/>
  <c r="L870" i="2"/>
  <c r="K870" i="2"/>
  <c r="H870" i="2"/>
  <c r="G870" i="2"/>
  <c r="F870" i="2"/>
  <c r="N869" i="2"/>
  <c r="O869" i="2" s="1"/>
  <c r="M869" i="2"/>
  <c r="L869" i="2"/>
  <c r="K869" i="2"/>
  <c r="H869" i="2"/>
  <c r="G869" i="2"/>
  <c r="I869" i="2" s="1"/>
  <c r="J869" i="2" s="1"/>
  <c r="F869" i="2"/>
  <c r="N868" i="2"/>
  <c r="M868" i="2"/>
  <c r="L868" i="2"/>
  <c r="K868" i="2"/>
  <c r="H868" i="2"/>
  <c r="G868" i="2"/>
  <c r="F868" i="2"/>
  <c r="N867" i="2"/>
  <c r="M867" i="2"/>
  <c r="L867" i="2"/>
  <c r="K867" i="2"/>
  <c r="H867" i="2"/>
  <c r="G867" i="2"/>
  <c r="F867" i="2"/>
  <c r="O866" i="2"/>
  <c r="N866" i="2"/>
  <c r="M866" i="2"/>
  <c r="L866" i="2"/>
  <c r="K866" i="2"/>
  <c r="H866" i="2"/>
  <c r="G866" i="2"/>
  <c r="F866" i="2"/>
  <c r="N865" i="2"/>
  <c r="M865" i="2"/>
  <c r="L865" i="2"/>
  <c r="K865" i="2"/>
  <c r="H865" i="2"/>
  <c r="G865" i="2"/>
  <c r="I865" i="2" s="1"/>
  <c r="J865" i="2" s="1"/>
  <c r="F865" i="2"/>
  <c r="N864" i="2"/>
  <c r="M864" i="2"/>
  <c r="L864" i="2"/>
  <c r="K864" i="2"/>
  <c r="H864" i="2"/>
  <c r="G864" i="2"/>
  <c r="I864" i="2" s="1"/>
  <c r="J864" i="2" s="1"/>
  <c r="F864" i="2"/>
  <c r="N863" i="2"/>
  <c r="M863" i="2"/>
  <c r="L863" i="2"/>
  <c r="K863" i="2"/>
  <c r="H863" i="2"/>
  <c r="G863" i="2"/>
  <c r="I863" i="2" s="1"/>
  <c r="J863" i="2" s="1"/>
  <c r="F863" i="2"/>
  <c r="O862" i="2"/>
  <c r="N862" i="2"/>
  <c r="M862" i="2"/>
  <c r="L862" i="2"/>
  <c r="K862" i="2"/>
  <c r="H862" i="2"/>
  <c r="G862" i="2"/>
  <c r="I862" i="2" s="1"/>
  <c r="J862" i="2" s="1"/>
  <c r="F862" i="2"/>
  <c r="N861" i="2"/>
  <c r="O861" i="2" s="1"/>
  <c r="M861" i="2"/>
  <c r="L861" i="2"/>
  <c r="K861" i="2"/>
  <c r="H861" i="2"/>
  <c r="G861" i="2"/>
  <c r="F861" i="2"/>
  <c r="N860" i="2"/>
  <c r="M860" i="2"/>
  <c r="O860" i="2" s="1"/>
  <c r="L860" i="2"/>
  <c r="K860" i="2"/>
  <c r="H860" i="2"/>
  <c r="I860" i="2" s="1"/>
  <c r="J860" i="2" s="1"/>
  <c r="G860" i="2"/>
  <c r="F860" i="2"/>
  <c r="N859" i="2"/>
  <c r="M859" i="2"/>
  <c r="L859" i="2"/>
  <c r="K859" i="2"/>
  <c r="H859" i="2"/>
  <c r="G859" i="2"/>
  <c r="F859" i="2"/>
  <c r="O858" i="2"/>
  <c r="N858" i="2"/>
  <c r="M858" i="2"/>
  <c r="L858" i="2"/>
  <c r="K858" i="2"/>
  <c r="H858" i="2"/>
  <c r="G858" i="2"/>
  <c r="I858" i="2" s="1"/>
  <c r="J858" i="2" s="1"/>
  <c r="F858" i="2"/>
  <c r="N857" i="2"/>
  <c r="M857" i="2"/>
  <c r="L857" i="2"/>
  <c r="K857" i="2"/>
  <c r="H857" i="2"/>
  <c r="G857" i="2"/>
  <c r="I857" i="2" s="1"/>
  <c r="J857" i="2" s="1"/>
  <c r="F857" i="2"/>
  <c r="N856" i="2"/>
  <c r="M856" i="2"/>
  <c r="L856" i="2"/>
  <c r="K856" i="2"/>
  <c r="H856" i="2"/>
  <c r="G856" i="2"/>
  <c r="I856" i="2" s="1"/>
  <c r="J856" i="2" s="1"/>
  <c r="F856" i="2"/>
  <c r="N855" i="2"/>
  <c r="M855" i="2"/>
  <c r="L855" i="2"/>
  <c r="K855" i="2"/>
  <c r="H855" i="2"/>
  <c r="G855" i="2"/>
  <c r="F855" i="2"/>
  <c r="N854" i="2"/>
  <c r="M854" i="2"/>
  <c r="O854" i="2" s="1"/>
  <c r="L854" i="2"/>
  <c r="K854" i="2"/>
  <c r="H854" i="2"/>
  <c r="G854" i="2"/>
  <c r="I854" i="2" s="1"/>
  <c r="J854" i="2" s="1"/>
  <c r="F854" i="2"/>
  <c r="N853" i="2"/>
  <c r="M853" i="2"/>
  <c r="O853" i="2" s="1"/>
  <c r="L853" i="2"/>
  <c r="K853" i="2"/>
  <c r="H853" i="2"/>
  <c r="G853" i="2"/>
  <c r="I853" i="2" s="1"/>
  <c r="J853" i="2" s="1"/>
  <c r="F853" i="2"/>
  <c r="N852" i="2"/>
  <c r="M852" i="2"/>
  <c r="O852" i="2" s="1"/>
  <c r="L852" i="2"/>
  <c r="K852" i="2"/>
  <c r="H852" i="2"/>
  <c r="G852" i="2"/>
  <c r="I852" i="2" s="1"/>
  <c r="J852" i="2" s="1"/>
  <c r="F852" i="2"/>
  <c r="N851" i="2"/>
  <c r="M851" i="2"/>
  <c r="L851" i="2"/>
  <c r="K851" i="2"/>
  <c r="H851" i="2"/>
  <c r="G851" i="2"/>
  <c r="F851" i="2"/>
  <c r="N850" i="2"/>
  <c r="M850" i="2"/>
  <c r="L850" i="2"/>
  <c r="K850" i="2"/>
  <c r="H850" i="2"/>
  <c r="G850" i="2"/>
  <c r="F850" i="2"/>
  <c r="N849" i="2"/>
  <c r="M849" i="2"/>
  <c r="L849" i="2"/>
  <c r="K849" i="2"/>
  <c r="H849" i="2"/>
  <c r="G849" i="2"/>
  <c r="I849" i="2" s="1"/>
  <c r="J849" i="2" s="1"/>
  <c r="F849" i="2"/>
  <c r="N848" i="2"/>
  <c r="M848" i="2"/>
  <c r="L848" i="2"/>
  <c r="K848" i="2"/>
  <c r="H848" i="2"/>
  <c r="G848" i="2"/>
  <c r="I848" i="2" s="1"/>
  <c r="J848" i="2" s="1"/>
  <c r="F848" i="2"/>
  <c r="N847" i="2"/>
  <c r="M847" i="2"/>
  <c r="L847" i="2"/>
  <c r="K847" i="2"/>
  <c r="H847" i="2"/>
  <c r="G847" i="2"/>
  <c r="I847" i="2" s="1"/>
  <c r="J847" i="2" s="1"/>
  <c r="F847" i="2"/>
  <c r="N846" i="2"/>
  <c r="M846" i="2"/>
  <c r="L846" i="2"/>
  <c r="O846" i="2" s="1"/>
  <c r="K846" i="2"/>
  <c r="H846" i="2"/>
  <c r="G846" i="2"/>
  <c r="I846" i="2" s="1"/>
  <c r="J846" i="2" s="1"/>
  <c r="F846" i="2"/>
  <c r="N845" i="2"/>
  <c r="M845" i="2"/>
  <c r="L845" i="2"/>
  <c r="K845" i="2"/>
  <c r="H845" i="2"/>
  <c r="G845" i="2"/>
  <c r="I845" i="2" s="1"/>
  <c r="J845" i="2" s="1"/>
  <c r="F845" i="2"/>
  <c r="N844" i="2"/>
  <c r="M844" i="2"/>
  <c r="O844" i="2" s="1"/>
  <c r="L844" i="2"/>
  <c r="K844" i="2"/>
  <c r="H844" i="2"/>
  <c r="G844" i="2"/>
  <c r="I844" i="2" s="1"/>
  <c r="J844" i="2" s="1"/>
  <c r="F844" i="2"/>
  <c r="N843" i="2"/>
  <c r="M843" i="2"/>
  <c r="L843" i="2"/>
  <c r="K843" i="2"/>
  <c r="H843" i="2"/>
  <c r="G843" i="2"/>
  <c r="F843" i="2"/>
  <c r="N842" i="2"/>
  <c r="M842" i="2"/>
  <c r="O842" i="2" s="1"/>
  <c r="L842" i="2"/>
  <c r="K842" i="2"/>
  <c r="H842" i="2"/>
  <c r="G842" i="2"/>
  <c r="F842" i="2"/>
  <c r="N841" i="2"/>
  <c r="M841" i="2"/>
  <c r="L841" i="2"/>
  <c r="K841" i="2"/>
  <c r="H841" i="2"/>
  <c r="G841" i="2"/>
  <c r="F841" i="2"/>
  <c r="N840" i="2"/>
  <c r="M840" i="2"/>
  <c r="L840" i="2"/>
  <c r="K840" i="2"/>
  <c r="H840" i="2"/>
  <c r="I840" i="2" s="1"/>
  <c r="J840" i="2" s="1"/>
  <c r="G840" i="2"/>
  <c r="F840" i="2"/>
  <c r="N839" i="2"/>
  <c r="M839" i="2"/>
  <c r="L839" i="2"/>
  <c r="K839" i="2"/>
  <c r="H839" i="2"/>
  <c r="I839" i="2" s="1"/>
  <c r="J839" i="2" s="1"/>
  <c r="G839" i="2"/>
  <c r="F839" i="2"/>
  <c r="N838" i="2"/>
  <c r="M838" i="2"/>
  <c r="L838" i="2"/>
  <c r="O838" i="2" s="1"/>
  <c r="K838" i="2"/>
  <c r="H838" i="2"/>
  <c r="G838" i="2"/>
  <c r="F838" i="2"/>
  <c r="N837" i="2"/>
  <c r="M837" i="2"/>
  <c r="L837" i="2"/>
  <c r="O837" i="2" s="1"/>
  <c r="K837" i="2"/>
  <c r="J837" i="2"/>
  <c r="H837" i="2"/>
  <c r="G837" i="2"/>
  <c r="I837" i="2" s="1"/>
  <c r="F837" i="2"/>
  <c r="N836" i="2"/>
  <c r="M836" i="2"/>
  <c r="L836" i="2"/>
  <c r="K836" i="2"/>
  <c r="H836" i="2"/>
  <c r="G836" i="2"/>
  <c r="I836" i="2" s="1"/>
  <c r="J836" i="2" s="1"/>
  <c r="F836" i="2"/>
  <c r="N835" i="2"/>
  <c r="M835" i="2"/>
  <c r="L835" i="2"/>
  <c r="K835" i="2"/>
  <c r="H835" i="2"/>
  <c r="G835" i="2"/>
  <c r="F835" i="2"/>
  <c r="N834" i="2"/>
  <c r="M834" i="2"/>
  <c r="O834" i="2" s="1"/>
  <c r="L834" i="2"/>
  <c r="K834" i="2"/>
  <c r="H834" i="2"/>
  <c r="G834" i="2"/>
  <c r="F834" i="2"/>
  <c r="N833" i="2"/>
  <c r="M833" i="2"/>
  <c r="L833" i="2"/>
  <c r="O833" i="2" s="1"/>
  <c r="K833" i="2"/>
  <c r="J833" i="2"/>
  <c r="H833" i="2"/>
  <c r="G833" i="2"/>
  <c r="I833" i="2" s="1"/>
  <c r="F833" i="2"/>
  <c r="N832" i="2"/>
  <c r="M832" i="2"/>
  <c r="L832" i="2"/>
  <c r="K832" i="2"/>
  <c r="I832" i="2"/>
  <c r="J832" i="2" s="1"/>
  <c r="H832" i="2"/>
  <c r="G832" i="2"/>
  <c r="F832" i="2"/>
  <c r="N831" i="2"/>
  <c r="M831" i="2"/>
  <c r="L831" i="2"/>
  <c r="O831" i="2" s="1"/>
  <c r="K831" i="2"/>
  <c r="I831" i="2"/>
  <c r="J831" i="2" s="1"/>
  <c r="H831" i="2"/>
  <c r="G831" i="2"/>
  <c r="F831" i="2"/>
  <c r="N830" i="2"/>
  <c r="M830" i="2"/>
  <c r="O830" i="2" s="1"/>
  <c r="L830" i="2"/>
  <c r="K830" i="2"/>
  <c r="H830" i="2"/>
  <c r="G830" i="2"/>
  <c r="I830" i="2" s="1"/>
  <c r="J830" i="2" s="1"/>
  <c r="F830" i="2"/>
  <c r="N829" i="2"/>
  <c r="M829" i="2"/>
  <c r="L829" i="2"/>
  <c r="K829" i="2"/>
  <c r="H829" i="2"/>
  <c r="G829" i="2"/>
  <c r="F829" i="2"/>
  <c r="N828" i="2"/>
  <c r="M828" i="2"/>
  <c r="O828" i="2" s="1"/>
  <c r="L828" i="2"/>
  <c r="K828" i="2"/>
  <c r="H828" i="2"/>
  <c r="I828" i="2" s="1"/>
  <c r="J828" i="2" s="1"/>
  <c r="G828" i="2"/>
  <c r="F828" i="2"/>
  <c r="N827" i="2"/>
  <c r="M827" i="2"/>
  <c r="L827" i="2"/>
  <c r="K827" i="2"/>
  <c r="H827" i="2"/>
  <c r="G827" i="2"/>
  <c r="F827" i="2"/>
  <c r="N826" i="2"/>
  <c r="O826" i="2" s="1"/>
  <c r="M826" i="2"/>
  <c r="L826" i="2"/>
  <c r="K826" i="2"/>
  <c r="H826" i="2"/>
  <c r="G826" i="2"/>
  <c r="F826" i="2"/>
  <c r="N825" i="2"/>
  <c r="M825" i="2"/>
  <c r="L825" i="2"/>
  <c r="K825" i="2"/>
  <c r="H825" i="2"/>
  <c r="G825" i="2"/>
  <c r="F825" i="2"/>
  <c r="N824" i="2"/>
  <c r="M824" i="2"/>
  <c r="L824" i="2"/>
  <c r="K824" i="2"/>
  <c r="H824" i="2"/>
  <c r="G824" i="2"/>
  <c r="I824" i="2" s="1"/>
  <c r="J824" i="2" s="1"/>
  <c r="F824" i="2"/>
  <c r="N823" i="2"/>
  <c r="M823" i="2"/>
  <c r="L823" i="2"/>
  <c r="O823" i="2" s="1"/>
  <c r="K823" i="2"/>
  <c r="H823" i="2"/>
  <c r="G823" i="2"/>
  <c r="F823" i="2"/>
  <c r="N822" i="2"/>
  <c r="M822" i="2"/>
  <c r="L822" i="2"/>
  <c r="K822" i="2"/>
  <c r="H822" i="2"/>
  <c r="G822" i="2"/>
  <c r="F822" i="2"/>
  <c r="N821" i="2"/>
  <c r="O821" i="2" s="1"/>
  <c r="M821" i="2"/>
  <c r="L821" i="2"/>
  <c r="K821" i="2"/>
  <c r="H821" i="2"/>
  <c r="G821" i="2"/>
  <c r="I821" i="2" s="1"/>
  <c r="J821" i="2" s="1"/>
  <c r="F821" i="2"/>
  <c r="N820" i="2"/>
  <c r="M820" i="2"/>
  <c r="L820" i="2"/>
  <c r="K820" i="2"/>
  <c r="H820" i="2"/>
  <c r="G820" i="2"/>
  <c r="I820" i="2" s="1"/>
  <c r="J820" i="2" s="1"/>
  <c r="F820" i="2"/>
  <c r="N819" i="2"/>
  <c r="M819" i="2"/>
  <c r="L819" i="2"/>
  <c r="K819" i="2"/>
  <c r="H819" i="2"/>
  <c r="G819" i="2"/>
  <c r="F819" i="2"/>
  <c r="O818" i="2"/>
  <c r="N818" i="2"/>
  <c r="M818" i="2"/>
  <c r="L818" i="2"/>
  <c r="K818" i="2"/>
  <c r="H818" i="2"/>
  <c r="G818" i="2"/>
  <c r="F818" i="2"/>
  <c r="N817" i="2"/>
  <c r="M817" i="2"/>
  <c r="L817" i="2"/>
  <c r="K817" i="2"/>
  <c r="H817" i="2"/>
  <c r="G817" i="2"/>
  <c r="I817" i="2" s="1"/>
  <c r="J817" i="2" s="1"/>
  <c r="F817" i="2"/>
  <c r="N816" i="2"/>
  <c r="M816" i="2"/>
  <c r="L816" i="2"/>
  <c r="K816" i="2"/>
  <c r="H816" i="2"/>
  <c r="G816" i="2"/>
  <c r="I816" i="2" s="1"/>
  <c r="J816" i="2" s="1"/>
  <c r="F816" i="2"/>
  <c r="N815" i="2"/>
  <c r="M815" i="2"/>
  <c r="L815" i="2"/>
  <c r="K815" i="2"/>
  <c r="H815" i="2"/>
  <c r="G815" i="2"/>
  <c r="I815" i="2" s="1"/>
  <c r="J815" i="2" s="1"/>
  <c r="F815" i="2"/>
  <c r="O814" i="2"/>
  <c r="N814" i="2"/>
  <c r="M814" i="2"/>
  <c r="L814" i="2"/>
  <c r="K814" i="2"/>
  <c r="H814" i="2"/>
  <c r="G814" i="2"/>
  <c r="I814" i="2" s="1"/>
  <c r="J814" i="2" s="1"/>
  <c r="F814" i="2"/>
  <c r="N813" i="2"/>
  <c r="O813" i="2" s="1"/>
  <c r="M813" i="2"/>
  <c r="L813" i="2"/>
  <c r="K813" i="2"/>
  <c r="H813" i="2"/>
  <c r="G813" i="2"/>
  <c r="F813" i="2"/>
  <c r="N812" i="2"/>
  <c r="M812" i="2"/>
  <c r="L812" i="2"/>
  <c r="K812" i="2"/>
  <c r="H812" i="2"/>
  <c r="G812" i="2"/>
  <c r="I812" i="2" s="1"/>
  <c r="J812" i="2" s="1"/>
  <c r="F812" i="2"/>
  <c r="N811" i="2"/>
  <c r="M811" i="2"/>
  <c r="L811" i="2"/>
  <c r="K811" i="2"/>
  <c r="H811" i="2"/>
  <c r="I811" i="2" s="1"/>
  <c r="J811" i="2" s="1"/>
  <c r="G811" i="2"/>
  <c r="F811" i="2"/>
  <c r="N810" i="2"/>
  <c r="O810" i="2" s="1"/>
  <c r="M810" i="2"/>
  <c r="L810" i="2"/>
  <c r="K810" i="2"/>
  <c r="H810" i="2"/>
  <c r="G810" i="2"/>
  <c r="F810" i="2"/>
  <c r="N809" i="2"/>
  <c r="M809" i="2"/>
  <c r="L809" i="2"/>
  <c r="K809" i="2"/>
  <c r="H809" i="2"/>
  <c r="G809" i="2"/>
  <c r="I809" i="2" s="1"/>
  <c r="J809" i="2" s="1"/>
  <c r="F809" i="2"/>
  <c r="N808" i="2"/>
  <c r="O808" i="2" s="1"/>
  <c r="M808" i="2"/>
  <c r="L808" i="2"/>
  <c r="K808" i="2"/>
  <c r="H808" i="2"/>
  <c r="I808" i="2" s="1"/>
  <c r="J808" i="2" s="1"/>
  <c r="G808" i="2"/>
  <c r="F808" i="2"/>
  <c r="N807" i="2"/>
  <c r="M807" i="2"/>
  <c r="L807" i="2"/>
  <c r="K807" i="2"/>
  <c r="H807" i="2"/>
  <c r="G807" i="2"/>
  <c r="F807" i="2"/>
  <c r="O806" i="2"/>
  <c r="N806" i="2"/>
  <c r="M806" i="2"/>
  <c r="L806" i="2"/>
  <c r="K806" i="2"/>
  <c r="H806" i="2"/>
  <c r="G806" i="2"/>
  <c r="I806" i="2" s="1"/>
  <c r="J806" i="2" s="1"/>
  <c r="F806" i="2"/>
  <c r="N805" i="2"/>
  <c r="O805" i="2" s="1"/>
  <c r="M805" i="2"/>
  <c r="L805" i="2"/>
  <c r="K805" i="2"/>
  <c r="H805" i="2"/>
  <c r="G805" i="2"/>
  <c r="I805" i="2" s="1"/>
  <c r="J805" i="2" s="1"/>
  <c r="F805" i="2"/>
  <c r="N804" i="2"/>
  <c r="M804" i="2"/>
  <c r="L804" i="2"/>
  <c r="K804" i="2"/>
  <c r="H804" i="2"/>
  <c r="G804" i="2"/>
  <c r="I804" i="2" s="1"/>
  <c r="J804" i="2" s="1"/>
  <c r="F804" i="2"/>
  <c r="N803" i="2"/>
  <c r="M803" i="2"/>
  <c r="L803" i="2"/>
  <c r="K803" i="2"/>
  <c r="H803" i="2"/>
  <c r="G803" i="2"/>
  <c r="F803" i="2"/>
  <c r="N802" i="2"/>
  <c r="M802" i="2"/>
  <c r="L802" i="2"/>
  <c r="K802" i="2"/>
  <c r="H802" i="2"/>
  <c r="G802" i="2"/>
  <c r="I802" i="2" s="1"/>
  <c r="J802" i="2" s="1"/>
  <c r="F802" i="2"/>
  <c r="N801" i="2"/>
  <c r="M801" i="2"/>
  <c r="L801" i="2"/>
  <c r="K801" i="2"/>
  <c r="H801" i="2"/>
  <c r="G801" i="2"/>
  <c r="I801" i="2" s="1"/>
  <c r="J801" i="2" s="1"/>
  <c r="F801" i="2"/>
  <c r="N800" i="2"/>
  <c r="M800" i="2"/>
  <c r="L800" i="2"/>
  <c r="K800" i="2"/>
  <c r="H800" i="2"/>
  <c r="G800" i="2"/>
  <c r="I800" i="2" s="1"/>
  <c r="J800" i="2" s="1"/>
  <c r="F800" i="2"/>
  <c r="N799" i="2"/>
  <c r="M799" i="2"/>
  <c r="L799" i="2"/>
  <c r="K799" i="2"/>
  <c r="H799" i="2"/>
  <c r="G799" i="2"/>
  <c r="F799" i="2"/>
  <c r="N798" i="2"/>
  <c r="M798" i="2"/>
  <c r="L798" i="2"/>
  <c r="K798" i="2"/>
  <c r="H798" i="2"/>
  <c r="G798" i="2"/>
  <c r="I798" i="2" s="1"/>
  <c r="J798" i="2" s="1"/>
  <c r="F798" i="2"/>
  <c r="N797" i="2"/>
  <c r="M797" i="2"/>
  <c r="L797" i="2"/>
  <c r="K797" i="2"/>
  <c r="H797" i="2"/>
  <c r="G797" i="2"/>
  <c r="F797" i="2"/>
  <c r="N796" i="2"/>
  <c r="M796" i="2"/>
  <c r="L796" i="2"/>
  <c r="K796" i="2"/>
  <c r="I796" i="2"/>
  <c r="J796" i="2" s="1"/>
  <c r="H796" i="2"/>
  <c r="G796" i="2"/>
  <c r="F796" i="2"/>
  <c r="N795" i="2"/>
  <c r="M795" i="2"/>
  <c r="L795" i="2"/>
  <c r="K795" i="2"/>
  <c r="H795" i="2"/>
  <c r="I795" i="2" s="1"/>
  <c r="J795" i="2" s="1"/>
  <c r="G795" i="2"/>
  <c r="F795" i="2"/>
  <c r="N794" i="2"/>
  <c r="M794" i="2"/>
  <c r="L794" i="2"/>
  <c r="O794" i="2" s="1"/>
  <c r="K794" i="2"/>
  <c r="H794" i="2"/>
  <c r="G794" i="2"/>
  <c r="F794" i="2"/>
  <c r="N793" i="2"/>
  <c r="M793" i="2"/>
  <c r="L793" i="2"/>
  <c r="K793" i="2"/>
  <c r="H793" i="2"/>
  <c r="G793" i="2"/>
  <c r="I793" i="2" s="1"/>
  <c r="J793" i="2" s="1"/>
  <c r="F793" i="2"/>
  <c r="N792" i="2"/>
  <c r="M792" i="2"/>
  <c r="L792" i="2"/>
  <c r="K792" i="2"/>
  <c r="H792" i="2"/>
  <c r="I792" i="2" s="1"/>
  <c r="J792" i="2" s="1"/>
  <c r="G792" i="2"/>
  <c r="F792" i="2"/>
  <c r="N791" i="2"/>
  <c r="M791" i="2"/>
  <c r="L791" i="2"/>
  <c r="K791" i="2"/>
  <c r="H791" i="2"/>
  <c r="G791" i="2"/>
  <c r="F791" i="2"/>
  <c r="N790" i="2"/>
  <c r="O790" i="2" s="1"/>
  <c r="M790" i="2"/>
  <c r="L790" i="2"/>
  <c r="K790" i="2"/>
  <c r="H790" i="2"/>
  <c r="G790" i="2"/>
  <c r="I790" i="2" s="1"/>
  <c r="J790" i="2" s="1"/>
  <c r="F790" i="2"/>
  <c r="N789" i="2"/>
  <c r="M789" i="2"/>
  <c r="L789" i="2"/>
  <c r="K789" i="2"/>
  <c r="H789" i="2"/>
  <c r="G789" i="2"/>
  <c r="F789" i="2"/>
  <c r="N788" i="2"/>
  <c r="M788" i="2"/>
  <c r="L788" i="2"/>
  <c r="K788" i="2"/>
  <c r="I788" i="2"/>
  <c r="J788" i="2" s="1"/>
  <c r="H788" i="2"/>
  <c r="G788" i="2"/>
  <c r="F788" i="2"/>
  <c r="N787" i="2"/>
  <c r="M787" i="2"/>
  <c r="L787" i="2"/>
  <c r="O787" i="2" s="1"/>
  <c r="K787" i="2"/>
  <c r="H787" i="2"/>
  <c r="I787" i="2" s="1"/>
  <c r="J787" i="2" s="1"/>
  <c r="G787" i="2"/>
  <c r="F787" i="2"/>
  <c r="N786" i="2"/>
  <c r="M786" i="2"/>
  <c r="L786" i="2"/>
  <c r="O786" i="2" s="1"/>
  <c r="K786" i="2"/>
  <c r="H786" i="2"/>
  <c r="G786" i="2"/>
  <c r="F786" i="2"/>
  <c r="N785" i="2"/>
  <c r="M785" i="2"/>
  <c r="L785" i="2"/>
  <c r="K785" i="2"/>
  <c r="H785" i="2"/>
  <c r="G785" i="2"/>
  <c r="I785" i="2" s="1"/>
  <c r="J785" i="2" s="1"/>
  <c r="F785" i="2"/>
  <c r="N784" i="2"/>
  <c r="O784" i="2" s="1"/>
  <c r="M784" i="2"/>
  <c r="L784" i="2"/>
  <c r="K784" i="2"/>
  <c r="H784" i="2"/>
  <c r="G784" i="2"/>
  <c r="F784" i="2"/>
  <c r="N783" i="2"/>
  <c r="M783" i="2"/>
  <c r="L783" i="2"/>
  <c r="K783" i="2"/>
  <c r="H783" i="2"/>
  <c r="G783" i="2"/>
  <c r="F783" i="2"/>
  <c r="O782" i="2"/>
  <c r="N782" i="2"/>
  <c r="M782" i="2"/>
  <c r="L782" i="2"/>
  <c r="K782" i="2"/>
  <c r="H782" i="2"/>
  <c r="G782" i="2"/>
  <c r="F782" i="2"/>
  <c r="N781" i="2"/>
  <c r="M781" i="2"/>
  <c r="L781" i="2"/>
  <c r="O781" i="2" s="1"/>
  <c r="K781" i="2"/>
  <c r="H781" i="2"/>
  <c r="G781" i="2"/>
  <c r="I781" i="2" s="1"/>
  <c r="J781" i="2" s="1"/>
  <c r="F781" i="2"/>
  <c r="N780" i="2"/>
  <c r="M780" i="2"/>
  <c r="L780" i="2"/>
  <c r="O780" i="2" s="1"/>
  <c r="K780" i="2"/>
  <c r="H780" i="2"/>
  <c r="G780" i="2"/>
  <c r="I780" i="2" s="1"/>
  <c r="J780" i="2" s="1"/>
  <c r="F780" i="2"/>
  <c r="O779" i="2"/>
  <c r="N779" i="2"/>
  <c r="M779" i="2"/>
  <c r="L779" i="2"/>
  <c r="K779" i="2"/>
  <c r="H779" i="2"/>
  <c r="G779" i="2"/>
  <c r="F779" i="2"/>
  <c r="N778" i="2"/>
  <c r="M778" i="2"/>
  <c r="L778" i="2"/>
  <c r="K778" i="2"/>
  <c r="H778" i="2"/>
  <c r="G778" i="2"/>
  <c r="I778" i="2" s="1"/>
  <c r="J778" i="2" s="1"/>
  <c r="F778" i="2"/>
  <c r="N777" i="2"/>
  <c r="M777" i="2"/>
  <c r="L777" i="2"/>
  <c r="K777" i="2"/>
  <c r="H777" i="2"/>
  <c r="G777" i="2"/>
  <c r="F777" i="2"/>
  <c r="N776" i="2"/>
  <c r="M776" i="2"/>
  <c r="L776" i="2"/>
  <c r="K776" i="2"/>
  <c r="H776" i="2"/>
  <c r="I776" i="2" s="1"/>
  <c r="J776" i="2" s="1"/>
  <c r="G776" i="2"/>
  <c r="F776" i="2"/>
  <c r="N775" i="2"/>
  <c r="M775" i="2"/>
  <c r="L775" i="2"/>
  <c r="K775" i="2"/>
  <c r="H775" i="2"/>
  <c r="G775" i="2"/>
  <c r="F775" i="2"/>
  <c r="O774" i="2"/>
  <c r="N774" i="2"/>
  <c r="M774" i="2"/>
  <c r="L774" i="2"/>
  <c r="K774" i="2"/>
  <c r="H774" i="2"/>
  <c r="I774" i="2" s="1"/>
  <c r="J774" i="2" s="1"/>
  <c r="G774" i="2"/>
  <c r="F774" i="2"/>
  <c r="N773" i="2"/>
  <c r="M773" i="2"/>
  <c r="L773" i="2"/>
  <c r="K773" i="2"/>
  <c r="H773" i="2"/>
  <c r="G773" i="2"/>
  <c r="I773" i="2" s="1"/>
  <c r="J773" i="2" s="1"/>
  <c r="F773" i="2"/>
  <c r="N772" i="2"/>
  <c r="M772" i="2"/>
  <c r="L772" i="2"/>
  <c r="K772" i="2"/>
  <c r="H772" i="2"/>
  <c r="G772" i="2"/>
  <c r="F772" i="2"/>
  <c r="N771" i="2"/>
  <c r="O771" i="2" s="1"/>
  <c r="M771" i="2"/>
  <c r="L771" i="2"/>
  <c r="K771" i="2"/>
  <c r="H771" i="2"/>
  <c r="G771" i="2"/>
  <c r="I771" i="2" s="1"/>
  <c r="J771" i="2" s="1"/>
  <c r="F771" i="2"/>
  <c r="N770" i="2"/>
  <c r="M770" i="2"/>
  <c r="L770" i="2"/>
  <c r="K770" i="2"/>
  <c r="H770" i="2"/>
  <c r="G770" i="2"/>
  <c r="I770" i="2" s="1"/>
  <c r="J770" i="2" s="1"/>
  <c r="F770" i="2"/>
  <c r="N769" i="2"/>
  <c r="O769" i="2" s="1"/>
  <c r="M769" i="2"/>
  <c r="L769" i="2"/>
  <c r="K769" i="2"/>
  <c r="H769" i="2"/>
  <c r="G769" i="2"/>
  <c r="F769" i="2"/>
  <c r="N768" i="2"/>
  <c r="M768" i="2"/>
  <c r="L768" i="2"/>
  <c r="K768" i="2"/>
  <c r="H768" i="2"/>
  <c r="G768" i="2"/>
  <c r="F768" i="2"/>
  <c r="N767" i="2"/>
  <c r="M767" i="2"/>
  <c r="L767" i="2"/>
  <c r="K767" i="2"/>
  <c r="H767" i="2"/>
  <c r="G767" i="2"/>
  <c r="F767" i="2"/>
  <c r="N766" i="2"/>
  <c r="M766" i="2"/>
  <c r="L766" i="2"/>
  <c r="K766" i="2"/>
  <c r="H766" i="2"/>
  <c r="G766" i="2"/>
  <c r="I766" i="2" s="1"/>
  <c r="J766" i="2" s="1"/>
  <c r="F766" i="2"/>
  <c r="N765" i="2"/>
  <c r="M765" i="2"/>
  <c r="L765" i="2"/>
  <c r="K765" i="2"/>
  <c r="H765" i="2"/>
  <c r="G765" i="2"/>
  <c r="I765" i="2" s="1"/>
  <c r="J765" i="2" s="1"/>
  <c r="F765" i="2"/>
  <c r="N764" i="2"/>
  <c r="M764" i="2"/>
  <c r="L764" i="2"/>
  <c r="K764" i="2"/>
  <c r="H764" i="2"/>
  <c r="G764" i="2"/>
  <c r="I764" i="2" s="1"/>
  <c r="J764" i="2" s="1"/>
  <c r="F764" i="2"/>
  <c r="N763" i="2"/>
  <c r="M763" i="2"/>
  <c r="L763" i="2"/>
  <c r="K763" i="2"/>
  <c r="H763" i="2"/>
  <c r="G763" i="2"/>
  <c r="F763" i="2"/>
  <c r="N762" i="2"/>
  <c r="M762" i="2"/>
  <c r="L762" i="2"/>
  <c r="O762" i="2" s="1"/>
  <c r="K762" i="2"/>
  <c r="J762" i="2"/>
  <c r="H762" i="2"/>
  <c r="G762" i="2"/>
  <c r="I762" i="2" s="1"/>
  <c r="F762" i="2"/>
  <c r="N761" i="2"/>
  <c r="M761" i="2"/>
  <c r="L761" i="2"/>
  <c r="K761" i="2"/>
  <c r="H761" i="2"/>
  <c r="G761" i="2"/>
  <c r="F761" i="2"/>
  <c r="N760" i="2"/>
  <c r="M760" i="2"/>
  <c r="L760" i="2"/>
  <c r="K760" i="2"/>
  <c r="H760" i="2"/>
  <c r="I760" i="2" s="1"/>
  <c r="J760" i="2" s="1"/>
  <c r="G760" i="2"/>
  <c r="F760" i="2"/>
  <c r="N759" i="2"/>
  <c r="M759" i="2"/>
  <c r="L759" i="2"/>
  <c r="K759" i="2"/>
  <c r="H759" i="2"/>
  <c r="G759" i="2"/>
  <c r="F759" i="2"/>
  <c r="N758" i="2"/>
  <c r="O758" i="2" s="1"/>
  <c r="M758" i="2"/>
  <c r="L758" i="2"/>
  <c r="K758" i="2"/>
  <c r="H758" i="2"/>
  <c r="G758" i="2"/>
  <c r="I758" i="2" s="1"/>
  <c r="J758" i="2" s="1"/>
  <c r="F758" i="2"/>
  <c r="N757" i="2"/>
  <c r="M757" i="2"/>
  <c r="L757" i="2"/>
  <c r="O757" i="2" s="1"/>
  <c r="K757" i="2"/>
  <c r="H757" i="2"/>
  <c r="I757" i="2" s="1"/>
  <c r="J757" i="2" s="1"/>
  <c r="G757" i="2"/>
  <c r="F757" i="2"/>
  <c r="N756" i="2"/>
  <c r="M756" i="2"/>
  <c r="L756" i="2"/>
  <c r="K756" i="2"/>
  <c r="H756" i="2"/>
  <c r="G756" i="2"/>
  <c r="I756" i="2" s="1"/>
  <c r="J756" i="2" s="1"/>
  <c r="F756" i="2"/>
  <c r="N755" i="2"/>
  <c r="O755" i="2" s="1"/>
  <c r="M755" i="2"/>
  <c r="L755" i="2"/>
  <c r="K755" i="2"/>
  <c r="H755" i="2"/>
  <c r="G755" i="2"/>
  <c r="F755" i="2"/>
  <c r="N754" i="2"/>
  <c r="M754" i="2"/>
  <c r="L754" i="2"/>
  <c r="K754" i="2"/>
  <c r="H754" i="2"/>
  <c r="G754" i="2"/>
  <c r="F754" i="2"/>
  <c r="N753" i="2"/>
  <c r="M753" i="2"/>
  <c r="L753" i="2"/>
  <c r="K753" i="2"/>
  <c r="H753" i="2"/>
  <c r="G753" i="2"/>
  <c r="I753" i="2" s="1"/>
  <c r="J753" i="2" s="1"/>
  <c r="F753" i="2"/>
  <c r="N752" i="2"/>
  <c r="M752" i="2"/>
  <c r="L752" i="2"/>
  <c r="K752" i="2"/>
  <c r="H752" i="2"/>
  <c r="G752" i="2"/>
  <c r="F752" i="2"/>
  <c r="N751" i="2"/>
  <c r="M751" i="2"/>
  <c r="L751" i="2"/>
  <c r="O751" i="2" s="1"/>
  <c r="K751" i="2"/>
  <c r="H751" i="2"/>
  <c r="G751" i="2"/>
  <c r="F751" i="2"/>
  <c r="N750" i="2"/>
  <c r="O750" i="2" s="1"/>
  <c r="M750" i="2"/>
  <c r="L750" i="2"/>
  <c r="K750" i="2"/>
  <c r="H750" i="2"/>
  <c r="I750" i="2" s="1"/>
  <c r="J750" i="2" s="1"/>
  <c r="G750" i="2"/>
  <c r="F750" i="2"/>
  <c r="N749" i="2"/>
  <c r="M749" i="2"/>
  <c r="L749" i="2"/>
  <c r="K749" i="2"/>
  <c r="H749" i="2"/>
  <c r="I749" i="2" s="1"/>
  <c r="J749" i="2" s="1"/>
  <c r="G749" i="2"/>
  <c r="F749" i="2"/>
  <c r="N748" i="2"/>
  <c r="M748" i="2"/>
  <c r="L748" i="2"/>
  <c r="K748" i="2"/>
  <c r="H748" i="2"/>
  <c r="I748" i="2" s="1"/>
  <c r="J748" i="2" s="1"/>
  <c r="G748" i="2"/>
  <c r="F748" i="2"/>
  <c r="O747" i="2"/>
  <c r="N747" i="2"/>
  <c r="M747" i="2"/>
  <c r="L747" i="2"/>
  <c r="K747" i="2"/>
  <c r="H747" i="2"/>
  <c r="I747" i="2" s="1"/>
  <c r="J747" i="2" s="1"/>
  <c r="G747" i="2"/>
  <c r="F747" i="2"/>
  <c r="N746" i="2"/>
  <c r="M746" i="2"/>
  <c r="L746" i="2"/>
  <c r="K746" i="2"/>
  <c r="H746" i="2"/>
  <c r="G746" i="2"/>
  <c r="F746" i="2"/>
  <c r="N745" i="2"/>
  <c r="M745" i="2"/>
  <c r="L745" i="2"/>
  <c r="K745" i="2"/>
  <c r="H745" i="2"/>
  <c r="G745" i="2"/>
  <c r="I745" i="2" s="1"/>
  <c r="J745" i="2" s="1"/>
  <c r="F745" i="2"/>
  <c r="N744" i="2"/>
  <c r="M744" i="2"/>
  <c r="L744" i="2"/>
  <c r="K744" i="2"/>
  <c r="H744" i="2"/>
  <c r="G744" i="2"/>
  <c r="I744" i="2" s="1"/>
  <c r="J744" i="2" s="1"/>
  <c r="F744" i="2"/>
  <c r="N743" i="2"/>
  <c r="M743" i="2"/>
  <c r="L743" i="2"/>
  <c r="K743" i="2"/>
  <c r="H743" i="2"/>
  <c r="G743" i="2"/>
  <c r="F743" i="2"/>
  <c r="N742" i="2"/>
  <c r="M742" i="2"/>
  <c r="L742" i="2"/>
  <c r="K742" i="2"/>
  <c r="I742" i="2"/>
  <c r="J742" i="2" s="1"/>
  <c r="H742" i="2"/>
  <c r="G742" i="2"/>
  <c r="F742" i="2"/>
  <c r="N741" i="2"/>
  <c r="M741" i="2"/>
  <c r="L741" i="2"/>
  <c r="K741" i="2"/>
  <c r="I741" i="2"/>
  <c r="J741" i="2" s="1"/>
  <c r="H741" i="2"/>
  <c r="G741" i="2"/>
  <c r="F741" i="2"/>
  <c r="N740" i="2"/>
  <c r="M740" i="2"/>
  <c r="L740" i="2"/>
  <c r="K740" i="2"/>
  <c r="I740" i="2"/>
  <c r="J740" i="2" s="1"/>
  <c r="H740" i="2"/>
  <c r="G740" i="2"/>
  <c r="F740" i="2"/>
  <c r="N739" i="2"/>
  <c r="M739" i="2"/>
  <c r="L739" i="2"/>
  <c r="O739" i="2" s="1"/>
  <c r="K739" i="2"/>
  <c r="H739" i="2"/>
  <c r="G739" i="2"/>
  <c r="F739" i="2"/>
  <c r="N738" i="2"/>
  <c r="M738" i="2"/>
  <c r="L738" i="2"/>
  <c r="O738" i="2" s="1"/>
  <c r="K738" i="2"/>
  <c r="H738" i="2"/>
  <c r="G738" i="2"/>
  <c r="F738" i="2"/>
  <c r="N737" i="2"/>
  <c r="M737" i="2"/>
  <c r="L737" i="2"/>
  <c r="K737" i="2"/>
  <c r="H737" i="2"/>
  <c r="G737" i="2"/>
  <c r="I737" i="2" s="1"/>
  <c r="J737" i="2" s="1"/>
  <c r="F737" i="2"/>
  <c r="N736" i="2"/>
  <c r="M736" i="2"/>
  <c r="L736" i="2"/>
  <c r="K736" i="2"/>
  <c r="H736" i="2"/>
  <c r="G736" i="2"/>
  <c r="I736" i="2" s="1"/>
  <c r="J736" i="2" s="1"/>
  <c r="F736" i="2"/>
  <c r="N735" i="2"/>
  <c r="M735" i="2"/>
  <c r="L735" i="2"/>
  <c r="K735" i="2"/>
  <c r="H735" i="2"/>
  <c r="G735" i="2"/>
  <c r="F735" i="2"/>
  <c r="N734" i="2"/>
  <c r="M734" i="2"/>
  <c r="L734" i="2"/>
  <c r="K734" i="2"/>
  <c r="H734" i="2"/>
  <c r="G734" i="2"/>
  <c r="F734" i="2"/>
  <c r="N733" i="2"/>
  <c r="M733" i="2"/>
  <c r="L733" i="2"/>
  <c r="O733" i="2" s="1"/>
  <c r="K733" i="2"/>
  <c r="H733" i="2"/>
  <c r="G733" i="2"/>
  <c r="F733" i="2"/>
  <c r="N732" i="2"/>
  <c r="M732" i="2"/>
  <c r="L732" i="2"/>
  <c r="O732" i="2" s="1"/>
  <c r="K732" i="2"/>
  <c r="H732" i="2"/>
  <c r="G732" i="2"/>
  <c r="I732" i="2" s="1"/>
  <c r="J732" i="2" s="1"/>
  <c r="F732" i="2"/>
  <c r="N731" i="2"/>
  <c r="M731" i="2"/>
  <c r="L731" i="2"/>
  <c r="O731" i="2" s="1"/>
  <c r="K731" i="2"/>
  <c r="H731" i="2"/>
  <c r="G731" i="2"/>
  <c r="I731" i="2" s="1"/>
  <c r="J731" i="2" s="1"/>
  <c r="F731" i="2"/>
  <c r="N730" i="2"/>
  <c r="M730" i="2"/>
  <c r="L730" i="2"/>
  <c r="O730" i="2" s="1"/>
  <c r="K730" i="2"/>
  <c r="H730" i="2"/>
  <c r="G730" i="2"/>
  <c r="F730" i="2"/>
  <c r="N729" i="2"/>
  <c r="M729" i="2"/>
  <c r="L729" i="2"/>
  <c r="K729" i="2"/>
  <c r="H729" i="2"/>
  <c r="G729" i="2"/>
  <c r="I729" i="2" s="1"/>
  <c r="J729" i="2" s="1"/>
  <c r="F729" i="2"/>
  <c r="N728" i="2"/>
  <c r="O728" i="2" s="1"/>
  <c r="M728" i="2"/>
  <c r="L728" i="2"/>
  <c r="K728" i="2"/>
  <c r="I728" i="2"/>
  <c r="J728" i="2" s="1"/>
  <c r="H728" i="2"/>
  <c r="G728" i="2"/>
  <c r="F728" i="2"/>
  <c r="N727" i="2"/>
  <c r="M727" i="2"/>
  <c r="L727" i="2"/>
  <c r="K727" i="2"/>
  <c r="H727" i="2"/>
  <c r="I727" i="2" s="1"/>
  <c r="J727" i="2" s="1"/>
  <c r="G727" i="2"/>
  <c r="F727" i="2"/>
  <c r="N726" i="2"/>
  <c r="M726" i="2"/>
  <c r="L726" i="2"/>
  <c r="K726" i="2"/>
  <c r="H726" i="2"/>
  <c r="I726" i="2" s="1"/>
  <c r="J726" i="2" s="1"/>
  <c r="G726" i="2"/>
  <c r="F726" i="2"/>
  <c r="N725" i="2"/>
  <c r="M725" i="2"/>
  <c r="L725" i="2"/>
  <c r="K725" i="2"/>
  <c r="H725" i="2"/>
  <c r="I725" i="2" s="1"/>
  <c r="J725" i="2" s="1"/>
  <c r="G725" i="2"/>
  <c r="F725" i="2"/>
  <c r="N724" i="2"/>
  <c r="M724" i="2"/>
  <c r="L724" i="2"/>
  <c r="K724" i="2"/>
  <c r="H724" i="2"/>
  <c r="I724" i="2" s="1"/>
  <c r="J724" i="2" s="1"/>
  <c r="G724" i="2"/>
  <c r="F724" i="2"/>
  <c r="N723" i="2"/>
  <c r="M723" i="2"/>
  <c r="L723" i="2"/>
  <c r="K723" i="2"/>
  <c r="H723" i="2"/>
  <c r="I723" i="2" s="1"/>
  <c r="J723" i="2" s="1"/>
  <c r="G723" i="2"/>
  <c r="F723" i="2"/>
  <c r="N722" i="2"/>
  <c r="M722" i="2"/>
  <c r="L722" i="2"/>
  <c r="K722" i="2"/>
  <c r="H722" i="2"/>
  <c r="G722" i="2"/>
  <c r="F722" i="2"/>
  <c r="N721" i="2"/>
  <c r="M721" i="2"/>
  <c r="L721" i="2"/>
  <c r="K721" i="2"/>
  <c r="H721" i="2"/>
  <c r="G721" i="2"/>
  <c r="I721" i="2" s="1"/>
  <c r="J721" i="2" s="1"/>
  <c r="F721" i="2"/>
  <c r="N720" i="2"/>
  <c r="M720" i="2"/>
  <c r="L720" i="2"/>
  <c r="K720" i="2"/>
  <c r="H720" i="2"/>
  <c r="G720" i="2"/>
  <c r="I720" i="2" s="1"/>
  <c r="J720" i="2" s="1"/>
  <c r="F720" i="2"/>
  <c r="N719" i="2"/>
  <c r="M719" i="2"/>
  <c r="L719" i="2"/>
  <c r="K719" i="2"/>
  <c r="H719" i="2"/>
  <c r="G719" i="2"/>
  <c r="F719" i="2"/>
  <c r="N718" i="2"/>
  <c r="O718" i="2" s="1"/>
  <c r="M718" i="2"/>
  <c r="L718" i="2"/>
  <c r="K718" i="2"/>
  <c r="I718" i="2"/>
  <c r="J718" i="2" s="1"/>
  <c r="H718" i="2"/>
  <c r="G718" i="2"/>
  <c r="F718" i="2"/>
  <c r="N717" i="2"/>
  <c r="M717" i="2"/>
  <c r="L717" i="2"/>
  <c r="K717" i="2"/>
  <c r="I717" i="2"/>
  <c r="J717" i="2" s="1"/>
  <c r="H717" i="2"/>
  <c r="G717" i="2"/>
  <c r="F717" i="2"/>
  <c r="N716" i="2"/>
  <c r="M716" i="2"/>
  <c r="L716" i="2"/>
  <c r="K716" i="2"/>
  <c r="I716" i="2"/>
  <c r="J716" i="2" s="1"/>
  <c r="H716" i="2"/>
  <c r="G716" i="2"/>
  <c r="F716" i="2"/>
  <c r="N715" i="2"/>
  <c r="M715" i="2"/>
  <c r="L715" i="2"/>
  <c r="K715" i="2"/>
  <c r="I715" i="2"/>
  <c r="J715" i="2" s="1"/>
  <c r="H715" i="2"/>
  <c r="G715" i="2"/>
  <c r="F715" i="2"/>
  <c r="N714" i="2"/>
  <c r="M714" i="2"/>
  <c r="L714" i="2"/>
  <c r="K714" i="2"/>
  <c r="H714" i="2"/>
  <c r="G714" i="2"/>
  <c r="F714" i="2"/>
  <c r="N713" i="2"/>
  <c r="M713" i="2"/>
  <c r="L713" i="2"/>
  <c r="K713" i="2"/>
  <c r="H713" i="2"/>
  <c r="G713" i="2"/>
  <c r="I713" i="2" s="1"/>
  <c r="J713" i="2" s="1"/>
  <c r="F713" i="2"/>
  <c r="N712" i="2"/>
  <c r="M712" i="2"/>
  <c r="L712" i="2"/>
  <c r="K712" i="2"/>
  <c r="H712" i="2"/>
  <c r="G712" i="2"/>
  <c r="I712" i="2" s="1"/>
  <c r="J712" i="2" s="1"/>
  <c r="F712" i="2"/>
  <c r="N711" i="2"/>
  <c r="M711" i="2"/>
  <c r="L711" i="2"/>
  <c r="K711" i="2"/>
  <c r="H711" i="2"/>
  <c r="I711" i="2" s="1"/>
  <c r="J711" i="2" s="1"/>
  <c r="G711" i="2"/>
  <c r="F711" i="2"/>
  <c r="N710" i="2"/>
  <c r="M710" i="2"/>
  <c r="L710" i="2"/>
  <c r="K710" i="2"/>
  <c r="H710" i="2"/>
  <c r="G710" i="2"/>
  <c r="F710" i="2"/>
  <c r="N709" i="2"/>
  <c r="M709" i="2"/>
  <c r="L709" i="2"/>
  <c r="O709" i="2" s="1"/>
  <c r="K709" i="2"/>
  <c r="H709" i="2"/>
  <c r="G709" i="2"/>
  <c r="F709" i="2"/>
  <c r="N708" i="2"/>
  <c r="M708" i="2"/>
  <c r="L708" i="2"/>
  <c r="O708" i="2" s="1"/>
  <c r="K708" i="2"/>
  <c r="H708" i="2"/>
  <c r="G708" i="2"/>
  <c r="I708" i="2" s="1"/>
  <c r="J708" i="2" s="1"/>
  <c r="F708" i="2"/>
  <c r="N707" i="2"/>
  <c r="M707" i="2"/>
  <c r="L707" i="2"/>
  <c r="O707" i="2" s="1"/>
  <c r="K707" i="2"/>
  <c r="H707" i="2"/>
  <c r="G707" i="2"/>
  <c r="F707" i="2"/>
  <c r="N706" i="2"/>
  <c r="M706" i="2"/>
  <c r="L706" i="2"/>
  <c r="O706" i="2" s="1"/>
  <c r="K706" i="2"/>
  <c r="H706" i="2"/>
  <c r="G706" i="2"/>
  <c r="F706" i="2"/>
  <c r="N705" i="2"/>
  <c r="M705" i="2"/>
  <c r="L705" i="2"/>
  <c r="K705" i="2"/>
  <c r="H705" i="2"/>
  <c r="G705" i="2"/>
  <c r="F705" i="2"/>
  <c r="N704" i="2"/>
  <c r="M704" i="2"/>
  <c r="L704" i="2"/>
  <c r="K704" i="2"/>
  <c r="H704" i="2"/>
  <c r="I704" i="2" s="1"/>
  <c r="J704" i="2" s="1"/>
  <c r="G704" i="2"/>
  <c r="F704" i="2"/>
  <c r="N703" i="2"/>
  <c r="M703" i="2"/>
  <c r="L703" i="2"/>
  <c r="K703" i="2"/>
  <c r="H703" i="2"/>
  <c r="G703" i="2"/>
  <c r="F703" i="2"/>
  <c r="N702" i="2"/>
  <c r="M702" i="2"/>
  <c r="L702" i="2"/>
  <c r="K702" i="2"/>
  <c r="H702" i="2"/>
  <c r="G702" i="2"/>
  <c r="F702" i="2"/>
  <c r="N701" i="2"/>
  <c r="M701" i="2"/>
  <c r="L701" i="2"/>
  <c r="K701" i="2"/>
  <c r="H701" i="2"/>
  <c r="G701" i="2"/>
  <c r="F701" i="2"/>
  <c r="N700" i="2"/>
  <c r="M700" i="2"/>
  <c r="L700" i="2"/>
  <c r="K700" i="2"/>
  <c r="H700" i="2"/>
  <c r="G700" i="2"/>
  <c r="F700" i="2"/>
  <c r="N699" i="2"/>
  <c r="M699" i="2"/>
  <c r="L699" i="2"/>
  <c r="O699" i="2" s="1"/>
  <c r="K699" i="2"/>
  <c r="H699" i="2"/>
  <c r="G699" i="2"/>
  <c r="I699" i="2" s="1"/>
  <c r="J699" i="2" s="1"/>
  <c r="F699" i="2"/>
  <c r="N698" i="2"/>
  <c r="M698" i="2"/>
  <c r="L698" i="2"/>
  <c r="O698" i="2" s="1"/>
  <c r="K698" i="2"/>
  <c r="H698" i="2"/>
  <c r="G698" i="2"/>
  <c r="F698" i="2"/>
  <c r="N697" i="2"/>
  <c r="O697" i="2" s="1"/>
  <c r="M697" i="2"/>
  <c r="L697" i="2"/>
  <c r="K697" i="2"/>
  <c r="H697" i="2"/>
  <c r="G697" i="2"/>
  <c r="F697" i="2"/>
  <c r="N696" i="2"/>
  <c r="M696" i="2"/>
  <c r="L696" i="2"/>
  <c r="K696" i="2"/>
  <c r="H696" i="2"/>
  <c r="G696" i="2"/>
  <c r="I696" i="2" s="1"/>
  <c r="J696" i="2" s="1"/>
  <c r="F696" i="2"/>
  <c r="N695" i="2"/>
  <c r="M695" i="2"/>
  <c r="L695" i="2"/>
  <c r="K695" i="2"/>
  <c r="H695" i="2"/>
  <c r="G695" i="2"/>
  <c r="F695" i="2"/>
  <c r="N694" i="2"/>
  <c r="M694" i="2"/>
  <c r="L694" i="2"/>
  <c r="O694" i="2" s="1"/>
  <c r="K694" i="2"/>
  <c r="H694" i="2"/>
  <c r="G694" i="2"/>
  <c r="I694" i="2" s="1"/>
  <c r="J694" i="2" s="1"/>
  <c r="F694" i="2"/>
  <c r="O693" i="2"/>
  <c r="N693" i="2"/>
  <c r="M693" i="2"/>
  <c r="L693" i="2"/>
  <c r="K693" i="2"/>
  <c r="H693" i="2"/>
  <c r="G693" i="2"/>
  <c r="I693" i="2" s="1"/>
  <c r="J693" i="2" s="1"/>
  <c r="F693" i="2"/>
  <c r="N692" i="2"/>
  <c r="M692" i="2"/>
  <c r="L692" i="2"/>
  <c r="K692" i="2"/>
  <c r="J692" i="2"/>
  <c r="H692" i="2"/>
  <c r="G692" i="2"/>
  <c r="I692" i="2" s="1"/>
  <c r="F692" i="2"/>
  <c r="N691" i="2"/>
  <c r="M691" i="2"/>
  <c r="L691" i="2"/>
  <c r="K691" i="2"/>
  <c r="H691" i="2"/>
  <c r="G691" i="2"/>
  <c r="I691" i="2" s="1"/>
  <c r="J691" i="2" s="1"/>
  <c r="F691" i="2"/>
  <c r="N690" i="2"/>
  <c r="M690" i="2"/>
  <c r="L690" i="2"/>
  <c r="K690" i="2"/>
  <c r="H690" i="2"/>
  <c r="G690" i="2"/>
  <c r="I690" i="2" s="1"/>
  <c r="J690" i="2" s="1"/>
  <c r="F690" i="2"/>
  <c r="N689" i="2"/>
  <c r="M689" i="2"/>
  <c r="L689" i="2"/>
  <c r="K689" i="2"/>
  <c r="H689" i="2"/>
  <c r="G689" i="2"/>
  <c r="I689" i="2" s="1"/>
  <c r="J689" i="2" s="1"/>
  <c r="F689" i="2"/>
  <c r="N688" i="2"/>
  <c r="M688" i="2"/>
  <c r="L688" i="2"/>
  <c r="K688" i="2"/>
  <c r="H688" i="2"/>
  <c r="G688" i="2"/>
  <c r="I688" i="2" s="1"/>
  <c r="J688" i="2" s="1"/>
  <c r="F688" i="2"/>
  <c r="N687" i="2"/>
  <c r="M687" i="2"/>
  <c r="L687" i="2"/>
  <c r="K687" i="2"/>
  <c r="H687" i="2"/>
  <c r="G687" i="2"/>
  <c r="F687" i="2"/>
  <c r="N686" i="2"/>
  <c r="M686" i="2"/>
  <c r="L686" i="2"/>
  <c r="K686" i="2"/>
  <c r="H686" i="2"/>
  <c r="I686" i="2" s="1"/>
  <c r="J686" i="2" s="1"/>
  <c r="G686" i="2"/>
  <c r="F686" i="2"/>
  <c r="N685" i="2"/>
  <c r="M685" i="2"/>
  <c r="L685" i="2"/>
  <c r="K685" i="2"/>
  <c r="H685" i="2"/>
  <c r="G685" i="2"/>
  <c r="I685" i="2" s="1"/>
  <c r="J685" i="2" s="1"/>
  <c r="F685" i="2"/>
  <c r="N684" i="2"/>
  <c r="M684" i="2"/>
  <c r="L684" i="2"/>
  <c r="K684" i="2"/>
  <c r="H684" i="2"/>
  <c r="G684" i="2"/>
  <c r="F684" i="2"/>
  <c r="N683" i="2"/>
  <c r="M683" i="2"/>
  <c r="L683" i="2"/>
  <c r="K683" i="2"/>
  <c r="H683" i="2"/>
  <c r="I683" i="2" s="1"/>
  <c r="J683" i="2" s="1"/>
  <c r="G683" i="2"/>
  <c r="F683" i="2"/>
  <c r="N682" i="2"/>
  <c r="M682" i="2"/>
  <c r="L682" i="2"/>
  <c r="O682" i="2" s="1"/>
  <c r="K682" i="2"/>
  <c r="H682" i="2"/>
  <c r="G682" i="2"/>
  <c r="F682" i="2"/>
  <c r="N681" i="2"/>
  <c r="M681" i="2"/>
  <c r="L681" i="2"/>
  <c r="K681" i="2"/>
  <c r="I681" i="2"/>
  <c r="J681" i="2" s="1"/>
  <c r="H681" i="2"/>
  <c r="G681" i="2"/>
  <c r="F681" i="2"/>
  <c r="N680" i="2"/>
  <c r="M680" i="2"/>
  <c r="L680" i="2"/>
  <c r="K680" i="2"/>
  <c r="I680" i="2"/>
  <c r="J680" i="2" s="1"/>
  <c r="H680" i="2"/>
  <c r="G680" i="2"/>
  <c r="F680" i="2"/>
  <c r="N679" i="2"/>
  <c r="O679" i="2" s="1"/>
  <c r="M679" i="2"/>
  <c r="L679" i="2"/>
  <c r="K679" i="2"/>
  <c r="I679" i="2"/>
  <c r="J679" i="2" s="1"/>
  <c r="H679" i="2"/>
  <c r="G679" i="2"/>
  <c r="F679" i="2"/>
  <c r="N678" i="2"/>
  <c r="M678" i="2"/>
  <c r="L678" i="2"/>
  <c r="K678" i="2"/>
  <c r="I678" i="2"/>
  <c r="J678" i="2" s="1"/>
  <c r="H678" i="2"/>
  <c r="G678" i="2"/>
  <c r="F678" i="2"/>
  <c r="O677" i="2"/>
  <c r="N677" i="2"/>
  <c r="M677" i="2"/>
  <c r="L677" i="2"/>
  <c r="K677" i="2"/>
  <c r="H677" i="2"/>
  <c r="G677" i="2"/>
  <c r="I677" i="2" s="1"/>
  <c r="J677" i="2" s="1"/>
  <c r="F677" i="2"/>
  <c r="O676" i="2"/>
  <c r="N676" i="2"/>
  <c r="M676" i="2"/>
  <c r="L676" i="2"/>
  <c r="K676" i="2"/>
  <c r="H676" i="2"/>
  <c r="G676" i="2"/>
  <c r="I676" i="2" s="1"/>
  <c r="J676" i="2" s="1"/>
  <c r="F676" i="2"/>
  <c r="N675" i="2"/>
  <c r="O675" i="2" s="1"/>
  <c r="M675" i="2"/>
  <c r="L675" i="2"/>
  <c r="K675" i="2"/>
  <c r="H675" i="2"/>
  <c r="I675" i="2" s="1"/>
  <c r="J675" i="2" s="1"/>
  <c r="G675" i="2"/>
  <c r="F675" i="2"/>
  <c r="N674" i="2"/>
  <c r="M674" i="2"/>
  <c r="L674" i="2"/>
  <c r="K674" i="2"/>
  <c r="H674" i="2"/>
  <c r="G674" i="2"/>
  <c r="F674" i="2"/>
  <c r="N673" i="2"/>
  <c r="M673" i="2"/>
  <c r="L673" i="2"/>
  <c r="K673" i="2"/>
  <c r="H673" i="2"/>
  <c r="G673" i="2"/>
  <c r="I673" i="2" s="1"/>
  <c r="J673" i="2" s="1"/>
  <c r="F673" i="2"/>
  <c r="N672" i="2"/>
  <c r="M672" i="2"/>
  <c r="L672" i="2"/>
  <c r="K672" i="2"/>
  <c r="H672" i="2"/>
  <c r="G672" i="2"/>
  <c r="F672" i="2"/>
  <c r="N671" i="2"/>
  <c r="O671" i="2" s="1"/>
  <c r="M671" i="2"/>
  <c r="L671" i="2"/>
  <c r="K671" i="2"/>
  <c r="H671" i="2"/>
  <c r="G671" i="2"/>
  <c r="I671" i="2" s="1"/>
  <c r="J671" i="2" s="1"/>
  <c r="F671" i="2"/>
  <c r="N670" i="2"/>
  <c r="M670" i="2"/>
  <c r="L670" i="2"/>
  <c r="K670" i="2"/>
  <c r="H670" i="2"/>
  <c r="I670" i="2" s="1"/>
  <c r="J670" i="2" s="1"/>
  <c r="G670" i="2"/>
  <c r="F670" i="2"/>
  <c r="N669" i="2"/>
  <c r="M669" i="2"/>
  <c r="L669" i="2"/>
  <c r="K669" i="2"/>
  <c r="H669" i="2"/>
  <c r="G669" i="2"/>
  <c r="I669" i="2" s="1"/>
  <c r="J669" i="2" s="1"/>
  <c r="F669" i="2"/>
  <c r="N668" i="2"/>
  <c r="O668" i="2" s="1"/>
  <c r="M668" i="2"/>
  <c r="L668" i="2"/>
  <c r="K668" i="2"/>
  <c r="H668" i="2"/>
  <c r="G668" i="2"/>
  <c r="F668" i="2"/>
  <c r="N667" i="2"/>
  <c r="M667" i="2"/>
  <c r="L667" i="2"/>
  <c r="K667" i="2"/>
  <c r="H667" i="2"/>
  <c r="G667" i="2"/>
  <c r="F667" i="2"/>
  <c r="N666" i="2"/>
  <c r="M666" i="2"/>
  <c r="L666" i="2"/>
  <c r="K666" i="2"/>
  <c r="H666" i="2"/>
  <c r="G666" i="2"/>
  <c r="F666" i="2"/>
  <c r="N665" i="2"/>
  <c r="O665" i="2" s="1"/>
  <c r="M665" i="2"/>
  <c r="L665" i="2"/>
  <c r="K665" i="2"/>
  <c r="I665" i="2"/>
  <c r="J665" i="2" s="1"/>
  <c r="H665" i="2"/>
  <c r="G665" i="2"/>
  <c r="F665" i="2"/>
  <c r="N664" i="2"/>
  <c r="M664" i="2"/>
  <c r="L664" i="2"/>
  <c r="K664" i="2"/>
  <c r="I664" i="2"/>
  <c r="J664" i="2" s="1"/>
  <c r="H664" i="2"/>
  <c r="G664" i="2"/>
  <c r="F664" i="2"/>
  <c r="O663" i="2"/>
  <c r="N663" i="2"/>
  <c r="M663" i="2"/>
  <c r="L663" i="2"/>
  <c r="K663" i="2"/>
  <c r="H663" i="2"/>
  <c r="G663" i="2"/>
  <c r="I663" i="2" s="1"/>
  <c r="J663" i="2" s="1"/>
  <c r="F663" i="2"/>
  <c r="N662" i="2"/>
  <c r="M662" i="2"/>
  <c r="L662" i="2"/>
  <c r="K662" i="2"/>
  <c r="I662" i="2"/>
  <c r="J662" i="2" s="1"/>
  <c r="H662" i="2"/>
  <c r="G662" i="2"/>
  <c r="F662" i="2"/>
  <c r="N661" i="2"/>
  <c r="M661" i="2"/>
  <c r="L661" i="2"/>
  <c r="K661" i="2"/>
  <c r="J661" i="2"/>
  <c r="H661" i="2"/>
  <c r="G661" i="2"/>
  <c r="I661" i="2" s="1"/>
  <c r="F661" i="2"/>
  <c r="N660" i="2"/>
  <c r="M660" i="2"/>
  <c r="L660" i="2"/>
  <c r="K660" i="2"/>
  <c r="H660" i="2"/>
  <c r="G660" i="2"/>
  <c r="F660" i="2"/>
  <c r="N659" i="2"/>
  <c r="M659" i="2"/>
  <c r="L659" i="2"/>
  <c r="K659" i="2"/>
  <c r="H659" i="2"/>
  <c r="G659" i="2"/>
  <c r="F659" i="2"/>
  <c r="N658" i="2"/>
  <c r="M658" i="2"/>
  <c r="L658" i="2"/>
  <c r="K658" i="2"/>
  <c r="H658" i="2"/>
  <c r="G658" i="2"/>
  <c r="F658" i="2"/>
  <c r="N657" i="2"/>
  <c r="M657" i="2"/>
  <c r="L657" i="2"/>
  <c r="K657" i="2"/>
  <c r="H657" i="2"/>
  <c r="G657" i="2"/>
  <c r="F657" i="2"/>
  <c r="N656" i="2"/>
  <c r="M656" i="2"/>
  <c r="L656" i="2"/>
  <c r="K656" i="2"/>
  <c r="H656" i="2"/>
  <c r="G656" i="2"/>
  <c r="I656" i="2" s="1"/>
  <c r="J656" i="2" s="1"/>
  <c r="F656" i="2"/>
  <c r="N655" i="2"/>
  <c r="M655" i="2"/>
  <c r="L655" i="2"/>
  <c r="K655" i="2"/>
  <c r="H655" i="2"/>
  <c r="G655" i="2"/>
  <c r="I655" i="2" s="1"/>
  <c r="J655" i="2" s="1"/>
  <c r="F655" i="2"/>
  <c r="N654" i="2"/>
  <c r="M654" i="2"/>
  <c r="L654" i="2"/>
  <c r="O654" i="2" s="1"/>
  <c r="K654" i="2"/>
  <c r="H654" i="2"/>
  <c r="G654" i="2"/>
  <c r="F654" i="2"/>
  <c r="N653" i="2"/>
  <c r="M653" i="2"/>
  <c r="L653" i="2"/>
  <c r="K653" i="2"/>
  <c r="H653" i="2"/>
  <c r="G653" i="2"/>
  <c r="F653" i="2"/>
  <c r="N652" i="2"/>
  <c r="M652" i="2"/>
  <c r="L652" i="2"/>
  <c r="K652" i="2"/>
  <c r="H652" i="2"/>
  <c r="G652" i="2"/>
  <c r="F652" i="2"/>
  <c r="N651" i="2"/>
  <c r="M651" i="2"/>
  <c r="L651" i="2"/>
  <c r="K651" i="2"/>
  <c r="H651" i="2"/>
  <c r="G651" i="2"/>
  <c r="F651" i="2"/>
  <c r="N650" i="2"/>
  <c r="M650" i="2"/>
  <c r="L650" i="2"/>
  <c r="K650" i="2"/>
  <c r="H650" i="2"/>
  <c r="I650" i="2" s="1"/>
  <c r="J650" i="2" s="1"/>
  <c r="G650" i="2"/>
  <c r="F650" i="2"/>
  <c r="N649" i="2"/>
  <c r="O649" i="2" s="1"/>
  <c r="M649" i="2"/>
  <c r="L649" i="2"/>
  <c r="K649" i="2"/>
  <c r="H649" i="2"/>
  <c r="I649" i="2" s="1"/>
  <c r="J649" i="2" s="1"/>
  <c r="G649" i="2"/>
  <c r="F649" i="2"/>
  <c r="N648" i="2"/>
  <c r="M648" i="2"/>
  <c r="L648" i="2"/>
  <c r="K648" i="2"/>
  <c r="H648" i="2"/>
  <c r="G648" i="2"/>
  <c r="I648" i="2" s="1"/>
  <c r="J648" i="2" s="1"/>
  <c r="F648" i="2"/>
  <c r="N647" i="2"/>
  <c r="M647" i="2"/>
  <c r="L647" i="2"/>
  <c r="O647" i="2" s="1"/>
  <c r="K647" i="2"/>
  <c r="H647" i="2"/>
  <c r="G647" i="2"/>
  <c r="I647" i="2" s="1"/>
  <c r="J647" i="2" s="1"/>
  <c r="F647" i="2"/>
  <c r="N646" i="2"/>
  <c r="M646" i="2"/>
  <c r="O646" i="2" s="1"/>
  <c r="L646" i="2"/>
  <c r="K646" i="2"/>
  <c r="H646" i="2"/>
  <c r="G646" i="2"/>
  <c r="I646" i="2" s="1"/>
  <c r="J646" i="2" s="1"/>
  <c r="F646" i="2"/>
  <c r="N645" i="2"/>
  <c r="M645" i="2"/>
  <c r="O645" i="2" s="1"/>
  <c r="L645" i="2"/>
  <c r="K645" i="2"/>
  <c r="H645" i="2"/>
  <c r="G645" i="2"/>
  <c r="F645" i="2"/>
  <c r="N644" i="2"/>
  <c r="M644" i="2"/>
  <c r="L644" i="2"/>
  <c r="K644" i="2"/>
  <c r="H644" i="2"/>
  <c r="G644" i="2"/>
  <c r="F644" i="2"/>
  <c r="N643" i="2"/>
  <c r="M643" i="2"/>
  <c r="L643" i="2"/>
  <c r="K643" i="2"/>
  <c r="H643" i="2"/>
  <c r="G643" i="2"/>
  <c r="I643" i="2" s="1"/>
  <c r="J643" i="2" s="1"/>
  <c r="F643" i="2"/>
  <c r="N642" i="2"/>
  <c r="M642" i="2"/>
  <c r="L642" i="2"/>
  <c r="O642" i="2" s="1"/>
  <c r="K642" i="2"/>
  <c r="H642" i="2"/>
  <c r="I642" i="2" s="1"/>
  <c r="J642" i="2" s="1"/>
  <c r="G642" i="2"/>
  <c r="F642" i="2"/>
  <c r="N641" i="2"/>
  <c r="O641" i="2" s="1"/>
  <c r="M641" i="2"/>
  <c r="L641" i="2"/>
  <c r="K641" i="2"/>
  <c r="H641" i="2"/>
  <c r="I641" i="2" s="1"/>
  <c r="J641" i="2" s="1"/>
  <c r="G641" i="2"/>
  <c r="F641" i="2"/>
  <c r="N640" i="2"/>
  <c r="O640" i="2" s="1"/>
  <c r="M640" i="2"/>
  <c r="L640" i="2"/>
  <c r="K640" i="2"/>
  <c r="H640" i="2"/>
  <c r="G640" i="2"/>
  <c r="I640" i="2" s="1"/>
  <c r="J640" i="2" s="1"/>
  <c r="F640" i="2"/>
  <c r="N639" i="2"/>
  <c r="M639" i="2"/>
  <c r="L639" i="2"/>
  <c r="K639" i="2"/>
  <c r="H639" i="2"/>
  <c r="G639" i="2"/>
  <c r="I639" i="2" s="1"/>
  <c r="J639" i="2" s="1"/>
  <c r="F639" i="2"/>
  <c r="N638" i="2"/>
  <c r="M638" i="2"/>
  <c r="L638" i="2"/>
  <c r="O638" i="2" s="1"/>
  <c r="K638" i="2"/>
  <c r="H638" i="2"/>
  <c r="G638" i="2"/>
  <c r="F638" i="2"/>
  <c r="N637" i="2"/>
  <c r="M637" i="2"/>
  <c r="L637" i="2"/>
  <c r="K637" i="2"/>
  <c r="H637" i="2"/>
  <c r="G637" i="2"/>
  <c r="F637" i="2"/>
  <c r="N636" i="2"/>
  <c r="O636" i="2" s="1"/>
  <c r="M636" i="2"/>
  <c r="L636" i="2"/>
  <c r="K636" i="2"/>
  <c r="H636" i="2"/>
  <c r="G636" i="2"/>
  <c r="F636" i="2"/>
  <c r="N635" i="2"/>
  <c r="M635" i="2"/>
  <c r="L635" i="2"/>
  <c r="K635" i="2"/>
  <c r="H635" i="2"/>
  <c r="G635" i="2"/>
  <c r="F635" i="2"/>
  <c r="N634" i="2"/>
  <c r="M634" i="2"/>
  <c r="L634" i="2"/>
  <c r="O634" i="2" s="1"/>
  <c r="K634" i="2"/>
  <c r="H634" i="2"/>
  <c r="G634" i="2"/>
  <c r="F634" i="2"/>
  <c r="N633" i="2"/>
  <c r="M633" i="2"/>
  <c r="L633" i="2"/>
  <c r="K633" i="2"/>
  <c r="H633" i="2"/>
  <c r="I633" i="2" s="1"/>
  <c r="J633" i="2" s="1"/>
  <c r="G633" i="2"/>
  <c r="F633" i="2"/>
  <c r="O632" i="2"/>
  <c r="N632" i="2"/>
  <c r="M632" i="2"/>
  <c r="L632" i="2"/>
  <c r="K632" i="2"/>
  <c r="H632" i="2"/>
  <c r="G632" i="2"/>
  <c r="I632" i="2" s="1"/>
  <c r="J632" i="2" s="1"/>
  <c r="F632" i="2"/>
  <c r="N631" i="2"/>
  <c r="M631" i="2"/>
  <c r="L631" i="2"/>
  <c r="O631" i="2" s="1"/>
  <c r="K631" i="2"/>
  <c r="H631" i="2"/>
  <c r="G631" i="2"/>
  <c r="I631" i="2" s="1"/>
  <c r="J631" i="2" s="1"/>
  <c r="F631" i="2"/>
  <c r="N630" i="2"/>
  <c r="M630" i="2"/>
  <c r="L630" i="2"/>
  <c r="O630" i="2" s="1"/>
  <c r="K630" i="2"/>
  <c r="H630" i="2"/>
  <c r="G630" i="2"/>
  <c r="I630" i="2" s="1"/>
  <c r="J630" i="2" s="1"/>
  <c r="F630" i="2"/>
  <c r="N629" i="2"/>
  <c r="M629" i="2"/>
  <c r="L629" i="2"/>
  <c r="O629" i="2" s="1"/>
  <c r="K629" i="2"/>
  <c r="H629" i="2"/>
  <c r="G629" i="2"/>
  <c r="I629" i="2" s="1"/>
  <c r="J629" i="2" s="1"/>
  <c r="F629" i="2"/>
  <c r="N628" i="2"/>
  <c r="M628" i="2"/>
  <c r="L628" i="2"/>
  <c r="K628" i="2"/>
  <c r="H628" i="2"/>
  <c r="G628" i="2"/>
  <c r="F628" i="2"/>
  <c r="N627" i="2"/>
  <c r="M627" i="2"/>
  <c r="L627" i="2"/>
  <c r="K627" i="2"/>
  <c r="I627" i="2"/>
  <c r="J627" i="2" s="1"/>
  <c r="H627" i="2"/>
  <c r="G627" i="2"/>
  <c r="F627" i="2"/>
  <c r="N626" i="2"/>
  <c r="M626" i="2"/>
  <c r="L626" i="2"/>
  <c r="K626" i="2"/>
  <c r="H626" i="2"/>
  <c r="I626" i="2" s="1"/>
  <c r="J626" i="2" s="1"/>
  <c r="G626" i="2"/>
  <c r="F626" i="2"/>
  <c r="N625" i="2"/>
  <c r="O625" i="2" s="1"/>
  <c r="M625" i="2"/>
  <c r="L625" i="2"/>
  <c r="K625" i="2"/>
  <c r="H625" i="2"/>
  <c r="G625" i="2"/>
  <c r="F625" i="2"/>
  <c r="N624" i="2"/>
  <c r="M624" i="2"/>
  <c r="L624" i="2"/>
  <c r="K624" i="2"/>
  <c r="H624" i="2"/>
  <c r="G624" i="2"/>
  <c r="I624" i="2" s="1"/>
  <c r="J624" i="2" s="1"/>
  <c r="F624" i="2"/>
  <c r="N623" i="2"/>
  <c r="M623" i="2"/>
  <c r="L623" i="2"/>
  <c r="K623" i="2"/>
  <c r="H623" i="2"/>
  <c r="G623" i="2"/>
  <c r="I623" i="2" s="1"/>
  <c r="J623" i="2" s="1"/>
  <c r="F623" i="2"/>
  <c r="N622" i="2"/>
  <c r="O622" i="2" s="1"/>
  <c r="M622" i="2"/>
  <c r="L622" i="2"/>
  <c r="K622" i="2"/>
  <c r="H622" i="2"/>
  <c r="G622" i="2"/>
  <c r="I622" i="2" s="1"/>
  <c r="J622" i="2" s="1"/>
  <c r="F622" i="2"/>
  <c r="N621" i="2"/>
  <c r="O621" i="2" s="1"/>
  <c r="M621" i="2"/>
  <c r="L621" i="2"/>
  <c r="K621" i="2"/>
  <c r="H621" i="2"/>
  <c r="G621" i="2"/>
  <c r="F621" i="2"/>
  <c r="N620" i="2"/>
  <c r="O620" i="2" s="1"/>
  <c r="M620" i="2"/>
  <c r="L620" i="2"/>
  <c r="K620" i="2"/>
  <c r="H620" i="2"/>
  <c r="G620" i="2"/>
  <c r="F620" i="2"/>
  <c r="N619" i="2"/>
  <c r="M619" i="2"/>
  <c r="L619" i="2"/>
  <c r="K619" i="2"/>
  <c r="H619" i="2"/>
  <c r="G619" i="2"/>
  <c r="I619" i="2" s="1"/>
  <c r="J619" i="2" s="1"/>
  <c r="F619" i="2"/>
  <c r="N618" i="2"/>
  <c r="M618" i="2"/>
  <c r="L618" i="2"/>
  <c r="K618" i="2"/>
  <c r="H618" i="2"/>
  <c r="G618" i="2"/>
  <c r="I618" i="2" s="1"/>
  <c r="J618" i="2" s="1"/>
  <c r="F618" i="2"/>
  <c r="N617" i="2"/>
  <c r="M617" i="2"/>
  <c r="L617" i="2"/>
  <c r="K617" i="2"/>
  <c r="H617" i="2"/>
  <c r="G617" i="2"/>
  <c r="I617" i="2" s="1"/>
  <c r="J617" i="2" s="1"/>
  <c r="F617" i="2"/>
  <c r="N616" i="2"/>
  <c r="O616" i="2" s="1"/>
  <c r="M616" i="2"/>
  <c r="L616" i="2"/>
  <c r="K616" i="2"/>
  <c r="H616" i="2"/>
  <c r="G616" i="2"/>
  <c r="I616" i="2" s="1"/>
  <c r="J616" i="2" s="1"/>
  <c r="F616" i="2"/>
  <c r="N615" i="2"/>
  <c r="O615" i="2" s="1"/>
  <c r="M615" i="2"/>
  <c r="L615" i="2"/>
  <c r="K615" i="2"/>
  <c r="H615" i="2"/>
  <c r="G615" i="2"/>
  <c r="I615" i="2" s="1"/>
  <c r="J615" i="2" s="1"/>
  <c r="F615" i="2"/>
  <c r="N614" i="2"/>
  <c r="M614" i="2"/>
  <c r="O614" i="2" s="1"/>
  <c r="L614" i="2"/>
  <c r="K614" i="2"/>
  <c r="H614" i="2"/>
  <c r="G614" i="2"/>
  <c r="I614" i="2" s="1"/>
  <c r="J614" i="2" s="1"/>
  <c r="F614" i="2"/>
  <c r="N613" i="2"/>
  <c r="M613" i="2"/>
  <c r="L613" i="2"/>
  <c r="K613" i="2"/>
  <c r="H613" i="2"/>
  <c r="G613" i="2"/>
  <c r="F613" i="2"/>
  <c r="N612" i="2"/>
  <c r="M612" i="2"/>
  <c r="L612" i="2"/>
  <c r="O612" i="2" s="1"/>
  <c r="K612" i="2"/>
  <c r="H612" i="2"/>
  <c r="G612" i="2"/>
  <c r="F612" i="2"/>
  <c r="N611" i="2"/>
  <c r="M611" i="2"/>
  <c r="L611" i="2"/>
  <c r="K611" i="2"/>
  <c r="H611" i="2"/>
  <c r="G611" i="2"/>
  <c r="I611" i="2" s="1"/>
  <c r="J611" i="2" s="1"/>
  <c r="F611" i="2"/>
  <c r="N610" i="2"/>
  <c r="M610" i="2"/>
  <c r="L610" i="2"/>
  <c r="K610" i="2"/>
  <c r="I610" i="2"/>
  <c r="J610" i="2" s="1"/>
  <c r="H610" i="2"/>
  <c r="G610" i="2"/>
  <c r="F610" i="2"/>
  <c r="N609" i="2"/>
  <c r="M609" i="2"/>
  <c r="L609" i="2"/>
  <c r="K609" i="2"/>
  <c r="I609" i="2"/>
  <c r="J609" i="2" s="1"/>
  <c r="H609" i="2"/>
  <c r="G609" i="2"/>
  <c r="F609" i="2"/>
  <c r="N608" i="2"/>
  <c r="O608" i="2" s="1"/>
  <c r="M608" i="2"/>
  <c r="L608" i="2"/>
  <c r="K608" i="2"/>
  <c r="H608" i="2"/>
  <c r="G608" i="2"/>
  <c r="F608" i="2"/>
  <c r="N607" i="2"/>
  <c r="O607" i="2" s="1"/>
  <c r="M607" i="2"/>
  <c r="L607" i="2"/>
  <c r="K607" i="2"/>
  <c r="H607" i="2"/>
  <c r="G607" i="2"/>
  <c r="F607" i="2"/>
  <c r="N606" i="2"/>
  <c r="M606" i="2"/>
  <c r="O606" i="2" s="1"/>
  <c r="L606" i="2"/>
  <c r="K606" i="2"/>
  <c r="I606" i="2"/>
  <c r="J606" i="2" s="1"/>
  <c r="H606" i="2"/>
  <c r="G606" i="2"/>
  <c r="F606" i="2"/>
  <c r="N605" i="2"/>
  <c r="M605" i="2"/>
  <c r="L605" i="2"/>
  <c r="K605" i="2"/>
  <c r="H605" i="2"/>
  <c r="I605" i="2" s="1"/>
  <c r="J605" i="2" s="1"/>
  <c r="G605" i="2"/>
  <c r="F605" i="2"/>
  <c r="N604" i="2"/>
  <c r="M604" i="2"/>
  <c r="L604" i="2"/>
  <c r="K604" i="2"/>
  <c r="H604" i="2"/>
  <c r="G604" i="2"/>
  <c r="F604" i="2"/>
  <c r="N603" i="2"/>
  <c r="M603" i="2"/>
  <c r="L603" i="2"/>
  <c r="K603" i="2"/>
  <c r="H603" i="2"/>
  <c r="G603" i="2"/>
  <c r="F603" i="2"/>
  <c r="N602" i="2"/>
  <c r="M602" i="2"/>
  <c r="L602" i="2"/>
  <c r="K602" i="2"/>
  <c r="H602" i="2"/>
  <c r="G602" i="2"/>
  <c r="I602" i="2" s="1"/>
  <c r="J602" i="2" s="1"/>
  <c r="F602" i="2"/>
  <c r="N601" i="2"/>
  <c r="M601" i="2"/>
  <c r="L601" i="2"/>
  <c r="O601" i="2" s="1"/>
  <c r="K601" i="2"/>
  <c r="H601" i="2"/>
  <c r="G601" i="2"/>
  <c r="I601" i="2" s="1"/>
  <c r="J601" i="2" s="1"/>
  <c r="F601" i="2"/>
  <c r="N600" i="2"/>
  <c r="M600" i="2"/>
  <c r="L600" i="2"/>
  <c r="K600" i="2"/>
  <c r="H600" i="2"/>
  <c r="G600" i="2"/>
  <c r="F600" i="2"/>
  <c r="N599" i="2"/>
  <c r="O599" i="2" s="1"/>
  <c r="M599" i="2"/>
  <c r="L599" i="2"/>
  <c r="K599" i="2"/>
  <c r="H599" i="2"/>
  <c r="G599" i="2"/>
  <c r="F599" i="2"/>
  <c r="N598" i="2"/>
  <c r="M598" i="2"/>
  <c r="L598" i="2"/>
  <c r="K598" i="2"/>
  <c r="H598" i="2"/>
  <c r="G598" i="2"/>
  <c r="I598" i="2" s="1"/>
  <c r="J598" i="2" s="1"/>
  <c r="F598" i="2"/>
  <c r="N597" i="2"/>
  <c r="M597" i="2"/>
  <c r="L597" i="2"/>
  <c r="K597" i="2"/>
  <c r="H597" i="2"/>
  <c r="G597" i="2"/>
  <c r="F597" i="2"/>
  <c r="N596" i="2"/>
  <c r="M596" i="2"/>
  <c r="L596" i="2"/>
  <c r="O596" i="2" s="1"/>
  <c r="K596" i="2"/>
  <c r="H596" i="2"/>
  <c r="G596" i="2"/>
  <c r="F596" i="2"/>
  <c r="N595" i="2"/>
  <c r="M595" i="2"/>
  <c r="L595" i="2"/>
  <c r="K595" i="2"/>
  <c r="H595" i="2"/>
  <c r="G595" i="2"/>
  <c r="I595" i="2" s="1"/>
  <c r="J595" i="2" s="1"/>
  <c r="F595" i="2"/>
  <c r="N594" i="2"/>
  <c r="O594" i="2" s="1"/>
  <c r="M594" i="2"/>
  <c r="L594" i="2"/>
  <c r="K594" i="2"/>
  <c r="I594" i="2"/>
  <c r="J594" i="2" s="1"/>
  <c r="H594" i="2"/>
  <c r="G594" i="2"/>
  <c r="F594" i="2"/>
  <c r="N593" i="2"/>
  <c r="M593" i="2"/>
  <c r="L593" i="2"/>
  <c r="K593" i="2"/>
  <c r="I593" i="2"/>
  <c r="J593" i="2" s="1"/>
  <c r="H593" i="2"/>
  <c r="G593" i="2"/>
  <c r="F593" i="2"/>
  <c r="N592" i="2"/>
  <c r="M592" i="2"/>
  <c r="L592" i="2"/>
  <c r="K592" i="2"/>
  <c r="H592" i="2"/>
  <c r="G592" i="2"/>
  <c r="F592" i="2"/>
  <c r="O591" i="2"/>
  <c r="N591" i="2"/>
  <c r="M591" i="2"/>
  <c r="L591" i="2"/>
  <c r="K591" i="2"/>
  <c r="H591" i="2"/>
  <c r="G591" i="2"/>
  <c r="F591" i="2"/>
  <c r="N590" i="2"/>
  <c r="M590" i="2"/>
  <c r="L590" i="2"/>
  <c r="K590" i="2"/>
  <c r="H590" i="2"/>
  <c r="I590" i="2" s="1"/>
  <c r="J590" i="2" s="1"/>
  <c r="G590" i="2"/>
  <c r="F590" i="2"/>
  <c r="N589" i="2"/>
  <c r="M589" i="2"/>
  <c r="L589" i="2"/>
  <c r="K589" i="2"/>
  <c r="H589" i="2"/>
  <c r="G589" i="2"/>
  <c r="F589" i="2"/>
  <c r="N588" i="2"/>
  <c r="M588" i="2"/>
  <c r="L588" i="2"/>
  <c r="O588" i="2" s="1"/>
  <c r="K588" i="2"/>
  <c r="H588" i="2"/>
  <c r="G588" i="2"/>
  <c r="F588" i="2"/>
  <c r="N587" i="2"/>
  <c r="M587" i="2"/>
  <c r="L587" i="2"/>
  <c r="K587" i="2"/>
  <c r="H587" i="2"/>
  <c r="G587" i="2"/>
  <c r="I587" i="2" s="1"/>
  <c r="J587" i="2" s="1"/>
  <c r="F587" i="2"/>
  <c r="N586" i="2"/>
  <c r="M586" i="2"/>
  <c r="L586" i="2"/>
  <c r="K586" i="2"/>
  <c r="H586" i="2"/>
  <c r="G586" i="2"/>
  <c r="I586" i="2" s="1"/>
  <c r="J586" i="2" s="1"/>
  <c r="F586" i="2"/>
  <c r="N585" i="2"/>
  <c r="M585" i="2"/>
  <c r="L585" i="2"/>
  <c r="K585" i="2"/>
  <c r="H585" i="2"/>
  <c r="G585" i="2"/>
  <c r="I585" i="2" s="1"/>
  <c r="J585" i="2" s="1"/>
  <c r="F585" i="2"/>
  <c r="N584" i="2"/>
  <c r="M584" i="2"/>
  <c r="L584" i="2"/>
  <c r="O584" i="2" s="1"/>
  <c r="K584" i="2"/>
  <c r="H584" i="2"/>
  <c r="G584" i="2"/>
  <c r="I584" i="2" s="1"/>
  <c r="J584" i="2" s="1"/>
  <c r="F584" i="2"/>
  <c r="N583" i="2"/>
  <c r="M583" i="2"/>
  <c r="L583" i="2"/>
  <c r="O583" i="2" s="1"/>
  <c r="K583" i="2"/>
  <c r="H583" i="2"/>
  <c r="G583" i="2"/>
  <c r="I583" i="2" s="1"/>
  <c r="J583" i="2" s="1"/>
  <c r="F583" i="2"/>
  <c r="N582" i="2"/>
  <c r="M582" i="2"/>
  <c r="O582" i="2" s="1"/>
  <c r="L582" i="2"/>
  <c r="K582" i="2"/>
  <c r="H582" i="2"/>
  <c r="G582" i="2"/>
  <c r="I582" i="2" s="1"/>
  <c r="J582" i="2" s="1"/>
  <c r="F582" i="2"/>
  <c r="N581" i="2"/>
  <c r="M581" i="2"/>
  <c r="L581" i="2"/>
  <c r="K581" i="2"/>
  <c r="H581" i="2"/>
  <c r="G581" i="2"/>
  <c r="F581" i="2"/>
  <c r="N580" i="2"/>
  <c r="M580" i="2"/>
  <c r="L580" i="2"/>
  <c r="O580" i="2" s="1"/>
  <c r="K580" i="2"/>
  <c r="H580" i="2"/>
  <c r="G580" i="2"/>
  <c r="F580" i="2"/>
  <c r="N579" i="2"/>
  <c r="M579" i="2"/>
  <c r="L579" i="2"/>
  <c r="K579" i="2"/>
  <c r="H579" i="2"/>
  <c r="G579" i="2"/>
  <c r="F579" i="2"/>
  <c r="N578" i="2"/>
  <c r="O578" i="2" s="1"/>
  <c r="M578" i="2"/>
  <c r="L578" i="2"/>
  <c r="K578" i="2"/>
  <c r="I578" i="2"/>
  <c r="J578" i="2" s="1"/>
  <c r="H578" i="2"/>
  <c r="G578" i="2"/>
  <c r="F578" i="2"/>
  <c r="N577" i="2"/>
  <c r="M577" i="2"/>
  <c r="L577" i="2"/>
  <c r="K577" i="2"/>
  <c r="I577" i="2"/>
  <c r="J577" i="2" s="1"/>
  <c r="H577" i="2"/>
  <c r="G577" i="2"/>
  <c r="F577" i="2"/>
  <c r="N576" i="2"/>
  <c r="M576" i="2"/>
  <c r="L576" i="2"/>
  <c r="K576" i="2"/>
  <c r="H576" i="2"/>
  <c r="G576" i="2"/>
  <c r="F576" i="2"/>
  <c r="N575" i="2"/>
  <c r="O575" i="2" s="1"/>
  <c r="M575" i="2"/>
  <c r="L575" i="2"/>
  <c r="K575" i="2"/>
  <c r="H575" i="2"/>
  <c r="G575" i="2"/>
  <c r="F575" i="2"/>
  <c r="N574" i="2"/>
  <c r="M574" i="2"/>
  <c r="O574" i="2" s="1"/>
  <c r="L574" i="2"/>
  <c r="K574" i="2"/>
  <c r="I574" i="2"/>
  <c r="J574" i="2" s="1"/>
  <c r="H574" i="2"/>
  <c r="G574" i="2"/>
  <c r="F574" i="2"/>
  <c r="N573" i="2"/>
  <c r="M573" i="2"/>
  <c r="L573" i="2"/>
  <c r="K573" i="2"/>
  <c r="H573" i="2"/>
  <c r="I573" i="2" s="1"/>
  <c r="J573" i="2" s="1"/>
  <c r="G573" i="2"/>
  <c r="F573" i="2"/>
  <c r="N572" i="2"/>
  <c r="M572" i="2"/>
  <c r="L572" i="2"/>
  <c r="K572" i="2"/>
  <c r="H572" i="2"/>
  <c r="G572" i="2"/>
  <c r="F572" i="2"/>
  <c r="N571" i="2"/>
  <c r="M571" i="2"/>
  <c r="L571" i="2"/>
  <c r="K571" i="2"/>
  <c r="H571" i="2"/>
  <c r="G571" i="2"/>
  <c r="F571" i="2"/>
  <c r="N570" i="2"/>
  <c r="M570" i="2"/>
  <c r="L570" i="2"/>
  <c r="K570" i="2"/>
  <c r="H570" i="2"/>
  <c r="G570" i="2"/>
  <c r="I570" i="2" s="1"/>
  <c r="J570" i="2" s="1"/>
  <c r="F570" i="2"/>
  <c r="N569" i="2"/>
  <c r="M569" i="2"/>
  <c r="L569" i="2"/>
  <c r="O569" i="2" s="1"/>
  <c r="K569" i="2"/>
  <c r="H569" i="2"/>
  <c r="G569" i="2"/>
  <c r="I569" i="2" s="1"/>
  <c r="J569" i="2" s="1"/>
  <c r="F569" i="2"/>
  <c r="N568" i="2"/>
  <c r="M568" i="2"/>
  <c r="L568" i="2"/>
  <c r="K568" i="2"/>
  <c r="H568" i="2"/>
  <c r="G568" i="2"/>
  <c r="F568" i="2"/>
  <c r="N567" i="2"/>
  <c r="O567" i="2" s="1"/>
  <c r="M567" i="2"/>
  <c r="L567" i="2"/>
  <c r="K567" i="2"/>
  <c r="H567" i="2"/>
  <c r="G567" i="2"/>
  <c r="F567" i="2"/>
  <c r="N566" i="2"/>
  <c r="M566" i="2"/>
  <c r="L566" i="2"/>
  <c r="K566" i="2"/>
  <c r="H566" i="2"/>
  <c r="G566" i="2"/>
  <c r="I566" i="2" s="1"/>
  <c r="J566" i="2" s="1"/>
  <c r="F566" i="2"/>
  <c r="N565" i="2"/>
  <c r="M565" i="2"/>
  <c r="L565" i="2"/>
  <c r="K565" i="2"/>
  <c r="H565" i="2"/>
  <c r="G565" i="2"/>
  <c r="F565" i="2"/>
  <c r="N564" i="2"/>
  <c r="M564" i="2"/>
  <c r="L564" i="2"/>
  <c r="O564" i="2" s="1"/>
  <c r="K564" i="2"/>
  <c r="H564" i="2"/>
  <c r="G564" i="2"/>
  <c r="F564" i="2"/>
  <c r="N563" i="2"/>
  <c r="M563" i="2"/>
  <c r="L563" i="2"/>
  <c r="K563" i="2"/>
  <c r="H563" i="2"/>
  <c r="G563" i="2"/>
  <c r="I563" i="2" s="1"/>
  <c r="J563" i="2" s="1"/>
  <c r="F563" i="2"/>
  <c r="N562" i="2"/>
  <c r="M562" i="2"/>
  <c r="L562" i="2"/>
  <c r="K562" i="2"/>
  <c r="H562" i="2"/>
  <c r="G562" i="2"/>
  <c r="I562" i="2" s="1"/>
  <c r="J562" i="2" s="1"/>
  <c r="F562" i="2"/>
  <c r="N561" i="2"/>
  <c r="M561" i="2"/>
  <c r="L561" i="2"/>
  <c r="O561" i="2" s="1"/>
  <c r="K561" i="2"/>
  <c r="H561" i="2"/>
  <c r="G561" i="2"/>
  <c r="I561" i="2" s="1"/>
  <c r="J561" i="2" s="1"/>
  <c r="F561" i="2"/>
  <c r="N560" i="2"/>
  <c r="M560" i="2"/>
  <c r="L560" i="2"/>
  <c r="O560" i="2" s="1"/>
  <c r="K560" i="2"/>
  <c r="H560" i="2"/>
  <c r="G560" i="2"/>
  <c r="I560" i="2" s="1"/>
  <c r="J560" i="2" s="1"/>
  <c r="F560" i="2"/>
  <c r="O559" i="2"/>
  <c r="N559" i="2"/>
  <c r="M559" i="2"/>
  <c r="L559" i="2"/>
  <c r="K559" i="2"/>
  <c r="H559" i="2"/>
  <c r="G559" i="2"/>
  <c r="I559" i="2" s="1"/>
  <c r="J559" i="2" s="1"/>
  <c r="F559" i="2"/>
  <c r="N558" i="2"/>
  <c r="M558" i="2"/>
  <c r="L558" i="2"/>
  <c r="K558" i="2"/>
  <c r="I558" i="2"/>
  <c r="J558" i="2" s="1"/>
  <c r="H558" i="2"/>
  <c r="G558" i="2"/>
  <c r="F558" i="2"/>
  <c r="N557" i="2"/>
  <c r="M557" i="2"/>
  <c r="L557" i="2"/>
  <c r="K557" i="2"/>
  <c r="H557" i="2"/>
  <c r="I557" i="2" s="1"/>
  <c r="J557" i="2" s="1"/>
  <c r="G557" i="2"/>
  <c r="F557" i="2"/>
  <c r="O556" i="2"/>
  <c r="N556" i="2"/>
  <c r="M556" i="2"/>
  <c r="L556" i="2"/>
  <c r="K556" i="2"/>
  <c r="H556" i="2"/>
  <c r="G556" i="2"/>
  <c r="F556" i="2"/>
  <c r="N555" i="2"/>
  <c r="O555" i="2" s="1"/>
  <c r="M555" i="2"/>
  <c r="L555" i="2"/>
  <c r="K555" i="2"/>
  <c r="H555" i="2"/>
  <c r="G555" i="2"/>
  <c r="F555" i="2"/>
  <c r="N554" i="2"/>
  <c r="M554" i="2"/>
  <c r="L554" i="2"/>
  <c r="K554" i="2"/>
  <c r="H554" i="2"/>
  <c r="I554" i="2" s="1"/>
  <c r="J554" i="2" s="1"/>
  <c r="G554" i="2"/>
  <c r="F554" i="2"/>
  <c r="N553" i="2"/>
  <c r="M553" i="2"/>
  <c r="L553" i="2"/>
  <c r="K553" i="2"/>
  <c r="H553" i="2"/>
  <c r="I553" i="2" s="1"/>
  <c r="J553" i="2" s="1"/>
  <c r="G553" i="2"/>
  <c r="F553" i="2"/>
  <c r="O552" i="2"/>
  <c r="N552" i="2"/>
  <c r="M552" i="2"/>
  <c r="L552" i="2"/>
  <c r="K552" i="2"/>
  <c r="H552" i="2"/>
  <c r="G552" i="2"/>
  <c r="F552" i="2"/>
  <c r="N551" i="2"/>
  <c r="O551" i="2" s="1"/>
  <c r="M551" i="2"/>
  <c r="L551" i="2"/>
  <c r="K551" i="2"/>
  <c r="H551" i="2"/>
  <c r="G551" i="2"/>
  <c r="I551" i="2" s="1"/>
  <c r="J551" i="2" s="1"/>
  <c r="F551" i="2"/>
  <c r="N550" i="2"/>
  <c r="M550" i="2"/>
  <c r="L550" i="2"/>
  <c r="O550" i="2" s="1"/>
  <c r="K550" i="2"/>
  <c r="H550" i="2"/>
  <c r="I550" i="2" s="1"/>
  <c r="J550" i="2" s="1"/>
  <c r="G550" i="2"/>
  <c r="F550" i="2"/>
  <c r="N549" i="2"/>
  <c r="M549" i="2"/>
  <c r="L549" i="2"/>
  <c r="K549" i="2"/>
  <c r="H549" i="2"/>
  <c r="I549" i="2" s="1"/>
  <c r="J549" i="2" s="1"/>
  <c r="G549" i="2"/>
  <c r="F549" i="2"/>
  <c r="N548" i="2"/>
  <c r="M548" i="2"/>
  <c r="L548" i="2"/>
  <c r="K548" i="2"/>
  <c r="H548" i="2"/>
  <c r="G548" i="2"/>
  <c r="F548" i="2"/>
  <c r="N547" i="2"/>
  <c r="M547" i="2"/>
  <c r="L547" i="2"/>
  <c r="O547" i="2" s="1"/>
  <c r="K547" i="2"/>
  <c r="H547" i="2"/>
  <c r="G547" i="2"/>
  <c r="F547" i="2"/>
  <c r="N546" i="2"/>
  <c r="M546" i="2"/>
  <c r="L546" i="2"/>
  <c r="K546" i="2"/>
  <c r="H546" i="2"/>
  <c r="G546" i="2"/>
  <c r="I546" i="2" s="1"/>
  <c r="J546" i="2" s="1"/>
  <c r="F546" i="2"/>
  <c r="N545" i="2"/>
  <c r="M545" i="2"/>
  <c r="L545" i="2"/>
  <c r="K545" i="2"/>
  <c r="H545" i="2"/>
  <c r="G545" i="2"/>
  <c r="F545" i="2"/>
  <c r="N544" i="2"/>
  <c r="M544" i="2"/>
  <c r="L544" i="2"/>
  <c r="K544" i="2"/>
  <c r="H544" i="2"/>
  <c r="G544" i="2"/>
  <c r="F544" i="2"/>
  <c r="N543" i="2"/>
  <c r="M543" i="2"/>
  <c r="L543" i="2"/>
  <c r="O543" i="2" s="1"/>
  <c r="K543" i="2"/>
  <c r="H543" i="2"/>
  <c r="G543" i="2"/>
  <c r="I543" i="2" s="1"/>
  <c r="J543" i="2" s="1"/>
  <c r="F543" i="2"/>
  <c r="N542" i="2"/>
  <c r="M542" i="2"/>
  <c r="L542" i="2"/>
  <c r="K542" i="2"/>
  <c r="H542" i="2"/>
  <c r="G542" i="2"/>
  <c r="F542" i="2"/>
  <c r="N541" i="2"/>
  <c r="M541" i="2"/>
  <c r="L541" i="2"/>
  <c r="K541" i="2"/>
  <c r="I541" i="2"/>
  <c r="J541" i="2" s="1"/>
  <c r="H541" i="2"/>
  <c r="G541" i="2"/>
  <c r="F541" i="2"/>
  <c r="O540" i="2"/>
  <c r="N540" i="2"/>
  <c r="M540" i="2"/>
  <c r="L540" i="2"/>
  <c r="K540" i="2"/>
  <c r="H540" i="2"/>
  <c r="G540" i="2"/>
  <c r="F540" i="2"/>
  <c r="O539" i="2"/>
  <c r="N539" i="2"/>
  <c r="M539" i="2"/>
  <c r="L539" i="2"/>
  <c r="K539" i="2"/>
  <c r="H539" i="2"/>
  <c r="G539" i="2"/>
  <c r="F539" i="2"/>
  <c r="N538" i="2"/>
  <c r="M538" i="2"/>
  <c r="L538" i="2"/>
  <c r="K538" i="2"/>
  <c r="I538" i="2"/>
  <c r="J538" i="2" s="1"/>
  <c r="H538" i="2"/>
  <c r="G538" i="2"/>
  <c r="F538" i="2"/>
  <c r="N537" i="2"/>
  <c r="M537" i="2"/>
  <c r="L537" i="2"/>
  <c r="K537" i="2"/>
  <c r="I537" i="2"/>
  <c r="J537" i="2" s="1"/>
  <c r="H537" i="2"/>
  <c r="G537" i="2"/>
  <c r="F537" i="2"/>
  <c r="O536" i="2"/>
  <c r="N536" i="2"/>
  <c r="M536" i="2"/>
  <c r="L536" i="2"/>
  <c r="K536" i="2"/>
  <c r="H536" i="2"/>
  <c r="G536" i="2"/>
  <c r="F536" i="2"/>
  <c r="N535" i="2"/>
  <c r="M535" i="2"/>
  <c r="L535" i="2"/>
  <c r="K535" i="2"/>
  <c r="H535" i="2"/>
  <c r="G535" i="2"/>
  <c r="F535" i="2"/>
  <c r="N534" i="2"/>
  <c r="M534" i="2"/>
  <c r="L534" i="2"/>
  <c r="K534" i="2"/>
  <c r="H534" i="2"/>
  <c r="G534" i="2"/>
  <c r="F534" i="2"/>
  <c r="N533" i="2"/>
  <c r="M533" i="2"/>
  <c r="L533" i="2"/>
  <c r="K533" i="2"/>
  <c r="H533" i="2"/>
  <c r="G533" i="2"/>
  <c r="F533" i="2"/>
  <c r="N532" i="2"/>
  <c r="M532" i="2"/>
  <c r="L532" i="2"/>
  <c r="O532" i="2" s="1"/>
  <c r="K532" i="2"/>
  <c r="H532" i="2"/>
  <c r="G532" i="2"/>
  <c r="I532" i="2" s="1"/>
  <c r="J532" i="2" s="1"/>
  <c r="F532" i="2"/>
  <c r="N531" i="2"/>
  <c r="M531" i="2"/>
  <c r="L531" i="2"/>
  <c r="K531" i="2"/>
  <c r="H531" i="2"/>
  <c r="G531" i="2"/>
  <c r="F531" i="2"/>
  <c r="N530" i="2"/>
  <c r="O530" i="2" s="1"/>
  <c r="M530" i="2"/>
  <c r="L530" i="2"/>
  <c r="K530" i="2"/>
  <c r="H530" i="2"/>
  <c r="G530" i="2"/>
  <c r="I530" i="2" s="1"/>
  <c r="J530" i="2" s="1"/>
  <c r="F530" i="2"/>
  <c r="N529" i="2"/>
  <c r="M529" i="2"/>
  <c r="L529" i="2"/>
  <c r="K529" i="2"/>
  <c r="H529" i="2"/>
  <c r="G529" i="2"/>
  <c r="F529" i="2"/>
  <c r="N528" i="2"/>
  <c r="M528" i="2"/>
  <c r="L528" i="2"/>
  <c r="O528" i="2" s="1"/>
  <c r="K528" i="2"/>
  <c r="H528" i="2"/>
  <c r="G528" i="2"/>
  <c r="F528" i="2"/>
  <c r="N527" i="2"/>
  <c r="M527" i="2"/>
  <c r="L527" i="2"/>
  <c r="K527" i="2"/>
  <c r="H527" i="2"/>
  <c r="G527" i="2"/>
  <c r="F527" i="2"/>
  <c r="N526" i="2"/>
  <c r="M526" i="2"/>
  <c r="L526" i="2"/>
  <c r="K526" i="2"/>
  <c r="H526" i="2"/>
  <c r="G526" i="2"/>
  <c r="F526" i="2"/>
  <c r="N525" i="2"/>
  <c r="M525" i="2"/>
  <c r="L525" i="2"/>
  <c r="K525" i="2"/>
  <c r="H525" i="2"/>
  <c r="G525" i="2"/>
  <c r="F525" i="2"/>
  <c r="N524" i="2"/>
  <c r="M524" i="2"/>
  <c r="L524" i="2"/>
  <c r="O524" i="2" s="1"/>
  <c r="K524" i="2"/>
  <c r="H524" i="2"/>
  <c r="G524" i="2"/>
  <c r="I524" i="2" s="1"/>
  <c r="J524" i="2" s="1"/>
  <c r="F524" i="2"/>
  <c r="N523" i="2"/>
  <c r="M523" i="2"/>
  <c r="L523" i="2"/>
  <c r="K523" i="2"/>
  <c r="H523" i="2"/>
  <c r="G523" i="2"/>
  <c r="F523" i="2"/>
  <c r="N522" i="2"/>
  <c r="O522" i="2" s="1"/>
  <c r="M522" i="2"/>
  <c r="L522" i="2"/>
  <c r="K522" i="2"/>
  <c r="H522" i="2"/>
  <c r="G522" i="2"/>
  <c r="I522" i="2" s="1"/>
  <c r="J522" i="2" s="1"/>
  <c r="F522" i="2"/>
  <c r="N521" i="2"/>
  <c r="M521" i="2"/>
  <c r="L521" i="2"/>
  <c r="K521" i="2"/>
  <c r="H521" i="2"/>
  <c r="G521" i="2"/>
  <c r="F521" i="2"/>
  <c r="N520" i="2"/>
  <c r="M520" i="2"/>
  <c r="L520" i="2"/>
  <c r="O520" i="2" s="1"/>
  <c r="K520" i="2"/>
  <c r="H520" i="2"/>
  <c r="G520" i="2"/>
  <c r="F520" i="2"/>
  <c r="N519" i="2"/>
  <c r="M519" i="2"/>
  <c r="L519" i="2"/>
  <c r="K519" i="2"/>
  <c r="H519" i="2"/>
  <c r="G519" i="2"/>
  <c r="F519" i="2"/>
  <c r="N518" i="2"/>
  <c r="M518" i="2"/>
  <c r="L518" i="2"/>
  <c r="K518" i="2"/>
  <c r="H518" i="2"/>
  <c r="G518" i="2"/>
  <c r="F518" i="2"/>
  <c r="N517" i="2"/>
  <c r="M517" i="2"/>
  <c r="L517" i="2"/>
  <c r="K517" i="2"/>
  <c r="H517" i="2"/>
  <c r="G517" i="2"/>
  <c r="F517" i="2"/>
  <c r="N516" i="2"/>
  <c r="M516" i="2"/>
  <c r="L516" i="2"/>
  <c r="O516" i="2" s="1"/>
  <c r="K516" i="2"/>
  <c r="H516" i="2"/>
  <c r="G516" i="2"/>
  <c r="I516" i="2" s="1"/>
  <c r="J516" i="2" s="1"/>
  <c r="F516" i="2"/>
  <c r="N515" i="2"/>
  <c r="M515" i="2"/>
  <c r="L515" i="2"/>
  <c r="K515" i="2"/>
  <c r="H515" i="2"/>
  <c r="G515" i="2"/>
  <c r="F515" i="2"/>
  <c r="N514" i="2"/>
  <c r="O514" i="2" s="1"/>
  <c r="M514" i="2"/>
  <c r="L514" i="2"/>
  <c r="K514" i="2"/>
  <c r="H514" i="2"/>
  <c r="G514" i="2"/>
  <c r="I514" i="2" s="1"/>
  <c r="J514" i="2" s="1"/>
  <c r="F514" i="2"/>
  <c r="N513" i="2"/>
  <c r="M513" i="2"/>
  <c r="L513" i="2"/>
  <c r="K513" i="2"/>
  <c r="H513" i="2"/>
  <c r="G513" i="2"/>
  <c r="F513" i="2"/>
  <c r="N512" i="2"/>
  <c r="M512" i="2"/>
  <c r="L512" i="2"/>
  <c r="O512" i="2" s="1"/>
  <c r="K512" i="2"/>
  <c r="H512" i="2"/>
  <c r="G512" i="2"/>
  <c r="F512" i="2"/>
  <c r="N511" i="2"/>
  <c r="M511" i="2"/>
  <c r="L511" i="2"/>
  <c r="K511" i="2"/>
  <c r="H511" i="2"/>
  <c r="I511" i="2" s="1"/>
  <c r="J511" i="2" s="1"/>
  <c r="G511" i="2"/>
  <c r="F511" i="2"/>
  <c r="N510" i="2"/>
  <c r="M510" i="2"/>
  <c r="L510" i="2"/>
  <c r="K510" i="2"/>
  <c r="H510" i="2"/>
  <c r="I510" i="2" s="1"/>
  <c r="J510" i="2" s="1"/>
  <c r="G510" i="2"/>
  <c r="F510" i="2"/>
  <c r="N509" i="2"/>
  <c r="M509" i="2"/>
  <c r="L509" i="2"/>
  <c r="K509" i="2"/>
  <c r="H509" i="2"/>
  <c r="G509" i="2"/>
  <c r="I509" i="2" s="1"/>
  <c r="J509" i="2" s="1"/>
  <c r="F509" i="2"/>
  <c r="N508" i="2"/>
  <c r="M508" i="2"/>
  <c r="L508" i="2"/>
  <c r="K508" i="2"/>
  <c r="H508" i="2"/>
  <c r="G508" i="2"/>
  <c r="I508" i="2" s="1"/>
  <c r="J508" i="2" s="1"/>
  <c r="F508" i="2"/>
  <c r="N507" i="2"/>
  <c r="M507" i="2"/>
  <c r="L507" i="2"/>
  <c r="K507" i="2"/>
  <c r="I507" i="2"/>
  <c r="J507" i="2" s="1"/>
  <c r="H507" i="2"/>
  <c r="G507" i="2"/>
  <c r="F507" i="2"/>
  <c r="N506" i="2"/>
  <c r="M506" i="2"/>
  <c r="L506" i="2"/>
  <c r="K506" i="2"/>
  <c r="H506" i="2"/>
  <c r="G506" i="2"/>
  <c r="F506" i="2"/>
  <c r="O505" i="2"/>
  <c r="N505" i="2"/>
  <c r="M505" i="2"/>
  <c r="L505" i="2"/>
  <c r="K505" i="2"/>
  <c r="H505" i="2"/>
  <c r="G505" i="2"/>
  <c r="F505" i="2"/>
  <c r="N504" i="2"/>
  <c r="M504" i="2"/>
  <c r="L504" i="2"/>
  <c r="K504" i="2"/>
  <c r="H504" i="2"/>
  <c r="G504" i="2"/>
  <c r="F504" i="2"/>
  <c r="N503" i="2"/>
  <c r="M503" i="2"/>
  <c r="L503" i="2"/>
  <c r="K503" i="2"/>
  <c r="H503" i="2"/>
  <c r="G503" i="2"/>
  <c r="F503" i="2"/>
  <c r="N502" i="2"/>
  <c r="M502" i="2"/>
  <c r="L502" i="2"/>
  <c r="K502" i="2"/>
  <c r="H502" i="2"/>
  <c r="G502" i="2"/>
  <c r="I502" i="2" s="1"/>
  <c r="J502" i="2" s="1"/>
  <c r="F502" i="2"/>
  <c r="N501" i="2"/>
  <c r="M501" i="2"/>
  <c r="L501" i="2"/>
  <c r="K501" i="2"/>
  <c r="H501" i="2"/>
  <c r="G501" i="2"/>
  <c r="I501" i="2" s="1"/>
  <c r="J501" i="2" s="1"/>
  <c r="F501" i="2"/>
  <c r="N500" i="2"/>
  <c r="M500" i="2"/>
  <c r="L500" i="2"/>
  <c r="O500" i="2" s="1"/>
  <c r="K500" i="2"/>
  <c r="H500" i="2"/>
  <c r="G500" i="2"/>
  <c r="I500" i="2" s="1"/>
  <c r="J500" i="2" s="1"/>
  <c r="F500" i="2"/>
  <c r="N499" i="2"/>
  <c r="M499" i="2"/>
  <c r="L499" i="2"/>
  <c r="K499" i="2"/>
  <c r="H499" i="2"/>
  <c r="I499" i="2" s="1"/>
  <c r="J499" i="2" s="1"/>
  <c r="G499" i="2"/>
  <c r="F499" i="2"/>
  <c r="O498" i="2"/>
  <c r="N498" i="2"/>
  <c r="M498" i="2"/>
  <c r="L498" i="2"/>
  <c r="K498" i="2"/>
  <c r="H498" i="2"/>
  <c r="G498" i="2"/>
  <c r="F498" i="2"/>
  <c r="O497" i="2"/>
  <c r="N497" i="2"/>
  <c r="M497" i="2"/>
  <c r="L497" i="2"/>
  <c r="K497" i="2"/>
  <c r="H497" i="2"/>
  <c r="G497" i="2"/>
  <c r="F497" i="2"/>
  <c r="N496" i="2"/>
  <c r="M496" i="2"/>
  <c r="L496" i="2"/>
  <c r="K496" i="2"/>
  <c r="H496" i="2"/>
  <c r="G496" i="2"/>
  <c r="I496" i="2" s="1"/>
  <c r="J496" i="2" s="1"/>
  <c r="F496" i="2"/>
  <c r="N495" i="2"/>
  <c r="M495" i="2"/>
  <c r="L495" i="2"/>
  <c r="K495" i="2"/>
  <c r="H495" i="2"/>
  <c r="G495" i="2"/>
  <c r="F495" i="2"/>
  <c r="N494" i="2"/>
  <c r="M494" i="2"/>
  <c r="L494" i="2"/>
  <c r="O494" i="2" s="1"/>
  <c r="K494" i="2"/>
  <c r="H494" i="2"/>
  <c r="I494" i="2" s="1"/>
  <c r="J494" i="2" s="1"/>
  <c r="G494" i="2"/>
  <c r="F494" i="2"/>
  <c r="N493" i="2"/>
  <c r="M493" i="2"/>
  <c r="L493" i="2"/>
  <c r="K493" i="2"/>
  <c r="H493" i="2"/>
  <c r="G493" i="2"/>
  <c r="F493" i="2"/>
  <c r="N492" i="2"/>
  <c r="M492" i="2"/>
  <c r="L492" i="2"/>
  <c r="K492" i="2"/>
  <c r="H492" i="2"/>
  <c r="G492" i="2"/>
  <c r="F492" i="2"/>
  <c r="N491" i="2"/>
  <c r="M491" i="2"/>
  <c r="L491" i="2"/>
  <c r="O491" i="2" s="1"/>
  <c r="K491" i="2"/>
  <c r="H491" i="2"/>
  <c r="G491" i="2"/>
  <c r="I491" i="2" s="1"/>
  <c r="J491" i="2" s="1"/>
  <c r="F491" i="2"/>
  <c r="N490" i="2"/>
  <c r="M490" i="2"/>
  <c r="L490" i="2"/>
  <c r="O490" i="2" s="1"/>
  <c r="K490" i="2"/>
  <c r="H490" i="2"/>
  <c r="G490" i="2"/>
  <c r="I490" i="2" s="1"/>
  <c r="J490" i="2" s="1"/>
  <c r="F490" i="2"/>
  <c r="N489" i="2"/>
  <c r="M489" i="2"/>
  <c r="L489" i="2"/>
  <c r="O489" i="2" s="1"/>
  <c r="K489" i="2"/>
  <c r="H489" i="2"/>
  <c r="G489" i="2"/>
  <c r="F489" i="2"/>
  <c r="N488" i="2"/>
  <c r="M488" i="2"/>
  <c r="L488" i="2"/>
  <c r="K488" i="2"/>
  <c r="H488" i="2"/>
  <c r="G488" i="2"/>
  <c r="I488" i="2" s="1"/>
  <c r="J488" i="2" s="1"/>
  <c r="F488" i="2"/>
  <c r="N487" i="2"/>
  <c r="M487" i="2"/>
  <c r="L487" i="2"/>
  <c r="K487" i="2"/>
  <c r="H487" i="2"/>
  <c r="G487" i="2"/>
  <c r="F487" i="2"/>
  <c r="N486" i="2"/>
  <c r="M486" i="2"/>
  <c r="L486" i="2"/>
  <c r="K486" i="2"/>
  <c r="I486" i="2"/>
  <c r="J486" i="2" s="1"/>
  <c r="H486" i="2"/>
  <c r="G486" i="2"/>
  <c r="F486" i="2"/>
  <c r="N485" i="2"/>
  <c r="M485" i="2"/>
  <c r="L485" i="2"/>
  <c r="K485" i="2"/>
  <c r="H485" i="2"/>
  <c r="G485" i="2"/>
  <c r="F485" i="2"/>
  <c r="O484" i="2"/>
  <c r="N484" i="2"/>
  <c r="M484" i="2"/>
  <c r="L484" i="2"/>
  <c r="K484" i="2"/>
  <c r="I484" i="2"/>
  <c r="J484" i="2" s="1"/>
  <c r="H484" i="2"/>
  <c r="G484" i="2"/>
  <c r="F484" i="2"/>
  <c r="N483" i="2"/>
  <c r="M483" i="2"/>
  <c r="L483" i="2"/>
  <c r="K483" i="2"/>
  <c r="J483" i="2"/>
  <c r="H483" i="2"/>
  <c r="G483" i="2"/>
  <c r="I483" i="2" s="1"/>
  <c r="F483" i="2"/>
  <c r="N482" i="2"/>
  <c r="M482" i="2"/>
  <c r="L482" i="2"/>
  <c r="O482" i="2" s="1"/>
  <c r="K482" i="2"/>
  <c r="H482" i="2"/>
  <c r="G482" i="2"/>
  <c r="I482" i="2" s="1"/>
  <c r="J482" i="2" s="1"/>
  <c r="F482" i="2"/>
  <c r="N481" i="2"/>
  <c r="M481" i="2"/>
  <c r="L481" i="2"/>
  <c r="O481" i="2" s="1"/>
  <c r="K481" i="2"/>
  <c r="H481" i="2"/>
  <c r="G481" i="2"/>
  <c r="I481" i="2" s="1"/>
  <c r="J481" i="2" s="1"/>
  <c r="F481" i="2"/>
  <c r="N480" i="2"/>
  <c r="M480" i="2"/>
  <c r="L480" i="2"/>
  <c r="K480" i="2"/>
  <c r="H480" i="2"/>
  <c r="G480" i="2"/>
  <c r="I480" i="2" s="1"/>
  <c r="J480" i="2" s="1"/>
  <c r="F480" i="2"/>
  <c r="N479" i="2"/>
  <c r="M479" i="2"/>
  <c r="L479" i="2"/>
  <c r="K479" i="2"/>
  <c r="H479" i="2"/>
  <c r="I479" i="2" s="1"/>
  <c r="J479" i="2" s="1"/>
  <c r="G479" i="2"/>
  <c r="F479" i="2"/>
  <c r="N478" i="2"/>
  <c r="M478" i="2"/>
  <c r="L478" i="2"/>
  <c r="K478" i="2"/>
  <c r="H478" i="2"/>
  <c r="G478" i="2"/>
  <c r="F478" i="2"/>
  <c r="N477" i="2"/>
  <c r="M477" i="2"/>
  <c r="L477" i="2"/>
  <c r="K477" i="2"/>
  <c r="H477" i="2"/>
  <c r="G477" i="2"/>
  <c r="I477" i="2" s="1"/>
  <c r="J477" i="2" s="1"/>
  <c r="F477" i="2"/>
  <c r="N476" i="2"/>
  <c r="M476" i="2"/>
  <c r="L476" i="2"/>
  <c r="K476" i="2"/>
  <c r="H476" i="2"/>
  <c r="G476" i="2"/>
  <c r="F476" i="2"/>
  <c r="N475" i="2"/>
  <c r="M475" i="2"/>
  <c r="L475" i="2"/>
  <c r="K475" i="2"/>
  <c r="I475" i="2"/>
  <c r="J475" i="2" s="1"/>
  <c r="H475" i="2"/>
  <c r="G475" i="2"/>
  <c r="F475" i="2"/>
  <c r="N474" i="2"/>
  <c r="M474" i="2"/>
  <c r="L474" i="2"/>
  <c r="K474" i="2"/>
  <c r="H474" i="2"/>
  <c r="G474" i="2"/>
  <c r="F474" i="2"/>
  <c r="N473" i="2"/>
  <c r="O473" i="2" s="1"/>
  <c r="M473" i="2"/>
  <c r="L473" i="2"/>
  <c r="K473" i="2"/>
  <c r="H473" i="2"/>
  <c r="G473" i="2"/>
  <c r="F473" i="2"/>
  <c r="N472" i="2"/>
  <c r="M472" i="2"/>
  <c r="O472" i="2" s="1"/>
  <c r="L472" i="2"/>
  <c r="K472" i="2"/>
  <c r="H472" i="2"/>
  <c r="G472" i="2"/>
  <c r="F472" i="2"/>
  <c r="N471" i="2"/>
  <c r="M471" i="2"/>
  <c r="L471" i="2"/>
  <c r="K471" i="2"/>
  <c r="H471" i="2"/>
  <c r="I471" i="2" s="1"/>
  <c r="J471" i="2" s="1"/>
  <c r="G471" i="2"/>
  <c r="F471" i="2"/>
  <c r="N470" i="2"/>
  <c r="M470" i="2"/>
  <c r="L470" i="2"/>
  <c r="O470" i="2" s="1"/>
  <c r="K470" i="2"/>
  <c r="H470" i="2"/>
  <c r="G470" i="2"/>
  <c r="I470" i="2" s="1"/>
  <c r="J470" i="2" s="1"/>
  <c r="F470" i="2"/>
  <c r="N469" i="2"/>
  <c r="M469" i="2"/>
  <c r="L469" i="2"/>
  <c r="O469" i="2" s="1"/>
  <c r="K469" i="2"/>
  <c r="H469" i="2"/>
  <c r="G469" i="2"/>
  <c r="I469" i="2" s="1"/>
  <c r="J469" i="2" s="1"/>
  <c r="F469" i="2"/>
  <c r="N468" i="2"/>
  <c r="M468" i="2"/>
  <c r="L468" i="2"/>
  <c r="O468" i="2" s="1"/>
  <c r="K468" i="2"/>
  <c r="H468" i="2"/>
  <c r="G468" i="2"/>
  <c r="I468" i="2" s="1"/>
  <c r="J468" i="2" s="1"/>
  <c r="F468" i="2"/>
  <c r="N467" i="2"/>
  <c r="M467" i="2"/>
  <c r="L467" i="2"/>
  <c r="O467" i="2" s="1"/>
  <c r="K467" i="2"/>
  <c r="I467" i="2"/>
  <c r="J467" i="2" s="1"/>
  <c r="H467" i="2"/>
  <c r="G467" i="2"/>
  <c r="F467" i="2"/>
  <c r="N466" i="2"/>
  <c r="O466" i="2" s="1"/>
  <c r="M466" i="2"/>
  <c r="L466" i="2"/>
  <c r="K466" i="2"/>
  <c r="H466" i="2"/>
  <c r="G466" i="2"/>
  <c r="F466" i="2"/>
  <c r="N465" i="2"/>
  <c r="O465" i="2" s="1"/>
  <c r="M465" i="2"/>
  <c r="L465" i="2"/>
  <c r="K465" i="2"/>
  <c r="H465" i="2"/>
  <c r="G465" i="2"/>
  <c r="F465" i="2"/>
  <c r="N464" i="2"/>
  <c r="M464" i="2"/>
  <c r="O464" i="2" s="1"/>
  <c r="L464" i="2"/>
  <c r="K464" i="2"/>
  <c r="H464" i="2"/>
  <c r="G464" i="2"/>
  <c r="F464" i="2"/>
  <c r="N463" i="2"/>
  <c r="M463" i="2"/>
  <c r="L463" i="2"/>
  <c r="K463" i="2"/>
  <c r="H463" i="2"/>
  <c r="G463" i="2"/>
  <c r="F463" i="2"/>
  <c r="N462" i="2"/>
  <c r="M462" i="2"/>
  <c r="L462" i="2"/>
  <c r="O462" i="2" s="1"/>
  <c r="K462" i="2"/>
  <c r="H462" i="2"/>
  <c r="G462" i="2"/>
  <c r="F462" i="2"/>
  <c r="N461" i="2"/>
  <c r="M461" i="2"/>
  <c r="L461" i="2"/>
  <c r="K461" i="2"/>
  <c r="H461" i="2"/>
  <c r="G461" i="2"/>
  <c r="F461" i="2"/>
  <c r="N460" i="2"/>
  <c r="O460" i="2" s="1"/>
  <c r="M460" i="2"/>
  <c r="L460" i="2"/>
  <c r="K460" i="2"/>
  <c r="H460" i="2"/>
  <c r="G460" i="2"/>
  <c r="I460" i="2" s="1"/>
  <c r="J460" i="2" s="1"/>
  <c r="F460" i="2"/>
  <c r="N459" i="2"/>
  <c r="M459" i="2"/>
  <c r="L459" i="2"/>
  <c r="K459" i="2"/>
  <c r="H459" i="2"/>
  <c r="G459" i="2"/>
  <c r="I459" i="2" s="1"/>
  <c r="J459" i="2" s="1"/>
  <c r="F459" i="2"/>
  <c r="N458" i="2"/>
  <c r="M458" i="2"/>
  <c r="L458" i="2"/>
  <c r="O458" i="2" s="1"/>
  <c r="K458" i="2"/>
  <c r="H458" i="2"/>
  <c r="G458" i="2"/>
  <c r="I458" i="2" s="1"/>
  <c r="J458" i="2" s="1"/>
  <c r="F458" i="2"/>
  <c r="N457" i="2"/>
  <c r="M457" i="2"/>
  <c r="L457" i="2"/>
  <c r="K457" i="2"/>
  <c r="H457" i="2"/>
  <c r="G457" i="2"/>
  <c r="F457" i="2"/>
  <c r="N456" i="2"/>
  <c r="M456" i="2"/>
  <c r="L456" i="2"/>
  <c r="K456" i="2"/>
  <c r="H456" i="2"/>
  <c r="G456" i="2"/>
  <c r="I456" i="2" s="1"/>
  <c r="J456" i="2" s="1"/>
  <c r="F456" i="2"/>
  <c r="N455" i="2"/>
  <c r="M455" i="2"/>
  <c r="L455" i="2"/>
  <c r="K455" i="2"/>
  <c r="H455" i="2"/>
  <c r="I455" i="2" s="1"/>
  <c r="J455" i="2" s="1"/>
  <c r="G455" i="2"/>
  <c r="F455" i="2"/>
  <c r="N454" i="2"/>
  <c r="M454" i="2"/>
  <c r="L454" i="2"/>
  <c r="K454" i="2"/>
  <c r="I454" i="2"/>
  <c r="J454" i="2" s="1"/>
  <c r="H454" i="2"/>
  <c r="G454" i="2"/>
  <c r="F454" i="2"/>
  <c r="N453" i="2"/>
  <c r="M453" i="2"/>
  <c r="L453" i="2"/>
  <c r="K453" i="2"/>
  <c r="H453" i="2"/>
  <c r="G453" i="2"/>
  <c r="F453" i="2"/>
  <c r="N452" i="2"/>
  <c r="M452" i="2"/>
  <c r="L452" i="2"/>
  <c r="K452" i="2"/>
  <c r="H452" i="2"/>
  <c r="G452" i="2"/>
  <c r="I452" i="2" s="1"/>
  <c r="J452" i="2" s="1"/>
  <c r="F452" i="2"/>
  <c r="N451" i="2"/>
  <c r="M451" i="2"/>
  <c r="L451" i="2"/>
  <c r="K451" i="2"/>
  <c r="H451" i="2"/>
  <c r="G451" i="2"/>
  <c r="I451" i="2" s="1"/>
  <c r="J451" i="2" s="1"/>
  <c r="F451" i="2"/>
  <c r="N450" i="2"/>
  <c r="M450" i="2"/>
  <c r="L450" i="2"/>
  <c r="K450" i="2"/>
  <c r="H450" i="2"/>
  <c r="G450" i="2"/>
  <c r="I450" i="2" s="1"/>
  <c r="J450" i="2" s="1"/>
  <c r="F450" i="2"/>
  <c r="N449" i="2"/>
  <c r="M449" i="2"/>
  <c r="L449" i="2"/>
  <c r="O449" i="2" s="1"/>
  <c r="K449" i="2"/>
  <c r="H449" i="2"/>
  <c r="G449" i="2"/>
  <c r="F449" i="2"/>
  <c r="N448" i="2"/>
  <c r="M448" i="2"/>
  <c r="L448" i="2"/>
  <c r="K448" i="2"/>
  <c r="H448" i="2"/>
  <c r="G448" i="2"/>
  <c r="I448" i="2" s="1"/>
  <c r="J448" i="2" s="1"/>
  <c r="F448" i="2"/>
  <c r="N447" i="2"/>
  <c r="M447" i="2"/>
  <c r="L447" i="2"/>
  <c r="O447" i="2" s="1"/>
  <c r="K447" i="2"/>
  <c r="H447" i="2"/>
  <c r="G447" i="2"/>
  <c r="F447" i="2"/>
  <c r="N446" i="2"/>
  <c r="M446" i="2"/>
  <c r="L446" i="2"/>
  <c r="K446" i="2"/>
  <c r="I446" i="2"/>
  <c r="J446" i="2" s="1"/>
  <c r="H446" i="2"/>
  <c r="G446" i="2"/>
  <c r="F446" i="2"/>
  <c r="N445" i="2"/>
  <c r="M445" i="2"/>
  <c r="L445" i="2"/>
  <c r="K445" i="2"/>
  <c r="H445" i="2"/>
  <c r="G445" i="2"/>
  <c r="F445" i="2"/>
  <c r="N444" i="2"/>
  <c r="O444" i="2" s="1"/>
  <c r="M444" i="2"/>
  <c r="L444" i="2"/>
  <c r="K444" i="2"/>
  <c r="H444" i="2"/>
  <c r="G444" i="2"/>
  <c r="I444" i="2" s="1"/>
  <c r="J444" i="2" s="1"/>
  <c r="F444" i="2"/>
  <c r="N443" i="2"/>
  <c r="M443" i="2"/>
  <c r="L443" i="2"/>
  <c r="K443" i="2"/>
  <c r="H443" i="2"/>
  <c r="G443" i="2"/>
  <c r="I443" i="2" s="1"/>
  <c r="J443" i="2" s="1"/>
  <c r="F443" i="2"/>
  <c r="N442" i="2"/>
  <c r="M442" i="2"/>
  <c r="L442" i="2"/>
  <c r="K442" i="2"/>
  <c r="H442" i="2"/>
  <c r="G442" i="2"/>
  <c r="I442" i="2" s="1"/>
  <c r="J442" i="2" s="1"/>
  <c r="F442" i="2"/>
  <c r="N441" i="2"/>
  <c r="M441" i="2"/>
  <c r="L441" i="2"/>
  <c r="K441" i="2"/>
  <c r="H441" i="2"/>
  <c r="G441" i="2"/>
  <c r="I441" i="2" s="1"/>
  <c r="J441" i="2" s="1"/>
  <c r="F441" i="2"/>
  <c r="N440" i="2"/>
  <c r="M440" i="2"/>
  <c r="L440" i="2"/>
  <c r="K440" i="2"/>
  <c r="H440" i="2"/>
  <c r="G440" i="2"/>
  <c r="I440" i="2" s="1"/>
  <c r="J440" i="2" s="1"/>
  <c r="F440" i="2"/>
  <c r="N439" i="2"/>
  <c r="M439" i="2"/>
  <c r="L439" i="2"/>
  <c r="O439" i="2" s="1"/>
  <c r="K439" i="2"/>
  <c r="H439" i="2"/>
  <c r="I439" i="2" s="1"/>
  <c r="J439" i="2" s="1"/>
  <c r="G439" i="2"/>
  <c r="F439" i="2"/>
  <c r="N438" i="2"/>
  <c r="M438" i="2"/>
  <c r="L438" i="2"/>
  <c r="K438" i="2"/>
  <c r="I438" i="2"/>
  <c r="J438" i="2" s="1"/>
  <c r="H438" i="2"/>
  <c r="G438" i="2"/>
  <c r="F438" i="2"/>
  <c r="N437" i="2"/>
  <c r="M437" i="2"/>
  <c r="L437" i="2"/>
  <c r="K437" i="2"/>
  <c r="H437" i="2"/>
  <c r="G437" i="2"/>
  <c r="F437" i="2"/>
  <c r="N436" i="2"/>
  <c r="M436" i="2"/>
  <c r="L436" i="2"/>
  <c r="K436" i="2"/>
  <c r="H436" i="2"/>
  <c r="G436" i="2"/>
  <c r="I436" i="2" s="1"/>
  <c r="J436" i="2" s="1"/>
  <c r="F436" i="2"/>
  <c r="N435" i="2"/>
  <c r="M435" i="2"/>
  <c r="L435" i="2"/>
  <c r="K435" i="2"/>
  <c r="H435" i="2"/>
  <c r="G435" i="2"/>
  <c r="F435" i="2"/>
  <c r="N434" i="2"/>
  <c r="M434" i="2"/>
  <c r="L434" i="2"/>
  <c r="K434" i="2"/>
  <c r="H434" i="2"/>
  <c r="G434" i="2"/>
  <c r="I434" i="2" s="1"/>
  <c r="J434" i="2" s="1"/>
  <c r="F434" i="2"/>
  <c r="N433" i="2"/>
  <c r="M433" i="2"/>
  <c r="L433" i="2"/>
  <c r="O433" i="2" s="1"/>
  <c r="K433" i="2"/>
  <c r="H433" i="2"/>
  <c r="G433" i="2"/>
  <c r="I433" i="2" s="1"/>
  <c r="J433" i="2" s="1"/>
  <c r="F433" i="2"/>
  <c r="N432" i="2"/>
  <c r="M432" i="2"/>
  <c r="O432" i="2" s="1"/>
  <c r="L432" i="2"/>
  <c r="K432" i="2"/>
  <c r="H432" i="2"/>
  <c r="G432" i="2"/>
  <c r="I432" i="2" s="1"/>
  <c r="J432" i="2" s="1"/>
  <c r="F432" i="2"/>
  <c r="N431" i="2"/>
  <c r="M431" i="2"/>
  <c r="L431" i="2"/>
  <c r="O431" i="2" s="1"/>
  <c r="K431" i="2"/>
  <c r="H431" i="2"/>
  <c r="G431" i="2"/>
  <c r="F431" i="2"/>
  <c r="N430" i="2"/>
  <c r="M430" i="2"/>
  <c r="L430" i="2"/>
  <c r="K430" i="2"/>
  <c r="I430" i="2"/>
  <c r="J430" i="2" s="1"/>
  <c r="H430" i="2"/>
  <c r="G430" i="2"/>
  <c r="F430" i="2"/>
  <c r="N429" i="2"/>
  <c r="M429" i="2"/>
  <c r="L429" i="2"/>
  <c r="K429" i="2"/>
  <c r="H429" i="2"/>
  <c r="G429" i="2"/>
  <c r="F429" i="2"/>
  <c r="N428" i="2"/>
  <c r="O428" i="2" s="1"/>
  <c r="M428" i="2"/>
  <c r="L428" i="2"/>
  <c r="K428" i="2"/>
  <c r="I428" i="2"/>
  <c r="J428" i="2" s="1"/>
  <c r="H428" i="2"/>
  <c r="G428" i="2"/>
  <c r="F428" i="2"/>
  <c r="N427" i="2"/>
  <c r="M427" i="2"/>
  <c r="L427" i="2"/>
  <c r="K427" i="2"/>
  <c r="H427" i="2"/>
  <c r="I427" i="2" s="1"/>
  <c r="J427" i="2" s="1"/>
  <c r="G427" i="2"/>
  <c r="F427" i="2"/>
  <c r="N426" i="2"/>
  <c r="M426" i="2"/>
  <c r="L426" i="2"/>
  <c r="K426" i="2"/>
  <c r="H426" i="2"/>
  <c r="G426" i="2"/>
  <c r="F426" i="2"/>
  <c r="N425" i="2"/>
  <c r="M425" i="2"/>
  <c r="L425" i="2"/>
  <c r="O425" i="2" s="1"/>
  <c r="K425" i="2"/>
  <c r="H425" i="2"/>
  <c r="G425" i="2"/>
  <c r="I425" i="2" s="1"/>
  <c r="J425" i="2" s="1"/>
  <c r="F425" i="2"/>
  <c r="N424" i="2"/>
  <c r="M424" i="2"/>
  <c r="L424" i="2"/>
  <c r="K424" i="2"/>
  <c r="H424" i="2"/>
  <c r="G424" i="2"/>
  <c r="F424" i="2"/>
  <c r="N423" i="2"/>
  <c r="M423" i="2"/>
  <c r="L423" i="2"/>
  <c r="K423" i="2"/>
  <c r="H423" i="2"/>
  <c r="G423" i="2"/>
  <c r="I423" i="2" s="1"/>
  <c r="J423" i="2" s="1"/>
  <c r="F423" i="2"/>
  <c r="N422" i="2"/>
  <c r="M422" i="2"/>
  <c r="L422" i="2"/>
  <c r="O422" i="2" s="1"/>
  <c r="K422" i="2"/>
  <c r="H422" i="2"/>
  <c r="G422" i="2"/>
  <c r="I422" i="2" s="1"/>
  <c r="J422" i="2" s="1"/>
  <c r="F422" i="2"/>
  <c r="N421" i="2"/>
  <c r="M421" i="2"/>
  <c r="L421" i="2"/>
  <c r="K421" i="2"/>
  <c r="H421" i="2"/>
  <c r="G421" i="2"/>
  <c r="F421" i="2"/>
  <c r="N420" i="2"/>
  <c r="M420" i="2"/>
  <c r="L420" i="2"/>
  <c r="K420" i="2"/>
  <c r="H420" i="2"/>
  <c r="G420" i="2"/>
  <c r="F420" i="2"/>
  <c r="N419" i="2"/>
  <c r="M419" i="2"/>
  <c r="L419" i="2"/>
  <c r="K419" i="2"/>
  <c r="H419" i="2"/>
  <c r="G419" i="2"/>
  <c r="F419" i="2"/>
  <c r="N418" i="2"/>
  <c r="M418" i="2"/>
  <c r="L418" i="2"/>
  <c r="O418" i="2" s="1"/>
  <c r="K418" i="2"/>
  <c r="H418" i="2"/>
  <c r="G418" i="2"/>
  <c r="F418" i="2"/>
  <c r="N417" i="2"/>
  <c r="O417" i="2" s="1"/>
  <c r="M417" i="2"/>
  <c r="L417" i="2"/>
  <c r="K417" i="2"/>
  <c r="H417" i="2"/>
  <c r="G417" i="2"/>
  <c r="F417" i="2"/>
  <c r="O416" i="2"/>
  <c r="N416" i="2"/>
  <c r="M416" i="2"/>
  <c r="L416" i="2"/>
  <c r="K416" i="2"/>
  <c r="H416" i="2"/>
  <c r="G416" i="2"/>
  <c r="F416" i="2"/>
  <c r="N415" i="2"/>
  <c r="M415" i="2"/>
  <c r="L415" i="2"/>
  <c r="K415" i="2"/>
  <c r="H415" i="2"/>
  <c r="G415" i="2"/>
  <c r="F415" i="2"/>
  <c r="N414" i="2"/>
  <c r="M414" i="2"/>
  <c r="L414" i="2"/>
  <c r="K414" i="2"/>
  <c r="H414" i="2"/>
  <c r="G414" i="2"/>
  <c r="F414" i="2"/>
  <c r="N413" i="2"/>
  <c r="M413" i="2"/>
  <c r="L413" i="2"/>
  <c r="K413" i="2"/>
  <c r="H413" i="2"/>
  <c r="G413" i="2"/>
  <c r="I413" i="2" s="1"/>
  <c r="J413" i="2" s="1"/>
  <c r="F413" i="2"/>
  <c r="N412" i="2"/>
  <c r="M412" i="2"/>
  <c r="L412" i="2"/>
  <c r="K412" i="2"/>
  <c r="H412" i="2"/>
  <c r="G412" i="2"/>
  <c r="I412" i="2" s="1"/>
  <c r="J412" i="2" s="1"/>
  <c r="F412" i="2"/>
  <c r="N411" i="2"/>
  <c r="M411" i="2"/>
  <c r="L411" i="2"/>
  <c r="K411" i="2"/>
  <c r="H411" i="2"/>
  <c r="G411" i="2"/>
  <c r="F411" i="2"/>
  <c r="N410" i="2"/>
  <c r="M410" i="2"/>
  <c r="L410" i="2"/>
  <c r="O410" i="2" s="1"/>
  <c r="K410" i="2"/>
  <c r="H410" i="2"/>
  <c r="I410" i="2" s="1"/>
  <c r="J410" i="2" s="1"/>
  <c r="G410" i="2"/>
  <c r="F410" i="2"/>
  <c r="N409" i="2"/>
  <c r="M409" i="2"/>
  <c r="L409" i="2"/>
  <c r="K409" i="2"/>
  <c r="H409" i="2"/>
  <c r="G409" i="2"/>
  <c r="I409" i="2" s="1"/>
  <c r="J409" i="2" s="1"/>
  <c r="F409" i="2"/>
  <c r="N408" i="2"/>
  <c r="M408" i="2"/>
  <c r="L408" i="2"/>
  <c r="K408" i="2"/>
  <c r="H408" i="2"/>
  <c r="G408" i="2"/>
  <c r="F408" i="2"/>
  <c r="N407" i="2"/>
  <c r="M407" i="2"/>
  <c r="L407" i="2"/>
  <c r="O407" i="2" s="1"/>
  <c r="K407" i="2"/>
  <c r="H407" i="2"/>
  <c r="G407" i="2"/>
  <c r="I407" i="2" s="1"/>
  <c r="J407" i="2" s="1"/>
  <c r="F407" i="2"/>
  <c r="N406" i="2"/>
  <c r="M406" i="2"/>
  <c r="L406" i="2"/>
  <c r="K406" i="2"/>
  <c r="H406" i="2"/>
  <c r="G406" i="2"/>
  <c r="F406" i="2"/>
  <c r="N405" i="2"/>
  <c r="M405" i="2"/>
  <c r="L405" i="2"/>
  <c r="K405" i="2"/>
  <c r="H405" i="2"/>
  <c r="G405" i="2"/>
  <c r="F405" i="2"/>
  <c r="N404" i="2"/>
  <c r="M404" i="2"/>
  <c r="L404" i="2"/>
  <c r="K404" i="2"/>
  <c r="H404" i="2"/>
  <c r="G404" i="2"/>
  <c r="I404" i="2" s="1"/>
  <c r="J404" i="2" s="1"/>
  <c r="F404" i="2"/>
  <c r="N403" i="2"/>
  <c r="M403" i="2"/>
  <c r="L403" i="2"/>
  <c r="K403" i="2"/>
  <c r="H403" i="2"/>
  <c r="G403" i="2"/>
  <c r="F403" i="2"/>
  <c r="N402" i="2"/>
  <c r="M402" i="2"/>
  <c r="L402" i="2"/>
  <c r="K402" i="2"/>
  <c r="H402" i="2"/>
  <c r="G402" i="2"/>
  <c r="F402" i="2"/>
  <c r="N401" i="2"/>
  <c r="M401" i="2"/>
  <c r="L401" i="2"/>
  <c r="O401" i="2" s="1"/>
  <c r="K401" i="2"/>
  <c r="I401" i="2"/>
  <c r="J401" i="2" s="1"/>
  <c r="H401" i="2"/>
  <c r="G401" i="2"/>
  <c r="F401" i="2"/>
  <c r="N400" i="2"/>
  <c r="M400" i="2"/>
  <c r="L400" i="2"/>
  <c r="K400" i="2"/>
  <c r="I400" i="2"/>
  <c r="J400" i="2" s="1"/>
  <c r="H400" i="2"/>
  <c r="G400" i="2"/>
  <c r="F400" i="2"/>
  <c r="N399" i="2"/>
  <c r="M399" i="2"/>
  <c r="L399" i="2"/>
  <c r="O399" i="2" s="1"/>
  <c r="K399" i="2"/>
  <c r="I399" i="2"/>
  <c r="J399" i="2" s="1"/>
  <c r="H399" i="2"/>
  <c r="G399" i="2"/>
  <c r="F399" i="2"/>
  <c r="N398" i="2"/>
  <c r="M398" i="2"/>
  <c r="L398" i="2"/>
  <c r="O398" i="2" s="1"/>
  <c r="K398" i="2"/>
  <c r="H398" i="2"/>
  <c r="G398" i="2"/>
  <c r="I398" i="2" s="1"/>
  <c r="J398" i="2" s="1"/>
  <c r="F398" i="2"/>
  <c r="N397" i="2"/>
  <c r="M397" i="2"/>
  <c r="L397" i="2"/>
  <c r="K397" i="2"/>
  <c r="H397" i="2"/>
  <c r="G397" i="2"/>
  <c r="I397" i="2" s="1"/>
  <c r="J397" i="2" s="1"/>
  <c r="F397" i="2"/>
  <c r="N396" i="2"/>
  <c r="M396" i="2"/>
  <c r="L396" i="2"/>
  <c r="O396" i="2" s="1"/>
  <c r="K396" i="2"/>
  <c r="H396" i="2"/>
  <c r="G396" i="2"/>
  <c r="F396" i="2"/>
  <c r="N395" i="2"/>
  <c r="M395" i="2"/>
  <c r="L395" i="2"/>
  <c r="K395" i="2"/>
  <c r="H395" i="2"/>
  <c r="G395" i="2"/>
  <c r="I395" i="2" s="1"/>
  <c r="J395" i="2" s="1"/>
  <c r="F395" i="2"/>
  <c r="N394" i="2"/>
  <c r="M394" i="2"/>
  <c r="L394" i="2"/>
  <c r="K394" i="2"/>
  <c r="H394" i="2"/>
  <c r="I394" i="2" s="1"/>
  <c r="J394" i="2" s="1"/>
  <c r="G394" i="2"/>
  <c r="F394" i="2"/>
  <c r="N393" i="2"/>
  <c r="M393" i="2"/>
  <c r="L393" i="2"/>
  <c r="K393" i="2"/>
  <c r="H393" i="2"/>
  <c r="G393" i="2"/>
  <c r="I393" i="2" s="1"/>
  <c r="J393" i="2" s="1"/>
  <c r="F393" i="2"/>
  <c r="N392" i="2"/>
  <c r="M392" i="2"/>
  <c r="L392" i="2"/>
  <c r="K392" i="2"/>
  <c r="H392" i="2"/>
  <c r="G392" i="2"/>
  <c r="I392" i="2" s="1"/>
  <c r="J392" i="2" s="1"/>
  <c r="F392" i="2"/>
  <c r="N391" i="2"/>
  <c r="M391" i="2"/>
  <c r="L391" i="2"/>
  <c r="K391" i="2"/>
  <c r="H391" i="2"/>
  <c r="G391" i="2"/>
  <c r="I391" i="2" s="1"/>
  <c r="J391" i="2" s="1"/>
  <c r="F391" i="2"/>
  <c r="N390" i="2"/>
  <c r="M390" i="2"/>
  <c r="L390" i="2"/>
  <c r="K390" i="2"/>
  <c r="H390" i="2"/>
  <c r="G390" i="2"/>
  <c r="I390" i="2" s="1"/>
  <c r="J390" i="2" s="1"/>
  <c r="F390" i="2"/>
  <c r="N389" i="2"/>
  <c r="M389" i="2"/>
  <c r="L389" i="2"/>
  <c r="K389" i="2"/>
  <c r="H389" i="2"/>
  <c r="G389" i="2"/>
  <c r="I389" i="2" s="1"/>
  <c r="J389" i="2" s="1"/>
  <c r="F389" i="2"/>
  <c r="N388" i="2"/>
  <c r="M388" i="2"/>
  <c r="L388" i="2"/>
  <c r="K388" i="2"/>
  <c r="H388" i="2"/>
  <c r="G388" i="2"/>
  <c r="I388" i="2" s="1"/>
  <c r="J388" i="2" s="1"/>
  <c r="F388" i="2"/>
  <c r="N387" i="2"/>
  <c r="M387" i="2"/>
  <c r="L387" i="2"/>
  <c r="K387" i="2"/>
  <c r="H387" i="2"/>
  <c r="G387" i="2"/>
  <c r="F387" i="2"/>
  <c r="N386" i="2"/>
  <c r="M386" i="2"/>
  <c r="L386" i="2"/>
  <c r="O386" i="2" s="1"/>
  <c r="K386" i="2"/>
  <c r="H386" i="2"/>
  <c r="G386" i="2"/>
  <c r="F386" i="2"/>
  <c r="N385" i="2"/>
  <c r="M385" i="2"/>
  <c r="L385" i="2"/>
  <c r="K385" i="2"/>
  <c r="I385" i="2"/>
  <c r="J385" i="2" s="1"/>
  <c r="H385" i="2"/>
  <c r="G385" i="2"/>
  <c r="F385" i="2"/>
  <c r="N384" i="2"/>
  <c r="M384" i="2"/>
  <c r="L384" i="2"/>
  <c r="K384" i="2"/>
  <c r="I384" i="2"/>
  <c r="J384" i="2" s="1"/>
  <c r="H384" i="2"/>
  <c r="G384" i="2"/>
  <c r="F384" i="2"/>
  <c r="N383" i="2"/>
  <c r="M383" i="2"/>
  <c r="L383" i="2"/>
  <c r="K383" i="2"/>
  <c r="I383" i="2"/>
  <c r="J383" i="2" s="1"/>
  <c r="H383" i="2"/>
  <c r="G383" i="2"/>
  <c r="F383" i="2"/>
  <c r="N382" i="2"/>
  <c r="M382" i="2"/>
  <c r="L382" i="2"/>
  <c r="O382" i="2" s="1"/>
  <c r="K382" i="2"/>
  <c r="H382" i="2"/>
  <c r="G382" i="2"/>
  <c r="I382" i="2" s="1"/>
  <c r="J382" i="2" s="1"/>
  <c r="F382" i="2"/>
  <c r="N381" i="2"/>
  <c r="M381" i="2"/>
  <c r="L381" i="2"/>
  <c r="O381" i="2" s="1"/>
  <c r="K381" i="2"/>
  <c r="H381" i="2"/>
  <c r="G381" i="2"/>
  <c r="F381" i="2"/>
  <c r="N380" i="2"/>
  <c r="M380" i="2"/>
  <c r="L380" i="2"/>
  <c r="O380" i="2" s="1"/>
  <c r="K380" i="2"/>
  <c r="H380" i="2"/>
  <c r="G380" i="2"/>
  <c r="I380" i="2" s="1"/>
  <c r="J380" i="2" s="1"/>
  <c r="F380" i="2"/>
  <c r="N379" i="2"/>
  <c r="M379" i="2"/>
  <c r="L379" i="2"/>
  <c r="K379" i="2"/>
  <c r="H379" i="2"/>
  <c r="G379" i="2"/>
  <c r="F379" i="2"/>
  <c r="N378" i="2"/>
  <c r="M378" i="2"/>
  <c r="L378" i="2"/>
  <c r="O378" i="2" s="1"/>
  <c r="K378" i="2"/>
  <c r="H378" i="2"/>
  <c r="G378" i="2"/>
  <c r="F378" i="2"/>
  <c r="N377" i="2"/>
  <c r="M377" i="2"/>
  <c r="L377" i="2"/>
  <c r="K377" i="2"/>
  <c r="H377" i="2"/>
  <c r="G377" i="2"/>
  <c r="F377" i="2"/>
  <c r="N376" i="2"/>
  <c r="M376" i="2"/>
  <c r="L376" i="2"/>
  <c r="K376" i="2"/>
  <c r="H376" i="2"/>
  <c r="G376" i="2"/>
  <c r="I376" i="2" s="1"/>
  <c r="J376" i="2" s="1"/>
  <c r="F376" i="2"/>
  <c r="N375" i="2"/>
  <c r="M375" i="2"/>
  <c r="L375" i="2"/>
  <c r="K375" i="2"/>
  <c r="H375" i="2"/>
  <c r="G375" i="2"/>
  <c r="I375" i="2" s="1"/>
  <c r="J375" i="2" s="1"/>
  <c r="F375" i="2"/>
  <c r="O374" i="2"/>
  <c r="N374" i="2"/>
  <c r="M374" i="2"/>
  <c r="L374" i="2"/>
  <c r="K374" i="2"/>
  <c r="H374" i="2"/>
  <c r="G374" i="2"/>
  <c r="I374" i="2" s="1"/>
  <c r="J374" i="2" s="1"/>
  <c r="F374" i="2"/>
  <c r="O373" i="2"/>
  <c r="N373" i="2"/>
  <c r="M373" i="2"/>
  <c r="L373" i="2"/>
  <c r="K373" i="2"/>
  <c r="H373" i="2"/>
  <c r="G373" i="2"/>
  <c r="I373" i="2" s="1"/>
  <c r="J373" i="2" s="1"/>
  <c r="F373" i="2"/>
  <c r="N372" i="2"/>
  <c r="M372" i="2"/>
  <c r="L372" i="2"/>
  <c r="K372" i="2"/>
  <c r="H372" i="2"/>
  <c r="G372" i="2"/>
  <c r="I372" i="2" s="1"/>
  <c r="J372" i="2" s="1"/>
  <c r="F372" i="2"/>
  <c r="N371" i="2"/>
  <c r="M371" i="2"/>
  <c r="L371" i="2"/>
  <c r="K371" i="2"/>
  <c r="H371" i="2"/>
  <c r="G371" i="2"/>
  <c r="I371" i="2" s="1"/>
  <c r="J371" i="2" s="1"/>
  <c r="F371" i="2"/>
  <c r="N370" i="2"/>
  <c r="M370" i="2"/>
  <c r="L370" i="2"/>
  <c r="O370" i="2" s="1"/>
  <c r="K370" i="2"/>
  <c r="H370" i="2"/>
  <c r="I370" i="2" s="1"/>
  <c r="J370" i="2" s="1"/>
  <c r="G370" i="2"/>
  <c r="F370" i="2"/>
  <c r="N369" i="2"/>
  <c r="M369" i="2"/>
  <c r="L369" i="2"/>
  <c r="K369" i="2"/>
  <c r="H369" i="2"/>
  <c r="I369" i="2" s="1"/>
  <c r="J369" i="2" s="1"/>
  <c r="G369" i="2"/>
  <c r="F369" i="2"/>
  <c r="N368" i="2"/>
  <c r="M368" i="2"/>
  <c r="L368" i="2"/>
  <c r="K368" i="2"/>
  <c r="H368" i="2"/>
  <c r="I368" i="2" s="1"/>
  <c r="J368" i="2" s="1"/>
  <c r="G368" i="2"/>
  <c r="F368" i="2"/>
  <c r="N367" i="2"/>
  <c r="M367" i="2"/>
  <c r="L367" i="2"/>
  <c r="K367" i="2"/>
  <c r="H367" i="2"/>
  <c r="I367" i="2" s="1"/>
  <c r="J367" i="2" s="1"/>
  <c r="G367" i="2"/>
  <c r="F367" i="2"/>
  <c r="N366" i="2"/>
  <c r="M366" i="2"/>
  <c r="L366" i="2"/>
  <c r="O366" i="2" s="1"/>
  <c r="K366" i="2"/>
  <c r="H366" i="2"/>
  <c r="G366" i="2"/>
  <c r="F366" i="2"/>
  <c r="N365" i="2"/>
  <c r="M365" i="2"/>
  <c r="L365" i="2"/>
  <c r="O365" i="2" s="1"/>
  <c r="K365" i="2"/>
  <c r="J365" i="2"/>
  <c r="H365" i="2"/>
  <c r="G365" i="2"/>
  <c r="I365" i="2" s="1"/>
  <c r="F365" i="2"/>
  <c r="N364" i="2"/>
  <c r="M364" i="2"/>
  <c r="L364" i="2"/>
  <c r="K364" i="2"/>
  <c r="J364" i="2"/>
  <c r="H364" i="2"/>
  <c r="G364" i="2"/>
  <c r="I364" i="2" s="1"/>
  <c r="F364" i="2"/>
  <c r="N363" i="2"/>
  <c r="M363" i="2"/>
  <c r="L363" i="2"/>
  <c r="K363" i="2"/>
  <c r="H363" i="2"/>
  <c r="G363" i="2"/>
  <c r="F363" i="2"/>
  <c r="N362" i="2"/>
  <c r="M362" i="2"/>
  <c r="L362" i="2"/>
  <c r="K362" i="2"/>
  <c r="H362" i="2"/>
  <c r="G362" i="2"/>
  <c r="F362" i="2"/>
  <c r="N361" i="2"/>
  <c r="M361" i="2"/>
  <c r="L361" i="2"/>
  <c r="O361" i="2" s="1"/>
  <c r="K361" i="2"/>
  <c r="I361" i="2"/>
  <c r="J361" i="2" s="1"/>
  <c r="H361" i="2"/>
  <c r="G361" i="2"/>
  <c r="F361" i="2"/>
  <c r="N360" i="2"/>
  <c r="M360" i="2"/>
  <c r="L360" i="2"/>
  <c r="K360" i="2"/>
  <c r="I360" i="2"/>
  <c r="J360" i="2" s="1"/>
  <c r="H360" i="2"/>
  <c r="G360" i="2"/>
  <c r="F360" i="2"/>
  <c r="N359" i="2"/>
  <c r="M359" i="2"/>
  <c r="L359" i="2"/>
  <c r="O359" i="2" s="1"/>
  <c r="K359" i="2"/>
  <c r="I359" i="2"/>
  <c r="J359" i="2" s="1"/>
  <c r="H359" i="2"/>
  <c r="G359" i="2"/>
  <c r="F359" i="2"/>
  <c r="N358" i="2"/>
  <c r="M358" i="2"/>
  <c r="L358" i="2"/>
  <c r="O358" i="2" s="1"/>
  <c r="K358" i="2"/>
  <c r="H358" i="2"/>
  <c r="G358" i="2"/>
  <c r="F358" i="2"/>
  <c r="N357" i="2"/>
  <c r="M357" i="2"/>
  <c r="L357" i="2"/>
  <c r="O357" i="2" s="1"/>
  <c r="K357" i="2"/>
  <c r="H357" i="2"/>
  <c r="G357" i="2"/>
  <c r="F357" i="2"/>
  <c r="N356" i="2"/>
  <c r="M356" i="2"/>
  <c r="L356" i="2"/>
  <c r="K356" i="2"/>
  <c r="H356" i="2"/>
  <c r="G356" i="2"/>
  <c r="I356" i="2" s="1"/>
  <c r="J356" i="2" s="1"/>
  <c r="F356" i="2"/>
  <c r="N355" i="2"/>
  <c r="O355" i="2" s="1"/>
  <c r="M355" i="2"/>
  <c r="L355" i="2"/>
  <c r="K355" i="2"/>
  <c r="H355" i="2"/>
  <c r="G355" i="2"/>
  <c r="F355" i="2"/>
  <c r="N354" i="2"/>
  <c r="M354" i="2"/>
  <c r="L354" i="2"/>
  <c r="K354" i="2"/>
  <c r="H354" i="2"/>
  <c r="G354" i="2"/>
  <c r="F354" i="2"/>
  <c r="N353" i="2"/>
  <c r="M353" i="2"/>
  <c r="L353" i="2"/>
  <c r="K353" i="2"/>
  <c r="H353" i="2"/>
  <c r="G353" i="2"/>
  <c r="I353" i="2" s="1"/>
  <c r="J353" i="2" s="1"/>
  <c r="F353" i="2"/>
  <c r="N352" i="2"/>
  <c r="O352" i="2" s="1"/>
  <c r="M352" i="2"/>
  <c r="L352" i="2"/>
  <c r="K352" i="2"/>
  <c r="H352" i="2"/>
  <c r="G352" i="2"/>
  <c r="I352" i="2" s="1"/>
  <c r="J352" i="2" s="1"/>
  <c r="F352" i="2"/>
  <c r="N351" i="2"/>
  <c r="M351" i="2"/>
  <c r="L351" i="2"/>
  <c r="K351" i="2"/>
  <c r="H351" i="2"/>
  <c r="G351" i="2"/>
  <c r="I351" i="2" s="1"/>
  <c r="J351" i="2" s="1"/>
  <c r="F351" i="2"/>
  <c r="N350" i="2"/>
  <c r="M350" i="2"/>
  <c r="L350" i="2"/>
  <c r="K350" i="2"/>
  <c r="H350" i="2"/>
  <c r="G350" i="2"/>
  <c r="I350" i="2" s="1"/>
  <c r="J350" i="2" s="1"/>
  <c r="F350" i="2"/>
  <c r="N349" i="2"/>
  <c r="M349" i="2"/>
  <c r="L349" i="2"/>
  <c r="O349" i="2" s="1"/>
  <c r="K349" i="2"/>
  <c r="H349" i="2"/>
  <c r="G349" i="2"/>
  <c r="I349" i="2" s="1"/>
  <c r="J349" i="2" s="1"/>
  <c r="F349" i="2"/>
  <c r="N348" i="2"/>
  <c r="M348" i="2"/>
  <c r="L348" i="2"/>
  <c r="K348" i="2"/>
  <c r="H348" i="2"/>
  <c r="G348" i="2"/>
  <c r="I348" i="2" s="1"/>
  <c r="J348" i="2" s="1"/>
  <c r="F348" i="2"/>
  <c r="N347" i="2"/>
  <c r="M347" i="2"/>
  <c r="L347" i="2"/>
  <c r="K347" i="2"/>
  <c r="H347" i="2"/>
  <c r="G347" i="2"/>
  <c r="F347" i="2"/>
  <c r="N346" i="2"/>
  <c r="M346" i="2"/>
  <c r="L346" i="2"/>
  <c r="K346" i="2"/>
  <c r="H346" i="2"/>
  <c r="G346" i="2"/>
  <c r="F346" i="2"/>
  <c r="N345" i="2"/>
  <c r="M345" i="2"/>
  <c r="L345" i="2"/>
  <c r="O345" i="2" s="1"/>
  <c r="K345" i="2"/>
  <c r="I345" i="2"/>
  <c r="J345" i="2" s="1"/>
  <c r="H345" i="2"/>
  <c r="G345" i="2"/>
  <c r="F345" i="2"/>
  <c r="N344" i="2"/>
  <c r="M344" i="2"/>
  <c r="L344" i="2"/>
  <c r="K344" i="2"/>
  <c r="I344" i="2"/>
  <c r="J344" i="2" s="1"/>
  <c r="H344" i="2"/>
  <c r="G344" i="2"/>
  <c r="F344" i="2"/>
  <c r="N343" i="2"/>
  <c r="M343" i="2"/>
  <c r="L343" i="2"/>
  <c r="O343" i="2" s="1"/>
  <c r="K343" i="2"/>
  <c r="I343" i="2"/>
  <c r="J343" i="2" s="1"/>
  <c r="H343" i="2"/>
  <c r="G343" i="2"/>
  <c r="F343" i="2"/>
  <c r="N342" i="2"/>
  <c r="M342" i="2"/>
  <c r="O342" i="2" s="1"/>
  <c r="L342" i="2"/>
  <c r="K342" i="2"/>
  <c r="H342" i="2"/>
  <c r="G342" i="2"/>
  <c r="I342" i="2" s="1"/>
  <c r="J342" i="2" s="1"/>
  <c r="F342" i="2"/>
  <c r="N341" i="2"/>
  <c r="M341" i="2"/>
  <c r="O341" i="2" s="1"/>
  <c r="L341" i="2"/>
  <c r="K341" i="2"/>
  <c r="H341" i="2"/>
  <c r="G341" i="2"/>
  <c r="I341" i="2" s="1"/>
  <c r="J341" i="2" s="1"/>
  <c r="F341" i="2"/>
  <c r="N340" i="2"/>
  <c r="M340" i="2"/>
  <c r="L340" i="2"/>
  <c r="K340" i="2"/>
  <c r="H340" i="2"/>
  <c r="G340" i="2"/>
  <c r="I340" i="2" s="1"/>
  <c r="J340" i="2" s="1"/>
  <c r="F340" i="2"/>
  <c r="N339" i="2"/>
  <c r="M339" i="2"/>
  <c r="L339" i="2"/>
  <c r="K339" i="2"/>
  <c r="H339" i="2"/>
  <c r="G339" i="2"/>
  <c r="I339" i="2" s="1"/>
  <c r="J339" i="2" s="1"/>
  <c r="F339" i="2"/>
  <c r="N338" i="2"/>
  <c r="M338" i="2"/>
  <c r="L338" i="2"/>
  <c r="O338" i="2" s="1"/>
  <c r="K338" i="2"/>
  <c r="H338" i="2"/>
  <c r="I338" i="2" s="1"/>
  <c r="J338" i="2" s="1"/>
  <c r="G338" i="2"/>
  <c r="F338" i="2"/>
  <c r="N337" i="2"/>
  <c r="M337" i="2"/>
  <c r="L337" i="2"/>
  <c r="K337" i="2"/>
  <c r="H337" i="2"/>
  <c r="I337" i="2" s="1"/>
  <c r="J337" i="2" s="1"/>
  <c r="G337" i="2"/>
  <c r="F337" i="2"/>
  <c r="N336" i="2"/>
  <c r="M336" i="2"/>
  <c r="L336" i="2"/>
  <c r="K336" i="2"/>
  <c r="H336" i="2"/>
  <c r="G336" i="2"/>
  <c r="I336" i="2" s="1"/>
  <c r="J336" i="2" s="1"/>
  <c r="F336" i="2"/>
  <c r="N335" i="2"/>
  <c r="M335" i="2"/>
  <c r="L335" i="2"/>
  <c r="O335" i="2" s="1"/>
  <c r="K335" i="2"/>
  <c r="I335" i="2"/>
  <c r="J335" i="2" s="1"/>
  <c r="H335" i="2"/>
  <c r="G335" i="2"/>
  <c r="F335" i="2"/>
  <c r="N334" i="2"/>
  <c r="M334" i="2"/>
  <c r="L334" i="2"/>
  <c r="K334" i="2"/>
  <c r="H334" i="2"/>
  <c r="G334" i="2"/>
  <c r="F334" i="2"/>
  <c r="N333" i="2"/>
  <c r="M333" i="2"/>
  <c r="L333" i="2"/>
  <c r="O333" i="2" s="1"/>
  <c r="K333" i="2"/>
  <c r="H333" i="2"/>
  <c r="G333" i="2"/>
  <c r="F333" i="2"/>
  <c r="N332" i="2"/>
  <c r="M332" i="2"/>
  <c r="L332" i="2"/>
  <c r="O332" i="2" s="1"/>
  <c r="K332" i="2"/>
  <c r="H332" i="2"/>
  <c r="G332" i="2"/>
  <c r="I332" i="2" s="1"/>
  <c r="J332" i="2" s="1"/>
  <c r="F332" i="2"/>
  <c r="N331" i="2"/>
  <c r="M331" i="2"/>
  <c r="L331" i="2"/>
  <c r="K331" i="2"/>
  <c r="H331" i="2"/>
  <c r="G331" i="2"/>
  <c r="F331" i="2"/>
  <c r="N330" i="2"/>
  <c r="M330" i="2"/>
  <c r="L330" i="2"/>
  <c r="K330" i="2"/>
  <c r="H330" i="2"/>
  <c r="G330" i="2"/>
  <c r="I330" i="2" s="1"/>
  <c r="J330" i="2" s="1"/>
  <c r="F330" i="2"/>
  <c r="N329" i="2"/>
  <c r="M329" i="2"/>
  <c r="L329" i="2"/>
  <c r="K329" i="2"/>
  <c r="H329" i="2"/>
  <c r="G329" i="2"/>
  <c r="I329" i="2" s="1"/>
  <c r="J329" i="2" s="1"/>
  <c r="F329" i="2"/>
  <c r="N328" i="2"/>
  <c r="M328" i="2"/>
  <c r="L328" i="2"/>
  <c r="K328" i="2"/>
  <c r="H328" i="2"/>
  <c r="G328" i="2"/>
  <c r="I328" i="2" s="1"/>
  <c r="J328" i="2" s="1"/>
  <c r="F328" i="2"/>
  <c r="N327" i="2"/>
  <c r="M327" i="2"/>
  <c r="L327" i="2"/>
  <c r="K327" i="2"/>
  <c r="H327" i="2"/>
  <c r="G327" i="2"/>
  <c r="I327" i="2" s="1"/>
  <c r="J327" i="2" s="1"/>
  <c r="F327" i="2"/>
  <c r="N326" i="2"/>
  <c r="M326" i="2"/>
  <c r="L326" i="2"/>
  <c r="K326" i="2"/>
  <c r="H326" i="2"/>
  <c r="G326" i="2"/>
  <c r="I326" i="2" s="1"/>
  <c r="J326" i="2" s="1"/>
  <c r="F326" i="2"/>
  <c r="N325" i="2"/>
  <c r="M325" i="2"/>
  <c r="L325" i="2"/>
  <c r="O325" i="2" s="1"/>
  <c r="K325" i="2"/>
  <c r="H325" i="2"/>
  <c r="G325" i="2"/>
  <c r="F325" i="2"/>
  <c r="N324" i="2"/>
  <c r="M324" i="2"/>
  <c r="L324" i="2"/>
  <c r="K324" i="2"/>
  <c r="H324" i="2"/>
  <c r="G324" i="2"/>
  <c r="I324" i="2" s="1"/>
  <c r="J324" i="2" s="1"/>
  <c r="F324" i="2"/>
  <c r="N323" i="2"/>
  <c r="M323" i="2"/>
  <c r="L323" i="2"/>
  <c r="K323" i="2"/>
  <c r="H323" i="2"/>
  <c r="G323" i="2"/>
  <c r="F323" i="2"/>
  <c r="N322" i="2"/>
  <c r="M322" i="2"/>
  <c r="L322" i="2"/>
  <c r="O322" i="2" s="1"/>
  <c r="K322" i="2"/>
  <c r="I322" i="2"/>
  <c r="J322" i="2" s="1"/>
  <c r="H322" i="2"/>
  <c r="G322" i="2"/>
  <c r="F322" i="2"/>
  <c r="N321" i="2"/>
  <c r="M321" i="2"/>
  <c r="L321" i="2"/>
  <c r="O321" i="2" s="1"/>
  <c r="K321" i="2"/>
  <c r="I321" i="2"/>
  <c r="J321" i="2" s="1"/>
  <c r="H321" i="2"/>
  <c r="G321" i="2"/>
  <c r="F321" i="2"/>
  <c r="N320" i="2"/>
  <c r="M320" i="2"/>
  <c r="L320" i="2"/>
  <c r="K320" i="2"/>
  <c r="H320" i="2"/>
  <c r="G320" i="2"/>
  <c r="F320" i="2"/>
  <c r="N319" i="2"/>
  <c r="M319" i="2"/>
  <c r="L319" i="2"/>
  <c r="K319" i="2"/>
  <c r="I319" i="2"/>
  <c r="J319" i="2" s="1"/>
  <c r="H319" i="2"/>
  <c r="G319" i="2"/>
  <c r="F319" i="2"/>
  <c r="N318" i="2"/>
  <c r="M318" i="2"/>
  <c r="O318" i="2" s="1"/>
  <c r="L318" i="2"/>
  <c r="K318" i="2"/>
  <c r="H318" i="2"/>
  <c r="G318" i="2"/>
  <c r="I318" i="2" s="1"/>
  <c r="J318" i="2" s="1"/>
  <c r="F318" i="2"/>
  <c r="N317" i="2"/>
  <c r="M317" i="2"/>
  <c r="O317" i="2" s="1"/>
  <c r="L317" i="2"/>
  <c r="K317" i="2"/>
  <c r="H317" i="2"/>
  <c r="G317" i="2"/>
  <c r="I317" i="2" s="1"/>
  <c r="J317" i="2" s="1"/>
  <c r="F317" i="2"/>
  <c r="N316" i="2"/>
  <c r="M316" i="2"/>
  <c r="L316" i="2"/>
  <c r="K316" i="2"/>
  <c r="H316" i="2"/>
  <c r="G316" i="2"/>
  <c r="F316" i="2"/>
  <c r="N315" i="2"/>
  <c r="M315" i="2"/>
  <c r="L315" i="2"/>
  <c r="K315" i="2"/>
  <c r="H315" i="2"/>
  <c r="G315" i="2"/>
  <c r="I315" i="2" s="1"/>
  <c r="J315" i="2" s="1"/>
  <c r="F315" i="2"/>
  <c r="N314" i="2"/>
  <c r="M314" i="2"/>
  <c r="L314" i="2"/>
  <c r="O314" i="2" s="1"/>
  <c r="K314" i="2"/>
  <c r="H314" i="2"/>
  <c r="I314" i="2" s="1"/>
  <c r="J314" i="2" s="1"/>
  <c r="G314" i="2"/>
  <c r="F314" i="2"/>
  <c r="N313" i="2"/>
  <c r="M313" i="2"/>
  <c r="L313" i="2"/>
  <c r="O313" i="2" s="1"/>
  <c r="K313" i="2"/>
  <c r="H313" i="2"/>
  <c r="G313" i="2"/>
  <c r="F313" i="2"/>
  <c r="N312" i="2"/>
  <c r="M312" i="2"/>
  <c r="L312" i="2"/>
  <c r="O312" i="2" s="1"/>
  <c r="K312" i="2"/>
  <c r="I312" i="2"/>
  <c r="J312" i="2" s="1"/>
  <c r="H312" i="2"/>
  <c r="G312" i="2"/>
  <c r="F312" i="2"/>
  <c r="N311" i="2"/>
  <c r="M311" i="2"/>
  <c r="L311" i="2"/>
  <c r="O311" i="2" s="1"/>
  <c r="K311" i="2"/>
  <c r="H311" i="2"/>
  <c r="I311" i="2" s="1"/>
  <c r="J311" i="2" s="1"/>
  <c r="G311" i="2"/>
  <c r="F311" i="2"/>
  <c r="N310" i="2"/>
  <c r="M310" i="2"/>
  <c r="L310" i="2"/>
  <c r="O310" i="2" s="1"/>
  <c r="K310" i="2"/>
  <c r="H310" i="2"/>
  <c r="G310" i="2"/>
  <c r="F310" i="2"/>
  <c r="N309" i="2"/>
  <c r="M309" i="2"/>
  <c r="O309" i="2" s="1"/>
  <c r="L309" i="2"/>
  <c r="K309" i="2"/>
  <c r="H309" i="2"/>
  <c r="G309" i="2"/>
  <c r="I309" i="2" s="1"/>
  <c r="J309" i="2" s="1"/>
  <c r="F309" i="2"/>
  <c r="N308" i="2"/>
  <c r="M308" i="2"/>
  <c r="L308" i="2"/>
  <c r="K308" i="2"/>
  <c r="H308" i="2"/>
  <c r="G308" i="2"/>
  <c r="F308" i="2"/>
  <c r="N307" i="2"/>
  <c r="M307" i="2"/>
  <c r="L307" i="2"/>
  <c r="K307" i="2"/>
  <c r="H307" i="2"/>
  <c r="G307" i="2"/>
  <c r="I307" i="2" s="1"/>
  <c r="J307" i="2" s="1"/>
  <c r="F307" i="2"/>
  <c r="N306" i="2"/>
  <c r="M306" i="2"/>
  <c r="L306" i="2"/>
  <c r="O306" i="2" s="1"/>
  <c r="K306" i="2"/>
  <c r="H306" i="2"/>
  <c r="I306" i="2" s="1"/>
  <c r="J306" i="2" s="1"/>
  <c r="G306" i="2"/>
  <c r="F306" i="2"/>
  <c r="N305" i="2"/>
  <c r="M305" i="2"/>
  <c r="L305" i="2"/>
  <c r="K305" i="2"/>
  <c r="H305" i="2"/>
  <c r="G305" i="2"/>
  <c r="I305" i="2" s="1"/>
  <c r="J305" i="2" s="1"/>
  <c r="F305" i="2"/>
  <c r="N304" i="2"/>
  <c r="M304" i="2"/>
  <c r="L304" i="2"/>
  <c r="O304" i="2" s="1"/>
  <c r="K304" i="2"/>
  <c r="I304" i="2"/>
  <c r="J304" i="2" s="1"/>
  <c r="H304" i="2"/>
  <c r="G304" i="2"/>
  <c r="F304" i="2"/>
  <c r="N303" i="2"/>
  <c r="M303" i="2"/>
  <c r="L303" i="2"/>
  <c r="O303" i="2" s="1"/>
  <c r="K303" i="2"/>
  <c r="P303" i="2" s="1"/>
  <c r="H303" i="2"/>
  <c r="I303" i="2" s="1"/>
  <c r="J303" i="2" s="1"/>
  <c r="G303" i="2"/>
  <c r="F303" i="2"/>
  <c r="N302" i="2"/>
  <c r="M302" i="2"/>
  <c r="O302" i="2" s="1"/>
  <c r="L302" i="2"/>
  <c r="K302" i="2"/>
  <c r="H302" i="2"/>
  <c r="G302" i="2"/>
  <c r="F302" i="2"/>
  <c r="N301" i="2"/>
  <c r="M301" i="2"/>
  <c r="L301" i="2"/>
  <c r="O301" i="2" s="1"/>
  <c r="K301" i="2"/>
  <c r="H301" i="2"/>
  <c r="G301" i="2"/>
  <c r="F301" i="2"/>
  <c r="N300" i="2"/>
  <c r="M300" i="2"/>
  <c r="L300" i="2"/>
  <c r="K300" i="2"/>
  <c r="H300" i="2"/>
  <c r="G300" i="2"/>
  <c r="I300" i="2" s="1"/>
  <c r="J300" i="2" s="1"/>
  <c r="F300" i="2"/>
  <c r="N299" i="2"/>
  <c r="M299" i="2"/>
  <c r="L299" i="2"/>
  <c r="K299" i="2"/>
  <c r="H299" i="2"/>
  <c r="G299" i="2"/>
  <c r="F299" i="2"/>
  <c r="N298" i="2"/>
  <c r="M298" i="2"/>
  <c r="L298" i="2"/>
  <c r="K298" i="2"/>
  <c r="H298" i="2"/>
  <c r="G298" i="2"/>
  <c r="F298" i="2"/>
  <c r="N297" i="2"/>
  <c r="M297" i="2"/>
  <c r="L297" i="2"/>
  <c r="K297" i="2"/>
  <c r="H297" i="2"/>
  <c r="G297" i="2"/>
  <c r="I297" i="2" s="1"/>
  <c r="J297" i="2" s="1"/>
  <c r="F297" i="2"/>
  <c r="O296" i="2"/>
  <c r="N296" i="2"/>
  <c r="M296" i="2"/>
  <c r="L296" i="2"/>
  <c r="K296" i="2"/>
  <c r="H296" i="2"/>
  <c r="G296" i="2"/>
  <c r="I296" i="2" s="1"/>
  <c r="J296" i="2" s="1"/>
  <c r="F296" i="2"/>
  <c r="N295" i="2"/>
  <c r="M295" i="2"/>
  <c r="L295" i="2"/>
  <c r="O295" i="2" s="1"/>
  <c r="K295" i="2"/>
  <c r="H295" i="2"/>
  <c r="G295" i="2"/>
  <c r="I295" i="2" s="1"/>
  <c r="J295" i="2" s="1"/>
  <c r="F295" i="2"/>
  <c r="N294" i="2"/>
  <c r="M294" i="2"/>
  <c r="L294" i="2"/>
  <c r="K294" i="2"/>
  <c r="H294" i="2"/>
  <c r="G294" i="2"/>
  <c r="F294" i="2"/>
  <c r="N293" i="2"/>
  <c r="M293" i="2"/>
  <c r="L293" i="2"/>
  <c r="O293" i="2" s="1"/>
  <c r="K293" i="2"/>
  <c r="H293" i="2"/>
  <c r="G293" i="2"/>
  <c r="F293" i="2"/>
  <c r="N292" i="2"/>
  <c r="M292" i="2"/>
  <c r="L292" i="2"/>
  <c r="K292" i="2"/>
  <c r="H292" i="2"/>
  <c r="G292" i="2"/>
  <c r="I292" i="2" s="1"/>
  <c r="J292" i="2" s="1"/>
  <c r="F292" i="2"/>
  <c r="N291" i="2"/>
  <c r="O291" i="2" s="1"/>
  <c r="M291" i="2"/>
  <c r="L291" i="2"/>
  <c r="K291" i="2"/>
  <c r="H291" i="2"/>
  <c r="G291" i="2"/>
  <c r="F291" i="2"/>
  <c r="N290" i="2"/>
  <c r="M290" i="2"/>
  <c r="L290" i="2"/>
  <c r="K290" i="2"/>
  <c r="H290" i="2"/>
  <c r="G290" i="2"/>
  <c r="F290" i="2"/>
  <c r="N289" i="2"/>
  <c r="M289" i="2"/>
  <c r="L289" i="2"/>
  <c r="K289" i="2"/>
  <c r="H289" i="2"/>
  <c r="G289" i="2"/>
  <c r="I289" i="2" s="1"/>
  <c r="J289" i="2" s="1"/>
  <c r="F289" i="2"/>
  <c r="O288" i="2"/>
  <c r="N288" i="2"/>
  <c r="M288" i="2"/>
  <c r="L288" i="2"/>
  <c r="K288" i="2"/>
  <c r="H288" i="2"/>
  <c r="G288" i="2"/>
  <c r="I288" i="2" s="1"/>
  <c r="J288" i="2" s="1"/>
  <c r="F288" i="2"/>
  <c r="N287" i="2"/>
  <c r="M287" i="2"/>
  <c r="L287" i="2"/>
  <c r="K287" i="2"/>
  <c r="H287" i="2"/>
  <c r="G287" i="2"/>
  <c r="I287" i="2" s="1"/>
  <c r="J287" i="2" s="1"/>
  <c r="F287" i="2"/>
  <c r="N286" i="2"/>
  <c r="M286" i="2"/>
  <c r="O286" i="2" s="1"/>
  <c r="L286" i="2"/>
  <c r="K286" i="2"/>
  <c r="H286" i="2"/>
  <c r="G286" i="2"/>
  <c r="F286" i="2"/>
  <c r="N285" i="2"/>
  <c r="O285" i="2" s="1"/>
  <c r="M285" i="2"/>
  <c r="L285" i="2"/>
  <c r="K285" i="2"/>
  <c r="H285" i="2"/>
  <c r="G285" i="2"/>
  <c r="F285" i="2"/>
  <c r="N284" i="2"/>
  <c r="M284" i="2"/>
  <c r="L284" i="2"/>
  <c r="K284" i="2"/>
  <c r="H284" i="2"/>
  <c r="G284" i="2"/>
  <c r="I284" i="2" s="1"/>
  <c r="J284" i="2" s="1"/>
  <c r="F284" i="2"/>
  <c r="N283" i="2"/>
  <c r="O283" i="2" s="1"/>
  <c r="M283" i="2"/>
  <c r="L283" i="2"/>
  <c r="K283" i="2"/>
  <c r="H283" i="2"/>
  <c r="G283" i="2"/>
  <c r="I283" i="2" s="1"/>
  <c r="J283" i="2" s="1"/>
  <c r="F283" i="2"/>
  <c r="N282" i="2"/>
  <c r="M282" i="2"/>
  <c r="L282" i="2"/>
  <c r="K282" i="2"/>
  <c r="H282" i="2"/>
  <c r="G282" i="2"/>
  <c r="F282" i="2"/>
  <c r="N281" i="2"/>
  <c r="M281" i="2"/>
  <c r="L281" i="2"/>
  <c r="K281" i="2"/>
  <c r="I281" i="2"/>
  <c r="J281" i="2" s="1"/>
  <c r="H281" i="2"/>
  <c r="G281" i="2"/>
  <c r="F281" i="2"/>
  <c r="N280" i="2"/>
  <c r="M280" i="2"/>
  <c r="O280" i="2" s="1"/>
  <c r="L280" i="2"/>
  <c r="K280" i="2"/>
  <c r="H280" i="2"/>
  <c r="G280" i="2"/>
  <c r="I280" i="2" s="1"/>
  <c r="J280" i="2" s="1"/>
  <c r="F280" i="2"/>
  <c r="N279" i="2"/>
  <c r="M279" i="2"/>
  <c r="L279" i="2"/>
  <c r="K279" i="2"/>
  <c r="H279" i="2"/>
  <c r="G279" i="2"/>
  <c r="I279" i="2" s="1"/>
  <c r="J279" i="2" s="1"/>
  <c r="F279" i="2"/>
  <c r="N278" i="2"/>
  <c r="M278" i="2"/>
  <c r="O278" i="2" s="1"/>
  <c r="L278" i="2"/>
  <c r="K278" i="2"/>
  <c r="H278" i="2"/>
  <c r="G278" i="2"/>
  <c r="I278" i="2" s="1"/>
  <c r="J278" i="2" s="1"/>
  <c r="F278" i="2"/>
  <c r="N277" i="2"/>
  <c r="M277" i="2"/>
  <c r="L277" i="2"/>
  <c r="K277" i="2"/>
  <c r="H277" i="2"/>
  <c r="G277" i="2"/>
  <c r="F277" i="2"/>
  <c r="N276" i="2"/>
  <c r="M276" i="2"/>
  <c r="L276" i="2"/>
  <c r="K276" i="2"/>
  <c r="H276" i="2"/>
  <c r="G276" i="2"/>
  <c r="I276" i="2" s="1"/>
  <c r="J276" i="2" s="1"/>
  <c r="F276" i="2"/>
  <c r="N275" i="2"/>
  <c r="M275" i="2"/>
  <c r="L275" i="2"/>
  <c r="K275" i="2"/>
  <c r="H275" i="2"/>
  <c r="G275" i="2"/>
  <c r="F275" i="2"/>
  <c r="N274" i="2"/>
  <c r="M274" i="2"/>
  <c r="L274" i="2"/>
  <c r="K274" i="2"/>
  <c r="H274" i="2"/>
  <c r="G274" i="2"/>
  <c r="F274" i="2"/>
  <c r="N273" i="2"/>
  <c r="M273" i="2"/>
  <c r="L273" i="2"/>
  <c r="K273" i="2"/>
  <c r="I273" i="2"/>
  <c r="J273" i="2" s="1"/>
  <c r="H273" i="2"/>
  <c r="G273" i="2"/>
  <c r="F273" i="2"/>
  <c r="N272" i="2"/>
  <c r="M272" i="2"/>
  <c r="L272" i="2"/>
  <c r="O272" i="2" s="1"/>
  <c r="K272" i="2"/>
  <c r="H272" i="2"/>
  <c r="I272" i="2" s="1"/>
  <c r="J272" i="2" s="1"/>
  <c r="G272" i="2"/>
  <c r="F272" i="2"/>
  <c r="N271" i="2"/>
  <c r="M271" i="2"/>
  <c r="L271" i="2"/>
  <c r="K271" i="2"/>
  <c r="H271" i="2"/>
  <c r="I271" i="2" s="1"/>
  <c r="J271" i="2" s="1"/>
  <c r="G271" i="2"/>
  <c r="F271" i="2"/>
  <c r="N270" i="2"/>
  <c r="M270" i="2"/>
  <c r="O270" i="2" s="1"/>
  <c r="L270" i="2"/>
  <c r="K270" i="2"/>
  <c r="H270" i="2"/>
  <c r="G270" i="2"/>
  <c r="F270" i="2"/>
  <c r="N269" i="2"/>
  <c r="M269" i="2"/>
  <c r="L269" i="2"/>
  <c r="O269" i="2" s="1"/>
  <c r="K269" i="2"/>
  <c r="H269" i="2"/>
  <c r="G269" i="2"/>
  <c r="F269" i="2"/>
  <c r="N268" i="2"/>
  <c r="M268" i="2"/>
  <c r="L268" i="2"/>
  <c r="K268" i="2"/>
  <c r="H268" i="2"/>
  <c r="G268" i="2"/>
  <c r="I268" i="2" s="1"/>
  <c r="J268" i="2" s="1"/>
  <c r="F268" i="2"/>
  <c r="N267" i="2"/>
  <c r="M267" i="2"/>
  <c r="L267" i="2"/>
  <c r="K267" i="2"/>
  <c r="H267" i="2"/>
  <c r="G267" i="2"/>
  <c r="F267" i="2"/>
  <c r="N266" i="2"/>
  <c r="M266" i="2"/>
  <c r="L266" i="2"/>
  <c r="K266" i="2"/>
  <c r="H266" i="2"/>
  <c r="G266" i="2"/>
  <c r="F266" i="2"/>
  <c r="N265" i="2"/>
  <c r="M265" i="2"/>
  <c r="L265" i="2"/>
  <c r="K265" i="2"/>
  <c r="H265" i="2"/>
  <c r="G265" i="2"/>
  <c r="I265" i="2" s="1"/>
  <c r="J265" i="2" s="1"/>
  <c r="F265" i="2"/>
  <c r="O264" i="2"/>
  <c r="N264" i="2"/>
  <c r="M264" i="2"/>
  <c r="L264" i="2"/>
  <c r="K264" i="2"/>
  <c r="H264" i="2"/>
  <c r="G264" i="2"/>
  <c r="I264" i="2" s="1"/>
  <c r="J264" i="2" s="1"/>
  <c r="F264" i="2"/>
  <c r="N263" i="2"/>
  <c r="M263" i="2"/>
  <c r="L263" i="2"/>
  <c r="O263" i="2" s="1"/>
  <c r="K263" i="2"/>
  <c r="H263" i="2"/>
  <c r="G263" i="2"/>
  <c r="F263" i="2"/>
  <c r="N262" i="2"/>
  <c r="M262" i="2"/>
  <c r="L262" i="2"/>
  <c r="K262" i="2"/>
  <c r="H262" i="2"/>
  <c r="G262" i="2"/>
  <c r="F262" i="2"/>
  <c r="N261" i="2"/>
  <c r="M261" i="2"/>
  <c r="L261" i="2"/>
  <c r="O261" i="2" s="1"/>
  <c r="K261" i="2"/>
  <c r="H261" i="2"/>
  <c r="G261" i="2"/>
  <c r="F261" i="2"/>
  <c r="N260" i="2"/>
  <c r="M260" i="2"/>
  <c r="L260" i="2"/>
  <c r="K260" i="2"/>
  <c r="H260" i="2"/>
  <c r="G260" i="2"/>
  <c r="I260" i="2" s="1"/>
  <c r="J260" i="2" s="1"/>
  <c r="F260" i="2"/>
  <c r="N259" i="2"/>
  <c r="O259" i="2" s="1"/>
  <c r="M259" i="2"/>
  <c r="L259" i="2"/>
  <c r="K259" i="2"/>
  <c r="H259" i="2"/>
  <c r="G259" i="2"/>
  <c r="F259" i="2"/>
  <c r="N258" i="2"/>
  <c r="M258" i="2"/>
  <c r="L258" i="2"/>
  <c r="K258" i="2"/>
  <c r="H258" i="2"/>
  <c r="G258" i="2"/>
  <c r="F258" i="2"/>
  <c r="N257" i="2"/>
  <c r="M257" i="2"/>
  <c r="L257" i="2"/>
  <c r="K257" i="2"/>
  <c r="H257" i="2"/>
  <c r="G257" i="2"/>
  <c r="I257" i="2" s="1"/>
  <c r="J257" i="2" s="1"/>
  <c r="F257" i="2"/>
  <c r="O256" i="2"/>
  <c r="N256" i="2"/>
  <c r="M256" i="2"/>
  <c r="L256" i="2"/>
  <c r="K256" i="2"/>
  <c r="H256" i="2"/>
  <c r="G256" i="2"/>
  <c r="I256" i="2" s="1"/>
  <c r="J256" i="2" s="1"/>
  <c r="F256" i="2"/>
  <c r="N255" i="2"/>
  <c r="M255" i="2"/>
  <c r="L255" i="2"/>
  <c r="K255" i="2"/>
  <c r="H255" i="2"/>
  <c r="G255" i="2"/>
  <c r="I255" i="2" s="1"/>
  <c r="J255" i="2" s="1"/>
  <c r="F255" i="2"/>
  <c r="N254" i="2"/>
  <c r="M254" i="2"/>
  <c r="O254" i="2" s="1"/>
  <c r="L254" i="2"/>
  <c r="K254" i="2"/>
  <c r="H254" i="2"/>
  <c r="G254" i="2"/>
  <c r="F254" i="2"/>
  <c r="N253" i="2"/>
  <c r="O253" i="2" s="1"/>
  <c r="M253" i="2"/>
  <c r="L253" i="2"/>
  <c r="K253" i="2"/>
  <c r="H253" i="2"/>
  <c r="G253" i="2"/>
  <c r="F253" i="2"/>
  <c r="N252" i="2"/>
  <c r="M252" i="2"/>
  <c r="L252" i="2"/>
  <c r="K252" i="2"/>
  <c r="H252" i="2"/>
  <c r="G252" i="2"/>
  <c r="I252" i="2" s="1"/>
  <c r="J252" i="2" s="1"/>
  <c r="F252" i="2"/>
  <c r="N251" i="2"/>
  <c r="O251" i="2" s="1"/>
  <c r="M251" i="2"/>
  <c r="L251" i="2"/>
  <c r="K251" i="2"/>
  <c r="H251" i="2"/>
  <c r="G251" i="2"/>
  <c r="I251" i="2" s="1"/>
  <c r="J251" i="2" s="1"/>
  <c r="F251" i="2"/>
  <c r="N250" i="2"/>
  <c r="M250" i="2"/>
  <c r="L250" i="2"/>
  <c r="K250" i="2"/>
  <c r="H250" i="2"/>
  <c r="G250" i="2"/>
  <c r="F250" i="2"/>
  <c r="N249" i="2"/>
  <c r="M249" i="2"/>
  <c r="L249" i="2"/>
  <c r="K249" i="2"/>
  <c r="I249" i="2"/>
  <c r="J249" i="2" s="1"/>
  <c r="H249" i="2"/>
  <c r="G249" i="2"/>
  <c r="F249" i="2"/>
  <c r="N248" i="2"/>
  <c r="M248" i="2"/>
  <c r="O248" i="2" s="1"/>
  <c r="L248" i="2"/>
  <c r="K248" i="2"/>
  <c r="H248" i="2"/>
  <c r="G248" i="2"/>
  <c r="I248" i="2" s="1"/>
  <c r="J248" i="2" s="1"/>
  <c r="F248" i="2"/>
  <c r="N247" i="2"/>
  <c r="M247" i="2"/>
  <c r="L247" i="2"/>
  <c r="K247" i="2"/>
  <c r="H247" i="2"/>
  <c r="G247" i="2"/>
  <c r="I247" i="2" s="1"/>
  <c r="J247" i="2" s="1"/>
  <c r="F247" i="2"/>
  <c r="N246" i="2"/>
  <c r="M246" i="2"/>
  <c r="O246" i="2" s="1"/>
  <c r="L246" i="2"/>
  <c r="K246" i="2"/>
  <c r="H246" i="2"/>
  <c r="G246" i="2"/>
  <c r="I246" i="2" s="1"/>
  <c r="J246" i="2" s="1"/>
  <c r="F246" i="2"/>
  <c r="N245" i="2"/>
  <c r="M245" i="2"/>
  <c r="L245" i="2"/>
  <c r="O245" i="2" s="1"/>
  <c r="K245" i="2"/>
  <c r="H245" i="2"/>
  <c r="G245" i="2"/>
  <c r="F245" i="2"/>
  <c r="N244" i="2"/>
  <c r="M244" i="2"/>
  <c r="L244" i="2"/>
  <c r="K244" i="2"/>
  <c r="H244" i="2"/>
  <c r="G244" i="2"/>
  <c r="I244" i="2" s="1"/>
  <c r="J244" i="2" s="1"/>
  <c r="F244" i="2"/>
  <c r="N243" i="2"/>
  <c r="M243" i="2"/>
  <c r="L243" i="2"/>
  <c r="K243" i="2"/>
  <c r="H243" i="2"/>
  <c r="G243" i="2"/>
  <c r="F243" i="2"/>
  <c r="N242" i="2"/>
  <c r="M242" i="2"/>
  <c r="L242" i="2"/>
  <c r="K242" i="2"/>
  <c r="H242" i="2"/>
  <c r="G242" i="2"/>
  <c r="F242" i="2"/>
  <c r="N241" i="2"/>
  <c r="M241" i="2"/>
  <c r="L241" i="2"/>
  <c r="K241" i="2"/>
  <c r="I241" i="2"/>
  <c r="J241" i="2" s="1"/>
  <c r="H241" i="2"/>
  <c r="G241" i="2"/>
  <c r="F241" i="2"/>
  <c r="N240" i="2"/>
  <c r="M240" i="2"/>
  <c r="L240" i="2"/>
  <c r="O240" i="2" s="1"/>
  <c r="K240" i="2"/>
  <c r="H240" i="2"/>
  <c r="I240" i="2" s="1"/>
  <c r="J240" i="2" s="1"/>
  <c r="G240" i="2"/>
  <c r="F240" i="2"/>
  <c r="N239" i="2"/>
  <c r="M239" i="2"/>
  <c r="L239" i="2"/>
  <c r="K239" i="2"/>
  <c r="H239" i="2"/>
  <c r="I239" i="2" s="1"/>
  <c r="J239" i="2" s="1"/>
  <c r="G239" i="2"/>
  <c r="F239" i="2"/>
  <c r="N238" i="2"/>
  <c r="M238" i="2"/>
  <c r="O238" i="2" s="1"/>
  <c r="L238" i="2"/>
  <c r="K238" i="2"/>
  <c r="H238" i="2"/>
  <c r="G238" i="2"/>
  <c r="F238" i="2"/>
  <c r="N237" i="2"/>
  <c r="M237" i="2"/>
  <c r="L237" i="2"/>
  <c r="O237" i="2" s="1"/>
  <c r="K237" i="2"/>
  <c r="H237" i="2"/>
  <c r="G237" i="2"/>
  <c r="F237" i="2"/>
  <c r="N236" i="2"/>
  <c r="M236" i="2"/>
  <c r="L236" i="2"/>
  <c r="K236" i="2"/>
  <c r="H236" i="2"/>
  <c r="G236" i="2"/>
  <c r="I236" i="2" s="1"/>
  <c r="J236" i="2" s="1"/>
  <c r="F236" i="2"/>
  <c r="N235" i="2"/>
  <c r="M235" i="2"/>
  <c r="L235" i="2"/>
  <c r="K235" i="2"/>
  <c r="H235" i="2"/>
  <c r="G235" i="2"/>
  <c r="F235" i="2"/>
  <c r="N234" i="2"/>
  <c r="M234" i="2"/>
  <c r="L234" i="2"/>
  <c r="K234" i="2"/>
  <c r="H234" i="2"/>
  <c r="G234" i="2"/>
  <c r="F234" i="2"/>
  <c r="N233" i="2"/>
  <c r="M233" i="2"/>
  <c r="L233" i="2"/>
  <c r="K233" i="2"/>
  <c r="H233" i="2"/>
  <c r="G233" i="2"/>
  <c r="I233" i="2" s="1"/>
  <c r="J233" i="2" s="1"/>
  <c r="F233" i="2"/>
  <c r="O232" i="2"/>
  <c r="N232" i="2"/>
  <c r="M232" i="2"/>
  <c r="L232" i="2"/>
  <c r="K232" i="2"/>
  <c r="H232" i="2"/>
  <c r="G232" i="2"/>
  <c r="I232" i="2" s="1"/>
  <c r="J232" i="2" s="1"/>
  <c r="F232" i="2"/>
  <c r="N231" i="2"/>
  <c r="M231" i="2"/>
  <c r="L231" i="2"/>
  <c r="O231" i="2" s="1"/>
  <c r="K231" i="2"/>
  <c r="H231" i="2"/>
  <c r="G231" i="2"/>
  <c r="I231" i="2" s="1"/>
  <c r="J231" i="2" s="1"/>
  <c r="F231" i="2"/>
  <c r="N230" i="2"/>
  <c r="M230" i="2"/>
  <c r="L230" i="2"/>
  <c r="K230" i="2"/>
  <c r="H230" i="2"/>
  <c r="G230" i="2"/>
  <c r="F230" i="2"/>
  <c r="N229" i="2"/>
  <c r="M229" i="2"/>
  <c r="L229" i="2"/>
  <c r="O229" i="2" s="1"/>
  <c r="K229" i="2"/>
  <c r="H229" i="2"/>
  <c r="G229" i="2"/>
  <c r="F229" i="2"/>
  <c r="N228" i="2"/>
  <c r="M228" i="2"/>
  <c r="L228" i="2"/>
  <c r="K228" i="2"/>
  <c r="H228" i="2"/>
  <c r="G228" i="2"/>
  <c r="I228" i="2" s="1"/>
  <c r="J228" i="2" s="1"/>
  <c r="F228" i="2"/>
  <c r="N227" i="2"/>
  <c r="O227" i="2" s="1"/>
  <c r="M227" i="2"/>
  <c r="L227" i="2"/>
  <c r="K227" i="2"/>
  <c r="H227" i="2"/>
  <c r="G227" i="2"/>
  <c r="F227" i="2"/>
  <c r="N226" i="2"/>
  <c r="M226" i="2"/>
  <c r="L226" i="2"/>
  <c r="K226" i="2"/>
  <c r="H226" i="2"/>
  <c r="G226" i="2"/>
  <c r="F226" i="2"/>
  <c r="N225" i="2"/>
  <c r="M225" i="2"/>
  <c r="L225" i="2"/>
  <c r="K225" i="2"/>
  <c r="H225" i="2"/>
  <c r="G225" i="2"/>
  <c r="I225" i="2" s="1"/>
  <c r="J225" i="2" s="1"/>
  <c r="F225" i="2"/>
  <c r="O224" i="2"/>
  <c r="N224" i="2"/>
  <c r="M224" i="2"/>
  <c r="L224" i="2"/>
  <c r="K224" i="2"/>
  <c r="H224" i="2"/>
  <c r="G224" i="2"/>
  <c r="I224" i="2" s="1"/>
  <c r="J224" i="2" s="1"/>
  <c r="F224" i="2"/>
  <c r="N223" i="2"/>
  <c r="M223" i="2"/>
  <c r="L223" i="2"/>
  <c r="K223" i="2"/>
  <c r="H223" i="2"/>
  <c r="G223" i="2"/>
  <c r="I223" i="2" s="1"/>
  <c r="J223" i="2" s="1"/>
  <c r="F223" i="2"/>
  <c r="N222" i="2"/>
  <c r="M222" i="2"/>
  <c r="O222" i="2" s="1"/>
  <c r="L222" i="2"/>
  <c r="K222" i="2"/>
  <c r="H222" i="2"/>
  <c r="G222" i="2"/>
  <c r="F222" i="2"/>
  <c r="N221" i="2"/>
  <c r="O221" i="2" s="1"/>
  <c r="M221" i="2"/>
  <c r="L221" i="2"/>
  <c r="K221" i="2"/>
  <c r="H221" i="2"/>
  <c r="G221" i="2"/>
  <c r="F221" i="2"/>
  <c r="N220" i="2"/>
  <c r="M220" i="2"/>
  <c r="L220" i="2"/>
  <c r="K220" i="2"/>
  <c r="H220" i="2"/>
  <c r="G220" i="2"/>
  <c r="I220" i="2" s="1"/>
  <c r="J220" i="2" s="1"/>
  <c r="F220" i="2"/>
  <c r="N219" i="2"/>
  <c r="O219" i="2" s="1"/>
  <c r="M219" i="2"/>
  <c r="L219" i="2"/>
  <c r="K219" i="2"/>
  <c r="H219" i="2"/>
  <c r="G219" i="2"/>
  <c r="I219" i="2" s="1"/>
  <c r="J219" i="2" s="1"/>
  <c r="F219" i="2"/>
  <c r="N218" i="2"/>
  <c r="M218" i="2"/>
  <c r="L218" i="2"/>
  <c r="K218" i="2"/>
  <c r="H218" i="2"/>
  <c r="G218" i="2"/>
  <c r="F218" i="2"/>
  <c r="N217" i="2"/>
  <c r="M217" i="2"/>
  <c r="L217" i="2"/>
  <c r="K217" i="2"/>
  <c r="I217" i="2"/>
  <c r="J217" i="2" s="1"/>
  <c r="H217" i="2"/>
  <c r="G217" i="2"/>
  <c r="F217" i="2"/>
  <c r="N216" i="2"/>
  <c r="M216" i="2"/>
  <c r="O216" i="2" s="1"/>
  <c r="L216" i="2"/>
  <c r="K216" i="2"/>
  <c r="H216" i="2"/>
  <c r="G216" i="2"/>
  <c r="I216" i="2" s="1"/>
  <c r="J216" i="2" s="1"/>
  <c r="F216" i="2"/>
  <c r="N215" i="2"/>
  <c r="M215" i="2"/>
  <c r="L215" i="2"/>
  <c r="K215" i="2"/>
  <c r="H215" i="2"/>
  <c r="G215" i="2"/>
  <c r="I215" i="2" s="1"/>
  <c r="J215" i="2" s="1"/>
  <c r="F215" i="2"/>
  <c r="N214" i="2"/>
  <c r="M214" i="2"/>
  <c r="O214" i="2" s="1"/>
  <c r="L214" i="2"/>
  <c r="K214" i="2"/>
  <c r="H214" i="2"/>
  <c r="G214" i="2"/>
  <c r="I214" i="2" s="1"/>
  <c r="J214" i="2" s="1"/>
  <c r="F214" i="2"/>
  <c r="N213" i="2"/>
  <c r="M213" i="2"/>
  <c r="L213" i="2"/>
  <c r="K213" i="2"/>
  <c r="H213" i="2"/>
  <c r="G213" i="2"/>
  <c r="F213" i="2"/>
  <c r="N212" i="2"/>
  <c r="M212" i="2"/>
  <c r="L212" i="2"/>
  <c r="K212" i="2"/>
  <c r="H212" i="2"/>
  <c r="G212" i="2"/>
  <c r="I212" i="2" s="1"/>
  <c r="J212" i="2" s="1"/>
  <c r="F212" i="2"/>
  <c r="N211" i="2"/>
  <c r="M211" i="2"/>
  <c r="L211" i="2"/>
  <c r="K211" i="2"/>
  <c r="H211" i="2"/>
  <c r="G211" i="2"/>
  <c r="F211" i="2"/>
  <c r="N210" i="2"/>
  <c r="M210" i="2"/>
  <c r="L210" i="2"/>
  <c r="K210" i="2"/>
  <c r="H210" i="2"/>
  <c r="G210" i="2"/>
  <c r="F210" i="2"/>
  <c r="N209" i="2"/>
  <c r="M209" i="2"/>
  <c r="L209" i="2"/>
  <c r="K209" i="2"/>
  <c r="I209" i="2"/>
  <c r="J209" i="2" s="1"/>
  <c r="H209" i="2"/>
  <c r="G209" i="2"/>
  <c r="F209" i="2"/>
  <c r="N208" i="2"/>
  <c r="M208" i="2"/>
  <c r="L208" i="2"/>
  <c r="O208" i="2" s="1"/>
  <c r="K208" i="2"/>
  <c r="H208" i="2"/>
  <c r="I208" i="2" s="1"/>
  <c r="J208" i="2" s="1"/>
  <c r="G208" i="2"/>
  <c r="F208" i="2"/>
  <c r="N207" i="2"/>
  <c r="M207" i="2"/>
  <c r="L207" i="2"/>
  <c r="K207" i="2"/>
  <c r="H207" i="2"/>
  <c r="I207" i="2" s="1"/>
  <c r="J207" i="2" s="1"/>
  <c r="G207" i="2"/>
  <c r="F207" i="2"/>
  <c r="N206" i="2"/>
  <c r="M206" i="2"/>
  <c r="O206" i="2" s="1"/>
  <c r="L206" i="2"/>
  <c r="K206" i="2"/>
  <c r="H206" i="2"/>
  <c r="G206" i="2"/>
  <c r="F206" i="2"/>
  <c r="N205" i="2"/>
  <c r="M205" i="2"/>
  <c r="L205" i="2"/>
  <c r="O205" i="2" s="1"/>
  <c r="K205" i="2"/>
  <c r="H205" i="2"/>
  <c r="G205" i="2"/>
  <c r="F205" i="2"/>
  <c r="N204" i="2"/>
  <c r="M204" i="2"/>
  <c r="L204" i="2"/>
  <c r="K204" i="2"/>
  <c r="H204" i="2"/>
  <c r="G204" i="2"/>
  <c r="I204" i="2" s="1"/>
  <c r="J204" i="2" s="1"/>
  <c r="F204" i="2"/>
  <c r="N203" i="2"/>
  <c r="M203" i="2"/>
  <c r="L203" i="2"/>
  <c r="K203" i="2"/>
  <c r="H203" i="2"/>
  <c r="G203" i="2"/>
  <c r="F203" i="2"/>
  <c r="N202" i="2"/>
  <c r="M202" i="2"/>
  <c r="L202" i="2"/>
  <c r="K202" i="2"/>
  <c r="H202" i="2"/>
  <c r="G202" i="2"/>
  <c r="F202" i="2"/>
  <c r="N201" i="2"/>
  <c r="M201" i="2"/>
  <c r="L201" i="2"/>
  <c r="K201" i="2"/>
  <c r="H201" i="2"/>
  <c r="G201" i="2"/>
  <c r="I201" i="2" s="1"/>
  <c r="J201" i="2" s="1"/>
  <c r="F201" i="2"/>
  <c r="O200" i="2"/>
  <c r="N200" i="2"/>
  <c r="M200" i="2"/>
  <c r="L200" i="2"/>
  <c r="K200" i="2"/>
  <c r="H200" i="2"/>
  <c r="G200" i="2"/>
  <c r="I200" i="2" s="1"/>
  <c r="J200" i="2" s="1"/>
  <c r="F200" i="2"/>
  <c r="N199" i="2"/>
  <c r="M199" i="2"/>
  <c r="L199" i="2"/>
  <c r="O199" i="2" s="1"/>
  <c r="K199" i="2"/>
  <c r="H199" i="2"/>
  <c r="G199" i="2"/>
  <c r="F199" i="2"/>
  <c r="N198" i="2"/>
  <c r="M198" i="2"/>
  <c r="L198" i="2"/>
  <c r="K198" i="2"/>
  <c r="H198" i="2"/>
  <c r="G198" i="2"/>
  <c r="F198" i="2"/>
  <c r="N197" i="2"/>
  <c r="M197" i="2"/>
  <c r="L197" i="2"/>
  <c r="O197" i="2" s="1"/>
  <c r="K197" i="2"/>
  <c r="H197" i="2"/>
  <c r="G197" i="2"/>
  <c r="F197" i="2"/>
  <c r="N196" i="2"/>
  <c r="M196" i="2"/>
  <c r="L196" i="2"/>
  <c r="K196" i="2"/>
  <c r="H196" i="2"/>
  <c r="G196" i="2"/>
  <c r="I196" i="2" s="1"/>
  <c r="J196" i="2" s="1"/>
  <c r="F196" i="2"/>
  <c r="N195" i="2"/>
  <c r="O195" i="2" s="1"/>
  <c r="M195" i="2"/>
  <c r="L195" i="2"/>
  <c r="K195" i="2"/>
  <c r="H195" i="2"/>
  <c r="G195" i="2"/>
  <c r="F195" i="2"/>
  <c r="N194" i="2"/>
  <c r="M194" i="2"/>
  <c r="L194" i="2"/>
  <c r="K194" i="2"/>
  <c r="H194" i="2"/>
  <c r="G194" i="2"/>
  <c r="F194" i="2"/>
  <c r="N193" i="2"/>
  <c r="M193" i="2"/>
  <c r="L193" i="2"/>
  <c r="K193" i="2"/>
  <c r="H193" i="2"/>
  <c r="G193" i="2"/>
  <c r="I193" i="2" s="1"/>
  <c r="J193" i="2" s="1"/>
  <c r="F193" i="2"/>
  <c r="O192" i="2"/>
  <c r="N192" i="2"/>
  <c r="M192" i="2"/>
  <c r="L192" i="2"/>
  <c r="K192" i="2"/>
  <c r="H192" i="2"/>
  <c r="G192" i="2"/>
  <c r="I192" i="2" s="1"/>
  <c r="J192" i="2" s="1"/>
  <c r="F192" i="2"/>
  <c r="N191" i="2"/>
  <c r="M191" i="2"/>
  <c r="L191" i="2"/>
  <c r="K191" i="2"/>
  <c r="H191" i="2"/>
  <c r="G191" i="2"/>
  <c r="I191" i="2" s="1"/>
  <c r="J191" i="2" s="1"/>
  <c r="F191" i="2"/>
  <c r="N190" i="2"/>
  <c r="M190" i="2"/>
  <c r="O190" i="2" s="1"/>
  <c r="L190" i="2"/>
  <c r="K190" i="2"/>
  <c r="H190" i="2"/>
  <c r="G190" i="2"/>
  <c r="F190" i="2"/>
  <c r="N189" i="2"/>
  <c r="O189" i="2" s="1"/>
  <c r="M189" i="2"/>
  <c r="L189" i="2"/>
  <c r="K189" i="2"/>
  <c r="H189" i="2"/>
  <c r="G189" i="2"/>
  <c r="F189" i="2"/>
  <c r="N188" i="2"/>
  <c r="M188" i="2"/>
  <c r="L188" i="2"/>
  <c r="K188" i="2"/>
  <c r="H188" i="2"/>
  <c r="G188" i="2"/>
  <c r="I188" i="2" s="1"/>
  <c r="J188" i="2" s="1"/>
  <c r="F188" i="2"/>
  <c r="N187" i="2"/>
  <c r="O187" i="2" s="1"/>
  <c r="M187" i="2"/>
  <c r="L187" i="2"/>
  <c r="K187" i="2"/>
  <c r="H187" i="2"/>
  <c r="G187" i="2"/>
  <c r="I187" i="2" s="1"/>
  <c r="J187" i="2" s="1"/>
  <c r="F187" i="2"/>
  <c r="N186" i="2"/>
  <c r="M186" i="2"/>
  <c r="L186" i="2"/>
  <c r="K186" i="2"/>
  <c r="H186" i="2"/>
  <c r="G186" i="2"/>
  <c r="F186" i="2"/>
  <c r="N185" i="2"/>
  <c r="M185" i="2"/>
  <c r="L185" i="2"/>
  <c r="K185" i="2"/>
  <c r="I185" i="2"/>
  <c r="J185" i="2" s="1"/>
  <c r="H185" i="2"/>
  <c r="G185" i="2"/>
  <c r="F185" i="2"/>
  <c r="N184" i="2"/>
  <c r="M184" i="2"/>
  <c r="L184" i="2"/>
  <c r="O184" i="2" s="1"/>
  <c r="K184" i="2"/>
  <c r="H184" i="2"/>
  <c r="G184" i="2"/>
  <c r="F184" i="2"/>
  <c r="N183" i="2"/>
  <c r="M183" i="2"/>
  <c r="L183" i="2"/>
  <c r="K183" i="2"/>
  <c r="H183" i="2"/>
  <c r="I183" i="2" s="1"/>
  <c r="J183" i="2" s="1"/>
  <c r="G183" i="2"/>
  <c r="F183" i="2"/>
  <c r="N182" i="2"/>
  <c r="M182" i="2"/>
  <c r="L182" i="2"/>
  <c r="K182" i="2"/>
  <c r="H182" i="2"/>
  <c r="G182" i="2"/>
  <c r="I182" i="2" s="1"/>
  <c r="J182" i="2" s="1"/>
  <c r="F182" i="2"/>
  <c r="N181" i="2"/>
  <c r="M181" i="2"/>
  <c r="L181" i="2"/>
  <c r="K181" i="2"/>
  <c r="H181" i="2"/>
  <c r="I181" i="2" s="1"/>
  <c r="J181" i="2" s="1"/>
  <c r="G181" i="2"/>
  <c r="F181" i="2"/>
  <c r="N180" i="2"/>
  <c r="M180" i="2"/>
  <c r="L180" i="2"/>
  <c r="O180" i="2" s="1"/>
  <c r="K180" i="2"/>
  <c r="H180" i="2"/>
  <c r="G180" i="2"/>
  <c r="I180" i="2" s="1"/>
  <c r="J180" i="2" s="1"/>
  <c r="F180" i="2"/>
  <c r="N179" i="2"/>
  <c r="M179" i="2"/>
  <c r="L179" i="2"/>
  <c r="K179" i="2"/>
  <c r="H179" i="2"/>
  <c r="G179" i="2"/>
  <c r="I179" i="2" s="1"/>
  <c r="J179" i="2" s="1"/>
  <c r="F179" i="2"/>
  <c r="N178" i="2"/>
  <c r="O178" i="2" s="1"/>
  <c r="M178" i="2"/>
  <c r="L178" i="2"/>
  <c r="K178" i="2"/>
  <c r="H178" i="2"/>
  <c r="G178" i="2"/>
  <c r="I178" i="2" s="1"/>
  <c r="J178" i="2" s="1"/>
  <c r="F178" i="2"/>
  <c r="N177" i="2"/>
  <c r="M177" i="2"/>
  <c r="L177" i="2"/>
  <c r="K177" i="2"/>
  <c r="H177" i="2"/>
  <c r="G177" i="2"/>
  <c r="I177" i="2" s="1"/>
  <c r="J177" i="2" s="1"/>
  <c r="F177" i="2"/>
  <c r="O176" i="2"/>
  <c r="N176" i="2"/>
  <c r="M176" i="2"/>
  <c r="L176" i="2"/>
  <c r="K176" i="2"/>
  <c r="H176" i="2"/>
  <c r="G176" i="2"/>
  <c r="I176" i="2" s="1"/>
  <c r="J176" i="2" s="1"/>
  <c r="F176" i="2"/>
  <c r="N175" i="2"/>
  <c r="M175" i="2"/>
  <c r="L175" i="2"/>
  <c r="O175" i="2" s="1"/>
  <c r="K175" i="2"/>
  <c r="H175" i="2"/>
  <c r="G175" i="2"/>
  <c r="I175" i="2" s="1"/>
  <c r="J175" i="2" s="1"/>
  <c r="F175" i="2"/>
  <c r="N174" i="2"/>
  <c r="M174" i="2"/>
  <c r="L174" i="2"/>
  <c r="K174" i="2"/>
  <c r="H174" i="2"/>
  <c r="G174" i="2"/>
  <c r="I174" i="2" s="1"/>
  <c r="J174" i="2" s="1"/>
  <c r="F174" i="2"/>
  <c r="N173" i="2"/>
  <c r="M173" i="2"/>
  <c r="L173" i="2"/>
  <c r="K173" i="2"/>
  <c r="H173" i="2"/>
  <c r="I173" i="2" s="1"/>
  <c r="J173" i="2" s="1"/>
  <c r="G173" i="2"/>
  <c r="F173" i="2"/>
  <c r="N172" i="2"/>
  <c r="M172" i="2"/>
  <c r="L172" i="2"/>
  <c r="K172" i="2"/>
  <c r="H172" i="2"/>
  <c r="G172" i="2"/>
  <c r="I172" i="2" s="1"/>
  <c r="J172" i="2" s="1"/>
  <c r="F172" i="2"/>
  <c r="N171" i="2"/>
  <c r="M171" i="2"/>
  <c r="L171" i="2"/>
  <c r="K171" i="2"/>
  <c r="H171" i="2"/>
  <c r="G171" i="2"/>
  <c r="I171" i="2" s="1"/>
  <c r="J171" i="2" s="1"/>
  <c r="F171" i="2"/>
  <c r="N170" i="2"/>
  <c r="O170" i="2" s="1"/>
  <c r="M170" i="2"/>
  <c r="L170" i="2"/>
  <c r="K170" i="2"/>
  <c r="H170" i="2"/>
  <c r="G170" i="2"/>
  <c r="I170" i="2" s="1"/>
  <c r="J170" i="2" s="1"/>
  <c r="F170" i="2"/>
  <c r="N169" i="2"/>
  <c r="M169" i="2"/>
  <c r="L169" i="2"/>
  <c r="K169" i="2"/>
  <c r="H169" i="2"/>
  <c r="G169" i="2"/>
  <c r="I169" i="2" s="1"/>
  <c r="J169" i="2" s="1"/>
  <c r="F169" i="2"/>
  <c r="O168" i="2"/>
  <c r="N168" i="2"/>
  <c r="M168" i="2"/>
  <c r="L168" i="2"/>
  <c r="K168" i="2"/>
  <c r="H168" i="2"/>
  <c r="G168" i="2"/>
  <c r="I168" i="2" s="1"/>
  <c r="J168" i="2" s="1"/>
  <c r="F168" i="2"/>
  <c r="N167" i="2"/>
  <c r="M167" i="2"/>
  <c r="L167" i="2"/>
  <c r="K167" i="2"/>
  <c r="H167" i="2"/>
  <c r="G167" i="2"/>
  <c r="I167" i="2" s="1"/>
  <c r="J167" i="2" s="1"/>
  <c r="F167" i="2"/>
  <c r="N166" i="2"/>
  <c r="M166" i="2"/>
  <c r="O166" i="2" s="1"/>
  <c r="L166" i="2"/>
  <c r="K166" i="2"/>
  <c r="H166" i="2"/>
  <c r="G166" i="2"/>
  <c r="I166" i="2" s="1"/>
  <c r="J166" i="2" s="1"/>
  <c r="F166" i="2"/>
  <c r="N165" i="2"/>
  <c r="M165" i="2"/>
  <c r="L165" i="2"/>
  <c r="K165" i="2"/>
  <c r="H165" i="2"/>
  <c r="G165" i="2"/>
  <c r="F165" i="2"/>
  <c r="N164" i="2"/>
  <c r="M164" i="2"/>
  <c r="L164" i="2"/>
  <c r="K164" i="2"/>
  <c r="H164" i="2"/>
  <c r="G164" i="2"/>
  <c r="I164" i="2" s="1"/>
  <c r="J164" i="2" s="1"/>
  <c r="F164" i="2"/>
  <c r="N163" i="2"/>
  <c r="M163" i="2"/>
  <c r="L163" i="2"/>
  <c r="K163" i="2"/>
  <c r="J163" i="2"/>
  <c r="H163" i="2"/>
  <c r="G163" i="2"/>
  <c r="I163" i="2" s="1"/>
  <c r="F163" i="2"/>
  <c r="N162" i="2"/>
  <c r="M162" i="2"/>
  <c r="O162" i="2" s="1"/>
  <c r="L162" i="2"/>
  <c r="K162" i="2"/>
  <c r="H162" i="2"/>
  <c r="G162" i="2"/>
  <c r="I162" i="2" s="1"/>
  <c r="J162" i="2" s="1"/>
  <c r="F162" i="2"/>
  <c r="N161" i="2"/>
  <c r="M161" i="2"/>
  <c r="L161" i="2"/>
  <c r="K161" i="2"/>
  <c r="I161" i="2"/>
  <c r="J161" i="2" s="1"/>
  <c r="H161" i="2"/>
  <c r="G161" i="2"/>
  <c r="F161" i="2"/>
  <c r="N160" i="2"/>
  <c r="M160" i="2"/>
  <c r="L160" i="2"/>
  <c r="O160" i="2" s="1"/>
  <c r="K160" i="2"/>
  <c r="I160" i="2"/>
  <c r="J160" i="2" s="1"/>
  <c r="H160" i="2"/>
  <c r="G160" i="2"/>
  <c r="F160" i="2"/>
  <c r="N159" i="2"/>
  <c r="M159" i="2"/>
  <c r="O159" i="2" s="1"/>
  <c r="L159" i="2"/>
  <c r="K159" i="2"/>
  <c r="H159" i="2"/>
  <c r="G159" i="2"/>
  <c r="I159" i="2" s="1"/>
  <c r="J159" i="2" s="1"/>
  <c r="F159" i="2"/>
  <c r="N158" i="2"/>
  <c r="M158" i="2"/>
  <c r="O158" i="2" s="1"/>
  <c r="L158" i="2"/>
  <c r="K158" i="2"/>
  <c r="H158" i="2"/>
  <c r="G158" i="2"/>
  <c r="I158" i="2" s="1"/>
  <c r="J158" i="2" s="1"/>
  <c r="F158" i="2"/>
  <c r="N157" i="2"/>
  <c r="M157" i="2"/>
  <c r="L157" i="2"/>
  <c r="K157" i="2"/>
  <c r="H157" i="2"/>
  <c r="G157" i="2"/>
  <c r="F157" i="2"/>
  <c r="N156" i="2"/>
  <c r="M156" i="2"/>
  <c r="L156" i="2"/>
  <c r="K156" i="2"/>
  <c r="H156" i="2"/>
  <c r="G156" i="2"/>
  <c r="F156" i="2"/>
  <c r="N155" i="2"/>
  <c r="M155" i="2"/>
  <c r="L155" i="2"/>
  <c r="O155" i="2" s="1"/>
  <c r="K155" i="2"/>
  <c r="H155" i="2"/>
  <c r="I155" i="2" s="1"/>
  <c r="J155" i="2" s="1"/>
  <c r="G155" i="2"/>
  <c r="F155" i="2"/>
  <c r="N154" i="2"/>
  <c r="M154" i="2"/>
  <c r="L154" i="2"/>
  <c r="K154" i="2"/>
  <c r="H154" i="2"/>
  <c r="G154" i="2"/>
  <c r="F154" i="2"/>
  <c r="N153" i="2"/>
  <c r="M153" i="2"/>
  <c r="L153" i="2"/>
  <c r="K153" i="2"/>
  <c r="H153" i="2"/>
  <c r="G153" i="2"/>
  <c r="I153" i="2" s="1"/>
  <c r="J153" i="2" s="1"/>
  <c r="F153" i="2"/>
  <c r="N152" i="2"/>
  <c r="M152" i="2"/>
  <c r="L152" i="2"/>
  <c r="K152" i="2"/>
  <c r="H152" i="2"/>
  <c r="G152" i="2"/>
  <c r="F152" i="2"/>
  <c r="N151" i="2"/>
  <c r="M151" i="2"/>
  <c r="L151" i="2"/>
  <c r="O151" i="2" s="1"/>
  <c r="K151" i="2"/>
  <c r="H151" i="2"/>
  <c r="G151" i="2"/>
  <c r="F151" i="2"/>
  <c r="N150" i="2"/>
  <c r="M150" i="2"/>
  <c r="L150" i="2"/>
  <c r="O150" i="2" s="1"/>
  <c r="K150" i="2"/>
  <c r="H150" i="2"/>
  <c r="G150" i="2"/>
  <c r="F150" i="2"/>
  <c r="N149" i="2"/>
  <c r="M149" i="2"/>
  <c r="O149" i="2" s="1"/>
  <c r="L149" i="2"/>
  <c r="K149" i="2"/>
  <c r="P149" i="2" s="1"/>
  <c r="H149" i="2"/>
  <c r="G149" i="2"/>
  <c r="I149" i="2" s="1"/>
  <c r="J149" i="2" s="1"/>
  <c r="F149" i="2"/>
  <c r="N148" i="2"/>
  <c r="O148" i="2" s="1"/>
  <c r="P148" i="2" s="1"/>
  <c r="M148" i="2"/>
  <c r="L148" i="2"/>
  <c r="K148" i="2"/>
  <c r="H148" i="2"/>
  <c r="I148" i="2" s="1"/>
  <c r="J148" i="2" s="1"/>
  <c r="G148" i="2"/>
  <c r="F148" i="2"/>
  <c r="N147" i="2"/>
  <c r="M147" i="2"/>
  <c r="L147" i="2"/>
  <c r="K147" i="2"/>
  <c r="H147" i="2"/>
  <c r="G147" i="2"/>
  <c r="F147" i="2"/>
  <c r="N146" i="2"/>
  <c r="M146" i="2"/>
  <c r="L146" i="2"/>
  <c r="O146" i="2" s="1"/>
  <c r="K146" i="2"/>
  <c r="H146" i="2"/>
  <c r="G146" i="2"/>
  <c r="I146" i="2" s="1"/>
  <c r="J146" i="2" s="1"/>
  <c r="F146" i="2"/>
  <c r="N145" i="2"/>
  <c r="O145" i="2" s="1"/>
  <c r="M145" i="2"/>
  <c r="L145" i="2"/>
  <c r="K145" i="2"/>
  <c r="H145" i="2"/>
  <c r="G145" i="2"/>
  <c r="I145" i="2" s="1"/>
  <c r="J145" i="2" s="1"/>
  <c r="F145" i="2"/>
  <c r="N144" i="2"/>
  <c r="M144" i="2"/>
  <c r="L144" i="2"/>
  <c r="O144" i="2" s="1"/>
  <c r="K144" i="2"/>
  <c r="H144" i="2"/>
  <c r="G144" i="2"/>
  <c r="I144" i="2" s="1"/>
  <c r="J144" i="2" s="1"/>
  <c r="F144" i="2"/>
  <c r="N143" i="2"/>
  <c r="M143" i="2"/>
  <c r="O143" i="2" s="1"/>
  <c r="L143" i="2"/>
  <c r="K143" i="2"/>
  <c r="H143" i="2"/>
  <c r="G143" i="2"/>
  <c r="I143" i="2" s="1"/>
  <c r="J143" i="2" s="1"/>
  <c r="F143" i="2"/>
  <c r="N142" i="2"/>
  <c r="M142" i="2"/>
  <c r="O142" i="2" s="1"/>
  <c r="L142" i="2"/>
  <c r="K142" i="2"/>
  <c r="H142" i="2"/>
  <c r="G142" i="2"/>
  <c r="I142" i="2" s="1"/>
  <c r="J142" i="2" s="1"/>
  <c r="F142" i="2"/>
  <c r="N141" i="2"/>
  <c r="M141" i="2"/>
  <c r="L141" i="2"/>
  <c r="K141" i="2"/>
  <c r="H141" i="2"/>
  <c r="G141" i="2"/>
  <c r="F141" i="2"/>
  <c r="N140" i="2"/>
  <c r="M140" i="2"/>
  <c r="L140" i="2"/>
  <c r="K140" i="2"/>
  <c r="H140" i="2"/>
  <c r="G140" i="2"/>
  <c r="F140" i="2"/>
  <c r="N139" i="2"/>
  <c r="M139" i="2"/>
  <c r="L139" i="2"/>
  <c r="O139" i="2" s="1"/>
  <c r="K139" i="2"/>
  <c r="H139" i="2"/>
  <c r="I139" i="2" s="1"/>
  <c r="J139" i="2" s="1"/>
  <c r="G139" i="2"/>
  <c r="F139" i="2"/>
  <c r="N138" i="2"/>
  <c r="M138" i="2"/>
  <c r="L138" i="2"/>
  <c r="K138" i="2"/>
  <c r="H138" i="2"/>
  <c r="I138" i="2" s="1"/>
  <c r="J138" i="2" s="1"/>
  <c r="G138" i="2"/>
  <c r="F138" i="2"/>
  <c r="N137" i="2"/>
  <c r="M137" i="2"/>
  <c r="L137" i="2"/>
  <c r="K137" i="2"/>
  <c r="H137" i="2"/>
  <c r="I137" i="2" s="1"/>
  <c r="J137" i="2" s="1"/>
  <c r="G137" i="2"/>
  <c r="F137" i="2"/>
  <c r="N136" i="2"/>
  <c r="M136" i="2"/>
  <c r="L136" i="2"/>
  <c r="K136" i="2"/>
  <c r="H136" i="2"/>
  <c r="I136" i="2" s="1"/>
  <c r="J136" i="2" s="1"/>
  <c r="G136" i="2"/>
  <c r="F136" i="2"/>
  <c r="N135" i="2"/>
  <c r="M135" i="2"/>
  <c r="L135" i="2"/>
  <c r="O135" i="2" s="1"/>
  <c r="K135" i="2"/>
  <c r="H135" i="2"/>
  <c r="G135" i="2"/>
  <c r="F135" i="2"/>
  <c r="N134" i="2"/>
  <c r="M134" i="2"/>
  <c r="L134" i="2"/>
  <c r="O134" i="2" s="1"/>
  <c r="K134" i="2"/>
  <c r="H134" i="2"/>
  <c r="G134" i="2"/>
  <c r="F134" i="2"/>
  <c r="N133" i="2"/>
  <c r="M133" i="2"/>
  <c r="O133" i="2" s="1"/>
  <c r="L133" i="2"/>
  <c r="K133" i="2"/>
  <c r="P133" i="2" s="1"/>
  <c r="H133" i="2"/>
  <c r="G133" i="2"/>
  <c r="I133" i="2" s="1"/>
  <c r="J133" i="2" s="1"/>
  <c r="F133" i="2"/>
  <c r="N132" i="2"/>
  <c r="M132" i="2"/>
  <c r="L132" i="2"/>
  <c r="O132" i="2" s="1"/>
  <c r="P132" i="2" s="1"/>
  <c r="K132" i="2"/>
  <c r="H132" i="2"/>
  <c r="I132" i="2" s="1"/>
  <c r="J132" i="2" s="1"/>
  <c r="G132" i="2"/>
  <c r="F132" i="2"/>
  <c r="N131" i="2"/>
  <c r="M131" i="2"/>
  <c r="L131" i="2"/>
  <c r="K131" i="2"/>
  <c r="H131" i="2"/>
  <c r="G131" i="2"/>
  <c r="F131" i="2"/>
  <c r="N130" i="2"/>
  <c r="M130" i="2"/>
  <c r="L130" i="2"/>
  <c r="K130" i="2"/>
  <c r="H130" i="2"/>
  <c r="G130" i="2"/>
  <c r="I130" i="2" s="1"/>
  <c r="J130" i="2" s="1"/>
  <c r="F130" i="2"/>
  <c r="N129" i="2"/>
  <c r="O129" i="2" s="1"/>
  <c r="M129" i="2"/>
  <c r="L129" i="2"/>
  <c r="K129" i="2"/>
  <c r="H129" i="2"/>
  <c r="G129" i="2"/>
  <c r="I129" i="2" s="1"/>
  <c r="J129" i="2" s="1"/>
  <c r="F129" i="2"/>
  <c r="N128" i="2"/>
  <c r="M128" i="2"/>
  <c r="L128" i="2"/>
  <c r="K128" i="2"/>
  <c r="H128" i="2"/>
  <c r="G128" i="2"/>
  <c r="I128" i="2" s="1"/>
  <c r="J128" i="2" s="1"/>
  <c r="F128" i="2"/>
  <c r="O127" i="2"/>
  <c r="N127" i="2"/>
  <c r="M127" i="2"/>
  <c r="L127" i="2"/>
  <c r="K127" i="2"/>
  <c r="H127" i="2"/>
  <c r="G127" i="2"/>
  <c r="I127" i="2" s="1"/>
  <c r="J127" i="2" s="1"/>
  <c r="F127" i="2"/>
  <c r="O126" i="2"/>
  <c r="N126" i="2"/>
  <c r="M126" i="2"/>
  <c r="L126" i="2"/>
  <c r="K126" i="2"/>
  <c r="H126" i="2"/>
  <c r="G126" i="2"/>
  <c r="I126" i="2" s="1"/>
  <c r="J126" i="2" s="1"/>
  <c r="F126" i="2"/>
  <c r="N125" i="2"/>
  <c r="M125" i="2"/>
  <c r="L125" i="2"/>
  <c r="K125" i="2"/>
  <c r="H125" i="2"/>
  <c r="G125" i="2"/>
  <c r="F125" i="2"/>
  <c r="N124" i="2"/>
  <c r="M124" i="2"/>
  <c r="L124" i="2"/>
  <c r="K124" i="2"/>
  <c r="H124" i="2"/>
  <c r="G124" i="2"/>
  <c r="F124" i="2"/>
  <c r="N123" i="2"/>
  <c r="M123" i="2"/>
  <c r="L123" i="2"/>
  <c r="O123" i="2" s="1"/>
  <c r="K123" i="2"/>
  <c r="H123" i="2"/>
  <c r="I123" i="2" s="1"/>
  <c r="J123" i="2" s="1"/>
  <c r="G123" i="2"/>
  <c r="F123" i="2"/>
  <c r="N122" i="2"/>
  <c r="M122" i="2"/>
  <c r="L122" i="2"/>
  <c r="K122" i="2"/>
  <c r="H122" i="2"/>
  <c r="G122" i="2"/>
  <c r="I122" i="2" s="1"/>
  <c r="J122" i="2" s="1"/>
  <c r="F122" i="2"/>
  <c r="N121" i="2"/>
  <c r="M121" i="2"/>
  <c r="L121" i="2"/>
  <c r="K121" i="2"/>
  <c r="H121" i="2"/>
  <c r="G121" i="2"/>
  <c r="I121" i="2" s="1"/>
  <c r="J121" i="2" s="1"/>
  <c r="F121" i="2"/>
  <c r="N120" i="2"/>
  <c r="M120" i="2"/>
  <c r="L120" i="2"/>
  <c r="K120" i="2"/>
  <c r="H120" i="2"/>
  <c r="G120" i="2"/>
  <c r="I120" i="2" s="1"/>
  <c r="J120" i="2" s="1"/>
  <c r="F120" i="2"/>
  <c r="N119" i="2"/>
  <c r="M119" i="2"/>
  <c r="L119" i="2"/>
  <c r="K119" i="2"/>
  <c r="H119" i="2"/>
  <c r="G119" i="2"/>
  <c r="F119" i="2"/>
  <c r="N118" i="2"/>
  <c r="M118" i="2"/>
  <c r="L118" i="2"/>
  <c r="K118" i="2"/>
  <c r="H118" i="2"/>
  <c r="G118" i="2"/>
  <c r="F118" i="2"/>
  <c r="N117" i="2"/>
  <c r="M117" i="2"/>
  <c r="O117" i="2" s="1"/>
  <c r="L117" i="2"/>
  <c r="K117" i="2"/>
  <c r="H117" i="2"/>
  <c r="G117" i="2"/>
  <c r="I117" i="2" s="1"/>
  <c r="J117" i="2" s="1"/>
  <c r="F117" i="2"/>
  <c r="N116" i="2"/>
  <c r="M116" i="2"/>
  <c r="L116" i="2"/>
  <c r="O116" i="2" s="1"/>
  <c r="P116" i="2" s="1"/>
  <c r="K116" i="2"/>
  <c r="H116" i="2"/>
  <c r="I116" i="2" s="1"/>
  <c r="J116" i="2" s="1"/>
  <c r="G116" i="2"/>
  <c r="F116" i="2"/>
  <c r="N115" i="2"/>
  <c r="M115" i="2"/>
  <c r="L115" i="2"/>
  <c r="K115" i="2"/>
  <c r="H115" i="2"/>
  <c r="G115" i="2"/>
  <c r="F115" i="2"/>
  <c r="N114" i="2"/>
  <c r="M114" i="2"/>
  <c r="L114" i="2"/>
  <c r="O114" i="2" s="1"/>
  <c r="K114" i="2"/>
  <c r="I114" i="2"/>
  <c r="J114" i="2" s="1"/>
  <c r="H114" i="2"/>
  <c r="G114" i="2"/>
  <c r="F114" i="2"/>
  <c r="N113" i="2"/>
  <c r="M113" i="2"/>
  <c r="L113" i="2"/>
  <c r="K113" i="2"/>
  <c r="I113" i="2"/>
  <c r="J113" i="2" s="1"/>
  <c r="H113" i="2"/>
  <c r="G113" i="2"/>
  <c r="F113" i="2"/>
  <c r="N112" i="2"/>
  <c r="M112" i="2"/>
  <c r="L112" i="2"/>
  <c r="O112" i="2" s="1"/>
  <c r="K112" i="2"/>
  <c r="I112" i="2"/>
  <c r="J112" i="2" s="1"/>
  <c r="H112" i="2"/>
  <c r="G112" i="2"/>
  <c r="F112" i="2"/>
  <c r="N111" i="2"/>
  <c r="M111" i="2"/>
  <c r="O111" i="2" s="1"/>
  <c r="L111" i="2"/>
  <c r="K111" i="2"/>
  <c r="H111" i="2"/>
  <c r="G111" i="2"/>
  <c r="I111" i="2" s="1"/>
  <c r="J111" i="2" s="1"/>
  <c r="F111" i="2"/>
  <c r="N110" i="2"/>
  <c r="M110" i="2"/>
  <c r="O110" i="2" s="1"/>
  <c r="L110" i="2"/>
  <c r="K110" i="2"/>
  <c r="H110" i="2"/>
  <c r="G110" i="2"/>
  <c r="I110" i="2" s="1"/>
  <c r="J110" i="2" s="1"/>
  <c r="F110" i="2"/>
  <c r="N109" i="2"/>
  <c r="M109" i="2"/>
  <c r="L109" i="2"/>
  <c r="K109" i="2"/>
  <c r="H109" i="2"/>
  <c r="G109" i="2"/>
  <c r="F109" i="2"/>
  <c r="N108" i="2"/>
  <c r="M108" i="2"/>
  <c r="L108" i="2"/>
  <c r="K108" i="2"/>
  <c r="H108" i="2"/>
  <c r="G108" i="2"/>
  <c r="F108" i="2"/>
  <c r="N107" i="2"/>
  <c r="M107" i="2"/>
  <c r="L107" i="2"/>
  <c r="K107" i="2"/>
  <c r="H107" i="2"/>
  <c r="I107" i="2" s="1"/>
  <c r="J107" i="2" s="1"/>
  <c r="G107" i="2"/>
  <c r="F107" i="2"/>
  <c r="N106" i="2"/>
  <c r="M106" i="2"/>
  <c r="L106" i="2"/>
  <c r="K106" i="2"/>
  <c r="H106" i="2"/>
  <c r="G106" i="2"/>
  <c r="I106" i="2" s="1"/>
  <c r="J106" i="2" s="1"/>
  <c r="F106" i="2"/>
  <c r="N105" i="2"/>
  <c r="M105" i="2"/>
  <c r="L105" i="2"/>
  <c r="K105" i="2"/>
  <c r="H105" i="2"/>
  <c r="G105" i="2"/>
  <c r="I105" i="2" s="1"/>
  <c r="J105" i="2" s="1"/>
  <c r="F105" i="2"/>
  <c r="N104" i="2"/>
  <c r="M104" i="2"/>
  <c r="L104" i="2"/>
  <c r="K104" i="2"/>
  <c r="H104" i="2"/>
  <c r="G104" i="2"/>
  <c r="F104" i="2"/>
  <c r="N103" i="2"/>
  <c r="O103" i="2" s="1"/>
  <c r="M103" i="2"/>
  <c r="L103" i="2"/>
  <c r="K103" i="2"/>
  <c r="H103" i="2"/>
  <c r="G103" i="2"/>
  <c r="F103" i="2"/>
  <c r="N102" i="2"/>
  <c r="O102" i="2" s="1"/>
  <c r="P102" i="2" s="1"/>
  <c r="M102" i="2"/>
  <c r="L102" i="2"/>
  <c r="K102" i="2"/>
  <c r="H102" i="2"/>
  <c r="G102" i="2"/>
  <c r="F102" i="2"/>
  <c r="N101" i="2"/>
  <c r="M101" i="2"/>
  <c r="O101" i="2" s="1"/>
  <c r="L101" i="2"/>
  <c r="K101" i="2"/>
  <c r="H101" i="2"/>
  <c r="G101" i="2"/>
  <c r="I101" i="2" s="1"/>
  <c r="J101" i="2" s="1"/>
  <c r="F101" i="2"/>
  <c r="N100" i="2"/>
  <c r="M100" i="2"/>
  <c r="L100" i="2"/>
  <c r="K100" i="2"/>
  <c r="H100" i="2"/>
  <c r="I100" i="2" s="1"/>
  <c r="J100" i="2" s="1"/>
  <c r="G100" i="2"/>
  <c r="F100" i="2"/>
  <c r="N99" i="2"/>
  <c r="M99" i="2"/>
  <c r="L99" i="2"/>
  <c r="K99" i="2"/>
  <c r="H99" i="2"/>
  <c r="G99" i="2"/>
  <c r="F99" i="2"/>
  <c r="N98" i="2"/>
  <c r="M98" i="2"/>
  <c r="L98" i="2"/>
  <c r="K98" i="2"/>
  <c r="I98" i="2"/>
  <c r="J98" i="2" s="1"/>
  <c r="H98" i="2"/>
  <c r="G98" i="2"/>
  <c r="F98" i="2"/>
  <c r="N97" i="2"/>
  <c r="O97" i="2" s="1"/>
  <c r="M97" i="2"/>
  <c r="L97" i="2"/>
  <c r="K97" i="2"/>
  <c r="I97" i="2"/>
  <c r="J97" i="2" s="1"/>
  <c r="H97" i="2"/>
  <c r="G97" i="2"/>
  <c r="F97" i="2"/>
  <c r="N96" i="2"/>
  <c r="M96" i="2"/>
  <c r="L96" i="2"/>
  <c r="K96" i="2"/>
  <c r="I96" i="2"/>
  <c r="J96" i="2" s="1"/>
  <c r="H96" i="2"/>
  <c r="G96" i="2"/>
  <c r="F96" i="2"/>
  <c r="O95" i="2"/>
  <c r="N95" i="2"/>
  <c r="M95" i="2"/>
  <c r="L95" i="2"/>
  <c r="K95" i="2"/>
  <c r="H95" i="2"/>
  <c r="G95" i="2"/>
  <c r="I95" i="2" s="1"/>
  <c r="J95" i="2" s="1"/>
  <c r="F95" i="2"/>
  <c r="O94" i="2"/>
  <c r="P94" i="2" s="1"/>
  <c r="N94" i="2"/>
  <c r="M94" i="2"/>
  <c r="L94" i="2"/>
  <c r="K94" i="2"/>
  <c r="H94" i="2"/>
  <c r="G94" i="2"/>
  <c r="I94" i="2" s="1"/>
  <c r="J94" i="2" s="1"/>
  <c r="F94" i="2"/>
  <c r="N93" i="2"/>
  <c r="M93" i="2"/>
  <c r="L93" i="2"/>
  <c r="K93" i="2"/>
  <c r="H93" i="2"/>
  <c r="G93" i="2"/>
  <c r="F93" i="2"/>
  <c r="N92" i="2"/>
  <c r="M92" i="2"/>
  <c r="L92" i="2"/>
  <c r="K92" i="2"/>
  <c r="H92" i="2"/>
  <c r="G92" i="2"/>
  <c r="F92" i="2"/>
  <c r="N91" i="2"/>
  <c r="M91" i="2"/>
  <c r="L91" i="2"/>
  <c r="O91" i="2" s="1"/>
  <c r="K91" i="2"/>
  <c r="H91" i="2"/>
  <c r="I91" i="2" s="1"/>
  <c r="J91" i="2" s="1"/>
  <c r="G91" i="2"/>
  <c r="F91" i="2"/>
  <c r="N90" i="2"/>
  <c r="M90" i="2"/>
  <c r="L90" i="2"/>
  <c r="K90" i="2"/>
  <c r="H90" i="2"/>
  <c r="G90" i="2"/>
  <c r="I90" i="2" s="1"/>
  <c r="J90" i="2" s="1"/>
  <c r="F90" i="2"/>
  <c r="N89" i="2"/>
  <c r="M89" i="2"/>
  <c r="L89" i="2"/>
  <c r="K89" i="2"/>
  <c r="H89" i="2"/>
  <c r="G89" i="2"/>
  <c r="F89" i="2"/>
  <c r="N88" i="2"/>
  <c r="M88" i="2"/>
  <c r="L88" i="2"/>
  <c r="K88" i="2"/>
  <c r="H88" i="2"/>
  <c r="G88" i="2"/>
  <c r="I88" i="2" s="1"/>
  <c r="J88" i="2" s="1"/>
  <c r="F88" i="2"/>
  <c r="N87" i="2"/>
  <c r="M87" i="2"/>
  <c r="L87" i="2"/>
  <c r="O87" i="2" s="1"/>
  <c r="K87" i="2"/>
  <c r="H87" i="2"/>
  <c r="G87" i="2"/>
  <c r="F87" i="2"/>
  <c r="N86" i="2"/>
  <c r="M86" i="2"/>
  <c r="L86" i="2"/>
  <c r="O86" i="2" s="1"/>
  <c r="P86" i="2" s="1"/>
  <c r="K86" i="2"/>
  <c r="H86" i="2"/>
  <c r="G86" i="2"/>
  <c r="I86" i="2" s="1"/>
  <c r="J86" i="2" s="1"/>
  <c r="F86" i="2"/>
  <c r="N85" i="2"/>
  <c r="M85" i="2"/>
  <c r="O85" i="2" s="1"/>
  <c r="L85" i="2"/>
  <c r="K85" i="2"/>
  <c r="P85" i="2" s="1"/>
  <c r="H85" i="2"/>
  <c r="G85" i="2"/>
  <c r="I85" i="2" s="1"/>
  <c r="J85" i="2" s="1"/>
  <c r="F85" i="2"/>
  <c r="N84" i="2"/>
  <c r="M84" i="2"/>
  <c r="L84" i="2"/>
  <c r="K84" i="2"/>
  <c r="H84" i="2"/>
  <c r="I84" i="2" s="1"/>
  <c r="J84" i="2" s="1"/>
  <c r="G84" i="2"/>
  <c r="F84" i="2"/>
  <c r="N83" i="2"/>
  <c r="M83" i="2"/>
  <c r="L83" i="2"/>
  <c r="K83" i="2"/>
  <c r="H83" i="2"/>
  <c r="G83" i="2"/>
  <c r="F83" i="2"/>
  <c r="N82" i="2"/>
  <c r="M82" i="2"/>
  <c r="L82" i="2"/>
  <c r="K82" i="2"/>
  <c r="H82" i="2"/>
  <c r="G82" i="2"/>
  <c r="I82" i="2" s="1"/>
  <c r="J82" i="2" s="1"/>
  <c r="F82" i="2"/>
  <c r="N81" i="2"/>
  <c r="M81" i="2"/>
  <c r="L81" i="2"/>
  <c r="K81" i="2"/>
  <c r="H81" i="2"/>
  <c r="G81" i="2"/>
  <c r="I81" i="2" s="1"/>
  <c r="J81" i="2" s="1"/>
  <c r="F81" i="2"/>
  <c r="N80" i="2"/>
  <c r="M80" i="2"/>
  <c r="L80" i="2"/>
  <c r="O80" i="2" s="1"/>
  <c r="K80" i="2"/>
  <c r="H80" i="2"/>
  <c r="G80" i="2"/>
  <c r="I80" i="2" s="1"/>
  <c r="J80" i="2" s="1"/>
  <c r="F80" i="2"/>
  <c r="O79" i="2"/>
  <c r="N79" i="2"/>
  <c r="M79" i="2"/>
  <c r="L79" i="2"/>
  <c r="K79" i="2"/>
  <c r="H79" i="2"/>
  <c r="G79" i="2"/>
  <c r="I79" i="2" s="1"/>
  <c r="J79" i="2" s="1"/>
  <c r="F79" i="2"/>
  <c r="O78" i="2"/>
  <c r="P78" i="2" s="1"/>
  <c r="N78" i="2"/>
  <c r="M78" i="2"/>
  <c r="L78" i="2"/>
  <c r="K78" i="2"/>
  <c r="H78" i="2"/>
  <c r="G78" i="2"/>
  <c r="I78" i="2" s="1"/>
  <c r="J78" i="2" s="1"/>
  <c r="F78" i="2"/>
  <c r="N77" i="2"/>
  <c r="M77" i="2"/>
  <c r="L77" i="2"/>
  <c r="K77" i="2"/>
  <c r="H77" i="2"/>
  <c r="G77" i="2"/>
  <c r="F77" i="2"/>
  <c r="N76" i="2"/>
  <c r="M76" i="2"/>
  <c r="L76" i="2"/>
  <c r="K76" i="2"/>
  <c r="H76" i="2"/>
  <c r="G76" i="2"/>
  <c r="F76" i="2"/>
  <c r="N75" i="2"/>
  <c r="M75" i="2"/>
  <c r="L75" i="2"/>
  <c r="K75" i="2"/>
  <c r="H75" i="2"/>
  <c r="I75" i="2" s="1"/>
  <c r="J75" i="2" s="1"/>
  <c r="G75" i="2"/>
  <c r="F75" i="2"/>
  <c r="N74" i="2"/>
  <c r="M74" i="2"/>
  <c r="L74" i="2"/>
  <c r="K74" i="2"/>
  <c r="H74" i="2"/>
  <c r="I74" i="2" s="1"/>
  <c r="J74" i="2" s="1"/>
  <c r="G74" i="2"/>
  <c r="F74" i="2"/>
  <c r="N73" i="2"/>
  <c r="M73" i="2"/>
  <c r="L73" i="2"/>
  <c r="K73" i="2"/>
  <c r="H73" i="2"/>
  <c r="I73" i="2" s="1"/>
  <c r="J73" i="2" s="1"/>
  <c r="G73" i="2"/>
  <c r="F73" i="2"/>
  <c r="N72" i="2"/>
  <c r="M72" i="2"/>
  <c r="L72" i="2"/>
  <c r="K72" i="2"/>
  <c r="H72" i="2"/>
  <c r="I72" i="2" s="1"/>
  <c r="J72" i="2" s="1"/>
  <c r="G72" i="2"/>
  <c r="F72" i="2"/>
  <c r="N71" i="2"/>
  <c r="M71" i="2"/>
  <c r="L71" i="2"/>
  <c r="O71" i="2" s="1"/>
  <c r="K71" i="2"/>
  <c r="H71" i="2"/>
  <c r="G71" i="2"/>
  <c r="F71" i="2"/>
  <c r="N70" i="2"/>
  <c r="M70" i="2"/>
  <c r="L70" i="2"/>
  <c r="O70" i="2" s="1"/>
  <c r="P70" i="2" s="1"/>
  <c r="K70" i="2"/>
  <c r="H70" i="2"/>
  <c r="G70" i="2"/>
  <c r="F70" i="2"/>
  <c r="N69" i="2"/>
  <c r="M69" i="2"/>
  <c r="O69" i="2" s="1"/>
  <c r="L69" i="2"/>
  <c r="K69" i="2"/>
  <c r="P69" i="2" s="1"/>
  <c r="H69" i="2"/>
  <c r="G69" i="2"/>
  <c r="I69" i="2" s="1"/>
  <c r="J69" i="2" s="1"/>
  <c r="F69" i="2"/>
  <c r="N68" i="2"/>
  <c r="M68" i="2"/>
  <c r="L68" i="2"/>
  <c r="O68" i="2" s="1"/>
  <c r="P68" i="2" s="1"/>
  <c r="K68" i="2"/>
  <c r="H68" i="2"/>
  <c r="I68" i="2" s="1"/>
  <c r="J68" i="2" s="1"/>
  <c r="G68" i="2"/>
  <c r="F68" i="2"/>
  <c r="N67" i="2"/>
  <c r="M67" i="2"/>
  <c r="L67" i="2"/>
  <c r="K67" i="2"/>
  <c r="H67" i="2"/>
  <c r="G67" i="2"/>
  <c r="F67" i="2"/>
  <c r="N66" i="2"/>
  <c r="M66" i="2"/>
  <c r="L66" i="2"/>
  <c r="K66" i="2"/>
  <c r="H66" i="2"/>
  <c r="G66" i="2"/>
  <c r="I66" i="2" s="1"/>
  <c r="J66" i="2" s="1"/>
  <c r="F66" i="2"/>
  <c r="N65" i="2"/>
  <c r="O65" i="2" s="1"/>
  <c r="M65" i="2"/>
  <c r="L65" i="2"/>
  <c r="K65" i="2"/>
  <c r="H65" i="2"/>
  <c r="G65" i="2"/>
  <c r="I65" i="2" s="1"/>
  <c r="J65" i="2" s="1"/>
  <c r="F65" i="2"/>
  <c r="N64" i="2"/>
  <c r="M64" i="2"/>
  <c r="L64" i="2"/>
  <c r="K64" i="2"/>
  <c r="H64" i="2"/>
  <c r="G64" i="2"/>
  <c r="I64" i="2" s="1"/>
  <c r="J64" i="2" s="1"/>
  <c r="F64" i="2"/>
  <c r="O63" i="2"/>
  <c r="N63" i="2"/>
  <c r="M63" i="2"/>
  <c r="L63" i="2"/>
  <c r="K63" i="2"/>
  <c r="H63" i="2"/>
  <c r="G63" i="2"/>
  <c r="I63" i="2" s="1"/>
  <c r="J63" i="2" s="1"/>
  <c r="F63" i="2"/>
  <c r="O62" i="2"/>
  <c r="P62" i="2" s="1"/>
  <c r="N62" i="2"/>
  <c r="M62" i="2"/>
  <c r="L62" i="2"/>
  <c r="K62" i="2"/>
  <c r="H62" i="2"/>
  <c r="G62" i="2"/>
  <c r="I62" i="2" s="1"/>
  <c r="J62" i="2" s="1"/>
  <c r="F62" i="2"/>
  <c r="N61" i="2"/>
  <c r="M61" i="2"/>
  <c r="L61" i="2"/>
  <c r="K61" i="2"/>
  <c r="H61" i="2"/>
  <c r="G61" i="2"/>
  <c r="F61" i="2"/>
  <c r="N60" i="2"/>
  <c r="M60" i="2"/>
  <c r="L60" i="2"/>
  <c r="K60" i="2"/>
  <c r="H60" i="2"/>
  <c r="G60" i="2"/>
  <c r="F60" i="2"/>
  <c r="N59" i="2"/>
  <c r="M59" i="2"/>
  <c r="L59" i="2"/>
  <c r="K59" i="2"/>
  <c r="H59" i="2"/>
  <c r="G59" i="2"/>
  <c r="F59" i="2"/>
  <c r="N58" i="2"/>
  <c r="M58" i="2"/>
  <c r="L58" i="2"/>
  <c r="K58" i="2"/>
  <c r="H58" i="2"/>
  <c r="G58" i="2"/>
  <c r="I58" i="2" s="1"/>
  <c r="J58" i="2" s="1"/>
  <c r="F58" i="2"/>
  <c r="N57" i="2"/>
  <c r="M57" i="2"/>
  <c r="L57" i="2"/>
  <c r="K57" i="2"/>
  <c r="H57" i="2"/>
  <c r="G57" i="2"/>
  <c r="I57" i="2" s="1"/>
  <c r="J57" i="2" s="1"/>
  <c r="F57" i="2"/>
  <c r="N56" i="2"/>
  <c r="M56" i="2"/>
  <c r="L56" i="2"/>
  <c r="K56" i="2"/>
  <c r="H56" i="2"/>
  <c r="G56" i="2"/>
  <c r="I56" i="2" s="1"/>
  <c r="J56" i="2" s="1"/>
  <c r="F56" i="2"/>
  <c r="N55" i="2"/>
  <c r="M55" i="2"/>
  <c r="L55" i="2"/>
  <c r="O55" i="2" s="1"/>
  <c r="K55" i="2"/>
  <c r="H55" i="2"/>
  <c r="G55" i="2"/>
  <c r="I55" i="2" s="1"/>
  <c r="J55" i="2" s="1"/>
  <c r="F55" i="2"/>
  <c r="N54" i="2"/>
  <c r="M54" i="2"/>
  <c r="L54" i="2"/>
  <c r="O54" i="2" s="1"/>
  <c r="P54" i="2" s="1"/>
  <c r="K54" i="2"/>
  <c r="H54" i="2"/>
  <c r="G54" i="2"/>
  <c r="I54" i="2" s="1"/>
  <c r="J54" i="2" s="1"/>
  <c r="F54" i="2"/>
  <c r="N53" i="2"/>
  <c r="M53" i="2"/>
  <c r="O53" i="2" s="1"/>
  <c r="L53" i="2"/>
  <c r="K53" i="2"/>
  <c r="H53" i="2"/>
  <c r="G53" i="2"/>
  <c r="I53" i="2" s="1"/>
  <c r="J53" i="2" s="1"/>
  <c r="F53" i="2"/>
  <c r="N52" i="2"/>
  <c r="M52" i="2"/>
  <c r="L52" i="2"/>
  <c r="O52" i="2" s="1"/>
  <c r="P52" i="2" s="1"/>
  <c r="K52" i="2"/>
  <c r="H52" i="2"/>
  <c r="I52" i="2" s="1"/>
  <c r="J52" i="2" s="1"/>
  <c r="G52" i="2"/>
  <c r="F52" i="2"/>
  <c r="N51" i="2"/>
  <c r="M51" i="2"/>
  <c r="L51" i="2"/>
  <c r="K51" i="2"/>
  <c r="H51" i="2"/>
  <c r="G51" i="2"/>
  <c r="F51" i="2"/>
  <c r="N50" i="2"/>
  <c r="M50" i="2"/>
  <c r="L50" i="2"/>
  <c r="O50" i="2" s="1"/>
  <c r="K50" i="2"/>
  <c r="I50" i="2"/>
  <c r="J50" i="2" s="1"/>
  <c r="H50" i="2"/>
  <c r="G50" i="2"/>
  <c r="F50" i="2"/>
  <c r="N49" i="2"/>
  <c r="M49" i="2"/>
  <c r="L49" i="2"/>
  <c r="K49" i="2"/>
  <c r="I49" i="2"/>
  <c r="J49" i="2" s="1"/>
  <c r="H49" i="2"/>
  <c r="G49" i="2"/>
  <c r="F49" i="2"/>
  <c r="N48" i="2"/>
  <c r="M48" i="2"/>
  <c r="L48" i="2"/>
  <c r="O48" i="2" s="1"/>
  <c r="K48" i="2"/>
  <c r="I48" i="2"/>
  <c r="J48" i="2" s="1"/>
  <c r="H48" i="2"/>
  <c r="G48" i="2"/>
  <c r="F48" i="2"/>
  <c r="N47" i="2"/>
  <c r="O47" i="2" s="1"/>
  <c r="M47" i="2"/>
  <c r="L47" i="2"/>
  <c r="K47" i="2"/>
  <c r="H47" i="2"/>
  <c r="G47" i="2"/>
  <c r="I47" i="2" s="1"/>
  <c r="J47" i="2" s="1"/>
  <c r="F47" i="2"/>
  <c r="N46" i="2"/>
  <c r="O46" i="2" s="1"/>
  <c r="P46" i="2" s="1"/>
  <c r="M46" i="2"/>
  <c r="L46" i="2"/>
  <c r="K46" i="2"/>
  <c r="H46" i="2"/>
  <c r="G46" i="2"/>
  <c r="I46" i="2" s="1"/>
  <c r="J46" i="2" s="1"/>
  <c r="F46" i="2"/>
  <c r="N45" i="2"/>
  <c r="M45" i="2"/>
  <c r="L45" i="2"/>
  <c r="K45" i="2"/>
  <c r="H45" i="2"/>
  <c r="G45" i="2"/>
  <c r="F45" i="2"/>
  <c r="N44" i="2"/>
  <c r="M44" i="2"/>
  <c r="L44" i="2"/>
  <c r="O44" i="2" s="1"/>
  <c r="K44" i="2"/>
  <c r="H44" i="2"/>
  <c r="G44" i="2"/>
  <c r="F44" i="2"/>
  <c r="N43" i="2"/>
  <c r="M43" i="2"/>
  <c r="L43" i="2"/>
  <c r="K43" i="2"/>
  <c r="H43" i="2"/>
  <c r="I43" i="2" s="1"/>
  <c r="J43" i="2" s="1"/>
  <c r="G43" i="2"/>
  <c r="F43" i="2"/>
  <c r="N42" i="2"/>
  <c r="M42" i="2"/>
  <c r="L42" i="2"/>
  <c r="K42" i="2"/>
  <c r="H42" i="2"/>
  <c r="I42" i="2" s="1"/>
  <c r="J42" i="2" s="1"/>
  <c r="G42" i="2"/>
  <c r="F42" i="2"/>
  <c r="N41" i="2"/>
  <c r="M41" i="2"/>
  <c r="L41" i="2"/>
  <c r="K41" i="2"/>
  <c r="H41" i="2"/>
  <c r="I41" i="2" s="1"/>
  <c r="J41" i="2" s="1"/>
  <c r="G41" i="2"/>
  <c r="F41" i="2"/>
  <c r="N40" i="2"/>
  <c r="M40" i="2"/>
  <c r="L40" i="2"/>
  <c r="K40" i="2"/>
  <c r="H40" i="2"/>
  <c r="I40" i="2" s="1"/>
  <c r="J40" i="2" s="1"/>
  <c r="G40" i="2"/>
  <c r="F40" i="2"/>
  <c r="N39" i="2"/>
  <c r="O39" i="2" s="1"/>
  <c r="M39" i="2"/>
  <c r="L39" i="2"/>
  <c r="K39" i="2"/>
  <c r="H39" i="2"/>
  <c r="G39" i="2"/>
  <c r="F39" i="2"/>
  <c r="N38" i="2"/>
  <c r="O38" i="2" s="1"/>
  <c r="P38" i="2" s="1"/>
  <c r="M38" i="2"/>
  <c r="L38" i="2"/>
  <c r="K38" i="2"/>
  <c r="H38" i="2"/>
  <c r="G38" i="2"/>
  <c r="F38" i="2"/>
  <c r="N37" i="2"/>
  <c r="M37" i="2"/>
  <c r="O37" i="2" s="1"/>
  <c r="L37" i="2"/>
  <c r="K37" i="2"/>
  <c r="H37" i="2"/>
  <c r="G37" i="2"/>
  <c r="I37" i="2" s="1"/>
  <c r="J37" i="2" s="1"/>
  <c r="F37" i="2"/>
  <c r="N36" i="2"/>
  <c r="M36" i="2"/>
  <c r="L36" i="2"/>
  <c r="K36" i="2"/>
  <c r="H36" i="2"/>
  <c r="G36" i="2"/>
  <c r="F36" i="2"/>
  <c r="N35" i="2"/>
  <c r="M35" i="2"/>
  <c r="L35" i="2"/>
  <c r="K35" i="2"/>
  <c r="H35" i="2"/>
  <c r="G35" i="2"/>
  <c r="F35" i="2"/>
  <c r="N34" i="2"/>
  <c r="M34" i="2"/>
  <c r="L34" i="2"/>
  <c r="O34" i="2" s="1"/>
  <c r="K34" i="2"/>
  <c r="I34" i="2"/>
  <c r="J34" i="2" s="1"/>
  <c r="H34" i="2"/>
  <c r="G34" i="2"/>
  <c r="F34" i="2"/>
  <c r="N33" i="2"/>
  <c r="M33" i="2"/>
  <c r="L33" i="2"/>
  <c r="K33" i="2"/>
  <c r="I33" i="2"/>
  <c r="J33" i="2" s="1"/>
  <c r="H33" i="2"/>
  <c r="G33" i="2"/>
  <c r="F33" i="2"/>
  <c r="N32" i="2"/>
  <c r="M32" i="2"/>
  <c r="L32" i="2"/>
  <c r="O32" i="2" s="1"/>
  <c r="K32" i="2"/>
  <c r="I32" i="2"/>
  <c r="J32" i="2" s="1"/>
  <c r="H32" i="2"/>
  <c r="G32" i="2"/>
  <c r="F32" i="2"/>
  <c r="N31" i="2"/>
  <c r="M31" i="2"/>
  <c r="O31" i="2" s="1"/>
  <c r="L31" i="2"/>
  <c r="K31" i="2"/>
  <c r="H31" i="2"/>
  <c r="G31" i="2"/>
  <c r="I31" i="2" s="1"/>
  <c r="J31" i="2" s="1"/>
  <c r="F31" i="2"/>
  <c r="N30" i="2"/>
  <c r="M30" i="2"/>
  <c r="O30" i="2" s="1"/>
  <c r="P30" i="2" s="1"/>
  <c r="L30" i="2"/>
  <c r="K30" i="2"/>
  <c r="H30" i="2"/>
  <c r="G30" i="2"/>
  <c r="I30" i="2" s="1"/>
  <c r="J30" i="2" s="1"/>
  <c r="F30" i="2"/>
  <c r="N29" i="2"/>
  <c r="M29" i="2"/>
  <c r="L29" i="2"/>
  <c r="K29" i="2"/>
  <c r="H29" i="2"/>
  <c r="G29" i="2"/>
  <c r="F29" i="2"/>
  <c r="N28" i="2"/>
  <c r="M28" i="2"/>
  <c r="L28" i="2"/>
  <c r="K28" i="2"/>
  <c r="H28" i="2"/>
  <c r="G28" i="2"/>
  <c r="F28" i="2"/>
  <c r="N27" i="2"/>
  <c r="M27" i="2"/>
  <c r="L27" i="2"/>
  <c r="O27" i="2" s="1"/>
  <c r="K27" i="2"/>
  <c r="H27" i="2"/>
  <c r="I27" i="2" s="1"/>
  <c r="J27" i="2" s="1"/>
  <c r="G27" i="2"/>
  <c r="F27" i="2"/>
  <c r="N26" i="2"/>
  <c r="M26" i="2"/>
  <c r="L26" i="2"/>
  <c r="K26" i="2"/>
  <c r="H26" i="2"/>
  <c r="G26" i="2"/>
  <c r="I26" i="2" s="1"/>
  <c r="J26" i="2" s="1"/>
  <c r="F26" i="2"/>
  <c r="N25" i="2"/>
  <c r="M25" i="2"/>
  <c r="L25" i="2"/>
  <c r="K25" i="2"/>
  <c r="H25" i="2"/>
  <c r="G25" i="2"/>
  <c r="I25" i="2" s="1"/>
  <c r="J25" i="2" s="1"/>
  <c r="F25" i="2"/>
  <c r="N24" i="2"/>
  <c r="M24" i="2"/>
  <c r="L24" i="2"/>
  <c r="K24" i="2"/>
  <c r="H24" i="2"/>
  <c r="G24" i="2"/>
  <c r="I24" i="2" s="1"/>
  <c r="J24" i="2" s="1"/>
  <c r="F24" i="2"/>
  <c r="N23" i="2"/>
  <c r="M23" i="2"/>
  <c r="L23" i="2"/>
  <c r="O23" i="2" s="1"/>
  <c r="K23" i="2"/>
  <c r="H23" i="2"/>
  <c r="G23" i="2"/>
  <c r="F23" i="2"/>
  <c r="N22" i="2"/>
  <c r="M22" i="2"/>
  <c r="L22" i="2"/>
  <c r="O22" i="2" s="1"/>
  <c r="P22" i="2" s="1"/>
  <c r="K22" i="2"/>
  <c r="H22" i="2"/>
  <c r="G22" i="2"/>
  <c r="F22" i="2"/>
  <c r="N21" i="2"/>
  <c r="M21" i="2"/>
  <c r="O21" i="2" s="1"/>
  <c r="L21" i="2"/>
  <c r="K21" i="2"/>
  <c r="P21" i="2" s="1"/>
  <c r="H21" i="2"/>
  <c r="G21" i="2"/>
  <c r="I21" i="2" s="1"/>
  <c r="J21" i="2" s="1"/>
  <c r="F21" i="2"/>
  <c r="N20" i="2"/>
  <c r="M20" i="2"/>
  <c r="L20" i="2"/>
  <c r="K20" i="2"/>
  <c r="H20" i="2"/>
  <c r="I20" i="2" s="1"/>
  <c r="J20" i="2" s="1"/>
  <c r="G20" i="2"/>
  <c r="F20" i="2"/>
  <c r="N19" i="2"/>
  <c r="M19" i="2"/>
  <c r="L19" i="2"/>
  <c r="K19" i="2"/>
  <c r="H19" i="2"/>
  <c r="G19" i="2"/>
  <c r="F19" i="2"/>
  <c r="N18" i="2"/>
  <c r="C9" i="2" s="1"/>
  <c r="M18" i="2"/>
  <c r="L18" i="2"/>
  <c r="K18" i="2"/>
  <c r="H18" i="2"/>
  <c r="G18" i="2"/>
  <c r="I18" i="2" s="1"/>
  <c r="J18" i="2" s="1"/>
  <c r="F18" i="2"/>
  <c r="H17" i="2"/>
  <c r="I17" i="2" s="1"/>
  <c r="J17" i="2" s="1"/>
  <c r="G17" i="2"/>
  <c r="C10" i="2"/>
  <c r="P481" i="2" s="1"/>
  <c r="C2" i="2" l="1"/>
  <c r="O28" i="2"/>
  <c r="P28" i="2" s="1"/>
  <c r="O29" i="2"/>
  <c r="I38" i="2"/>
  <c r="J38" i="2" s="1"/>
  <c r="I39" i="2"/>
  <c r="J39" i="2" s="1"/>
  <c r="I44" i="2"/>
  <c r="J44" i="2" s="1"/>
  <c r="O51" i="2"/>
  <c r="O82" i="2"/>
  <c r="P82" i="2" s="1"/>
  <c r="P121" i="2"/>
  <c r="P309" i="2"/>
  <c r="P322" i="2"/>
  <c r="O33" i="2"/>
  <c r="P33" i="2" s="1"/>
  <c r="I19" i="2"/>
  <c r="O24" i="2"/>
  <c r="P24" i="2" s="1"/>
  <c r="O26" i="2"/>
  <c r="P43" i="2"/>
  <c r="P44" i="2"/>
  <c r="O45" i="2"/>
  <c r="O20" i="2"/>
  <c r="P20" i="2" s="1"/>
  <c r="I36" i="2"/>
  <c r="J36" i="2" s="1"/>
  <c r="O43" i="2"/>
  <c r="O49" i="2"/>
  <c r="P49" i="2" s="1"/>
  <c r="I59" i="2"/>
  <c r="J59" i="2" s="1"/>
  <c r="O81" i="2"/>
  <c r="O100" i="2"/>
  <c r="P100" i="2" s="1"/>
  <c r="O119" i="2"/>
  <c r="O403" i="2"/>
  <c r="P403" i="2"/>
  <c r="O19" i="2"/>
  <c r="P19" i="2" s="1"/>
  <c r="O25" i="2"/>
  <c r="I29" i="2"/>
  <c r="J29" i="2" s="1"/>
  <c r="I35" i="2"/>
  <c r="J35" i="2" s="1"/>
  <c r="O40" i="2"/>
  <c r="O42" i="2"/>
  <c r="P59" i="2"/>
  <c r="O76" i="2"/>
  <c r="P76" i="2" s="1"/>
  <c r="O77" i="2"/>
  <c r="P77" i="2" s="1"/>
  <c r="I104" i="2"/>
  <c r="J104" i="2" s="1"/>
  <c r="O118" i="2"/>
  <c r="I154" i="2"/>
  <c r="J154" i="2" s="1"/>
  <c r="I313" i="2"/>
  <c r="J313" i="2" s="1"/>
  <c r="P51" i="2"/>
  <c r="O18" i="2"/>
  <c r="P18" i="2" s="1"/>
  <c r="O36" i="2"/>
  <c r="P36" i="2" s="1"/>
  <c r="P57" i="2"/>
  <c r="O59" i="2"/>
  <c r="O75" i="2"/>
  <c r="O96" i="2"/>
  <c r="P96" i="2" s="1"/>
  <c r="O98" i="2"/>
  <c r="P137" i="2"/>
  <c r="O213" i="2"/>
  <c r="O277" i="2"/>
  <c r="I22" i="2"/>
  <c r="J22" i="2" s="1"/>
  <c r="C3" i="2"/>
  <c r="I28" i="2"/>
  <c r="J28" i="2" s="1"/>
  <c r="P29" i="2"/>
  <c r="O35" i="2"/>
  <c r="O41" i="2"/>
  <c r="I45" i="2"/>
  <c r="J45" i="2" s="1"/>
  <c r="I51" i="2"/>
  <c r="J51" i="2" s="1"/>
  <c r="O56" i="2"/>
  <c r="O58" i="2"/>
  <c r="I89" i="2"/>
  <c r="J89" i="2" s="1"/>
  <c r="P136" i="2"/>
  <c r="I152" i="2"/>
  <c r="J152" i="2" s="1"/>
  <c r="I199" i="2"/>
  <c r="J199" i="2" s="1"/>
  <c r="I263" i="2"/>
  <c r="J263" i="2" s="1"/>
  <c r="O57" i="2"/>
  <c r="I61" i="2"/>
  <c r="J61" i="2" s="1"/>
  <c r="I67" i="2"/>
  <c r="J67" i="2" s="1"/>
  <c r="O72" i="2"/>
  <c r="O74" i="2"/>
  <c r="P74" i="2" s="1"/>
  <c r="O92" i="2"/>
  <c r="P92" i="2" s="1"/>
  <c r="O93" i="2"/>
  <c r="I102" i="2"/>
  <c r="J102" i="2" s="1"/>
  <c r="I103" i="2"/>
  <c r="J103" i="2" s="1"/>
  <c r="I108" i="2"/>
  <c r="J108" i="2" s="1"/>
  <c r="O115" i="2"/>
  <c r="P115" i="2" s="1"/>
  <c r="O121" i="2"/>
  <c r="I125" i="2"/>
  <c r="J125" i="2" s="1"/>
  <c r="I131" i="2"/>
  <c r="J131" i="2" s="1"/>
  <c r="O136" i="2"/>
  <c r="O138" i="2"/>
  <c r="P138" i="2" s="1"/>
  <c r="O157" i="2"/>
  <c r="O163" i="2"/>
  <c r="O182" i="2"/>
  <c r="O183" i="2"/>
  <c r="O186" i="2"/>
  <c r="P186" i="2" s="1"/>
  <c r="I190" i="2"/>
  <c r="J190" i="2" s="1"/>
  <c r="I195" i="2"/>
  <c r="J195" i="2" s="1"/>
  <c r="I202" i="2"/>
  <c r="J202" i="2" s="1"/>
  <c r="O207" i="2"/>
  <c r="O218" i="2"/>
  <c r="I222" i="2"/>
  <c r="J222" i="2" s="1"/>
  <c r="I227" i="2"/>
  <c r="J227" i="2" s="1"/>
  <c r="I234" i="2"/>
  <c r="J234" i="2" s="1"/>
  <c r="O239" i="2"/>
  <c r="O250" i="2"/>
  <c r="I254" i="2"/>
  <c r="J254" i="2" s="1"/>
  <c r="I259" i="2"/>
  <c r="J259" i="2" s="1"/>
  <c r="I266" i="2"/>
  <c r="J266" i="2" s="1"/>
  <c r="O271" i="2"/>
  <c r="P271" i="2" s="1"/>
  <c r="O282" i="2"/>
  <c r="I286" i="2"/>
  <c r="J286" i="2" s="1"/>
  <c r="I291" i="2"/>
  <c r="J291" i="2" s="1"/>
  <c r="I298" i="2"/>
  <c r="J298" i="2" s="1"/>
  <c r="O319" i="2"/>
  <c r="O337" i="2"/>
  <c r="O339" i="2"/>
  <c r="O362" i="2"/>
  <c r="P362" i="2" s="1"/>
  <c r="O367" i="2"/>
  <c r="O371" i="2"/>
  <c r="I377" i="2"/>
  <c r="J377" i="2" s="1"/>
  <c r="I378" i="2"/>
  <c r="J378" i="2" s="1"/>
  <c r="O397" i="2"/>
  <c r="I406" i="2"/>
  <c r="J406" i="2" s="1"/>
  <c r="O411" i="2"/>
  <c r="I424" i="2"/>
  <c r="J424" i="2" s="1"/>
  <c r="I435" i="2"/>
  <c r="J435" i="2" s="1"/>
  <c r="O440" i="2"/>
  <c r="P440" i="2" s="1"/>
  <c r="O457" i="2"/>
  <c r="O568" i="2"/>
  <c r="O211" i="2"/>
  <c r="O243" i="2"/>
  <c r="O275" i="2"/>
  <c r="O320" i="2"/>
  <c r="O344" i="2"/>
  <c r="O363" i="2"/>
  <c r="P363" i="2" s="1"/>
  <c r="I60" i="2"/>
  <c r="J60" i="2" s="1"/>
  <c r="P65" i="2"/>
  <c r="O67" i="2"/>
  <c r="P67" i="2" s="1"/>
  <c r="O73" i="2"/>
  <c r="P73" i="2" s="1"/>
  <c r="I77" i="2"/>
  <c r="J77" i="2" s="1"/>
  <c r="I83" i="2"/>
  <c r="J83" i="2" s="1"/>
  <c r="O88" i="2"/>
  <c r="O90" i="2"/>
  <c r="O108" i="2"/>
  <c r="P108" i="2" s="1"/>
  <c r="O109" i="2"/>
  <c r="I118" i="2"/>
  <c r="J118" i="2" s="1"/>
  <c r="I119" i="2"/>
  <c r="J119" i="2" s="1"/>
  <c r="I124" i="2"/>
  <c r="J124" i="2" s="1"/>
  <c r="P125" i="2"/>
  <c r="P129" i="2"/>
  <c r="O131" i="2"/>
  <c r="O137" i="2"/>
  <c r="I141" i="2"/>
  <c r="J141" i="2" s="1"/>
  <c r="I147" i="2"/>
  <c r="J147" i="2" s="1"/>
  <c r="O152" i="2"/>
  <c r="O154" i="2"/>
  <c r="O156" i="2"/>
  <c r="P156" i="2" s="1"/>
  <c r="P178" i="2"/>
  <c r="P179" i="2"/>
  <c r="O181" i="2"/>
  <c r="P181" i="2" s="1"/>
  <c r="I194" i="2"/>
  <c r="J194" i="2" s="1"/>
  <c r="O210" i="2"/>
  <c r="P210" i="2" s="1"/>
  <c r="I226" i="2"/>
  <c r="J226" i="2" s="1"/>
  <c r="O242" i="2"/>
  <c r="I258" i="2"/>
  <c r="J258" i="2" s="1"/>
  <c r="O274" i="2"/>
  <c r="I290" i="2"/>
  <c r="J290" i="2" s="1"/>
  <c r="O307" i="2"/>
  <c r="O315" i="2"/>
  <c r="P315" i="2" s="1"/>
  <c r="O334" i="2"/>
  <c r="O336" i="2"/>
  <c r="I354" i="2"/>
  <c r="J354" i="2" s="1"/>
  <c r="O368" i="2"/>
  <c r="O384" i="2"/>
  <c r="O604" i="2"/>
  <c r="O64" i="2"/>
  <c r="O66" i="2"/>
  <c r="P66" i="2" s="1"/>
  <c r="O84" i="2"/>
  <c r="P84" i="2" s="1"/>
  <c r="O107" i="2"/>
  <c r="P107" i="2" s="1"/>
  <c r="O113" i="2"/>
  <c r="O128" i="2"/>
  <c r="P128" i="2" s="1"/>
  <c r="O130" i="2"/>
  <c r="P130" i="2" s="1"/>
  <c r="I165" i="2"/>
  <c r="J165" i="2" s="1"/>
  <c r="O174" i="2"/>
  <c r="O198" i="2"/>
  <c r="P198" i="2" s="1"/>
  <c r="O203" i="2"/>
  <c r="O230" i="2"/>
  <c r="O235" i="2"/>
  <c r="O262" i="2"/>
  <c r="O267" i="2"/>
  <c r="O294" i="2"/>
  <c r="P294" i="2" s="1"/>
  <c r="O299" i="2"/>
  <c r="O360" i="2"/>
  <c r="P360" i="2" s="1"/>
  <c r="O377" i="2"/>
  <c r="O379" i="2"/>
  <c r="O406" i="2"/>
  <c r="O60" i="2"/>
  <c r="P60" i="2" s="1"/>
  <c r="O61" i="2"/>
  <c r="P61" i="2" s="1"/>
  <c r="I70" i="2"/>
  <c r="J70" i="2" s="1"/>
  <c r="I71" i="2"/>
  <c r="J71" i="2" s="1"/>
  <c r="I76" i="2"/>
  <c r="J76" i="2" s="1"/>
  <c r="O83" i="2"/>
  <c r="O89" i="2"/>
  <c r="I93" i="2"/>
  <c r="J93" i="2" s="1"/>
  <c r="I99" i="2"/>
  <c r="J99" i="2" s="1"/>
  <c r="O104" i="2"/>
  <c r="O106" i="2"/>
  <c r="P106" i="2" s="1"/>
  <c r="P123" i="2"/>
  <c r="O124" i="2"/>
  <c r="P124" i="2" s="1"/>
  <c r="O125" i="2"/>
  <c r="I134" i="2"/>
  <c r="J134" i="2" s="1"/>
  <c r="I135" i="2"/>
  <c r="J135" i="2" s="1"/>
  <c r="I140" i="2"/>
  <c r="J140" i="2" s="1"/>
  <c r="P144" i="2"/>
  <c r="P146" i="2"/>
  <c r="O147" i="2"/>
  <c r="O153" i="2"/>
  <c r="I157" i="2"/>
  <c r="J157" i="2" s="1"/>
  <c r="O167" i="2"/>
  <c r="P170" i="2"/>
  <c r="O172" i="2"/>
  <c r="P172" i="2" s="1"/>
  <c r="O173" i="2"/>
  <c r="P173" i="2" s="1"/>
  <c r="O179" i="2"/>
  <c r="I184" i="2"/>
  <c r="J184" i="2" s="1"/>
  <c r="I186" i="2"/>
  <c r="J186" i="2" s="1"/>
  <c r="O191" i="2"/>
  <c r="O202" i="2"/>
  <c r="I206" i="2"/>
  <c r="J206" i="2" s="1"/>
  <c r="I211" i="2"/>
  <c r="J211" i="2" s="1"/>
  <c r="I218" i="2"/>
  <c r="J218" i="2" s="1"/>
  <c r="O223" i="2"/>
  <c r="O234" i="2"/>
  <c r="I238" i="2"/>
  <c r="J238" i="2" s="1"/>
  <c r="I243" i="2"/>
  <c r="J243" i="2" s="1"/>
  <c r="I250" i="2"/>
  <c r="J250" i="2" s="1"/>
  <c r="O255" i="2"/>
  <c r="O266" i="2"/>
  <c r="I270" i="2"/>
  <c r="J270" i="2" s="1"/>
  <c r="I275" i="2"/>
  <c r="J275" i="2" s="1"/>
  <c r="I282" i="2"/>
  <c r="J282" i="2" s="1"/>
  <c r="O287" i="2"/>
  <c r="O298" i="2"/>
  <c r="I302" i="2"/>
  <c r="J302" i="2" s="1"/>
  <c r="I308" i="2"/>
  <c r="J308" i="2" s="1"/>
  <c r="I310" i="2"/>
  <c r="J310" i="2" s="1"/>
  <c r="I316" i="2"/>
  <c r="J316" i="2" s="1"/>
  <c r="I320" i="2"/>
  <c r="J320" i="2" s="1"/>
  <c r="O329" i="2"/>
  <c r="O330" i="2"/>
  <c r="I346" i="2"/>
  <c r="J346" i="2" s="1"/>
  <c r="O354" i="2"/>
  <c r="I363" i="2"/>
  <c r="J363" i="2" s="1"/>
  <c r="I366" i="2"/>
  <c r="J366" i="2" s="1"/>
  <c r="I381" i="2"/>
  <c r="J381" i="2" s="1"/>
  <c r="O390" i="2"/>
  <c r="O391" i="2"/>
  <c r="O393" i="2"/>
  <c r="P393" i="2" s="1"/>
  <c r="O395" i="2"/>
  <c r="O405" i="2"/>
  <c r="P405" i="2" s="1"/>
  <c r="O413" i="2"/>
  <c r="O414" i="2"/>
  <c r="I420" i="2"/>
  <c r="J420" i="2" s="1"/>
  <c r="I449" i="2"/>
  <c r="J449" i="2" s="1"/>
  <c r="O572" i="2"/>
  <c r="P164" i="2"/>
  <c r="O327" i="2"/>
  <c r="P327" i="2" s="1"/>
  <c r="P346" i="2"/>
  <c r="O348" i="2"/>
  <c r="O350" i="2"/>
  <c r="O351" i="2"/>
  <c r="P351" i="2" s="1"/>
  <c r="O375" i="2"/>
  <c r="O389" i="2"/>
  <c r="I87" i="2"/>
  <c r="J87" i="2" s="1"/>
  <c r="I92" i="2"/>
  <c r="J92" i="2" s="1"/>
  <c r="P93" i="2"/>
  <c r="P97" i="2"/>
  <c r="O99" i="2"/>
  <c r="P99" i="2" s="1"/>
  <c r="O105" i="2"/>
  <c r="I109" i="2"/>
  <c r="J109" i="2" s="1"/>
  <c r="I115" i="2"/>
  <c r="J115" i="2" s="1"/>
  <c r="O120" i="2"/>
  <c r="O122" i="2"/>
  <c r="O140" i="2"/>
  <c r="P140" i="2" s="1"/>
  <c r="O141" i="2"/>
  <c r="P141" i="2" s="1"/>
  <c r="I150" i="2"/>
  <c r="J150" i="2" s="1"/>
  <c r="I151" i="2"/>
  <c r="J151" i="2" s="1"/>
  <c r="I156" i="2"/>
  <c r="J156" i="2" s="1"/>
  <c r="P157" i="2"/>
  <c r="P163" i="2"/>
  <c r="O164" i="2"/>
  <c r="O165" i="2"/>
  <c r="P165" i="2" s="1"/>
  <c r="O171" i="2"/>
  <c r="P171" i="2" s="1"/>
  <c r="O194" i="2"/>
  <c r="I198" i="2"/>
  <c r="J198" i="2" s="1"/>
  <c r="I203" i="2"/>
  <c r="J203" i="2" s="1"/>
  <c r="I210" i="2"/>
  <c r="J210" i="2" s="1"/>
  <c r="O215" i="2"/>
  <c r="O226" i="2"/>
  <c r="I230" i="2"/>
  <c r="J230" i="2" s="1"/>
  <c r="I235" i="2"/>
  <c r="J235" i="2" s="1"/>
  <c r="I242" i="2"/>
  <c r="J242" i="2" s="1"/>
  <c r="O247" i="2"/>
  <c r="O258" i="2"/>
  <c r="I262" i="2"/>
  <c r="J262" i="2" s="1"/>
  <c r="I267" i="2"/>
  <c r="J267" i="2" s="1"/>
  <c r="I274" i="2"/>
  <c r="J274" i="2" s="1"/>
  <c r="O279" i="2"/>
  <c r="O290" i="2"/>
  <c r="I294" i="2"/>
  <c r="J294" i="2" s="1"/>
  <c r="I299" i="2"/>
  <c r="J299" i="2" s="1"/>
  <c r="O324" i="2"/>
  <c r="O326" i="2"/>
  <c r="O328" i="2"/>
  <c r="I334" i="2"/>
  <c r="J334" i="2" s="1"/>
  <c r="P338" i="2"/>
  <c r="O346" i="2"/>
  <c r="I357" i="2"/>
  <c r="J357" i="2" s="1"/>
  <c r="I358" i="2"/>
  <c r="J358" i="2" s="1"/>
  <c r="I362" i="2"/>
  <c r="J362" i="2" s="1"/>
  <c r="O376" i="2"/>
  <c r="O402" i="2"/>
  <c r="I408" i="2"/>
  <c r="J408" i="2" s="1"/>
  <c r="O421" i="2"/>
  <c r="P421" i="2" s="1"/>
  <c r="I426" i="2"/>
  <c r="J426" i="2" s="1"/>
  <c r="O441" i="2"/>
  <c r="O442" i="2"/>
  <c r="O459" i="2"/>
  <c r="I464" i="2"/>
  <c r="J464" i="2" s="1"/>
  <c r="O600" i="2"/>
  <c r="I379" i="2"/>
  <c r="J379" i="2" s="1"/>
  <c r="I386" i="2"/>
  <c r="J386" i="2" s="1"/>
  <c r="O394" i="2"/>
  <c r="O400" i="2"/>
  <c r="I405" i="2"/>
  <c r="J405" i="2" s="1"/>
  <c r="I431" i="2"/>
  <c r="J431" i="2" s="1"/>
  <c r="O438" i="2"/>
  <c r="P438" i="2" s="1"/>
  <c r="I445" i="2"/>
  <c r="J445" i="2" s="1"/>
  <c r="I447" i="2"/>
  <c r="J447" i="2" s="1"/>
  <c r="I461" i="2"/>
  <c r="J461" i="2" s="1"/>
  <c r="I462" i="2"/>
  <c r="J462" i="2" s="1"/>
  <c r="O476" i="2"/>
  <c r="I485" i="2"/>
  <c r="J485" i="2" s="1"/>
  <c r="I487" i="2"/>
  <c r="J487" i="2" s="1"/>
  <c r="I497" i="2"/>
  <c r="J497" i="2" s="1"/>
  <c r="I498" i="2"/>
  <c r="J498" i="2" s="1"/>
  <c r="I504" i="2"/>
  <c r="J504" i="2" s="1"/>
  <c r="I506" i="2"/>
  <c r="J506" i="2" s="1"/>
  <c r="O510" i="2"/>
  <c r="I515" i="2"/>
  <c r="J515" i="2" s="1"/>
  <c r="I523" i="2"/>
  <c r="J523" i="2" s="1"/>
  <c r="I531" i="2"/>
  <c r="J531" i="2" s="1"/>
  <c r="I552" i="2"/>
  <c r="J552" i="2" s="1"/>
  <c r="I555" i="2"/>
  <c r="J555" i="2" s="1"/>
  <c r="O579" i="2"/>
  <c r="I591" i="2"/>
  <c r="J591" i="2" s="1"/>
  <c r="I592" i="2"/>
  <c r="J592" i="2" s="1"/>
  <c r="O609" i="2"/>
  <c r="O652" i="2"/>
  <c r="I657" i="2"/>
  <c r="J657" i="2" s="1"/>
  <c r="I658" i="2"/>
  <c r="J658" i="2" s="1"/>
  <c r="O661" i="2"/>
  <c r="O662" i="2"/>
  <c r="O667" i="2"/>
  <c r="P667" i="2" s="1"/>
  <c r="I672" i="2"/>
  <c r="J672" i="2" s="1"/>
  <c r="O690" i="2"/>
  <c r="O700" i="2"/>
  <c r="O702" i="2"/>
  <c r="I733" i="2"/>
  <c r="J733" i="2" s="1"/>
  <c r="I782" i="2"/>
  <c r="J782" i="2" s="1"/>
  <c r="I868" i="2"/>
  <c r="J868" i="2" s="1"/>
  <c r="O434" i="2"/>
  <c r="P434" i="2" s="1"/>
  <c r="O436" i="2"/>
  <c r="O448" i="2"/>
  <c r="O450" i="2"/>
  <c r="O452" i="2"/>
  <c r="I478" i="2"/>
  <c r="J478" i="2" s="1"/>
  <c r="O492" i="2"/>
  <c r="I503" i="2"/>
  <c r="J503" i="2" s="1"/>
  <c r="O518" i="2"/>
  <c r="O526" i="2"/>
  <c r="O534" i="2"/>
  <c r="O566" i="2"/>
  <c r="I589" i="2"/>
  <c r="J589" i="2" s="1"/>
  <c r="O598" i="2"/>
  <c r="O610" i="2"/>
  <c r="I625" i="2"/>
  <c r="J625" i="2" s="1"/>
  <c r="O726" i="2"/>
  <c r="O850" i="2"/>
  <c r="P378" i="2"/>
  <c r="O383" i="2"/>
  <c r="P383" i="2" s="1"/>
  <c r="O387" i="2"/>
  <c r="O392" i="2"/>
  <c r="I396" i="2"/>
  <c r="J396" i="2" s="1"/>
  <c r="I402" i="2"/>
  <c r="J402" i="2" s="1"/>
  <c r="I416" i="2"/>
  <c r="J416" i="2" s="1"/>
  <c r="I418" i="2"/>
  <c r="J418" i="2" s="1"/>
  <c r="I419" i="2"/>
  <c r="J419" i="2" s="1"/>
  <c r="I476" i="2"/>
  <c r="J476" i="2" s="1"/>
  <c r="O480" i="2"/>
  <c r="O483" i="2"/>
  <c r="O485" i="2"/>
  <c r="O486" i="2"/>
  <c r="P486" i="2" s="1"/>
  <c r="O488" i="2"/>
  <c r="I495" i="2"/>
  <c r="J495" i="2" s="1"/>
  <c r="O506" i="2"/>
  <c r="O507" i="2"/>
  <c r="I512" i="2"/>
  <c r="J512" i="2" s="1"/>
  <c r="I513" i="2"/>
  <c r="J513" i="2" s="1"/>
  <c r="I520" i="2"/>
  <c r="J520" i="2" s="1"/>
  <c r="I521" i="2"/>
  <c r="J521" i="2" s="1"/>
  <c r="I528" i="2"/>
  <c r="J528" i="2" s="1"/>
  <c r="I529" i="2"/>
  <c r="J529" i="2" s="1"/>
  <c r="I536" i="2"/>
  <c r="J536" i="2" s="1"/>
  <c r="I542" i="2"/>
  <c r="J542" i="2" s="1"/>
  <c r="I545" i="2"/>
  <c r="J545" i="2" s="1"/>
  <c r="O571" i="2"/>
  <c r="I579" i="2"/>
  <c r="J579" i="2" s="1"/>
  <c r="I581" i="2"/>
  <c r="J581" i="2" s="1"/>
  <c r="O592" i="2"/>
  <c r="P592" i="2" s="1"/>
  <c r="O593" i="2"/>
  <c r="O603" i="2"/>
  <c r="I613" i="2"/>
  <c r="J613" i="2" s="1"/>
  <c r="O626" i="2"/>
  <c r="I637" i="2"/>
  <c r="J637" i="2" s="1"/>
  <c r="I638" i="2"/>
  <c r="J638" i="2" s="1"/>
  <c r="I653" i="2"/>
  <c r="J653" i="2" s="1"/>
  <c r="I654" i="2"/>
  <c r="J654" i="2" s="1"/>
  <c r="O659" i="2"/>
  <c r="O688" i="2"/>
  <c r="I702" i="2"/>
  <c r="J702" i="2" s="1"/>
  <c r="I703" i="2"/>
  <c r="J703" i="2" s="1"/>
  <c r="I752" i="2"/>
  <c r="J752" i="2" s="1"/>
  <c r="O802" i="2"/>
  <c r="I415" i="2"/>
  <c r="J415" i="2" s="1"/>
  <c r="P422" i="2"/>
  <c r="P425" i="2"/>
  <c r="O426" i="2"/>
  <c r="O430" i="2"/>
  <c r="I437" i="2"/>
  <c r="J437" i="2" s="1"/>
  <c r="O446" i="2"/>
  <c r="I453" i="2"/>
  <c r="J453" i="2" s="1"/>
  <c r="P458" i="2"/>
  <c r="I465" i="2"/>
  <c r="J465" i="2" s="1"/>
  <c r="I466" i="2"/>
  <c r="J466" i="2" s="1"/>
  <c r="I472" i="2"/>
  <c r="J472" i="2" s="1"/>
  <c r="I474" i="2"/>
  <c r="J474" i="2" s="1"/>
  <c r="O478" i="2"/>
  <c r="P478" i="2" s="1"/>
  <c r="I493" i="2"/>
  <c r="J493" i="2" s="1"/>
  <c r="O508" i="2"/>
  <c r="P508" i="2" s="1"/>
  <c r="I519" i="2"/>
  <c r="J519" i="2" s="1"/>
  <c r="I527" i="2"/>
  <c r="J527" i="2" s="1"/>
  <c r="I535" i="2"/>
  <c r="J535" i="2" s="1"/>
  <c r="O548" i="2"/>
  <c r="O553" i="2"/>
  <c r="O558" i="2"/>
  <c r="P558" i="2" s="1"/>
  <c r="O562" i="2"/>
  <c r="O563" i="2"/>
  <c r="P563" i="2" s="1"/>
  <c r="I575" i="2"/>
  <c r="J575" i="2" s="1"/>
  <c r="I576" i="2"/>
  <c r="J576" i="2" s="1"/>
  <c r="O595" i="2"/>
  <c r="I607" i="2"/>
  <c r="J607" i="2" s="1"/>
  <c r="I608" i="2"/>
  <c r="J608" i="2" s="1"/>
  <c r="O633" i="2"/>
  <c r="I652" i="2"/>
  <c r="J652" i="2" s="1"/>
  <c r="O673" i="2"/>
  <c r="P673" i="2" s="1"/>
  <c r="I701" i="2"/>
  <c r="J701" i="2" s="1"/>
  <c r="I710" i="2"/>
  <c r="J710" i="2" s="1"/>
  <c r="O714" i="2"/>
  <c r="O715" i="2"/>
  <c r="O716" i="2"/>
  <c r="O717" i="2"/>
  <c r="O763" i="2"/>
  <c r="I492" i="2"/>
  <c r="J492" i="2" s="1"/>
  <c r="O496" i="2"/>
  <c r="O499" i="2"/>
  <c r="P499" i="2" s="1"/>
  <c r="O501" i="2"/>
  <c r="O502" i="2"/>
  <c r="O504" i="2"/>
  <c r="I518" i="2"/>
  <c r="J518" i="2" s="1"/>
  <c r="I526" i="2"/>
  <c r="J526" i="2" s="1"/>
  <c r="I534" i="2"/>
  <c r="J534" i="2" s="1"/>
  <c r="O544" i="2"/>
  <c r="P544" i="2" s="1"/>
  <c r="I567" i="2"/>
  <c r="J567" i="2" s="1"/>
  <c r="I568" i="2"/>
  <c r="J568" i="2" s="1"/>
  <c r="I571" i="2"/>
  <c r="J571" i="2" s="1"/>
  <c r="O585" i="2"/>
  <c r="P585" i="2" s="1"/>
  <c r="O590" i="2"/>
  <c r="I599" i="2"/>
  <c r="J599" i="2" s="1"/>
  <c r="I600" i="2"/>
  <c r="J600" i="2" s="1"/>
  <c r="I603" i="2"/>
  <c r="J603" i="2" s="1"/>
  <c r="O617" i="2"/>
  <c r="O623" i="2"/>
  <c r="I635" i="2"/>
  <c r="J635" i="2" s="1"/>
  <c r="O639" i="2"/>
  <c r="P639" i="2" s="1"/>
  <c r="I645" i="2"/>
  <c r="J645" i="2" s="1"/>
  <c r="O655" i="2"/>
  <c r="O670" i="2"/>
  <c r="P670" i="2" s="1"/>
  <c r="I700" i="2"/>
  <c r="J700" i="2" s="1"/>
  <c r="I709" i="2"/>
  <c r="J709" i="2" s="1"/>
  <c r="I880" i="2"/>
  <c r="J880" i="2" s="1"/>
  <c r="O408" i="2"/>
  <c r="O420" i="2"/>
  <c r="O423" i="2"/>
  <c r="O454" i="2"/>
  <c r="O456" i="2"/>
  <c r="P456" i="2" s="1"/>
  <c r="I463" i="2"/>
  <c r="J463" i="2" s="1"/>
  <c r="O474" i="2"/>
  <c r="O475" i="2"/>
  <c r="I517" i="2"/>
  <c r="J517" i="2" s="1"/>
  <c r="I525" i="2"/>
  <c r="J525" i="2" s="1"/>
  <c r="I533" i="2"/>
  <c r="J533" i="2" s="1"/>
  <c r="O541" i="2"/>
  <c r="O542" i="2"/>
  <c r="P542" i="2" s="1"/>
  <c r="I565" i="2"/>
  <c r="J565" i="2" s="1"/>
  <c r="O576" i="2"/>
  <c r="O577" i="2"/>
  <c r="O587" i="2"/>
  <c r="I597" i="2"/>
  <c r="J597" i="2" s="1"/>
  <c r="P604" i="2"/>
  <c r="P606" i="2"/>
  <c r="O619" i="2"/>
  <c r="O624" i="2"/>
  <c r="O637" i="2"/>
  <c r="O653" i="2"/>
  <c r="I659" i="2"/>
  <c r="J659" i="2" s="1"/>
  <c r="I674" i="2"/>
  <c r="J674" i="2" s="1"/>
  <c r="O684" i="2"/>
  <c r="O691" i="2"/>
  <c r="O692" i="2"/>
  <c r="P692" i="2" s="1"/>
  <c r="I698" i="2"/>
  <c r="J698" i="2" s="1"/>
  <c r="O701" i="2"/>
  <c r="O704" i="2"/>
  <c r="I707" i="2"/>
  <c r="J707" i="2" s="1"/>
  <c r="I734" i="2"/>
  <c r="J734" i="2" s="1"/>
  <c r="I735" i="2"/>
  <c r="J735" i="2" s="1"/>
  <c r="I784" i="2"/>
  <c r="J784" i="2" s="1"/>
  <c r="O798" i="2"/>
  <c r="P798" i="2" s="1"/>
  <c r="O845" i="2"/>
  <c r="P845" i="2" s="1"/>
  <c r="I903" i="2"/>
  <c r="J903" i="2" s="1"/>
  <c r="O628" i="2"/>
  <c r="I651" i="2"/>
  <c r="J651" i="2" s="1"/>
  <c r="O660" i="2"/>
  <c r="I682" i="2"/>
  <c r="J682" i="2" s="1"/>
  <c r="O685" i="2"/>
  <c r="O686" i="2"/>
  <c r="O696" i="2"/>
  <c r="P696" i="2" s="1"/>
  <c r="I705" i="2"/>
  <c r="J705" i="2" s="1"/>
  <c r="O720" i="2"/>
  <c r="O744" i="2"/>
  <c r="I751" i="2"/>
  <c r="J751" i="2" s="1"/>
  <c r="O756" i="2"/>
  <c r="O766" i="2"/>
  <c r="I769" i="2"/>
  <c r="J769" i="2" s="1"/>
  <c r="I772" i="2"/>
  <c r="J772" i="2" s="1"/>
  <c r="I783" i="2"/>
  <c r="J783" i="2" s="1"/>
  <c r="O791" i="2"/>
  <c r="O801" i="2"/>
  <c r="O804" i="2"/>
  <c r="I810" i="2"/>
  <c r="J810" i="2" s="1"/>
  <c r="I813" i="2"/>
  <c r="J813" i="2" s="1"/>
  <c r="I819" i="2"/>
  <c r="J819" i="2" s="1"/>
  <c r="I822" i="2"/>
  <c r="J822" i="2" s="1"/>
  <c r="I823" i="2"/>
  <c r="J823" i="2" s="1"/>
  <c r="O836" i="2"/>
  <c r="O839" i="2"/>
  <c r="I861" i="2"/>
  <c r="J861" i="2" s="1"/>
  <c r="I867" i="2"/>
  <c r="J867" i="2" s="1"/>
  <c r="I870" i="2"/>
  <c r="J870" i="2" s="1"/>
  <c r="I873" i="2"/>
  <c r="J873" i="2" s="1"/>
  <c r="I875" i="2"/>
  <c r="J875" i="2" s="1"/>
  <c r="I916" i="2"/>
  <c r="J916" i="2" s="1"/>
  <c r="I921" i="2"/>
  <c r="J921" i="2" s="1"/>
  <c r="I924" i="2"/>
  <c r="J924" i="2" s="1"/>
  <c r="I926" i="2"/>
  <c r="J926" i="2" s="1"/>
  <c r="O939" i="2"/>
  <c r="I1006" i="2"/>
  <c r="J1006" i="2" s="1"/>
  <c r="I1162" i="2"/>
  <c r="J1162" i="2" s="1"/>
  <c r="I1237" i="2"/>
  <c r="J1237" i="2" s="1"/>
  <c r="O742" i="2"/>
  <c r="O797" i="2"/>
  <c r="O800" i="2"/>
  <c r="O829" i="2"/>
  <c r="P829" i="2" s="1"/>
  <c r="O753" i="2"/>
  <c r="P753" i="2" s="1"/>
  <c r="O760" i="2"/>
  <c r="I768" i="2"/>
  <c r="J768" i="2" s="1"/>
  <c r="I775" i="2"/>
  <c r="J775" i="2" s="1"/>
  <c r="O793" i="2"/>
  <c r="O796" i="2"/>
  <c r="I807" i="2"/>
  <c r="J807" i="2" s="1"/>
  <c r="I859" i="2"/>
  <c r="J859" i="2" s="1"/>
  <c r="O892" i="2"/>
  <c r="P892" i="2" s="1"/>
  <c r="O900" i="2"/>
  <c r="I667" i="2"/>
  <c r="J667" i="2" s="1"/>
  <c r="O678" i="2"/>
  <c r="O680" i="2"/>
  <c r="O681" i="2"/>
  <c r="I695" i="2"/>
  <c r="J695" i="2" s="1"/>
  <c r="O712" i="2"/>
  <c r="P712" i="2" s="1"/>
  <c r="O736" i="2"/>
  <c r="O752" i="2"/>
  <c r="I767" i="2"/>
  <c r="J767" i="2" s="1"/>
  <c r="O772" i="2"/>
  <c r="O778" i="2"/>
  <c r="O789" i="2"/>
  <c r="O792" i="2"/>
  <c r="I803" i="2"/>
  <c r="J803" i="2" s="1"/>
  <c r="O817" i="2"/>
  <c r="O822" i="2"/>
  <c r="I851" i="2"/>
  <c r="J851" i="2" s="1"/>
  <c r="O863" i="2"/>
  <c r="O865" i="2"/>
  <c r="O876" i="2"/>
  <c r="O884" i="2"/>
  <c r="O887" i="2"/>
  <c r="O921" i="2"/>
  <c r="O975" i="2"/>
  <c r="O1091" i="2"/>
  <c r="P1091" i="2" s="1"/>
  <c r="O1112" i="2"/>
  <c r="P1112" i="2" s="1"/>
  <c r="O1227" i="2"/>
  <c r="O611" i="2"/>
  <c r="I621" i="2"/>
  <c r="J621" i="2" s="1"/>
  <c r="I634" i="2"/>
  <c r="J634" i="2" s="1"/>
  <c r="O644" i="2"/>
  <c r="P644" i="2" s="1"/>
  <c r="O657" i="2"/>
  <c r="I660" i="2"/>
  <c r="J660" i="2" s="1"/>
  <c r="I666" i="2"/>
  <c r="J666" i="2" s="1"/>
  <c r="I687" i="2"/>
  <c r="J687" i="2" s="1"/>
  <c r="O710" i="2"/>
  <c r="I719" i="2"/>
  <c r="J719" i="2" s="1"/>
  <c r="O722" i="2"/>
  <c r="P722" i="2" s="1"/>
  <c r="O723" i="2"/>
  <c r="O724" i="2"/>
  <c r="O725" i="2"/>
  <c r="O734" i="2"/>
  <c r="P734" i="2" s="1"/>
  <c r="I739" i="2"/>
  <c r="J739" i="2" s="1"/>
  <c r="I743" i="2"/>
  <c r="J743" i="2" s="1"/>
  <c r="O746" i="2"/>
  <c r="I754" i="2"/>
  <c r="J754" i="2" s="1"/>
  <c r="I755" i="2"/>
  <c r="J755" i="2" s="1"/>
  <c r="O773" i="2"/>
  <c r="O785" i="2"/>
  <c r="P785" i="2" s="1"/>
  <c r="O788" i="2"/>
  <c r="I794" i="2"/>
  <c r="J794" i="2" s="1"/>
  <c r="I797" i="2"/>
  <c r="J797" i="2" s="1"/>
  <c r="I799" i="2"/>
  <c r="J799" i="2" s="1"/>
  <c r="O820" i="2"/>
  <c r="P820" i="2" s="1"/>
  <c r="I829" i="2"/>
  <c r="J829" i="2" s="1"/>
  <c r="I835" i="2"/>
  <c r="J835" i="2" s="1"/>
  <c r="I838" i="2"/>
  <c r="J838" i="2" s="1"/>
  <c r="I841" i="2"/>
  <c r="J841" i="2" s="1"/>
  <c r="I843" i="2"/>
  <c r="J843" i="2" s="1"/>
  <c r="I855" i="2"/>
  <c r="J855" i="2" s="1"/>
  <c r="O868" i="2"/>
  <c r="O871" i="2"/>
  <c r="P871" i="2" s="1"/>
  <c r="I908" i="2"/>
  <c r="J908" i="2" s="1"/>
  <c r="O914" i="2"/>
  <c r="O915" i="2"/>
  <c r="O917" i="2"/>
  <c r="O923" i="2"/>
  <c r="O927" i="2"/>
  <c r="I935" i="2"/>
  <c r="J935" i="2" s="1"/>
  <c r="O941" i="2"/>
  <c r="O943" i="2"/>
  <c r="I947" i="2"/>
  <c r="J947" i="2" s="1"/>
  <c r="I1038" i="2"/>
  <c r="J1038" i="2" s="1"/>
  <c r="O1111" i="2"/>
  <c r="P1111" i="2" s="1"/>
  <c r="O851" i="2"/>
  <c r="O973" i="2"/>
  <c r="I759" i="2"/>
  <c r="J759" i="2" s="1"/>
  <c r="O764" i="2"/>
  <c r="O765" i="2"/>
  <c r="P765" i="2" s="1"/>
  <c r="O768" i="2"/>
  <c r="O776" i="2"/>
  <c r="P776" i="2" s="1"/>
  <c r="I786" i="2"/>
  <c r="J786" i="2" s="1"/>
  <c r="I789" i="2"/>
  <c r="J789" i="2" s="1"/>
  <c r="I791" i="2"/>
  <c r="J791" i="2" s="1"/>
  <c r="O809" i="2"/>
  <c r="O812" i="2"/>
  <c r="I825" i="2"/>
  <c r="J825" i="2" s="1"/>
  <c r="I827" i="2"/>
  <c r="J827" i="2" s="1"/>
  <c r="O847" i="2"/>
  <c r="P847" i="2" s="1"/>
  <c r="O849" i="2"/>
  <c r="P849" i="2" s="1"/>
  <c r="O855" i="2"/>
  <c r="I877" i="2"/>
  <c r="J877" i="2" s="1"/>
  <c r="I878" i="2"/>
  <c r="J878" i="2" s="1"/>
  <c r="I881" i="2"/>
  <c r="J881" i="2" s="1"/>
  <c r="I885" i="2"/>
  <c r="J885" i="2" s="1"/>
  <c r="I899" i="2"/>
  <c r="J899" i="2" s="1"/>
  <c r="I902" i="2"/>
  <c r="J902" i="2" s="1"/>
  <c r="I905" i="2"/>
  <c r="J905" i="2" s="1"/>
  <c r="I907" i="2"/>
  <c r="J907" i="2" s="1"/>
  <c r="O909" i="2"/>
  <c r="O912" i="2"/>
  <c r="O920" i="2"/>
  <c r="P920" i="2" s="1"/>
  <c r="I927" i="2"/>
  <c r="J927" i="2" s="1"/>
  <c r="I929" i="2"/>
  <c r="J929" i="2" s="1"/>
  <c r="I934" i="2"/>
  <c r="J934" i="2" s="1"/>
  <c r="O937" i="2"/>
  <c r="P937" i="2" s="1"/>
  <c r="O938" i="2"/>
  <c r="I1133" i="2"/>
  <c r="J1133" i="2" s="1"/>
  <c r="I942" i="2"/>
  <c r="J942" i="2" s="1"/>
  <c r="O945" i="2"/>
  <c r="P945" i="2" s="1"/>
  <c r="O949" i="2"/>
  <c r="P949" i="2" s="1"/>
  <c r="O950" i="2"/>
  <c r="O968" i="2"/>
  <c r="P968" i="2" s="1"/>
  <c r="I979" i="2"/>
  <c r="J979" i="2" s="1"/>
  <c r="I989" i="2"/>
  <c r="J989" i="2" s="1"/>
  <c r="I991" i="2"/>
  <c r="J991" i="2" s="1"/>
  <c r="I993" i="2"/>
  <c r="J993" i="2" s="1"/>
  <c r="O1009" i="2"/>
  <c r="P1009" i="2" s="1"/>
  <c r="O1013" i="2"/>
  <c r="O1018" i="2"/>
  <c r="O1023" i="2"/>
  <c r="P1023" i="2" s="1"/>
  <c r="I1027" i="2"/>
  <c r="J1027" i="2" s="1"/>
  <c r="I1032" i="2"/>
  <c r="J1032" i="2" s="1"/>
  <c r="I1033" i="2"/>
  <c r="J1033" i="2" s="1"/>
  <c r="O1041" i="2"/>
  <c r="O1045" i="2"/>
  <c r="P1045" i="2" s="1"/>
  <c r="O1046" i="2"/>
  <c r="P1046" i="2" s="1"/>
  <c r="O1049" i="2"/>
  <c r="O1053" i="2"/>
  <c r="P1053" i="2" s="1"/>
  <c r="O1054" i="2"/>
  <c r="O1057" i="2"/>
  <c r="P1057" i="2" s="1"/>
  <c r="I1068" i="2"/>
  <c r="J1068" i="2" s="1"/>
  <c r="O1095" i="2"/>
  <c r="I1100" i="2"/>
  <c r="J1100" i="2" s="1"/>
  <c r="I1104" i="2"/>
  <c r="J1104" i="2" s="1"/>
  <c r="I1119" i="2"/>
  <c r="J1119" i="2" s="1"/>
  <c r="I1121" i="2"/>
  <c r="J1121" i="2" s="1"/>
  <c r="O1137" i="2"/>
  <c r="O1140" i="2"/>
  <c r="O1141" i="2"/>
  <c r="O1169" i="2"/>
  <c r="O1172" i="2"/>
  <c r="O1173" i="2"/>
  <c r="P1173" i="2" s="1"/>
  <c r="I1208" i="2"/>
  <c r="J1208" i="2" s="1"/>
  <c r="I1209" i="2"/>
  <c r="J1209" i="2" s="1"/>
  <c r="I1211" i="2"/>
  <c r="J1211" i="2" s="1"/>
  <c r="I1212" i="2"/>
  <c r="J1212" i="2" s="1"/>
  <c r="I1214" i="2"/>
  <c r="J1214" i="2" s="1"/>
  <c r="O1220" i="2"/>
  <c r="O1221" i="2"/>
  <c r="O1223" i="2"/>
  <c r="P1223" i="2" s="1"/>
  <c r="I1231" i="2"/>
  <c r="J1231" i="2" s="1"/>
  <c r="O1242" i="2"/>
  <c r="P1242" i="2" s="1"/>
  <c r="O1246" i="2"/>
  <c r="I1272" i="2"/>
  <c r="J1272" i="2" s="1"/>
  <c r="I1273" i="2"/>
  <c r="J1273" i="2" s="1"/>
  <c r="O959" i="2"/>
  <c r="O1001" i="2"/>
  <c r="P1001" i="2" s="1"/>
  <c r="O1008" i="2"/>
  <c r="O1012" i="2"/>
  <c r="O1016" i="2"/>
  <c r="O1043" i="2"/>
  <c r="O1051" i="2"/>
  <c r="O1059" i="2"/>
  <c r="O1063" i="2"/>
  <c r="O1076" i="2"/>
  <c r="O1087" i="2"/>
  <c r="P1087" i="2" s="1"/>
  <c r="O1134" i="2"/>
  <c r="O1138" i="2"/>
  <c r="P1138" i="2" s="1"/>
  <c r="O1143" i="2"/>
  <c r="O1166" i="2"/>
  <c r="O1170" i="2"/>
  <c r="O1175" i="2"/>
  <c r="O1193" i="2"/>
  <c r="P1193" i="2" s="1"/>
  <c r="O1196" i="2"/>
  <c r="O1197" i="2"/>
  <c r="O1199" i="2"/>
  <c r="P1199" i="2" s="1"/>
  <c r="O1222" i="2"/>
  <c r="P1222" i="2" s="1"/>
  <c r="O1263" i="2"/>
  <c r="O951" i="2"/>
  <c r="O955" i="2"/>
  <c r="I963" i="2"/>
  <c r="J963" i="2" s="1"/>
  <c r="I973" i="2"/>
  <c r="J973" i="2" s="1"/>
  <c r="I975" i="2"/>
  <c r="J975" i="2" s="1"/>
  <c r="I977" i="2"/>
  <c r="J977" i="2" s="1"/>
  <c r="O993" i="2"/>
  <c r="O1000" i="2"/>
  <c r="O1004" i="2"/>
  <c r="O1006" i="2"/>
  <c r="O1015" i="2"/>
  <c r="I1024" i="2"/>
  <c r="J1024" i="2" s="1"/>
  <c r="I1025" i="2"/>
  <c r="J1025" i="2" s="1"/>
  <c r="O1037" i="2"/>
  <c r="P1037" i="2" s="1"/>
  <c r="O1080" i="2"/>
  <c r="I1083" i="2"/>
  <c r="J1083" i="2" s="1"/>
  <c r="I1091" i="2"/>
  <c r="J1091" i="2" s="1"/>
  <c r="I1092" i="2"/>
  <c r="J1092" i="2" s="1"/>
  <c r="I1097" i="2"/>
  <c r="J1097" i="2" s="1"/>
  <c r="I1108" i="2"/>
  <c r="J1108" i="2" s="1"/>
  <c r="I1113" i="2"/>
  <c r="J1113" i="2" s="1"/>
  <c r="I1115" i="2"/>
  <c r="J1115" i="2" s="1"/>
  <c r="I1116" i="2"/>
  <c r="J1116" i="2" s="1"/>
  <c r="I1118" i="2"/>
  <c r="J1118" i="2" s="1"/>
  <c r="O1129" i="2"/>
  <c r="O1132" i="2"/>
  <c r="O1133" i="2"/>
  <c r="O1161" i="2"/>
  <c r="P1161" i="2" s="1"/>
  <c r="O1164" i="2"/>
  <c r="O1165" i="2"/>
  <c r="P1165" i="2" s="1"/>
  <c r="O1194" i="2"/>
  <c r="P1194" i="2" s="1"/>
  <c r="I1225" i="2"/>
  <c r="J1225" i="2" s="1"/>
  <c r="I1227" i="2"/>
  <c r="J1227" i="2" s="1"/>
  <c r="I1228" i="2"/>
  <c r="J1228" i="2" s="1"/>
  <c r="I1230" i="2"/>
  <c r="J1230" i="2" s="1"/>
  <c r="O1236" i="2"/>
  <c r="O1237" i="2"/>
  <c r="O1239" i="2"/>
  <c r="P1239" i="2" s="1"/>
  <c r="I1247" i="2"/>
  <c r="J1247" i="2" s="1"/>
  <c r="O1258" i="2"/>
  <c r="O1262" i="2"/>
  <c r="O1190" i="2"/>
  <c r="O1209" i="2"/>
  <c r="P1209" i="2" s="1"/>
  <c r="O1212" i="2"/>
  <c r="O1213" i="2"/>
  <c r="O1215" i="2"/>
  <c r="P1215" i="2" s="1"/>
  <c r="O1234" i="2"/>
  <c r="P1234" i="2" s="1"/>
  <c r="O1238" i="2"/>
  <c r="I1270" i="2"/>
  <c r="J1270" i="2" s="1"/>
  <c r="O1273" i="2"/>
  <c r="I951" i="2"/>
  <c r="J951" i="2" s="1"/>
  <c r="I952" i="2"/>
  <c r="J952" i="2" s="1"/>
  <c r="I953" i="2"/>
  <c r="J953" i="2" s="1"/>
  <c r="I956" i="2"/>
  <c r="J956" i="2" s="1"/>
  <c r="O977" i="2"/>
  <c r="P977" i="2" s="1"/>
  <c r="O984" i="2"/>
  <c r="O988" i="2"/>
  <c r="O990" i="2"/>
  <c r="O994" i="2"/>
  <c r="P994" i="2" s="1"/>
  <c r="I1011" i="2"/>
  <c r="J1011" i="2" s="1"/>
  <c r="I1016" i="2"/>
  <c r="J1016" i="2" s="1"/>
  <c r="I1017" i="2"/>
  <c r="J1017" i="2" s="1"/>
  <c r="O1025" i="2"/>
  <c r="O1029" i="2"/>
  <c r="P1029" i="2" s="1"/>
  <c r="O1032" i="2"/>
  <c r="O1034" i="2"/>
  <c r="O1039" i="2"/>
  <c r="P1039" i="2" s="1"/>
  <c r="I1043" i="2"/>
  <c r="J1043" i="2" s="1"/>
  <c r="I1051" i="2"/>
  <c r="J1051" i="2" s="1"/>
  <c r="I1059" i="2"/>
  <c r="J1059" i="2" s="1"/>
  <c r="I1065" i="2"/>
  <c r="J1065" i="2" s="1"/>
  <c r="O1074" i="2"/>
  <c r="I1082" i="2"/>
  <c r="J1082" i="2" s="1"/>
  <c r="I1089" i="2"/>
  <c r="J1089" i="2" s="1"/>
  <c r="O1097" i="2"/>
  <c r="O1122" i="2"/>
  <c r="P1122" i="2" s="1"/>
  <c r="O1124" i="2"/>
  <c r="O1125" i="2"/>
  <c r="P1125" i="2" s="1"/>
  <c r="O1127" i="2"/>
  <c r="O1153" i="2"/>
  <c r="O1156" i="2"/>
  <c r="O1157" i="2"/>
  <c r="O1185" i="2"/>
  <c r="P1185" i="2" s="1"/>
  <c r="O1188" i="2"/>
  <c r="P1188" i="2" s="1"/>
  <c r="O1189" i="2"/>
  <c r="O1191" i="2"/>
  <c r="I1199" i="2"/>
  <c r="J1199" i="2" s="1"/>
  <c r="O1210" i="2"/>
  <c r="O1214" i="2"/>
  <c r="I1240" i="2"/>
  <c r="J1240" i="2" s="1"/>
  <c r="I1241" i="2"/>
  <c r="J1241" i="2" s="1"/>
  <c r="I1243" i="2"/>
  <c r="J1243" i="2" s="1"/>
  <c r="I1244" i="2"/>
  <c r="J1244" i="2" s="1"/>
  <c r="I1246" i="2"/>
  <c r="J1246" i="2" s="1"/>
  <c r="O1252" i="2"/>
  <c r="P1252" i="2" s="1"/>
  <c r="O1253" i="2"/>
  <c r="O1255" i="2"/>
  <c r="I1263" i="2"/>
  <c r="J1263" i="2" s="1"/>
  <c r="O1274" i="2"/>
  <c r="O969" i="2"/>
  <c r="O976" i="2"/>
  <c r="O980" i="2"/>
  <c r="P980" i="2" s="1"/>
  <c r="O982" i="2"/>
  <c r="O1028" i="2"/>
  <c r="O1084" i="2"/>
  <c r="O1092" i="2"/>
  <c r="O1094" i="2"/>
  <c r="P1094" i="2" s="1"/>
  <c r="O1110" i="2"/>
  <c r="P1110" i="2" s="1"/>
  <c r="O1117" i="2"/>
  <c r="O1150" i="2"/>
  <c r="P1150" i="2" s="1"/>
  <c r="O1154" i="2"/>
  <c r="P1154" i="2" s="1"/>
  <c r="O1159" i="2"/>
  <c r="O1182" i="2"/>
  <c r="O1186" i="2"/>
  <c r="O1225" i="2"/>
  <c r="P1225" i="2" s="1"/>
  <c r="O1228" i="2"/>
  <c r="O1229" i="2"/>
  <c r="O1250" i="2"/>
  <c r="P1250" i="2" s="1"/>
  <c r="I943" i="2"/>
  <c r="J943" i="2" s="1"/>
  <c r="I949" i="2"/>
  <c r="J949" i="2" s="1"/>
  <c r="O961" i="2"/>
  <c r="O972" i="2"/>
  <c r="O974" i="2"/>
  <c r="P974" i="2" s="1"/>
  <c r="I995" i="2"/>
  <c r="J995" i="2" s="1"/>
  <c r="I1005" i="2"/>
  <c r="J1005" i="2" s="1"/>
  <c r="I1007" i="2"/>
  <c r="J1007" i="2" s="1"/>
  <c r="I1009" i="2"/>
  <c r="J1009" i="2" s="1"/>
  <c r="O1021" i="2"/>
  <c r="P1021" i="2" s="1"/>
  <c r="O1031" i="2"/>
  <c r="I1040" i="2"/>
  <c r="J1040" i="2" s="1"/>
  <c r="I1041" i="2"/>
  <c r="J1041" i="2" s="1"/>
  <c r="I1049" i="2"/>
  <c r="J1049" i="2" s="1"/>
  <c r="I1057" i="2"/>
  <c r="J1057" i="2" s="1"/>
  <c r="O1066" i="2"/>
  <c r="P1066" i="2" s="1"/>
  <c r="O1067" i="2"/>
  <c r="O1071" i="2"/>
  <c r="P1071" i="2" s="1"/>
  <c r="I1076" i="2"/>
  <c r="J1076" i="2" s="1"/>
  <c r="O1086" i="2"/>
  <c r="O1089" i="2"/>
  <c r="P1089" i="2" s="1"/>
  <c r="O1098" i="2"/>
  <c r="O1099" i="2"/>
  <c r="O1103" i="2"/>
  <c r="P1103" i="2" s="1"/>
  <c r="O1113" i="2"/>
  <c r="P1113" i="2" s="1"/>
  <c r="O1114" i="2"/>
  <c r="O1145" i="2"/>
  <c r="O1148" i="2"/>
  <c r="O1149" i="2"/>
  <c r="P1149" i="2" s="1"/>
  <c r="O1177" i="2"/>
  <c r="O1180" i="2"/>
  <c r="O1181" i="2"/>
  <c r="P1181" i="2" s="1"/>
  <c r="I1192" i="2"/>
  <c r="J1192" i="2" s="1"/>
  <c r="I1193" i="2"/>
  <c r="J1193" i="2" s="1"/>
  <c r="I1195" i="2"/>
  <c r="J1195" i="2" s="1"/>
  <c r="I1196" i="2"/>
  <c r="J1196" i="2" s="1"/>
  <c r="I1198" i="2"/>
  <c r="J1198" i="2" s="1"/>
  <c r="O1204" i="2"/>
  <c r="P1204" i="2" s="1"/>
  <c r="O1205" i="2"/>
  <c r="O1207" i="2"/>
  <c r="I1215" i="2"/>
  <c r="J1215" i="2" s="1"/>
  <c r="O1226" i="2"/>
  <c r="O1230" i="2"/>
  <c r="I1256" i="2"/>
  <c r="J1256" i="2" s="1"/>
  <c r="I1257" i="2"/>
  <c r="J1257" i="2" s="1"/>
  <c r="I1259" i="2"/>
  <c r="J1259" i="2" s="1"/>
  <c r="I1260" i="2"/>
  <c r="J1260" i="2" s="1"/>
  <c r="I1262" i="2"/>
  <c r="J1262" i="2" s="1"/>
  <c r="O1268" i="2"/>
  <c r="O1269" i="2"/>
  <c r="P1269" i="2" s="1"/>
  <c r="O1271" i="2"/>
  <c r="P34" i="2"/>
  <c r="P75" i="2"/>
  <c r="P98" i="2"/>
  <c r="P139" i="2"/>
  <c r="P160" i="2"/>
  <c r="P27" i="2"/>
  <c r="P45" i="2"/>
  <c r="P50" i="2"/>
  <c r="P91" i="2"/>
  <c r="P109" i="2"/>
  <c r="P113" i="2"/>
  <c r="P114" i="2"/>
  <c r="P155" i="2"/>
  <c r="P25" i="2"/>
  <c r="P26" i="2"/>
  <c r="P89" i="2"/>
  <c r="P90" i="2"/>
  <c r="P131" i="2"/>
  <c r="P152" i="2"/>
  <c r="P153" i="2"/>
  <c r="P154" i="2"/>
  <c r="P180" i="2"/>
  <c r="J19" i="2"/>
  <c r="P37" i="2"/>
  <c r="P41" i="2"/>
  <c r="P42" i="2"/>
  <c r="P83" i="2"/>
  <c r="P101" i="2"/>
  <c r="P105" i="2"/>
  <c r="P147" i="2"/>
  <c r="P81" i="2"/>
  <c r="P145" i="2"/>
  <c r="P35" i="2"/>
  <c r="P53" i="2"/>
  <c r="P58" i="2"/>
  <c r="P117" i="2"/>
  <c r="P120" i="2"/>
  <c r="P122" i="2"/>
  <c r="P175" i="2"/>
  <c r="P215" i="2"/>
  <c r="P183" i="2"/>
  <c r="P313" i="2"/>
  <c r="O323" i="2"/>
  <c r="P323" i="2" s="1"/>
  <c r="I331" i="2"/>
  <c r="J331" i="2" s="1"/>
  <c r="I333" i="2"/>
  <c r="J333" i="2" s="1"/>
  <c r="P333" i="2"/>
  <c r="O340" i="2"/>
  <c r="P343" i="2"/>
  <c r="P345" i="2"/>
  <c r="P348" i="2"/>
  <c r="P380" i="2"/>
  <c r="P386" i="2"/>
  <c r="O388" i="2"/>
  <c r="P391" i="2"/>
  <c r="P411" i="2"/>
  <c r="I414" i="2"/>
  <c r="J414" i="2" s="1"/>
  <c r="I417" i="2"/>
  <c r="J417" i="2" s="1"/>
  <c r="P426" i="2"/>
  <c r="P465" i="2"/>
  <c r="P199" i="2"/>
  <c r="P295" i="2"/>
  <c r="C8" i="2"/>
  <c r="P23" i="2"/>
  <c r="P31" i="2"/>
  <c r="P39" i="2"/>
  <c r="P47" i="2"/>
  <c r="P55" i="2"/>
  <c r="P63" i="2"/>
  <c r="P71" i="2"/>
  <c r="P79" i="2"/>
  <c r="P87" i="2"/>
  <c r="P95" i="2"/>
  <c r="P103" i="2"/>
  <c r="P111" i="2"/>
  <c r="P119" i="2"/>
  <c r="P127" i="2"/>
  <c r="P135" i="2"/>
  <c r="P143" i="2"/>
  <c r="P151" i="2"/>
  <c r="P159" i="2"/>
  <c r="P162" i="2"/>
  <c r="I189" i="2"/>
  <c r="J189" i="2" s="1"/>
  <c r="P189" i="2"/>
  <c r="I197" i="2"/>
  <c r="J197" i="2" s="1"/>
  <c r="P197" i="2"/>
  <c r="I205" i="2"/>
  <c r="J205" i="2" s="1"/>
  <c r="P205" i="2"/>
  <c r="I213" i="2"/>
  <c r="J213" i="2" s="1"/>
  <c r="P213" i="2"/>
  <c r="I221" i="2"/>
  <c r="J221" i="2" s="1"/>
  <c r="P221" i="2"/>
  <c r="I229" i="2"/>
  <c r="J229" i="2" s="1"/>
  <c r="P229" i="2"/>
  <c r="I237" i="2"/>
  <c r="J237" i="2" s="1"/>
  <c r="P237" i="2"/>
  <c r="I245" i="2"/>
  <c r="J245" i="2" s="1"/>
  <c r="P245" i="2"/>
  <c r="I253" i="2"/>
  <c r="J253" i="2" s="1"/>
  <c r="P253" i="2"/>
  <c r="I261" i="2"/>
  <c r="J261" i="2" s="1"/>
  <c r="P261" i="2"/>
  <c r="I269" i="2"/>
  <c r="J269" i="2" s="1"/>
  <c r="P269" i="2"/>
  <c r="I277" i="2"/>
  <c r="J277" i="2" s="1"/>
  <c r="P277" i="2"/>
  <c r="I285" i="2"/>
  <c r="J285" i="2" s="1"/>
  <c r="P285" i="2"/>
  <c r="I293" i="2"/>
  <c r="J293" i="2" s="1"/>
  <c r="P293" i="2"/>
  <c r="I301" i="2"/>
  <c r="J301" i="2" s="1"/>
  <c r="P301" i="2"/>
  <c r="O316" i="2"/>
  <c r="P316" i="2" s="1"/>
  <c r="P318" i="2"/>
  <c r="P329" i="2"/>
  <c r="P339" i="2"/>
  <c r="O347" i="2"/>
  <c r="P347" i="2" s="1"/>
  <c r="O353" i="2"/>
  <c r="O356" i="2"/>
  <c r="P356" i="2" s="1"/>
  <c r="P359" i="2"/>
  <c r="P361" i="2"/>
  <c r="P370" i="2"/>
  <c r="O372" i="2"/>
  <c r="P375" i="2"/>
  <c r="P377" i="2"/>
  <c r="O385" i="2"/>
  <c r="P385" i="2" s="1"/>
  <c r="P395" i="2"/>
  <c r="I411" i="2"/>
  <c r="J411" i="2" s="1"/>
  <c r="P418" i="2"/>
  <c r="O424" i="2"/>
  <c r="P424" i="2" s="1"/>
  <c r="P541" i="2"/>
  <c r="P223" i="2"/>
  <c r="P231" i="2"/>
  <c r="P247" i="2"/>
  <c r="P287" i="2"/>
  <c r="I23" i="2"/>
  <c r="J23" i="2" s="1"/>
  <c r="I323" i="2"/>
  <c r="J323" i="2" s="1"/>
  <c r="I325" i="2"/>
  <c r="J325" i="2" s="1"/>
  <c r="P325" i="2"/>
  <c r="P332" i="2"/>
  <c r="O364" i="2"/>
  <c r="P364" i="2" s="1"/>
  <c r="P367" i="2"/>
  <c r="P387" i="2"/>
  <c r="I403" i="2"/>
  <c r="J403" i="2" s="1"/>
  <c r="P413" i="2"/>
  <c r="O415" i="2"/>
  <c r="P454" i="2"/>
  <c r="P239" i="2"/>
  <c r="P1178" i="2"/>
  <c r="P1170" i="2"/>
  <c r="P1130" i="2"/>
  <c r="P1114" i="2"/>
  <c r="P1106" i="2"/>
  <c r="P1257" i="2"/>
  <c r="P1241" i="2"/>
  <c r="P1177" i="2"/>
  <c r="P1169" i="2"/>
  <c r="P1153" i="2"/>
  <c r="P1145" i="2"/>
  <c r="P1137" i="2"/>
  <c r="P1129" i="2"/>
  <c r="P1270" i="2"/>
  <c r="P1262" i="2"/>
  <c r="P1254" i="2"/>
  <c r="P1246" i="2"/>
  <c r="P1238" i="2"/>
  <c r="P1230" i="2"/>
  <c r="P1214" i="2"/>
  <c r="P1206" i="2"/>
  <c r="P1190" i="2"/>
  <c r="P1182" i="2"/>
  <c r="P1174" i="2"/>
  <c r="P1166" i="2"/>
  <c r="P1158" i="2"/>
  <c r="P1142" i="2"/>
  <c r="P1134" i="2"/>
  <c r="P1126" i="2"/>
  <c r="P1261" i="2"/>
  <c r="P1253" i="2"/>
  <c r="P1245" i="2"/>
  <c r="P1237" i="2"/>
  <c r="P1229" i="2"/>
  <c r="P1221" i="2"/>
  <c r="P1213" i="2"/>
  <c r="P1205" i="2"/>
  <c r="P1197" i="2"/>
  <c r="P1272" i="2"/>
  <c r="P1240" i="2"/>
  <c r="P1208" i="2"/>
  <c r="P1248" i="2"/>
  <c r="P1216" i="2"/>
  <c r="P1189" i="2"/>
  <c r="P1184" i="2"/>
  <c r="P1176" i="2"/>
  <c r="P1168" i="2"/>
  <c r="P1160" i="2"/>
  <c r="P1157" i="2"/>
  <c r="P1152" i="2"/>
  <c r="P1144" i="2"/>
  <c r="P1141" i="2"/>
  <c r="P1136" i="2"/>
  <c r="P1133" i="2"/>
  <c r="P1128" i="2"/>
  <c r="P1256" i="2"/>
  <c r="P1224" i="2"/>
  <c r="P1192" i="2"/>
  <c r="P1120" i="2"/>
  <c r="P1264" i="2"/>
  <c r="P1232" i="2"/>
  <c r="P1200" i="2"/>
  <c r="P1117" i="2"/>
  <c r="P1074" i="2"/>
  <c r="P1061" i="2"/>
  <c r="P1098" i="2"/>
  <c r="P1085" i="2"/>
  <c r="P1072" i="2"/>
  <c r="P1108" i="2"/>
  <c r="P1096" i="2"/>
  <c r="P1082" i="2"/>
  <c r="P1069" i="2"/>
  <c r="P1032" i="2"/>
  <c r="P1026" i="2"/>
  <c r="P1016" i="2"/>
  <c r="P1010" i="2"/>
  <c r="P1002" i="2"/>
  <c r="P954" i="2"/>
  <c r="P938" i="2"/>
  <c r="P930" i="2"/>
  <c r="P1093" i="2"/>
  <c r="P1080" i="2"/>
  <c r="P1058" i="2"/>
  <c r="P1050" i="2"/>
  <c r="P1042" i="2"/>
  <c r="P1031" i="2"/>
  <c r="P1015" i="2"/>
  <c r="P1104" i="2"/>
  <c r="P1005" i="2"/>
  <c r="P997" i="2"/>
  <c r="P989" i="2"/>
  <c r="P981" i="2"/>
  <c r="P973" i="2"/>
  <c r="P965" i="2"/>
  <c r="P1101" i="2"/>
  <c r="P1088" i="2"/>
  <c r="P1040" i="2"/>
  <c r="P1034" i="2"/>
  <c r="P1024" i="2"/>
  <c r="P1018" i="2"/>
  <c r="P1004" i="2"/>
  <c r="P996" i="2"/>
  <c r="P988" i="2"/>
  <c r="P972" i="2"/>
  <c r="P964" i="2"/>
  <c r="P950" i="2"/>
  <c r="P1049" i="2"/>
  <c r="P1048" i="2"/>
  <c r="P1025" i="2"/>
  <c r="P1041" i="2"/>
  <c r="P929" i="2"/>
  <c r="P914" i="2"/>
  <c r="P1077" i="2"/>
  <c r="P1090" i="2"/>
  <c r="P1013" i="2"/>
  <c r="P916" i="2"/>
  <c r="P913" i="2"/>
  <c r="P901" i="2"/>
  <c r="P893" i="2"/>
  <c r="P885" i="2"/>
  <c r="P877" i="2"/>
  <c r="P869" i="2"/>
  <c r="P861" i="2"/>
  <c r="P853" i="2"/>
  <c r="P837" i="2"/>
  <c r="P821" i="2"/>
  <c r="P953" i="2"/>
  <c r="P917" i="2"/>
  <c r="P909" i="2"/>
  <c r="P903" i="2"/>
  <c r="P887" i="2"/>
  <c r="P855" i="2"/>
  <c r="P839" i="2"/>
  <c r="P823" i="2"/>
  <c r="P933" i="2"/>
  <c r="P1064" i="2"/>
  <c r="P1056" i="2"/>
  <c r="P791" i="2"/>
  <c r="P787" i="2"/>
  <c r="P993" i="2"/>
  <c r="P985" i="2"/>
  <c r="P969" i="2"/>
  <c r="P961" i="2"/>
  <c r="P957" i="2"/>
  <c r="P922" i="2"/>
  <c r="P895" i="2"/>
  <c r="P879" i="2"/>
  <c r="P863" i="2"/>
  <c r="P831" i="2"/>
  <c r="P810" i="2"/>
  <c r="P806" i="2"/>
  <c r="P802" i="2"/>
  <c r="P794" i="2"/>
  <c r="P790" i="2"/>
  <c r="P786" i="2"/>
  <c r="P782" i="2"/>
  <c r="P774" i="2"/>
  <c r="P766" i="2"/>
  <c r="P758" i="2"/>
  <c r="P898" i="2"/>
  <c r="P882" i="2"/>
  <c r="P866" i="2"/>
  <c r="P686" i="2"/>
  <c r="P678" i="2"/>
  <c r="P662" i="2"/>
  <c r="P654" i="2"/>
  <c r="P851" i="2"/>
  <c r="P850" i="2"/>
  <c r="P771" i="2"/>
  <c r="P755" i="2"/>
  <c r="P834" i="2"/>
  <c r="P818" i="2"/>
  <c r="P769" i="2"/>
  <c r="P691" i="2"/>
  <c r="P688" i="2"/>
  <c r="P685" i="2"/>
  <c r="P779" i="2"/>
  <c r="P763" i="2"/>
  <c r="P744" i="2"/>
  <c r="P739" i="2"/>
  <c r="P760" i="2"/>
  <c r="P736" i="2"/>
  <c r="P731" i="2"/>
  <c r="P728" i="2"/>
  <c r="P723" i="2"/>
  <c r="P720" i="2"/>
  <c r="P715" i="2"/>
  <c r="P707" i="2"/>
  <c r="P704" i="2"/>
  <c r="P699" i="2"/>
  <c r="P627" i="2"/>
  <c r="P684" i="2"/>
  <c r="P646" i="2"/>
  <c r="P638" i="2"/>
  <c r="P630" i="2"/>
  <c r="P622" i="2"/>
  <c r="P694" i="2"/>
  <c r="P693" i="2"/>
  <c r="P682" i="2"/>
  <c r="P681" i="2"/>
  <c r="P668" i="2"/>
  <c r="P642" i="2"/>
  <c r="P612" i="2"/>
  <c r="P690" i="2"/>
  <c r="P636" i="2"/>
  <c r="P609" i="2"/>
  <c r="P593" i="2"/>
  <c r="P747" i="2"/>
  <c r="P507" i="2"/>
  <c r="P491" i="2"/>
  <c r="P483" i="2"/>
  <c r="P475" i="2"/>
  <c r="P467" i="2"/>
  <c r="P459" i="2"/>
  <c r="P665" i="2"/>
  <c r="P657" i="2"/>
  <c r="P628" i="2"/>
  <c r="P660" i="2"/>
  <c r="P649" i="2"/>
  <c r="P676" i="2"/>
  <c r="P652" i="2"/>
  <c r="P620" i="2"/>
  <c r="P617" i="2"/>
  <c r="P601" i="2"/>
  <c r="P569" i="2"/>
  <c r="P553" i="2"/>
  <c r="P547" i="2"/>
  <c r="P536" i="2"/>
  <c r="P506" i="2"/>
  <c r="P498" i="2"/>
  <c r="P490" i="2"/>
  <c r="P482" i="2"/>
  <c r="P474" i="2"/>
  <c r="P466" i="2"/>
  <c r="P580" i="2"/>
  <c r="P577" i="2"/>
  <c r="P561" i="2"/>
  <c r="P539" i="2"/>
  <c r="P510" i="2"/>
  <c r="P494" i="2"/>
  <c r="P462" i="2"/>
  <c r="P449" i="2"/>
  <c r="P441" i="2"/>
  <c r="P433" i="2"/>
  <c r="P397" i="2"/>
  <c r="P389" i="2"/>
  <c r="P381" i="2"/>
  <c r="P373" i="2"/>
  <c r="P365" i="2"/>
  <c r="P357" i="2"/>
  <c r="P349" i="2"/>
  <c r="P341" i="2"/>
  <c r="P596" i="2"/>
  <c r="P505" i="2"/>
  <c r="P489" i="2"/>
  <c r="P473" i="2"/>
  <c r="P457" i="2"/>
  <c r="P447" i="2"/>
  <c r="P439" i="2"/>
  <c r="P431" i="2"/>
  <c r="P415" i="2"/>
  <c r="P455" i="2"/>
  <c r="P406" i="2"/>
  <c r="P398" i="2"/>
  <c r="P390" i="2"/>
  <c r="P382" i="2"/>
  <c r="P374" i="2"/>
  <c r="P366" i="2"/>
  <c r="P358" i="2"/>
  <c r="P350" i="2"/>
  <c r="P342" i="2"/>
  <c r="P334" i="2"/>
  <c r="P564" i="2"/>
  <c r="P540" i="2"/>
  <c r="P423" i="2"/>
  <c r="P420" i="2"/>
  <c r="P408" i="2"/>
  <c r="P400" i="2"/>
  <c r="P392" i="2"/>
  <c r="P384" i="2"/>
  <c r="P376" i="2"/>
  <c r="P368" i="2"/>
  <c r="P352" i="2"/>
  <c r="P344" i="2"/>
  <c r="P336" i="2"/>
  <c r="P328" i="2"/>
  <c r="P320" i="2"/>
  <c r="P312" i="2"/>
  <c r="P304" i="2"/>
  <c r="P296" i="2"/>
  <c r="P288" i="2"/>
  <c r="P280" i="2"/>
  <c r="P272" i="2"/>
  <c r="P264" i="2"/>
  <c r="P256" i="2"/>
  <c r="P248" i="2"/>
  <c r="P240" i="2"/>
  <c r="P232" i="2"/>
  <c r="P224" i="2"/>
  <c r="P216" i="2"/>
  <c r="P208" i="2"/>
  <c r="P200" i="2"/>
  <c r="P192" i="2"/>
  <c r="O161" i="2"/>
  <c r="O185" i="2"/>
  <c r="P185" i="2" s="1"/>
  <c r="O193" i="2"/>
  <c r="P193" i="2" s="1"/>
  <c r="O201" i="2"/>
  <c r="P201" i="2" s="1"/>
  <c r="O209" i="2"/>
  <c r="P209" i="2" s="1"/>
  <c r="O217" i="2"/>
  <c r="P217" i="2" s="1"/>
  <c r="O225" i="2"/>
  <c r="P225" i="2" s="1"/>
  <c r="O233" i="2"/>
  <c r="P233" i="2" s="1"/>
  <c r="O241" i="2"/>
  <c r="P241" i="2" s="1"/>
  <c r="O249" i="2"/>
  <c r="P249" i="2" s="1"/>
  <c r="O257" i="2"/>
  <c r="P257" i="2" s="1"/>
  <c r="O265" i="2"/>
  <c r="P265" i="2" s="1"/>
  <c r="O273" i="2"/>
  <c r="P273" i="2" s="1"/>
  <c r="O281" i="2"/>
  <c r="P281" i="2" s="1"/>
  <c r="O289" i="2"/>
  <c r="P289" i="2" s="1"/>
  <c r="O297" i="2"/>
  <c r="P297" i="2" s="1"/>
  <c r="O305" i="2"/>
  <c r="P305" i="2" s="1"/>
  <c r="P314" i="2"/>
  <c r="P319" i="2"/>
  <c r="P354" i="2"/>
  <c r="P355" i="2"/>
  <c r="O369" i="2"/>
  <c r="P369" i="2" s="1"/>
  <c r="P379" i="2"/>
  <c r="P502" i="2"/>
  <c r="P167" i="2"/>
  <c r="P263" i="2"/>
  <c r="P279" i="2"/>
  <c r="P372" i="2"/>
  <c r="P32" i="2"/>
  <c r="P40" i="2"/>
  <c r="P48" i="2"/>
  <c r="P56" i="2"/>
  <c r="P64" i="2"/>
  <c r="P72" i="2"/>
  <c r="P80" i="2"/>
  <c r="P88" i="2"/>
  <c r="P104" i="2"/>
  <c r="P112" i="2"/>
  <c r="O169" i="2"/>
  <c r="P169" i="2" s="1"/>
  <c r="O177" i="2"/>
  <c r="P177" i="2" s="1"/>
  <c r="O188" i="2"/>
  <c r="P188" i="2" s="1"/>
  <c r="O196" i="2"/>
  <c r="P196" i="2" s="1"/>
  <c r="O204" i="2"/>
  <c r="P204" i="2" s="1"/>
  <c r="O212" i="2"/>
  <c r="P212" i="2" s="1"/>
  <c r="O220" i="2"/>
  <c r="P220" i="2" s="1"/>
  <c r="O228" i="2"/>
  <c r="P228" i="2" s="1"/>
  <c r="O236" i="2"/>
  <c r="P236" i="2" s="1"/>
  <c r="O244" i="2"/>
  <c r="P244" i="2" s="1"/>
  <c r="O252" i="2"/>
  <c r="P252" i="2" s="1"/>
  <c r="O260" i="2"/>
  <c r="P260" i="2" s="1"/>
  <c r="O268" i="2"/>
  <c r="P268" i="2" s="1"/>
  <c r="O276" i="2"/>
  <c r="P276" i="2" s="1"/>
  <c r="O284" i="2"/>
  <c r="P284" i="2" s="1"/>
  <c r="O292" i="2"/>
  <c r="P292" i="2" s="1"/>
  <c r="O300" i="2"/>
  <c r="P300" i="2" s="1"/>
  <c r="O308" i="2"/>
  <c r="P308" i="2" s="1"/>
  <c r="P310" i="2"/>
  <c r="P321" i="2"/>
  <c r="O331" i="2"/>
  <c r="P331" i="2" s="1"/>
  <c r="I347" i="2"/>
  <c r="J347" i="2" s="1"/>
  <c r="P371" i="2"/>
  <c r="I387" i="2"/>
  <c r="J387" i="2" s="1"/>
  <c r="P410" i="2"/>
  <c r="O412" i="2"/>
  <c r="P412" i="2" s="1"/>
  <c r="P432" i="2"/>
  <c r="P448" i="2"/>
  <c r="P191" i="2"/>
  <c r="P255" i="2"/>
  <c r="P182" i="2"/>
  <c r="P184" i="2"/>
  <c r="P317" i="2"/>
  <c r="P324" i="2"/>
  <c r="P330" i="2"/>
  <c r="P335" i="2"/>
  <c r="I355" i="2"/>
  <c r="J355" i="2" s="1"/>
  <c r="P396" i="2"/>
  <c r="P402" i="2"/>
  <c r="O404" i="2"/>
  <c r="P404" i="2" s="1"/>
  <c r="P407" i="2"/>
  <c r="P414" i="2"/>
  <c r="P417" i="2"/>
  <c r="P470" i="2"/>
  <c r="P497" i="2"/>
  <c r="P207" i="2"/>
  <c r="P353" i="2"/>
  <c r="P110" i="2"/>
  <c r="P118" i="2"/>
  <c r="P126" i="2"/>
  <c r="P134" i="2"/>
  <c r="P142" i="2"/>
  <c r="P150" i="2"/>
  <c r="P158" i="2"/>
  <c r="P161" i="2"/>
  <c r="P166" i="2"/>
  <c r="P168" i="2"/>
  <c r="P174" i="2"/>
  <c r="P176" i="2"/>
  <c r="P187" i="2"/>
  <c r="P190" i="2"/>
  <c r="P194" i="2"/>
  <c r="P195" i="2"/>
  <c r="P202" i="2"/>
  <c r="P203" i="2"/>
  <c r="P206" i="2"/>
  <c r="P211" i="2"/>
  <c r="P214" i="2"/>
  <c r="P218" i="2"/>
  <c r="P219" i="2"/>
  <c r="P222" i="2"/>
  <c r="P226" i="2"/>
  <c r="P227" i="2"/>
  <c r="P230" i="2"/>
  <c r="P234" i="2"/>
  <c r="P235" i="2"/>
  <c r="P238" i="2"/>
  <c r="P242" i="2"/>
  <c r="P243" i="2"/>
  <c r="P246" i="2"/>
  <c r="P250" i="2"/>
  <c r="P251" i="2"/>
  <c r="P254" i="2"/>
  <c r="P258" i="2"/>
  <c r="P259" i="2"/>
  <c r="P262" i="2"/>
  <c r="P266" i="2"/>
  <c r="P267" i="2"/>
  <c r="P270" i="2"/>
  <c r="P274" i="2"/>
  <c r="P275" i="2"/>
  <c r="P278" i="2"/>
  <c r="P282" i="2"/>
  <c r="P283" i="2"/>
  <c r="P286" i="2"/>
  <c r="P290" i="2"/>
  <c r="P291" i="2"/>
  <c r="P298" i="2"/>
  <c r="P299" i="2"/>
  <c r="P302" i="2"/>
  <c r="P306" i="2"/>
  <c r="P307" i="2"/>
  <c r="P311" i="2"/>
  <c r="P326" i="2"/>
  <c r="P337" i="2"/>
  <c r="P340" i="2"/>
  <c r="P388" i="2"/>
  <c r="P394" i="2"/>
  <c r="P399" i="2"/>
  <c r="P401" i="2"/>
  <c r="O409" i="2"/>
  <c r="P409" i="2" s="1"/>
  <c r="P430" i="2"/>
  <c r="P446" i="2"/>
  <c r="O455" i="2"/>
  <c r="O471" i="2"/>
  <c r="P471" i="2" s="1"/>
  <c r="P472" i="2"/>
  <c r="O487" i="2"/>
  <c r="P487" i="2" s="1"/>
  <c r="P488" i="2"/>
  <c r="O503" i="2"/>
  <c r="P503" i="2" s="1"/>
  <c r="P504" i="2"/>
  <c r="I539" i="2"/>
  <c r="J539" i="2" s="1"/>
  <c r="P607" i="2"/>
  <c r="P608" i="2"/>
  <c r="P416" i="2"/>
  <c r="O419" i="2"/>
  <c r="P419" i="2" s="1"/>
  <c r="I421" i="2"/>
  <c r="J421" i="2" s="1"/>
  <c r="P591" i="2"/>
  <c r="I429" i="2"/>
  <c r="J429" i="2" s="1"/>
  <c r="P460" i="2"/>
  <c r="P476" i="2"/>
  <c r="P492" i="2"/>
  <c r="P512" i="2"/>
  <c r="P516" i="2"/>
  <c r="P520" i="2"/>
  <c r="P524" i="2"/>
  <c r="P528" i="2"/>
  <c r="P532" i="2"/>
  <c r="I544" i="2"/>
  <c r="J544" i="2" s="1"/>
  <c r="P559" i="2"/>
  <c r="P560" i="2"/>
  <c r="P575" i="2"/>
  <c r="P576" i="2"/>
  <c r="P588" i="2"/>
  <c r="P590" i="2"/>
  <c r="P442" i="2"/>
  <c r="P450" i="2"/>
  <c r="O461" i="2"/>
  <c r="P461" i="2" s="1"/>
  <c r="O463" i="2"/>
  <c r="P463" i="2" s="1"/>
  <c r="P464" i="2"/>
  <c r="O477" i="2"/>
  <c r="P477" i="2" s="1"/>
  <c r="O479" i="2"/>
  <c r="P479" i="2" s="1"/>
  <c r="P480" i="2"/>
  <c r="O493" i="2"/>
  <c r="P493" i="2" s="1"/>
  <c r="O495" i="2"/>
  <c r="P495" i="2" s="1"/>
  <c r="P496" i="2"/>
  <c r="O509" i="2"/>
  <c r="P509" i="2" s="1"/>
  <c r="O511" i="2"/>
  <c r="P511" i="2" s="1"/>
  <c r="O515" i="2"/>
  <c r="P515" i="2" s="1"/>
  <c r="O519" i="2"/>
  <c r="P519" i="2" s="1"/>
  <c r="O523" i="2"/>
  <c r="P523" i="2" s="1"/>
  <c r="O527" i="2"/>
  <c r="P527" i="2" s="1"/>
  <c r="O531" i="2"/>
  <c r="P531" i="2" s="1"/>
  <c r="O535" i="2"/>
  <c r="P556" i="2"/>
  <c r="P572" i="2"/>
  <c r="P574" i="2"/>
  <c r="P587" i="2"/>
  <c r="P629" i="2"/>
  <c r="P634" i="2"/>
  <c r="O427" i="2"/>
  <c r="P427" i="2" s="1"/>
  <c r="P428" i="2"/>
  <c r="I457" i="2"/>
  <c r="J457" i="2" s="1"/>
  <c r="I473" i="2"/>
  <c r="J473" i="2" s="1"/>
  <c r="I489" i="2"/>
  <c r="J489" i="2" s="1"/>
  <c r="I505" i="2"/>
  <c r="J505" i="2" s="1"/>
  <c r="P548" i="2"/>
  <c r="P554" i="2"/>
  <c r="P555" i="2"/>
  <c r="P571" i="2"/>
  <c r="P626" i="2"/>
  <c r="P436" i="2"/>
  <c r="P444" i="2"/>
  <c r="P452" i="2"/>
  <c r="O429" i="2"/>
  <c r="P429" i="2" s="1"/>
  <c r="O435" i="2"/>
  <c r="P435" i="2" s="1"/>
  <c r="O437" i="2"/>
  <c r="P437" i="2" s="1"/>
  <c r="O443" i="2"/>
  <c r="P443" i="2" s="1"/>
  <c r="O445" i="2"/>
  <c r="P445" i="2" s="1"/>
  <c r="O451" i="2"/>
  <c r="P451" i="2" s="1"/>
  <c r="O453" i="2"/>
  <c r="P453" i="2" s="1"/>
  <c r="P468" i="2"/>
  <c r="P469" i="2"/>
  <c r="P484" i="2"/>
  <c r="P485" i="2"/>
  <c r="P500" i="2"/>
  <c r="P501" i="2"/>
  <c r="O537" i="2"/>
  <c r="P537" i="2" s="1"/>
  <c r="I540" i="2"/>
  <c r="J540" i="2" s="1"/>
  <c r="P543" i="2"/>
  <c r="O546" i="2"/>
  <c r="P546" i="2" s="1"/>
  <c r="O557" i="2"/>
  <c r="P557" i="2" s="1"/>
  <c r="I564" i="2"/>
  <c r="J564" i="2" s="1"/>
  <c r="O573" i="2"/>
  <c r="P573" i="2" s="1"/>
  <c r="I580" i="2"/>
  <c r="J580" i="2" s="1"/>
  <c r="O589" i="2"/>
  <c r="P589" i="2" s="1"/>
  <c r="I596" i="2"/>
  <c r="J596" i="2" s="1"/>
  <c r="O605" i="2"/>
  <c r="P605" i="2" s="1"/>
  <c r="I612" i="2"/>
  <c r="J612" i="2" s="1"/>
  <c r="P625" i="2"/>
  <c r="I636" i="2"/>
  <c r="J636" i="2" s="1"/>
  <c r="P659" i="2"/>
  <c r="P661" i="2"/>
  <c r="O669" i="2"/>
  <c r="P669" i="2" s="1"/>
  <c r="P671" i="2"/>
  <c r="P781" i="2"/>
  <c r="O513" i="2"/>
  <c r="P513" i="2" s="1"/>
  <c r="O517" i="2"/>
  <c r="P517" i="2" s="1"/>
  <c r="O521" i="2"/>
  <c r="P521" i="2" s="1"/>
  <c r="O525" i="2"/>
  <c r="P525" i="2" s="1"/>
  <c r="O529" i="2"/>
  <c r="P529" i="2" s="1"/>
  <c r="O533" i="2"/>
  <c r="P533" i="2" s="1"/>
  <c r="I547" i="2"/>
  <c r="J547" i="2" s="1"/>
  <c r="O549" i="2"/>
  <c r="P549" i="2" s="1"/>
  <c r="O554" i="2"/>
  <c r="O570" i="2"/>
  <c r="P570" i="2" s="1"/>
  <c r="O586" i="2"/>
  <c r="P586" i="2" s="1"/>
  <c r="O602" i="2"/>
  <c r="P602" i="2" s="1"/>
  <c r="O618" i="2"/>
  <c r="P618" i="2" s="1"/>
  <c r="P633" i="2"/>
  <c r="I644" i="2"/>
  <c r="J644" i="2" s="1"/>
  <c r="O651" i="2"/>
  <c r="P697" i="2"/>
  <c r="P768" i="2"/>
  <c r="P514" i="2"/>
  <c r="P518" i="2"/>
  <c r="P522" i="2"/>
  <c r="P526" i="2"/>
  <c r="P530" i="2"/>
  <c r="P534" i="2"/>
  <c r="P550" i="2"/>
  <c r="P562" i="2"/>
  <c r="P578" i="2"/>
  <c r="P579" i="2"/>
  <c r="P594" i="2"/>
  <c r="P595" i="2"/>
  <c r="P610" i="2"/>
  <c r="P611" i="2"/>
  <c r="P637" i="2"/>
  <c r="P535" i="2"/>
  <c r="O538" i="2"/>
  <c r="P538" i="2" s="1"/>
  <c r="O545" i="2"/>
  <c r="P545" i="2" s="1"/>
  <c r="I548" i="2"/>
  <c r="J548" i="2" s="1"/>
  <c r="P551" i="2"/>
  <c r="I556" i="2"/>
  <c r="J556" i="2" s="1"/>
  <c r="O565" i="2"/>
  <c r="P565" i="2" s="1"/>
  <c r="I572" i="2"/>
  <c r="J572" i="2" s="1"/>
  <c r="O581" i="2"/>
  <c r="P581" i="2" s="1"/>
  <c r="I588" i="2"/>
  <c r="J588" i="2" s="1"/>
  <c r="O597" i="2"/>
  <c r="P597" i="2" s="1"/>
  <c r="I604" i="2"/>
  <c r="J604" i="2" s="1"/>
  <c r="O613" i="2"/>
  <c r="P613" i="2" s="1"/>
  <c r="I620" i="2"/>
  <c r="J620" i="2" s="1"/>
  <c r="P641" i="2"/>
  <c r="P552" i="2"/>
  <c r="P566" i="2"/>
  <c r="P567" i="2"/>
  <c r="P568" i="2"/>
  <c r="P582" i="2"/>
  <c r="P583" i="2"/>
  <c r="P584" i="2"/>
  <c r="P598" i="2"/>
  <c r="P599" i="2"/>
  <c r="P600" i="2"/>
  <c r="P614" i="2"/>
  <c r="P615" i="2"/>
  <c r="P616" i="2"/>
  <c r="P645" i="2"/>
  <c r="I628" i="2"/>
  <c r="J628" i="2" s="1"/>
  <c r="P603" i="2"/>
  <c r="P619" i="2"/>
  <c r="P621" i="2"/>
  <c r="P651" i="2"/>
  <c r="P653" i="2"/>
  <c r="P655" i="2"/>
  <c r="P663" i="2"/>
  <c r="P698" i="2"/>
  <c r="P706" i="2"/>
  <c r="P714" i="2"/>
  <c r="P719" i="2"/>
  <c r="P730" i="2"/>
  <c r="O783" i="2"/>
  <c r="P783" i="2" s="1"/>
  <c r="P813" i="2"/>
  <c r="P822" i="2"/>
  <c r="P623" i="2"/>
  <c r="P631" i="2"/>
  <c r="P647" i="2"/>
  <c r="I668" i="2"/>
  <c r="J668" i="2" s="1"/>
  <c r="O672" i="2"/>
  <c r="P672" i="2" s="1"/>
  <c r="O674" i="2"/>
  <c r="P674" i="2" s="1"/>
  <c r="P675" i="2"/>
  <c r="O683" i="2"/>
  <c r="P683" i="2" s="1"/>
  <c r="P701" i="2"/>
  <c r="P702" i="2"/>
  <c r="P709" i="2"/>
  <c r="P710" i="2"/>
  <c r="P717" i="2"/>
  <c r="P718" i="2"/>
  <c r="P725" i="2"/>
  <c r="P726" i="2"/>
  <c r="P738" i="2"/>
  <c r="P752" i="2"/>
  <c r="O767" i="2"/>
  <c r="P767" i="2" s="1"/>
  <c r="P809" i="2"/>
  <c r="P858" i="2"/>
  <c r="P677" i="2"/>
  <c r="P733" i="2"/>
  <c r="P746" i="2"/>
  <c r="P751" i="2"/>
  <c r="P805" i="2"/>
  <c r="P912" i="2"/>
  <c r="P624" i="2"/>
  <c r="O627" i="2"/>
  <c r="P632" i="2"/>
  <c r="O635" i="2"/>
  <c r="P635" i="2" s="1"/>
  <c r="P640" i="2"/>
  <c r="O643" i="2"/>
  <c r="P643" i="2" s="1"/>
  <c r="P656" i="2"/>
  <c r="P664" i="2"/>
  <c r="I684" i="2"/>
  <c r="J684" i="2" s="1"/>
  <c r="O705" i="2"/>
  <c r="P705" i="2" s="1"/>
  <c r="O713" i="2"/>
  <c r="P713" i="2" s="1"/>
  <c r="O721" i="2"/>
  <c r="P721" i="2" s="1"/>
  <c r="O729" i="2"/>
  <c r="P729" i="2" s="1"/>
  <c r="P742" i="2"/>
  <c r="P750" i="2"/>
  <c r="P801" i="2"/>
  <c r="O648" i="2"/>
  <c r="P648" i="2" s="1"/>
  <c r="O650" i="2"/>
  <c r="P650" i="2" s="1"/>
  <c r="O656" i="2"/>
  <c r="O658" i="2"/>
  <c r="P658" i="2" s="1"/>
  <c r="O664" i="2"/>
  <c r="O666" i="2"/>
  <c r="P666" i="2" s="1"/>
  <c r="P679" i="2"/>
  <c r="O737" i="2"/>
  <c r="P737" i="2" s="1"/>
  <c r="O740" i="2"/>
  <c r="O741" i="2"/>
  <c r="P741" i="2" s="1"/>
  <c r="P797" i="2"/>
  <c r="P836" i="2"/>
  <c r="P838" i="2"/>
  <c r="P680" i="2"/>
  <c r="O689" i="2"/>
  <c r="P689" i="2" s="1"/>
  <c r="O745" i="2"/>
  <c r="P745" i="2" s="1"/>
  <c r="O748" i="2"/>
  <c r="P748" i="2" s="1"/>
  <c r="O749" i="2"/>
  <c r="P749" i="2" s="1"/>
  <c r="P793" i="2"/>
  <c r="O795" i="2"/>
  <c r="P795" i="2" s="1"/>
  <c r="P789" i="2"/>
  <c r="O695" i="2"/>
  <c r="P695" i="2" s="1"/>
  <c r="I697" i="2"/>
  <c r="J697" i="2" s="1"/>
  <c r="O754" i="2"/>
  <c r="P754" i="2" s="1"/>
  <c r="P756" i="2"/>
  <c r="I761" i="2"/>
  <c r="J761" i="2" s="1"/>
  <c r="I763" i="2"/>
  <c r="J763" i="2" s="1"/>
  <c r="O770" i="2"/>
  <c r="P770" i="2" s="1"/>
  <c r="P772" i="2"/>
  <c r="I777" i="2"/>
  <c r="J777" i="2" s="1"/>
  <c r="I779" i="2"/>
  <c r="J779" i="2" s="1"/>
  <c r="O819" i="2"/>
  <c r="P819" i="2" s="1"/>
  <c r="P825" i="2"/>
  <c r="O835" i="2"/>
  <c r="P835" i="2" s="1"/>
  <c r="P842" i="2"/>
  <c r="P919" i="2"/>
  <c r="O703" i="2"/>
  <c r="P703" i="2" s="1"/>
  <c r="O711" i="2"/>
  <c r="P711" i="2" s="1"/>
  <c r="O719" i="2"/>
  <c r="O727" i="2"/>
  <c r="P727" i="2" s="1"/>
  <c r="O735" i="2"/>
  <c r="P735" i="2" s="1"/>
  <c r="O743" i="2"/>
  <c r="P743" i="2" s="1"/>
  <c r="P757" i="2"/>
  <c r="P773" i="2"/>
  <c r="P852" i="2"/>
  <c r="P854" i="2"/>
  <c r="O867" i="2"/>
  <c r="P867" i="2" s="1"/>
  <c r="P874" i="2"/>
  <c r="I706" i="2"/>
  <c r="J706" i="2" s="1"/>
  <c r="I714" i="2"/>
  <c r="J714" i="2" s="1"/>
  <c r="I722" i="2"/>
  <c r="J722" i="2" s="1"/>
  <c r="I730" i="2"/>
  <c r="J730" i="2" s="1"/>
  <c r="I738" i="2"/>
  <c r="J738" i="2" s="1"/>
  <c r="I746" i="2"/>
  <c r="J746" i="2" s="1"/>
  <c r="O759" i="2"/>
  <c r="P759" i="2" s="1"/>
  <c r="P762" i="2"/>
  <c r="O775" i="2"/>
  <c r="P775" i="2" s="1"/>
  <c r="P778" i="2"/>
  <c r="P868" i="2"/>
  <c r="P870" i="2"/>
  <c r="P890" i="2"/>
  <c r="O687" i="2"/>
  <c r="P687" i="2" s="1"/>
  <c r="P700" i="2"/>
  <c r="P708" i="2"/>
  <c r="P716" i="2"/>
  <c r="P724" i="2"/>
  <c r="P732" i="2"/>
  <c r="P740" i="2"/>
  <c r="P764" i="2"/>
  <c r="P780" i="2"/>
  <c r="P906" i="2"/>
  <c r="O761" i="2"/>
  <c r="P761" i="2" s="1"/>
  <c r="O777" i="2"/>
  <c r="P777" i="2" s="1"/>
  <c r="I826" i="2"/>
  <c r="J826" i="2" s="1"/>
  <c r="P888" i="2"/>
  <c r="I842" i="2"/>
  <c r="J842" i="2" s="1"/>
  <c r="O799" i="2"/>
  <c r="P799" i="2" s="1"/>
  <c r="O803" i="2"/>
  <c r="P803" i="2" s="1"/>
  <c r="O807" i="2"/>
  <c r="P807" i="2" s="1"/>
  <c r="O811" i="2"/>
  <c r="P811" i="2" s="1"/>
  <c r="P826" i="2"/>
  <c r="P784" i="2"/>
  <c r="P788" i="2"/>
  <c r="P792" i="2"/>
  <c r="P796" i="2"/>
  <c r="P800" i="2"/>
  <c r="P804" i="2"/>
  <c r="P808" i="2"/>
  <c r="P812" i="2"/>
  <c r="O816" i="2"/>
  <c r="P816" i="2" s="1"/>
  <c r="O832" i="2"/>
  <c r="P832" i="2" s="1"/>
  <c r="O848" i="2"/>
  <c r="P848" i="2" s="1"/>
  <c r="O864" i="2"/>
  <c r="O880" i="2"/>
  <c r="O896" i="2"/>
  <c r="P896" i="2" s="1"/>
  <c r="P911" i="2"/>
  <c r="O970" i="2"/>
  <c r="P970" i="2" s="1"/>
  <c r="O978" i="2"/>
  <c r="P978" i="2" s="1"/>
  <c r="O986" i="2"/>
  <c r="P986" i="2" s="1"/>
  <c r="I818" i="2"/>
  <c r="J818" i="2" s="1"/>
  <c r="O825" i="2"/>
  <c r="O827" i="2"/>
  <c r="P827" i="2" s="1"/>
  <c r="I834" i="2"/>
  <c r="J834" i="2" s="1"/>
  <c r="O841" i="2"/>
  <c r="P841" i="2" s="1"/>
  <c r="O843" i="2"/>
  <c r="P843" i="2" s="1"/>
  <c r="I850" i="2"/>
  <c r="J850" i="2" s="1"/>
  <c r="O857" i="2"/>
  <c r="P857" i="2" s="1"/>
  <c r="O859" i="2"/>
  <c r="P859" i="2" s="1"/>
  <c r="I866" i="2"/>
  <c r="J866" i="2" s="1"/>
  <c r="O873" i="2"/>
  <c r="P873" i="2" s="1"/>
  <c r="O875" i="2"/>
  <c r="P875" i="2" s="1"/>
  <c r="I882" i="2"/>
  <c r="J882" i="2" s="1"/>
  <c r="O889" i="2"/>
  <c r="P889" i="2" s="1"/>
  <c r="O891" i="2"/>
  <c r="P891" i="2" s="1"/>
  <c r="I898" i="2"/>
  <c r="J898" i="2" s="1"/>
  <c r="O905" i="2"/>
  <c r="P905" i="2" s="1"/>
  <c r="O907" i="2"/>
  <c r="O908" i="2"/>
  <c r="P908" i="2" s="1"/>
  <c r="P814" i="2"/>
  <c r="P828" i="2"/>
  <c r="P830" i="2"/>
  <c r="P844" i="2"/>
  <c r="P846" i="2"/>
  <c r="P860" i="2"/>
  <c r="P862" i="2"/>
  <c r="P876" i="2"/>
  <c r="P878" i="2"/>
  <c r="P894" i="2"/>
  <c r="P948" i="2"/>
  <c r="P952" i="2"/>
  <c r="O824" i="2"/>
  <c r="P824" i="2" s="1"/>
  <c r="O840" i="2"/>
  <c r="P840" i="2" s="1"/>
  <c r="O856" i="2"/>
  <c r="P856" i="2" s="1"/>
  <c r="O872" i="2"/>
  <c r="P872" i="2" s="1"/>
  <c r="O888" i="2"/>
  <c r="O904" i="2"/>
  <c r="P904" i="2" s="1"/>
  <c r="P921" i="2"/>
  <c r="P1044" i="2"/>
  <c r="O815" i="2"/>
  <c r="P815" i="2" s="1"/>
  <c r="P817" i="2"/>
  <c r="P833" i="2"/>
  <c r="P864" i="2"/>
  <c r="P865" i="2"/>
  <c r="P880" i="2"/>
  <c r="P881" i="2"/>
  <c r="P897" i="2"/>
  <c r="P924" i="2"/>
  <c r="P941" i="2"/>
  <c r="I874" i="2"/>
  <c r="J874" i="2" s="1"/>
  <c r="O883" i="2"/>
  <c r="P883" i="2" s="1"/>
  <c r="I890" i="2"/>
  <c r="J890" i="2" s="1"/>
  <c r="O899" i="2"/>
  <c r="P899" i="2" s="1"/>
  <c r="I906" i="2"/>
  <c r="J906" i="2" s="1"/>
  <c r="I909" i="2"/>
  <c r="J909" i="2" s="1"/>
  <c r="P928" i="2"/>
  <c r="P931" i="2"/>
  <c r="P932" i="2"/>
  <c r="P940" i="2"/>
  <c r="P884" i="2"/>
  <c r="P886" i="2"/>
  <c r="P900" i="2"/>
  <c r="P902" i="2"/>
  <c r="O935" i="2"/>
  <c r="P939" i="2"/>
  <c r="P1070" i="2"/>
  <c r="P1135" i="2"/>
  <c r="P1167" i="2"/>
  <c r="P915" i="2"/>
  <c r="O918" i="2"/>
  <c r="P918" i="2" s="1"/>
  <c r="I920" i="2"/>
  <c r="J920" i="2" s="1"/>
  <c r="O925" i="2"/>
  <c r="P925" i="2" s="1"/>
  <c r="I928" i="2"/>
  <c r="J928" i="2" s="1"/>
  <c r="O942" i="2"/>
  <c r="P942" i="2" s="1"/>
  <c r="P943" i="2"/>
  <c r="P944" i="2"/>
  <c r="I961" i="2"/>
  <c r="J961" i="2" s="1"/>
  <c r="P1052" i="2"/>
  <c r="P1027" i="2"/>
  <c r="O926" i="2"/>
  <c r="P926" i="2" s="1"/>
  <c r="P927" i="2"/>
  <c r="I937" i="2"/>
  <c r="J937" i="2" s="1"/>
  <c r="O946" i="2"/>
  <c r="P946" i="2" s="1"/>
  <c r="P947" i="2"/>
  <c r="P951" i="2"/>
  <c r="P956" i="2"/>
  <c r="P960" i="2"/>
  <c r="P1060" i="2"/>
  <c r="P1084" i="2"/>
  <c r="P1097" i="2"/>
  <c r="P955" i="2"/>
  <c r="P959" i="2"/>
  <c r="P963" i="2"/>
  <c r="P967" i="2"/>
  <c r="P971" i="2"/>
  <c r="P975" i="2"/>
  <c r="P976" i="2"/>
  <c r="P979" i="2"/>
  <c r="P983" i="2"/>
  <c r="P984" i="2"/>
  <c r="P987" i="2"/>
  <c r="P991" i="2"/>
  <c r="P992" i="2"/>
  <c r="P995" i="2"/>
  <c r="P999" i="2"/>
  <c r="P1000" i="2"/>
  <c r="P1003" i="2"/>
  <c r="P1007" i="2"/>
  <c r="P1008" i="2"/>
  <c r="P1011" i="2"/>
  <c r="P907" i="2"/>
  <c r="O910" i="2"/>
  <c r="P910" i="2" s="1"/>
  <c r="I912" i="2"/>
  <c r="J912" i="2" s="1"/>
  <c r="P923" i="2"/>
  <c r="O934" i="2"/>
  <c r="P934" i="2" s="1"/>
  <c r="P935" i="2"/>
  <c r="P936" i="2"/>
  <c r="O958" i="2"/>
  <c r="P958" i="2" s="1"/>
  <c r="O962" i="2"/>
  <c r="P962" i="2" s="1"/>
  <c r="P1095" i="2"/>
  <c r="P966" i="2"/>
  <c r="I968" i="2"/>
  <c r="J968" i="2" s="1"/>
  <c r="I976" i="2"/>
  <c r="J976" i="2" s="1"/>
  <c r="P982" i="2"/>
  <c r="I984" i="2"/>
  <c r="J984" i="2" s="1"/>
  <c r="P990" i="2"/>
  <c r="I992" i="2"/>
  <c r="J992" i="2" s="1"/>
  <c r="P998" i="2"/>
  <c r="I1000" i="2"/>
  <c r="J1000" i="2" s="1"/>
  <c r="P1006" i="2"/>
  <c r="I1008" i="2"/>
  <c r="J1008" i="2" s="1"/>
  <c r="P1043" i="2"/>
  <c r="P1051" i="2"/>
  <c r="P1059" i="2"/>
  <c r="O1081" i="2"/>
  <c r="P1081" i="2" s="1"/>
  <c r="P1083" i="2"/>
  <c r="O1105" i="2"/>
  <c r="P1139" i="2"/>
  <c r="P1140" i="2"/>
  <c r="P1171" i="2"/>
  <c r="P1172" i="2"/>
  <c r="O1017" i="2"/>
  <c r="P1017" i="2" s="1"/>
  <c r="O1033" i="2"/>
  <c r="P1033" i="2" s="1"/>
  <c r="P1073" i="2"/>
  <c r="P1099" i="2"/>
  <c r="P1131" i="2"/>
  <c r="P1132" i="2"/>
  <c r="P1163" i="2"/>
  <c r="P1164" i="2"/>
  <c r="P1258" i="2"/>
  <c r="P1012" i="2"/>
  <c r="O1022" i="2"/>
  <c r="P1022" i="2" s="1"/>
  <c r="P1028" i="2"/>
  <c r="O1038" i="2"/>
  <c r="P1038" i="2" s="1"/>
  <c r="P1075" i="2"/>
  <c r="P1086" i="2"/>
  <c r="P1100" i="2"/>
  <c r="P1127" i="2"/>
  <c r="P1159" i="2"/>
  <c r="P1054" i="2"/>
  <c r="P1062" i="2"/>
  <c r="P1076" i="2"/>
  <c r="O1121" i="2"/>
  <c r="P1121" i="2" s="1"/>
  <c r="P1123" i="2"/>
  <c r="P1124" i="2"/>
  <c r="P1155" i="2"/>
  <c r="P1156" i="2"/>
  <c r="P1187" i="2"/>
  <c r="P1019" i="2"/>
  <c r="P1035" i="2"/>
  <c r="P1047" i="2"/>
  <c r="P1055" i="2"/>
  <c r="P1063" i="2"/>
  <c r="P1151" i="2"/>
  <c r="P1183" i="2"/>
  <c r="O1065" i="2"/>
  <c r="P1065" i="2" s="1"/>
  <c r="P1067" i="2"/>
  <c r="P1092" i="2"/>
  <c r="I1096" i="2"/>
  <c r="J1096" i="2" s="1"/>
  <c r="O1102" i="2"/>
  <c r="P1102" i="2" s="1"/>
  <c r="P1147" i="2"/>
  <c r="P1148" i="2"/>
  <c r="P1179" i="2"/>
  <c r="P1180" i="2"/>
  <c r="P1226" i="2"/>
  <c r="O1014" i="2"/>
  <c r="P1014" i="2" s="1"/>
  <c r="P1020" i="2"/>
  <c r="O1030" i="2"/>
  <c r="P1030" i="2" s="1"/>
  <c r="P1036" i="2"/>
  <c r="P1068" i="2"/>
  <c r="I1072" i="2"/>
  <c r="J1072" i="2" s="1"/>
  <c r="O1078" i="2"/>
  <c r="P1078" i="2" s="1"/>
  <c r="P1079" i="2"/>
  <c r="P1105" i="2"/>
  <c r="P1143" i="2"/>
  <c r="P1175" i="2"/>
  <c r="P1146" i="2"/>
  <c r="P1162" i="2"/>
  <c r="P1186" i="2"/>
  <c r="P1219" i="2"/>
  <c r="P1220" i="2"/>
  <c r="P1247" i="2"/>
  <c r="P1251" i="2"/>
  <c r="I1120" i="2"/>
  <c r="J1120" i="2" s="1"/>
  <c r="I1200" i="2"/>
  <c r="J1200" i="2" s="1"/>
  <c r="O1217" i="2"/>
  <c r="P1217" i="2" s="1"/>
  <c r="P1218" i="2"/>
  <c r="I1232" i="2"/>
  <c r="J1232" i="2" s="1"/>
  <c r="O1249" i="2"/>
  <c r="P1249" i="2" s="1"/>
  <c r="I1264" i="2"/>
  <c r="J1264" i="2" s="1"/>
  <c r="P1107" i="2"/>
  <c r="P1207" i="2"/>
  <c r="P1211" i="2"/>
  <c r="P1212" i="2"/>
  <c r="P1243" i="2"/>
  <c r="P1244" i="2"/>
  <c r="P1271" i="2"/>
  <c r="P1273" i="2"/>
  <c r="P1115" i="2"/>
  <c r="P1210" i="2"/>
  <c r="P1274" i="2"/>
  <c r="O1116" i="2"/>
  <c r="P1116" i="2" s="1"/>
  <c r="O1118" i="2"/>
  <c r="P1118" i="2" s="1"/>
  <c r="P1119" i="2"/>
  <c r="I1128" i="2"/>
  <c r="J1128" i="2" s="1"/>
  <c r="I1136" i="2"/>
  <c r="J1136" i="2" s="1"/>
  <c r="I1144" i="2"/>
  <c r="J1144" i="2" s="1"/>
  <c r="I1152" i="2"/>
  <c r="J1152" i="2" s="1"/>
  <c r="I1160" i="2"/>
  <c r="J1160" i="2" s="1"/>
  <c r="I1168" i="2"/>
  <c r="J1168" i="2" s="1"/>
  <c r="I1176" i="2"/>
  <c r="J1176" i="2" s="1"/>
  <c r="P1203" i="2"/>
  <c r="P1231" i="2"/>
  <c r="P1235" i="2"/>
  <c r="P1236" i="2"/>
  <c r="P1263" i="2"/>
  <c r="P1267" i="2"/>
  <c r="P1268" i="2"/>
  <c r="O1109" i="2"/>
  <c r="P1109" i="2" s="1"/>
  <c r="I1112" i="2"/>
  <c r="J1112" i="2" s="1"/>
  <c r="O1201" i="2"/>
  <c r="P1201" i="2" s="1"/>
  <c r="P1202" i="2"/>
  <c r="I1216" i="2"/>
  <c r="J1216" i="2" s="1"/>
  <c r="O1233" i="2"/>
  <c r="P1233" i="2" s="1"/>
  <c r="I1248" i="2"/>
  <c r="J1248" i="2" s="1"/>
  <c r="O1265" i="2"/>
  <c r="P1265" i="2" s="1"/>
  <c r="P1266" i="2"/>
  <c r="P1191" i="2"/>
  <c r="P1195" i="2"/>
  <c r="P1196" i="2"/>
  <c r="O1198" i="2"/>
  <c r="P1198" i="2" s="1"/>
  <c r="P1227" i="2"/>
  <c r="P1228" i="2"/>
  <c r="P1255" i="2"/>
  <c r="P1259" i="2"/>
  <c r="P1260" i="2"/>
  <c r="C5" i="2" l="1"/>
  <c r="C6" i="2" s="1"/>
  <c r="C4" i="2"/>
</calcChain>
</file>

<file path=xl/sharedStrings.xml><?xml version="1.0" encoding="utf-8"?>
<sst xmlns="http://schemas.openxmlformats.org/spreadsheetml/2006/main" count="1291" uniqueCount="1289">
  <si>
    <t>Close/Close</t>
  </si>
  <si>
    <t>Parkinson (1980):</t>
  </si>
  <si>
    <t>Parkinson</t>
  </si>
  <si>
    <t>Garman Klass</t>
  </si>
  <si>
    <t>Rogers Satchell</t>
  </si>
  <si>
    <t>Garman and Klass (1980):</t>
  </si>
  <si>
    <t>Yang Zhang</t>
  </si>
  <si>
    <t>Open</t>
  </si>
  <si>
    <t>Rogers and Satchell (1991):</t>
  </si>
  <si>
    <t>Close</t>
  </si>
  <si>
    <t>k</t>
  </si>
  <si>
    <t>Yang and Zhang (2000):</t>
  </si>
  <si>
    <t>S&amp;P 500</t>
  </si>
  <si>
    <t>High</t>
  </si>
  <si>
    <t>Low</t>
  </si>
  <si>
    <t>C/C(-1) - 1</t>
  </si>
  <si>
    <t>log^2(H/L)</t>
  </si>
  <si>
    <t>log^2(C/O)</t>
  </si>
  <si>
    <t>GK</t>
  </si>
  <si>
    <t>GK proxy</t>
  </si>
  <si>
    <t>o</t>
  </si>
  <si>
    <t>u</t>
  </si>
  <si>
    <t>d</t>
  </si>
  <si>
    <t>c</t>
  </si>
  <si>
    <t>RS</t>
  </si>
  <si>
    <t>Yang and Zang proxy</t>
  </si>
  <si>
    <t>Nov 01, 2017</t>
  </si>
  <si>
    <t>Nov 02, 2017</t>
  </si>
  <si>
    <t>Nov 03, 2017</t>
  </si>
  <si>
    <t>Nov 06, 2017</t>
  </si>
  <si>
    <t>Nov 07, 2017</t>
  </si>
  <si>
    <t>Nov 08, 2017</t>
  </si>
  <si>
    <t>Nov 09, 2017</t>
  </si>
  <si>
    <t>Nov 10, 2017</t>
  </si>
  <si>
    <t>Nov 13, 2017</t>
  </si>
  <si>
    <t>Nov 14, 2017</t>
  </si>
  <si>
    <t>Nov 15, 2017</t>
  </si>
  <si>
    <t>Nov 16, 2017</t>
  </si>
  <si>
    <t>Nov 17, 2017</t>
  </si>
  <si>
    <t>Nov 20, 2017</t>
  </si>
  <si>
    <t>Nov 21, 2017</t>
  </si>
  <si>
    <t>Nov 22, 2017</t>
  </si>
  <si>
    <t>Nov 24, 2017</t>
  </si>
  <si>
    <t>Nov 27, 2017</t>
  </si>
  <si>
    <t>Nov 28, 2017</t>
  </si>
  <si>
    <t>Nov 29, 2017</t>
  </si>
  <si>
    <t>Nov 30, 2017</t>
  </si>
  <si>
    <t>Dec 01, 2017</t>
  </si>
  <si>
    <t>Dec 04, 2017</t>
  </si>
  <si>
    <t>Dec 05, 2017</t>
  </si>
  <si>
    <t>Dec 06, 2017</t>
  </si>
  <si>
    <t>Dec 07, 2017</t>
  </si>
  <si>
    <t>Dec 08, 2017</t>
  </si>
  <si>
    <t>Dec 11, 2017</t>
  </si>
  <si>
    <t>Dec 12, 2017</t>
  </si>
  <si>
    <t>Dec 13, 2017</t>
  </si>
  <si>
    <t>Dec 14, 2017</t>
  </si>
  <si>
    <t>Dec 15, 2017</t>
  </si>
  <si>
    <t>Dec 18, 2017</t>
  </si>
  <si>
    <t>Dec 19, 2017</t>
  </si>
  <si>
    <t>Dec 20, 2017</t>
  </si>
  <si>
    <t>Dec 21, 2017</t>
  </si>
  <si>
    <t>Dec 22, 2017</t>
  </si>
  <si>
    <t>Dec 26, 2017</t>
  </si>
  <si>
    <t>Dec 27, 2017</t>
  </si>
  <si>
    <t>Dec 28, 2017</t>
  </si>
  <si>
    <t>Dec 29, 2017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</si>
  <si>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</si>
  <si>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</si>
  <si>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</si>
  <si>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</si>
  <si>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</si>
  <si>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</si>
  <si>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</si>
  <si>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</si>
  <si>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</si>
  <si>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</si>
  <si>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</si>
  <si>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</si>
  <si>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</si>
  <si>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</si>
  <si>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</si>
  <si>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</si>
  <si>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</si>
  <si>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</si>
  <si>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</si>
  <si>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</si>
  <si>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</si>
  <si>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</si>
  <si>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</si>
  <si>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</si>
  <si>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</si>
  <si>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</si>
  <si>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</si>
  <si>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</si>
  <si>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</si>
  <si>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</si>
  <si>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</si>
  <si>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</si>
  <si>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</si>
  <si>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</si>
  <si>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</si>
  <si>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</si>
  <si>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</si>
  <si>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</si>
  <si>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</si>
  <si>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</si>
  <si>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</si>
  <si>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</si>
  <si>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</si>
  <si>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</si>
  <si>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</si>
  <si>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</si>
  <si>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</si>
  <si>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</si>
  <si>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</si>
  <si>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</si>
  <si>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</si>
  <si>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</si>
  <si>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</si>
  <si>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</si>
  <si>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</si>
  <si>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</si>
  <si>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</si>
  <si>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</si>
  <si>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</si>
  <si>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</si>
  <si>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</si>
  <si>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</si>
  <si>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</si>
  <si>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</si>
  <si>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</si>
  <si>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</si>
  <si>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</si>
  <si>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</si>
  <si>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</si>
  <si>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</si>
  <si>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</si>
  <si>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</si>
  <si>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</si>
  <si>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</si>
  <si>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</si>
  <si>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</si>
  <si>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</si>
  <si>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</si>
  <si>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</si>
  <si>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</si>
  <si>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</si>
  <si>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</si>
  <si>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</si>
  <si>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</si>
  <si>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</si>
  <si>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</si>
  <si>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</si>
  <si>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</si>
  <si>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</si>
  <si>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</si>
  <si>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</si>
  <si>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</si>
  <si>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</si>
  <si>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</si>
  <si>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</si>
  <si>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</si>
  <si>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</si>
  <si>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</si>
  <si>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</si>
  <si>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</si>
  <si>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</si>
  <si>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</si>
  <si>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</si>
  <si>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</si>
  <si>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</si>
  <si>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</si>
  <si>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</si>
  <si>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</si>
  <si>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</si>
  <si>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</si>
  <si>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</si>
  <si>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</si>
  <si>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</si>
  <si>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</si>
  <si>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</si>
  <si>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</si>
  <si>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</si>
  <si>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</si>
  <si>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</si>
  <si>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</si>
  <si>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</si>
  <si>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</si>
  <si>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</si>
  <si>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</si>
  <si>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</si>
  <si>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</si>
  <si>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</si>
  <si>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</si>
  <si>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</si>
  <si>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</si>
  <si>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</si>
  <si>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</si>
  <si>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</si>
  <si>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</si>
  <si>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</si>
  <si>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</si>
  <si>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</si>
  <si>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</si>
  <si>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</si>
  <si>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</si>
  <si>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</si>
  <si>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</si>
  <si>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</si>
  <si>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</si>
  <si>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</si>
  <si>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</si>
  <si>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</si>
  <si>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</si>
  <si>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</si>
  <si>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</si>
  <si>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</si>
  <si>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</si>
  <si>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</si>
  <si>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</si>
  <si>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</si>
  <si>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</si>
  <si>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</si>
  <si>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</si>
  <si>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</si>
  <si>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</si>
  <si>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</si>
  <si>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</si>
  <si>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</si>
  <si>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</si>
  <si>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</si>
  <si>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</si>
  <si>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</si>
  <si>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</si>
  <si>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</si>
  <si>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</si>
  <si>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</si>
  <si>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</si>
  <si>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</si>
  <si>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</si>
  <si>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</si>
  <si>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</si>
  <si>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</si>
  <si>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</si>
  <si>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</si>
  <si>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</si>
  <si>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</si>
  <si>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</si>
  <si>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</si>
  <si>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</si>
  <si>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</si>
  <si>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</si>
  <si>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</si>
  <si>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</si>
  <si>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</si>
  <si>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</si>
  <si>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</si>
  <si>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</si>
  <si>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</si>
  <si>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</si>
  <si>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</si>
  <si>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</si>
  <si>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</si>
  <si>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</si>
  <si>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</si>
  <si>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</si>
  <si>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</si>
  <si>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</si>
  <si>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</si>
  <si>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</si>
  <si>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</si>
  <si>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</si>
  <si>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</si>
  <si>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</si>
  <si>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</si>
  <si>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</si>
  <si>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</si>
  <si>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</si>
  <si>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</si>
  <si>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</si>
  <si>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</si>
  <si>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</si>
  <si>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</si>
  <si>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</si>
  <si>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</si>
  <si>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</si>
  <si>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</si>
  <si>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</si>
  <si>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</si>
  <si>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</si>
  <si>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</si>
  <si>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</si>
  <si>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</si>
  <si>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</si>
  <si>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</si>
  <si>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</si>
  <si>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</si>
  <si>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</si>
  <si>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</si>
  <si>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</si>
  <si>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</si>
  <si>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</si>
  <si>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</si>
  <si>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</si>
  <si>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</si>
  <si>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</si>
  <si>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</si>
  <si>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</si>
  <si>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</si>
  <si>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</si>
  <si>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</si>
  <si>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</si>
  <si>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</si>
  <si>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</si>
  <si>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</si>
  <si>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</si>
  <si>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</si>
  <si>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</si>
  <si>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</si>
  <si>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</si>
  <si>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</si>
  <si>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</si>
  <si>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</si>
  <si>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</si>
  <si>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</si>
  <si>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</si>
  <si>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</si>
  <si>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</si>
  <si>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</si>
  <si>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</si>
  <si>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</si>
  <si>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</si>
  <si>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</si>
  <si>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</si>
  <si>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</si>
  <si>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</si>
  <si>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</si>
  <si>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</si>
  <si>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</si>
  <si>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</si>
  <si>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</si>
  <si>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</si>
  <si>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</si>
  <si>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</si>
  <si>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</si>
  <si>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</si>
  <si>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</si>
  <si>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</si>
  <si>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</si>
  <si>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</si>
  <si>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</si>
  <si>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</si>
  <si>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</si>
  <si>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</si>
  <si>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</si>
  <si>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</si>
  <si>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</si>
  <si>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</si>
  <si>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</si>
  <si>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</si>
  <si>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</si>
  <si>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</si>
  <si>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</si>
  <si>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</si>
  <si>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</si>
  <si>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</si>
  <si>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</si>
  <si>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</si>
  <si>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</si>
  <si>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</si>
  <si>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</si>
  <si>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</si>
  <si>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</si>
  <si>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</si>
  <si>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</si>
  <si>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</si>
  <si>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</si>
  <si>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</si>
  <si>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</si>
  <si>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</si>
  <si>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</si>
  <si>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</si>
  <si>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</si>
  <si>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</si>
  <si>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</si>
  <si>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</si>
  <si>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</si>
  <si>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</si>
  <si>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</si>
  <si>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</si>
  <si>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</si>
  <si>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</si>
  <si>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</si>
  <si>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</si>
  <si>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</si>
  <si>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</si>
  <si>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</si>
  <si>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</si>
  <si>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</si>
  <si>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</si>
  <si>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</si>
  <si>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</si>
  <si>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</si>
  <si>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</si>
  <si>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</si>
  <si>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</si>
  <si>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</si>
  <si>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</si>
  <si>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</si>
  <si>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</si>
  <si>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</si>
  <si>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</si>
  <si>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</si>
  <si>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</si>
  <si>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</si>
  <si>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</si>
  <si>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</si>
  <si>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</si>
  <si>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</si>
  <si>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</si>
  <si>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</si>
  <si>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</si>
  <si>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</si>
  <si>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</si>
  <si>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</si>
  <si>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</si>
  <si>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</si>
  <si>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</si>
  <si>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</si>
  <si>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</si>
  <si>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</si>
  <si>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</si>
  <si>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</si>
  <si>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</si>
  <si>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</si>
  <si>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</si>
  <si>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</si>
  <si>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</si>
  <si>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</si>
  <si>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</si>
  <si>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</si>
  <si>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</si>
  <si>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</si>
  <si>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</si>
  <si>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</si>
  <si>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</si>
  <si>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</si>
  <si>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</si>
  <si>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</si>
  <si>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</si>
  <si>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</si>
  <si>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</si>
  <si>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</si>
  <si>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</si>
  <si>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</si>
  <si>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</si>
  <si>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</si>
  <si>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</si>
  <si>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</si>
  <si>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</si>
  <si>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</si>
  <si>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</si>
  <si>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</si>
  <si>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</si>
  <si>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</si>
  <si>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</si>
  <si>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</si>
  <si>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</si>
  <si>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</si>
  <si>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</si>
  <si>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</si>
  <si>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</si>
  <si>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</si>
  <si>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</si>
  <si>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</si>
  <si>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</si>
  <si>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</si>
  <si>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</si>
  <si>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</si>
  <si>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</si>
  <si>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</si>
  <si>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</si>
  <si>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</si>
  <si>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</si>
  <si>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</si>
  <si>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</si>
  <si>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</si>
  <si>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</si>
  <si>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</si>
  <si>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</si>
  <si>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</si>
  <si>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</si>
  <si>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</si>
  <si>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</si>
  <si>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</si>
  <si>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</si>
  <si>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</si>
  <si>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</si>
  <si>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</si>
  <si>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</si>
  <si>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</si>
  <si>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</si>
  <si>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</si>
  <si>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</si>
  <si>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</si>
  <si>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</si>
  <si>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</si>
  <si>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</si>
  <si>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</si>
  <si>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</si>
  <si>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</si>
  <si>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</si>
  <si>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</si>
  <si>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</si>
  <si>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</si>
  <si>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</si>
  <si>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</si>
  <si>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</si>
  <si>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</si>
  <si>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</si>
  <si>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</si>
  <si>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</si>
  <si>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</si>
  <si>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</si>
  <si>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</si>
  <si>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</si>
  <si>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</si>
  <si>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</si>
  <si>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</si>
  <si>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</si>
  <si>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</si>
  <si>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</si>
  <si>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</si>
  <si>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</si>
  <si>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</si>
  <si>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</si>
  <si>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</si>
  <si>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</si>
  <si>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</si>
  <si>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</si>
  <si>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</si>
  <si>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</si>
  <si>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</si>
  <si>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</si>
  <si>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</si>
  <si>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</si>
  <si>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</si>
  <si>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</si>
  <si>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</si>
  <si>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</si>
  <si>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</si>
  <si>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</si>
  <si>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</si>
  <si>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</si>
  <si>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</si>
  <si>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</si>
  <si>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</si>
  <si>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</si>
  <si>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</si>
  <si>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</si>
  <si>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</si>
  <si>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</si>
  <si>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</si>
  <si>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</si>
  <si>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</si>
  <si>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</si>
  <si>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</si>
  <si>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</si>
  <si>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</si>
  <si>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</si>
  <si>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</si>
  <si>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</si>
  <si>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</si>
  <si>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</si>
  <si>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</si>
  <si>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</si>
  <si>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</si>
  <si>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</si>
  <si>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</si>
  <si>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</si>
  <si>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</si>
  <si>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</si>
  <si>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</si>
  <si>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</si>
  <si>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</si>
  <si>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</si>
  <si>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</si>
  <si>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</si>
  <si>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</si>
  <si>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</si>
  <si>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</si>
  <si>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</si>
  <si>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</si>
  <si>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</si>
  <si>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</si>
  <si>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</si>
  <si>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</si>
  <si>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</si>
  <si>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</si>
  <si>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</si>
  <si>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</si>
  <si>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</si>
  <si>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</si>
  <si>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</si>
  <si>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</si>
  <si>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</si>
  <si>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</si>
  <si>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</si>
  <si>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</si>
  <si>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</si>
  <si>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</si>
  <si>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</si>
  <si>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</si>
  <si>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</si>
  <si>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</si>
  <si>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</si>
  <si>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</si>
  <si>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</si>
  <si>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</si>
  <si>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</si>
  <si>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</si>
  <si>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</si>
  <si>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</si>
  <si>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</si>
  <si>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</si>
  <si>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</si>
  <si>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</si>
  <si>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</si>
  <si>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</si>
  <si>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</si>
  <si>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</si>
  <si>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</si>
  <si>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</si>
  <si>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</si>
  <si>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</si>
  <si>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</si>
  <si>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</si>
  <si>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</si>
  <si>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</si>
  <si>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</si>
  <si>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</si>
  <si>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</si>
  <si>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</si>
  <si>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</si>
  <si>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</si>
  <si>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</si>
  <si>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</si>
  <si>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</si>
  <si>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</si>
  <si>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</si>
  <si>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</si>
  <si>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</si>
  <si>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</si>
  <si>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</si>
  <si>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</si>
  <si>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</si>
  <si>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</si>
  <si>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</si>
  <si>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</si>
  <si>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</si>
  <si>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</si>
  <si>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</si>
  <si>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</si>
  <si>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</si>
  <si>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</si>
  <si>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</si>
  <si>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</si>
  <si>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</si>
  <si>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</si>
  <si>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</si>
  <si>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</si>
  <si>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</si>
  <si>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</si>
  <si>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</si>
  <si>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</si>
  <si>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</si>
  <si>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</si>
  <si>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</si>
  <si>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</si>
  <si>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</si>
  <si>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</si>
  <si>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</si>
  <si>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</si>
  <si>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</si>
  <si>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</si>
  <si>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</si>
  <si>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</si>
  <si>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</si>
  <si>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</si>
  <si>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</si>
  <si>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</si>
  <si>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</si>
  <si>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</si>
  <si>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</si>
  <si>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</si>
  <si>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</si>
  <si>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</si>
  <si>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</si>
  <si>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</si>
  <si>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</si>
  <si>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</si>
  <si>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</si>
  <si>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</si>
  <si>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</si>
  <si>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</si>
  <si>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</si>
  <si>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</si>
  <si>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</si>
  <si>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</si>
  <si>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</si>
  <si>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</si>
  <si>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</si>
  <si>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</si>
  <si>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</si>
  <si>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</si>
  <si>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</si>
  <si>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</si>
  <si>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</si>
  <si>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</si>
  <si>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</si>
  <si>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</si>
  <si>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</si>
  <si>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</si>
  <si>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</si>
  <si>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</si>
  <si>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</si>
  <si>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</si>
  <si>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</si>
  <si>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</si>
  <si>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</si>
  <si>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</si>
  <si>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</si>
  <si>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</si>
  <si>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</si>
  <si>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</si>
  <si>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</si>
  <si>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</si>
  <si>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</si>
  <si>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</si>
  <si>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</si>
  <si>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</si>
  <si>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</si>
  <si>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</si>
  <si>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</si>
  <si>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</si>
  <si>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</si>
  <si>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</si>
  <si>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</si>
  <si>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</si>
  <si>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</si>
  <si>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</si>
  <si>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</si>
  <si>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</si>
  <si>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</si>
  <si>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</si>
  <si>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</si>
  <si>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</si>
  <si>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</si>
  <si>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</si>
  <si>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</si>
  <si>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</si>
  <si>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</si>
  <si>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</si>
  <si>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</si>
  <si>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</si>
  <si>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</si>
  <si>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</si>
  <si>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</si>
  <si>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</si>
  <si>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</si>
  <si>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</si>
  <si>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</si>
  <si>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</si>
  <si>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</si>
  <si>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</si>
  <si>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</si>
  <si>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</si>
  <si>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</si>
  <si>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</si>
  <si>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</si>
  <si>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</si>
  <si>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</si>
  <si>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</si>
  <si>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</si>
  <si>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</si>
  <si>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</si>
  <si>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</si>
  <si>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</si>
  <si>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</si>
  <si>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</si>
  <si>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</si>
  <si>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</si>
  <si>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</si>
  <si>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</si>
  <si>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</si>
  <si>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</si>
  <si>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</si>
  <si>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</si>
  <si>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</si>
  <si>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</si>
  <si>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</si>
  <si>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</si>
  <si>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</si>
  <si>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</si>
  <si>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</si>
  <si>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</si>
  <si>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</si>
  <si>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</si>
  <si>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</si>
  <si>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</si>
  <si>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</si>
  <si>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</si>
  <si>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</si>
  <si>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</si>
  <si>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</si>
  <si>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</si>
  <si>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</si>
  <si>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</si>
  <si>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</si>
  <si>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</si>
  <si>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</si>
  <si>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</si>
  <si>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</si>
  <si>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</si>
  <si>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</si>
  <si>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</si>
  <si>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</si>
  <si>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</si>
  <si>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</si>
  <si>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</si>
  <si>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</si>
  <si>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</si>
  <si>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</si>
  <si>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</si>
  <si>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</si>
  <si>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</si>
  <si>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</si>
  <si>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</si>
  <si>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</si>
  <si>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</si>
  <si>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</si>
  <si>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</si>
  <si>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</si>
  <si>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</si>
  <si>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</si>
  <si>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</si>
  <si>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</si>
  <si>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</si>
  <si>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</si>
  <si>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</si>
  <si>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</si>
  <si>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</si>
  <si>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</si>
  <si>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</si>
  <si>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</si>
  <si>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</si>
  <si>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</si>
  <si>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</si>
  <si>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</si>
  <si>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</si>
  <si>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</si>
  <si>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</si>
  <si>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</si>
  <si>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</si>
  <si>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</si>
  <si>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</si>
  <si>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</si>
  <si>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</si>
  <si>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</si>
  <si>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</si>
  <si>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</si>
  <si>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</si>
  <si>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</si>
  <si>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</si>
  <si>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</si>
  <si>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</si>
  <si>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</si>
  <si>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</si>
  <si>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</si>
  <si>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</si>
  <si>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</si>
  <si>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</si>
  <si>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</si>
  <si>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</si>
  <si>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</si>
  <si>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</si>
  <si>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</si>
  <si>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</si>
  <si>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</si>
  <si>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</si>
  <si>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</si>
  <si>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</si>
  <si>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</si>
  <si>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</si>
  <si>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</si>
  <si>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</si>
  <si>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</si>
  <si>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</si>
  <si>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</si>
  <si>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</si>
  <si>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</si>
  <si>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</si>
  <si>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</si>
  <si>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</si>
  <si>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</si>
  <si>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</si>
  <si>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</si>
  <si>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</si>
  <si>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</si>
  <si>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</si>
  <si>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</si>
  <si>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</si>
  <si>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</si>
  <si>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</si>
  <si>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</si>
  <si>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</si>
  <si>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</si>
  <si>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</si>
  <si>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</si>
  <si>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</si>
  <si>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</si>
  <si>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</si>
  <si>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</si>
  <si>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</si>
  <si>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</si>
  <si>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</si>
  <si>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</si>
  <si>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</si>
  <si>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</si>
  <si>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</si>
  <si>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</si>
  <si>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</si>
  <si>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</si>
  <si>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</si>
  <si>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</si>
  <si>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</si>
  <si>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</si>
  <si>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</si>
  <si>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</si>
  <si>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</si>
  <si>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</si>
  <si>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</si>
  <si>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</si>
  <si>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</si>
  <si>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</si>
  <si>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</si>
  <si>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</si>
  <si>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</si>
  <si>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</si>
  <si>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</si>
  <si>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</si>
  <si>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</si>
  <si>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</si>
  <si>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</si>
  <si>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</si>
  <si>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</si>
  <si>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</si>
  <si>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</si>
  <si>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</si>
  <si>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</si>
  <si>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</si>
  <si>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</si>
  <si>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</si>
  <si>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</si>
  <si>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</si>
  <si>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</si>
  <si>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</si>
  <si>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</si>
  <si>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</si>
  <si>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</si>
  <si>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</si>
  <si>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</si>
  <si>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</si>
  <si>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</si>
  <si>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</si>
  <si>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</si>
  <si>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</si>
  <si>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</si>
  <si>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</si>
  <si>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</si>
  <si>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</si>
  <si>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</si>
  <si>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</si>
  <si>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</si>
  <si>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</si>
  <si>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</si>
  <si>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</si>
  <si>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</si>
  <si>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</si>
  <si>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</si>
  <si>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</si>
  <si>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</si>
  <si>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</si>
  <si>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</si>
  <si>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</si>
  <si>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</si>
  <si>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</si>
  <si>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</si>
  <si>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</si>
  <si>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</si>
  <si>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</si>
  <si>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</si>
  <si>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</si>
  <si>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</si>
  <si>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</si>
  <si>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</si>
  <si>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</si>
  <si>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</si>
  <si>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</si>
  <si>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</si>
  <si>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</si>
  <si>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</si>
  <si>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</si>
  <si>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</si>
  <si>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</si>
  <si>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</si>
  <si>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</si>
  <si>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</si>
  <si>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</si>
  <si>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</si>
  <si>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</si>
  <si>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</si>
  <si>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</si>
  <si>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</si>
  <si>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</si>
  <si>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</si>
  <si>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</si>
  <si>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</si>
  <si>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</si>
  <si>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</si>
  <si>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</si>
  <si>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</si>
  <si>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</si>
  <si>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</si>
  <si>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</si>
  <si>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</si>
  <si>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</si>
  <si>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</si>
  <si>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</si>
  <si>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</si>
  <si>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</si>
  <si>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</si>
  <si>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</si>
  <si>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</si>
  <si>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</si>
  <si>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</si>
  <si>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</si>
  <si>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</si>
  <si>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</si>
  <si>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</si>
  <si>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</si>
  <si>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</si>
  <si>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</si>
  <si>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</si>
  <si>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</si>
  <si>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</si>
  <si>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</si>
  <si>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</si>
  <si>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</si>
  <si>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</si>
  <si>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</si>
  <si>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</si>
  <si>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</si>
  <si>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</si>
  <si>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</si>
  <si>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</si>
  <si>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</si>
  <si>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</si>
  <si>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</si>
  <si>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</si>
  <si>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</si>
  <si>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</si>
  <si>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</si>
  <si>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</si>
  <si>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</si>
  <si>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</si>
  <si>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</si>
  <si>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</si>
  <si>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</si>
  <si>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</si>
  <si>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</si>
  <si>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</si>
  <si>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</si>
  <si>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</si>
  <si>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</si>
  <si>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</si>
  <si>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</si>
  <si>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</si>
  <si>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</si>
  <si>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</si>
  <si>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</si>
  <si>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</si>
  <si>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</si>
  <si>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</si>
  <si>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</si>
  <si>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</si>
  <si>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</si>
  <si>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</si>
  <si>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</si>
  <si>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</si>
  <si>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</si>
  <si>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</si>
  <si>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</si>
  <si>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</si>
  <si>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</si>
  <si>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</si>
  <si>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</si>
  <si>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</si>
  <si>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</si>
  <si>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</si>
  <si>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</si>
  <si>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</si>
  <si>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</si>
  <si>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</si>
  <si>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</si>
  <si>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</si>
  <si>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</si>
  <si>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</si>
  <si>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</si>
  <si>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</si>
  <si>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</si>
  <si>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</si>
  <si>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</si>
  <si>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</si>
  <si>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</si>
  <si>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</si>
  <si>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</si>
  <si>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</si>
  <si>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</si>
  <si>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</si>
  <si>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</si>
  <si>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</si>
  <si>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</si>
  <si>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</si>
  <si>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</si>
  <si>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</si>
  <si>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</si>
  <si>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</si>
  <si>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</si>
  <si>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</si>
  <si>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</si>
  <si>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</si>
  <si>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</si>
  <si>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</si>
  <si>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</si>
  <si>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</si>
  <si>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</si>
  <si>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</si>
  <si>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</si>
  <si>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</si>
  <si>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</si>
  <si>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</si>
  <si>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</si>
  <si>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</si>
  <si>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</si>
  <si>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</si>
  <si>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</si>
  <si>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</si>
  <si>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</si>
  <si>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</si>
  <si>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</si>
  <si>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</si>
  <si>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</si>
  <si>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</si>
  <si>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</si>
  <si>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</si>
  <si>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</si>
  <si>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</si>
  <si>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</si>
  <si>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</si>
  <si>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</si>
  <si>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</si>
  <si>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</si>
  <si>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</si>
  <si>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</si>
  <si>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</si>
  <si>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</si>
  <si>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</si>
  <si>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</si>
  <si>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</si>
  <si>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</si>
  <si>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</si>
  <si>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</si>
  <si>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</si>
  <si>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</si>
  <si>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</si>
  <si>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</si>
  <si>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</si>
  <si>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</si>
  <si>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</si>
  <si>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</si>
  <si>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</si>
  <si>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</si>
  <si>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</si>
  <si>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</si>
  <si>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</si>
  <si>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</si>
  <si>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</si>
  <si>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</si>
  <si>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</si>
  <si>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</si>
  <si>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</si>
  <si>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</si>
  <si>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</si>
  <si>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</si>
  <si>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</si>
  <si>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</si>
  <si>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</si>
  <si>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</si>
  <si>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</si>
  <si>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</si>
  <si>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</si>
  <si>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</si>
  <si>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</si>
  <si>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</si>
  <si>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</si>
  <si>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</si>
  <si>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</si>
  <si>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</si>
  <si>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</si>
  <si>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</si>
  <si>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</si>
  <si>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</si>
  <si>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</si>
  <si>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</si>
  <si>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</si>
  <si>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</si>
  <si>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</si>
  <si>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</si>
  <si>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</si>
  <si>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</si>
  <si>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</si>
  <si>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</si>
  <si>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</si>
  <si>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</si>
  <si>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</si>
  <si>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</si>
  <si>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</si>
  <si>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</si>
  <si>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</si>
  <si>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</si>
  <si>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</si>
  <si>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</si>
  <si>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</si>
  <si>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</si>
  <si>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</si>
  <si>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</si>
  <si>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</si>
  <si>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</si>
  <si>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</si>
  <si>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</si>
  <si>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</si>
  <si>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</si>
  <si>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</si>
  <si>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</si>
  <si>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</si>
  <si>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</si>
  <si>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</si>
  <si>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</si>
  <si>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</si>
  <si>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</si>
  <si>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</si>
  <si>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</si>
  <si>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</si>
  <si>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</si>
  <si>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</si>
  <si>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</si>
  <si>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</si>
  <si>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</si>
  <si>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</si>
  <si>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</si>
  <si>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</si>
  <si>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</si>
  <si>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</si>
  <si>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</si>
  <si>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</si>
  <si>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</si>
  <si>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</si>
  <si>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</si>
  <si>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</si>
  <si>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</si>
  <si>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</si>
  <si>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</si>
  <si>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Date</t>
  </si>
  <si>
    <t>Realised</t>
  </si>
  <si>
    <t>US Financial Turbulence</t>
  </si>
  <si>
    <t>Covid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</si>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</sst>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00"/>
    <numFmt numFmtId="165" formatCode="0.0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10" fontId="0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2" fontId="1" fillId="0" borderId="0" xfId="2" applyNumberFormat="1" applyAlignment="1">
      <alignment horizontal="center"/>
    </xf>
    <xf numFmtId="165" fontId="0" fillId="0" borderId="0" xfId="3" applyNumberFormat="1" applyFont="1" applyAlignment="1">
      <alignment horizont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wrapText="1"/>
    </xf>
    <xf numFmtId="14" fontId="1" fillId="0" borderId="0" xfId="2" applyNumberFormat="1"/>
    <xf numFmtId="166" fontId="0" fillId="0" borderId="0" xfId="3" applyNumberFormat="1" applyFont="1" applyAlignment="1">
      <alignment horizontal="center"/>
    </xf>
    <xf numFmtId="10" fontId="0" fillId="0" borderId="0" xfId="3" applyNumberFormat="1" applyFont="1" applyAlignment="1">
      <alignment horizontal="center" vertical="center"/>
    </xf>
    <xf numFmtId="43" fontId="0" fillId="0" borderId="0" xfId="1" applyFont="1"/>
    <xf numFmtId="0" fontId="1" fillId="0" borderId="0" xfId="2" applyAlignment="1">
      <alignment wrapText="1"/>
    </xf>
    <xf numFmtId="0" fontId="0" fillId="0" borderId="0" xfId="0" applyAlignment="1">
      <alignment wrapText="1"/>
    </xf>
    <xf numFmtId="14" fontId="1" fillId="0" borderId="0" xfId="2" applyNumberFormat="1" applyAlignment="1">
      <alignment horizontal="center"/>
    </xf>
    <xf numFmtId="1" fontId="1" fillId="0" borderId="0" xfId="2" applyNumberFormat="1"/>
  </cellXfs>
  <cellStyles count="4">
    <cellStyle name="Comma" xfId="1" builtinId="3"/>
    <cellStyle name="Normal" xfId="0" builtinId="0"/>
    <cellStyle name="Normal 2" xfId="2" xr:uid="{B76539B7-49F6-4029-B143-CE84081235BB}"/>
    <cellStyle name="Percent 2" xfId="3" xr:uid="{50B1F5D8-1724-49D5-922D-C0B5C80381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830262</xdr:colOff>
      <xdr:row>0</xdr:row>
      <xdr:rowOff>28575</xdr:rowOff>
    </xdr:from>
    <xdr:ext cx="2295525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A40C6E-5BF8-4ABC-AAF0-DE12C63FC2F8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𝑃𝑎𝑟𝑘𝑖𝑛𝑠𝑜𝑛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A40C6E-5BF8-4ABC-AAF0-DE12C63FC2F8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𝑃𝑎𝑟𝑘𝑖𝑛𝑠𝑜𝑛^2=1/(4 ln⁡(2)𝑛) ∑_(𝑖=1)^𝑛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▒ln^2  </a:t>
              </a:r>
              <a:r>
                <a:rPr lang="en-GB" sz="1100" b="0" i="0">
                  <a:latin typeface="Cambria Math" panose="02040503050406030204" pitchFamily="18" charset="0"/>
                </a:rPr>
                <a:t>(𝐻_𝑖/𝐿_𝑖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781049</xdr:colOff>
      <xdr:row>3</xdr:row>
      <xdr:rowOff>52388</xdr:rowOff>
    </xdr:from>
    <xdr:ext cx="3790951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6E6C4F-69A8-43EF-8074-D09FE7BFC730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𝐺𝑎𝑟𝑚𝑎𝑛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𝐾𝑙𝑎𝑠𝑠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nary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d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𝑂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66E6C4F-69A8-43EF-8074-D09FE7BFC730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𝐺𝑎𝑟𝑚𝑎𝑛 𝐾𝑙𝑎𝑠𝑠)^2=1/𝑛 (∑_(𝑖=1)^𝑛▒1/2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ln^2 (𝐻_𝑖/𝐿_𝑖 ) 〖+(2ln(2)−1)ln〗^2 (𝐶_𝑖/𝑂_𝑖 )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373062</xdr:colOff>
      <xdr:row>6</xdr:row>
      <xdr:rowOff>46038</xdr:rowOff>
    </xdr:from>
    <xdr:ext cx="3325812" cy="5334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BA6BFA-AA82-4001-BA06-9ADFAA3271E4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1BA6BFA-AA82-4001-BA06-9ADFAA3271E4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𝑅𝑆^2=1/𝑛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∑_(𝑖=1)^𝑛▒(𝑢_𝑖 (𝑢_𝑖−𝑐_𝑖 )+𝑑_𝑖 (𝑑_𝑖−𝑐_𝑖 ))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565149</xdr:colOff>
      <xdr:row>10</xdr:row>
      <xdr:rowOff>0</xdr:rowOff>
    </xdr:from>
    <xdr:ext cx="3325812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9E914AD-DDAC-44F4-A14B-5A04E5640DF8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𝑌𝑎𝑛𝑔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𝑍h𝑎𝑛𝑔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𝑂𝑝𝑒𝑛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𝐶𝑙𝑜𝑠𝑒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+(1−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9E914AD-DDAC-44F4-A14B-5A04E5640DF8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𝑌𝑎𝑛𝑔 𝑍ℎ𝑎𝑛𝑔)^2=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𝑂𝑝𝑒𝑛^2+𝑘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𝐶𝑙𝑜𝑠𝑒^2+(1−𝑘)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82549</xdr:colOff>
      <xdr:row>11</xdr:row>
      <xdr:rowOff>82550</xdr:rowOff>
    </xdr:from>
    <xdr:ext cx="1058495" cy="4544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5F1155-C368-4478-B360-D8F4D188344D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0.34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1.34+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C5F1155-C368-4478-B360-D8F4D188344D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𝑘=0.34/(1.34+(𝑛+1)/(𝑛−1))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8"/>
  <sheetViews>
    <sheetView tabSelected="1" workbookViewId="0">
      <selection activeCell="H5" sqref="H5"/>
    </sheetView>
  </sheetViews>
  <sheetFormatPr defaultRowHeight="14.4" x14ac:dyDescent="0.3"/>
  <cols>
    <col min="1" max="1" width="10.5546875" customWidth="1"/>
  </cols>
  <sheetData>
    <row r="1" spans="1:5" ht="57.6" x14ac:dyDescent="0.3">
      <c r="A1" s="2" t="s">
        <v>1284</v>
      </c>
      <c r="B1" s="2" t="s">
        <v>1285</v>
      </c>
      <c r="C1" s="13" t="s">
        <v>1286</v>
      </c>
      <c r="D1" s="14" t="s">
        <v>1287</v>
      </c>
      <c r="E1" s="14" t="s">
        <v>1288</v>
      </c>
    </row>
    <row r="2" spans="1:5" x14ac:dyDescent="0.3">
      <c r="A2" s="15">
        <v>43041</v>
      </c>
      <c r="B2" s="3">
        <f>'OHLC_Volatility proxy'!P18</f>
        <v>4.9943817224724629E-3</v>
      </c>
      <c r="C2" s="16">
        <v>806.4425473</v>
      </c>
      <c r="D2">
        <v>0</v>
      </c>
      <c r="E2">
        <v>9.93</v>
      </c>
    </row>
    <row r="3" spans="1:5" x14ac:dyDescent="0.3">
      <c r="A3" s="15">
        <v>43042</v>
      </c>
      <c r="B3" s="3">
        <f>'OHLC_Volatility proxy'!P19</f>
        <v>6.0884715702699595E-3</v>
      </c>
      <c r="C3" s="16">
        <v>702.33703360000004</v>
      </c>
      <c r="D3">
        <v>0</v>
      </c>
      <c r="E3">
        <v>9.14</v>
      </c>
    </row>
    <row r="4" spans="1:5" x14ac:dyDescent="0.3">
      <c r="A4" s="15">
        <v>43045</v>
      </c>
      <c r="B4" s="3">
        <f>'OHLC_Volatility proxy'!P20</f>
        <v>1.9823894321248127E-3</v>
      </c>
      <c r="C4" s="16">
        <v>529.19711229999996</v>
      </c>
      <c r="D4">
        <v>0</v>
      </c>
      <c r="E4">
        <v>9.4</v>
      </c>
    </row>
    <row r="5" spans="1:5" x14ac:dyDescent="0.3">
      <c r="A5" s="15">
        <v>43046</v>
      </c>
      <c r="B5" s="3">
        <f>'OHLC_Volatility proxy'!P21</f>
        <v>4.1984469250309986E-3</v>
      </c>
      <c r="C5" s="16">
        <v>512.15711429999999</v>
      </c>
      <c r="D5">
        <v>0</v>
      </c>
      <c r="E5">
        <v>9.89</v>
      </c>
    </row>
    <row r="6" spans="1:5" x14ac:dyDescent="0.3">
      <c r="A6" s="15">
        <v>43047</v>
      </c>
      <c r="B6" s="3">
        <f>'OHLC_Volatility proxy'!P22</f>
        <v>3.3167471838838089E-3</v>
      </c>
      <c r="C6" s="16">
        <v>493.75212599999998</v>
      </c>
      <c r="D6">
        <v>0</v>
      </c>
      <c r="E6">
        <v>9.7799999999999994</v>
      </c>
    </row>
    <row r="7" spans="1:5" x14ac:dyDescent="0.3">
      <c r="A7" s="15">
        <v>43048</v>
      </c>
      <c r="B7" s="3">
        <f>'OHLC_Volatility proxy'!P23</f>
        <v>1.105178657425664E-2</v>
      </c>
      <c r="C7" s="16">
        <v>530.69633290000002</v>
      </c>
      <c r="D7">
        <v>0</v>
      </c>
      <c r="E7">
        <v>10.5</v>
      </c>
    </row>
    <row r="8" spans="1:5" x14ac:dyDescent="0.3">
      <c r="A8" s="15">
        <v>43049</v>
      </c>
      <c r="B8" s="3">
        <f>'OHLC_Volatility proxy'!P24</f>
        <v>3.3633995432831541E-3</v>
      </c>
      <c r="C8" s="16">
        <v>384.5249149</v>
      </c>
      <c r="D8">
        <v>0</v>
      </c>
      <c r="E8">
        <v>11.29</v>
      </c>
    </row>
    <row r="9" spans="1:5" x14ac:dyDescent="0.3">
      <c r="A9" s="15">
        <v>43052</v>
      </c>
      <c r="B9" s="3">
        <f>'OHLC_Volatility proxy'!P25</f>
        <v>4.9010354390057491E-3</v>
      </c>
      <c r="C9" s="16">
        <v>414.11836879999998</v>
      </c>
      <c r="D9">
        <v>0</v>
      </c>
      <c r="E9">
        <v>11.5</v>
      </c>
    </row>
    <row r="10" spans="1:5" x14ac:dyDescent="0.3">
      <c r="A10" s="15">
        <v>43053</v>
      </c>
      <c r="B10" s="3">
        <f>'OHLC_Volatility proxy'!P26</f>
        <v>5.1760405761896852E-3</v>
      </c>
      <c r="C10" s="16">
        <v>519.79422869999996</v>
      </c>
      <c r="D10">
        <v>0</v>
      </c>
      <c r="E10">
        <v>11.59</v>
      </c>
    </row>
    <row r="11" spans="1:5" x14ac:dyDescent="0.3">
      <c r="A11" s="15">
        <v>43054</v>
      </c>
      <c r="B11" s="3">
        <f>'OHLC_Volatility proxy'!P27</f>
        <v>8.0304264775488809E-3</v>
      </c>
      <c r="C11" s="16">
        <v>351.36427959999997</v>
      </c>
      <c r="D11">
        <v>0</v>
      </c>
      <c r="E11">
        <v>13.13</v>
      </c>
    </row>
    <row r="12" spans="1:5" x14ac:dyDescent="0.3">
      <c r="A12" s="15">
        <v>43055</v>
      </c>
      <c r="B12" s="3">
        <f>'OHLC_Volatility proxy'!P28</f>
        <v>7.2849724489697345E-3</v>
      </c>
      <c r="C12" s="16">
        <v>550.76924329999997</v>
      </c>
      <c r="D12">
        <v>0</v>
      </c>
      <c r="E12">
        <v>11.76</v>
      </c>
    </row>
    <row r="13" spans="1:5" x14ac:dyDescent="0.3">
      <c r="A13" s="15">
        <v>43056</v>
      </c>
      <c r="B13" s="3">
        <f>'OHLC_Volatility proxy'!P29</f>
        <v>1.7512215390530638E-3</v>
      </c>
      <c r="C13" s="16">
        <v>401.20369849999997</v>
      </c>
      <c r="D13">
        <v>0</v>
      </c>
      <c r="E13">
        <v>11.43</v>
      </c>
    </row>
    <row r="14" spans="1:5" x14ac:dyDescent="0.3">
      <c r="A14" s="15">
        <v>43059</v>
      </c>
      <c r="B14" s="3">
        <f>'OHLC_Volatility proxy'!P30</f>
        <v>1.8925915378838522E-3</v>
      </c>
      <c r="C14" s="16">
        <v>315.11142009999998</v>
      </c>
      <c r="D14">
        <v>0</v>
      </c>
      <c r="E14">
        <v>10.65</v>
      </c>
    </row>
    <row r="15" spans="1:5" x14ac:dyDescent="0.3">
      <c r="A15" s="15">
        <v>43060</v>
      </c>
      <c r="B15" s="3">
        <f>'OHLC_Volatility proxy'!P31</f>
        <v>5.0228394815463326E-3</v>
      </c>
      <c r="C15" s="16">
        <v>460.75601230000001</v>
      </c>
      <c r="D15">
        <v>0</v>
      </c>
      <c r="E15">
        <v>9.73</v>
      </c>
    </row>
    <row r="16" spans="1:5" x14ac:dyDescent="0.3">
      <c r="A16" s="15">
        <v>43061</v>
      </c>
      <c r="B16" s="3">
        <f>'OHLC_Volatility proxy'!P32</f>
        <v>1.7939577024147187E-3</v>
      </c>
      <c r="C16" s="16">
        <v>389.99972989999998</v>
      </c>
      <c r="D16">
        <v>0</v>
      </c>
      <c r="E16">
        <v>9.8800000000000008</v>
      </c>
    </row>
    <row r="17" spans="1:5" x14ac:dyDescent="0.3">
      <c r="A17" s="15">
        <v>43063</v>
      </c>
      <c r="B17" s="3">
        <f>'OHLC_Volatility proxy'!P33</f>
        <v>2.0548910504555652E-3</v>
      </c>
      <c r="C17" s="16">
        <v>180.64026480000001</v>
      </c>
      <c r="D17">
        <v>0</v>
      </c>
      <c r="E17">
        <v>9.67</v>
      </c>
    </row>
    <row r="18" spans="1:5" x14ac:dyDescent="0.3">
      <c r="A18" s="15">
        <v>43066</v>
      </c>
      <c r="B18" s="3">
        <f>'OHLC_Volatility proxy'!P34</f>
        <v>2.6835025147986056E-3</v>
      </c>
      <c r="C18" s="16">
        <v>302.87187219999998</v>
      </c>
      <c r="D18">
        <v>0</v>
      </c>
      <c r="E18">
        <v>9.8699999999999992</v>
      </c>
    </row>
    <row r="19" spans="1:5" x14ac:dyDescent="0.3">
      <c r="A19" s="15">
        <v>43067</v>
      </c>
      <c r="B19" s="3">
        <f>'OHLC_Volatility proxy'!P35</f>
        <v>5.4312693362235558E-3</v>
      </c>
      <c r="C19" s="16">
        <v>442.01322049999999</v>
      </c>
      <c r="D19">
        <v>0</v>
      </c>
      <c r="E19">
        <v>10.029999999999999</v>
      </c>
    </row>
    <row r="20" spans="1:5" x14ac:dyDescent="0.3">
      <c r="A20" s="15">
        <v>43068</v>
      </c>
      <c r="B20" s="3">
        <f>'OHLC_Volatility proxy'!P36</f>
        <v>9.3011150583694018E-3</v>
      </c>
      <c r="C20" s="16">
        <v>567.11385210000003</v>
      </c>
      <c r="D20">
        <v>0</v>
      </c>
      <c r="E20">
        <v>10.7</v>
      </c>
    </row>
    <row r="21" spans="1:5" x14ac:dyDescent="0.3">
      <c r="A21" s="15">
        <v>43069</v>
      </c>
      <c r="B21" s="3">
        <f>'OHLC_Volatility proxy'!P37</f>
        <v>6.1164066190467986E-3</v>
      </c>
      <c r="C21" s="16">
        <v>454.78728919999998</v>
      </c>
      <c r="D21">
        <v>0</v>
      </c>
      <c r="E21">
        <v>11.28</v>
      </c>
    </row>
    <row r="22" spans="1:5" x14ac:dyDescent="0.3">
      <c r="A22" s="15">
        <v>43070</v>
      </c>
      <c r="B22" s="3">
        <f>'OHLC_Volatility proxy'!P38</f>
        <v>1.5823615337258398E-2</v>
      </c>
      <c r="C22" s="16">
        <v>327.00817899999998</v>
      </c>
      <c r="D22">
        <v>0</v>
      </c>
      <c r="E22">
        <v>11.43</v>
      </c>
    </row>
    <row r="23" spans="1:5" x14ac:dyDescent="0.3">
      <c r="A23" s="15">
        <v>43073</v>
      </c>
      <c r="B23" s="3">
        <f>'OHLC_Volatility proxy'!P39</f>
        <v>1.066168437966241E-2</v>
      </c>
      <c r="C23" s="16">
        <v>644.78513450000003</v>
      </c>
      <c r="D23">
        <v>0</v>
      </c>
      <c r="E23">
        <v>11.68</v>
      </c>
    </row>
    <row r="24" spans="1:5" x14ac:dyDescent="0.3">
      <c r="A24" s="15">
        <v>43074</v>
      </c>
      <c r="B24" s="3">
        <f>'OHLC_Volatility proxy'!P40</f>
        <v>1.0639245605083692E-2</v>
      </c>
      <c r="C24" s="16">
        <v>426.92694999999998</v>
      </c>
      <c r="D24">
        <v>0</v>
      </c>
      <c r="E24">
        <v>11.33</v>
      </c>
    </row>
    <row r="25" spans="1:5" x14ac:dyDescent="0.3">
      <c r="A25" s="15">
        <v>43075</v>
      </c>
      <c r="B25" s="3">
        <f>'OHLC_Volatility proxy'!P41</f>
        <v>5.3166351388062357E-3</v>
      </c>
      <c r="C25" s="16">
        <v>430.5912118</v>
      </c>
      <c r="D25">
        <v>0</v>
      </c>
      <c r="E25">
        <v>11.02</v>
      </c>
    </row>
    <row r="26" spans="1:5" x14ac:dyDescent="0.3">
      <c r="A26" s="15">
        <v>43076</v>
      </c>
      <c r="B26" s="3">
        <f>'OHLC_Volatility proxy'!P42</f>
        <v>4.7163999096226017E-3</v>
      </c>
      <c r="C26" s="16">
        <v>331.73275790000002</v>
      </c>
      <c r="D26">
        <v>0</v>
      </c>
      <c r="E26">
        <v>10.16</v>
      </c>
    </row>
    <row r="27" spans="1:5" x14ac:dyDescent="0.3">
      <c r="A27" s="15">
        <v>43077</v>
      </c>
      <c r="B27" s="3">
        <f>'OHLC_Volatility proxy'!P43</f>
        <v>7.6751783077871885E-3</v>
      </c>
      <c r="C27" s="16">
        <v>289.35761230000003</v>
      </c>
      <c r="D27">
        <v>0</v>
      </c>
      <c r="E27">
        <v>9.58</v>
      </c>
    </row>
    <row r="28" spans="1:5" x14ac:dyDescent="0.3">
      <c r="A28" s="15">
        <v>43080</v>
      </c>
      <c r="B28" s="3">
        <f>'OHLC_Volatility proxy'!P44</f>
        <v>2.7943369818143838E-3</v>
      </c>
      <c r="C28" s="16">
        <v>321.45500190000001</v>
      </c>
      <c r="D28">
        <v>0</v>
      </c>
      <c r="E28">
        <v>9.34</v>
      </c>
    </row>
    <row r="29" spans="1:5" x14ac:dyDescent="0.3">
      <c r="A29" s="15">
        <v>43081</v>
      </c>
      <c r="B29" s="3">
        <f>'OHLC_Volatility proxy'!P45</f>
        <v>2.6754758445485288E-3</v>
      </c>
      <c r="C29" s="16">
        <v>403.38291579999998</v>
      </c>
      <c r="D29">
        <v>0</v>
      </c>
      <c r="E29">
        <v>9.92</v>
      </c>
    </row>
    <row r="30" spans="1:5" x14ac:dyDescent="0.3">
      <c r="A30" s="15">
        <v>43082</v>
      </c>
      <c r="B30" s="3">
        <f>'OHLC_Volatility proxy'!P46</f>
        <v>3.790702859935418E-3</v>
      </c>
      <c r="C30" s="16">
        <v>346.15640459999997</v>
      </c>
      <c r="D30">
        <v>0</v>
      </c>
      <c r="E30">
        <v>10.18</v>
      </c>
    </row>
    <row r="31" spans="1:5" x14ac:dyDescent="0.3">
      <c r="A31" s="15">
        <v>43083</v>
      </c>
      <c r="B31" s="3">
        <f>'OHLC_Volatility proxy'!P47</f>
        <v>4.4712165644962103E-3</v>
      </c>
      <c r="C31" s="16">
        <v>433.67121580000003</v>
      </c>
      <c r="D31">
        <v>0</v>
      </c>
      <c r="E31">
        <v>10.49</v>
      </c>
    </row>
    <row r="32" spans="1:5" x14ac:dyDescent="0.3">
      <c r="A32" s="15">
        <v>43084</v>
      </c>
      <c r="B32" s="3">
        <f>'OHLC_Volatility proxy'!P48</f>
        <v>5.4790494110710276E-3</v>
      </c>
      <c r="C32" s="16">
        <v>451.45214199999998</v>
      </c>
      <c r="D32">
        <v>0</v>
      </c>
      <c r="E32">
        <v>9.42</v>
      </c>
    </row>
    <row r="33" spans="1:5" x14ac:dyDescent="0.3">
      <c r="A33" s="15">
        <v>43087</v>
      </c>
      <c r="B33" s="3">
        <f>'OHLC_Volatility proxy'!P49</f>
        <v>6.7567604777819847E-3</v>
      </c>
      <c r="C33" s="16">
        <v>489.63782500000002</v>
      </c>
      <c r="D33">
        <v>0</v>
      </c>
      <c r="E33">
        <v>9.5299999999999994</v>
      </c>
    </row>
    <row r="34" spans="1:5" x14ac:dyDescent="0.3">
      <c r="A34" s="15">
        <v>43088</v>
      </c>
      <c r="B34" s="3">
        <f>'OHLC_Volatility proxy'!P50</f>
        <v>3.7078604929963693E-3</v>
      </c>
      <c r="C34" s="16">
        <v>431.41150800000003</v>
      </c>
      <c r="D34">
        <v>0</v>
      </c>
      <c r="E34">
        <v>10.029999999999999</v>
      </c>
    </row>
    <row r="35" spans="1:5" x14ac:dyDescent="0.3">
      <c r="A35" s="15">
        <v>43089</v>
      </c>
      <c r="B35" s="3">
        <f>'OHLC_Volatility proxy'!P51</f>
        <v>6.584075480991154E-3</v>
      </c>
      <c r="C35" s="16">
        <v>322.89679460000002</v>
      </c>
      <c r="D35">
        <v>0</v>
      </c>
      <c r="E35">
        <v>9.7200000000000006</v>
      </c>
    </row>
    <row r="36" spans="1:5" x14ac:dyDescent="0.3">
      <c r="A36" s="15">
        <v>43090</v>
      </c>
      <c r="B36" s="3">
        <f>'OHLC_Volatility proxy'!P52</f>
        <v>3.6601573457899056E-3</v>
      </c>
      <c r="C36" s="16">
        <v>390.95938310000003</v>
      </c>
      <c r="D36">
        <v>0</v>
      </c>
      <c r="E36">
        <v>9.6199999999999992</v>
      </c>
    </row>
    <row r="37" spans="1:5" x14ac:dyDescent="0.3">
      <c r="A37" s="15">
        <v>43091</v>
      </c>
      <c r="B37" s="3">
        <f>'OHLC_Volatility proxy'!P53</f>
        <v>2.240003050424131E-3</v>
      </c>
      <c r="C37" s="16">
        <v>224.54953019999999</v>
      </c>
      <c r="D37">
        <v>0</v>
      </c>
      <c r="E37">
        <v>9.9</v>
      </c>
    </row>
    <row r="38" spans="1:5" x14ac:dyDescent="0.3">
      <c r="A38" s="15">
        <v>43095</v>
      </c>
      <c r="B38" s="3">
        <f>'OHLC_Volatility proxy'!P54</f>
        <v>5.1432135637726022E-3</v>
      </c>
      <c r="C38" s="16">
        <v>167.3942433</v>
      </c>
      <c r="D38">
        <v>0</v>
      </c>
      <c r="E38">
        <v>10.25</v>
      </c>
    </row>
    <row r="39" spans="1:5" x14ac:dyDescent="0.3">
      <c r="A39" s="15">
        <v>43096</v>
      </c>
      <c r="B39" s="3">
        <f>'OHLC_Volatility proxy'!P55</f>
        <v>2.4430986760792645E-3</v>
      </c>
      <c r="C39" s="16">
        <v>130.02623259999999</v>
      </c>
      <c r="D39">
        <v>0</v>
      </c>
      <c r="E39">
        <v>10.47</v>
      </c>
    </row>
    <row r="40" spans="1:5" x14ac:dyDescent="0.3">
      <c r="A40" s="15">
        <v>43097</v>
      </c>
      <c r="B40" s="3">
        <f>'OHLC_Volatility proxy'!P56</f>
        <v>2.861116641455531E-3</v>
      </c>
      <c r="C40" s="16">
        <v>149.92621869999999</v>
      </c>
      <c r="D40">
        <v>0</v>
      </c>
      <c r="E40">
        <v>10.18</v>
      </c>
    </row>
    <row r="41" spans="1:5" x14ac:dyDescent="0.3">
      <c r="A41" s="15">
        <v>43098</v>
      </c>
      <c r="B41" s="3">
        <f>'OHLC_Volatility proxy'!P57</f>
        <v>3.1019662291402982E-3</v>
      </c>
      <c r="C41" s="16">
        <v>130.66127599999999</v>
      </c>
      <c r="D41">
        <v>0</v>
      </c>
      <c r="E41">
        <v>11.04</v>
      </c>
    </row>
    <row r="42" spans="1:5" x14ac:dyDescent="0.3">
      <c r="A42" s="15">
        <v>43102</v>
      </c>
      <c r="B42" s="3">
        <f>'OHLC_Volatility proxy'!P58</f>
        <v>7.6643972762982107E-3</v>
      </c>
      <c r="C42" s="16">
        <v>470.98643329999999</v>
      </c>
      <c r="D42">
        <v>0</v>
      </c>
      <c r="E42">
        <v>9.77</v>
      </c>
    </row>
    <row r="43" spans="1:5" x14ac:dyDescent="0.3">
      <c r="A43" s="15">
        <v>43103</v>
      </c>
      <c r="B43" s="3">
        <f>'OHLC_Volatility proxy'!P59</f>
        <v>3.5399246183528518E-3</v>
      </c>
      <c r="C43" s="16">
        <v>439.07159760000002</v>
      </c>
      <c r="D43">
        <v>0</v>
      </c>
      <c r="E43">
        <v>9.15</v>
      </c>
    </row>
    <row r="44" spans="1:5" x14ac:dyDescent="0.3">
      <c r="A44" s="15">
        <v>43104</v>
      </c>
      <c r="B44" s="3">
        <f>'OHLC_Volatility proxy'!P60</f>
        <v>4.0499370077992326E-3</v>
      </c>
      <c r="C44" s="16">
        <v>437.52503480000001</v>
      </c>
      <c r="D44">
        <v>0</v>
      </c>
      <c r="E44">
        <v>9.2200000000000006</v>
      </c>
    </row>
    <row r="45" spans="1:5" x14ac:dyDescent="0.3">
      <c r="A45" s="15">
        <v>43105</v>
      </c>
      <c r="B45" s="3">
        <f>'OHLC_Volatility proxy'!P61</f>
        <v>4.9147712650884808E-3</v>
      </c>
      <c r="C45" s="16">
        <v>345.95229010000003</v>
      </c>
      <c r="D45">
        <v>0</v>
      </c>
      <c r="E45">
        <v>9.2200000000000006</v>
      </c>
    </row>
    <row r="46" spans="1:5" x14ac:dyDescent="0.3">
      <c r="A46" s="15">
        <v>43108</v>
      </c>
      <c r="B46" s="3">
        <f>'OHLC_Volatility proxy'!P62</f>
        <v>3.0716088337168807E-3</v>
      </c>
      <c r="C46" s="16">
        <v>348.97447089999997</v>
      </c>
      <c r="D46">
        <v>0</v>
      </c>
      <c r="E46">
        <v>9.52</v>
      </c>
    </row>
    <row r="47" spans="1:5" x14ac:dyDescent="0.3">
      <c r="A47" s="15">
        <v>43109</v>
      </c>
      <c r="B47" s="3">
        <f>'OHLC_Volatility proxy'!P63</f>
        <v>3.799987700525287E-3</v>
      </c>
      <c r="C47" s="16">
        <v>459.67136360000001</v>
      </c>
      <c r="D47">
        <v>0</v>
      </c>
      <c r="E47">
        <v>10.08</v>
      </c>
    </row>
    <row r="48" spans="1:5" x14ac:dyDescent="0.3">
      <c r="A48" s="15">
        <v>43110</v>
      </c>
      <c r="B48" s="3">
        <f>'OHLC_Volatility proxy'!P64</f>
        <v>6.0941241860262823E-3</v>
      </c>
      <c r="C48" s="16">
        <v>463.40836899999999</v>
      </c>
      <c r="D48">
        <v>0</v>
      </c>
      <c r="E48">
        <v>9.82</v>
      </c>
    </row>
    <row r="49" spans="1:5" x14ac:dyDescent="0.3">
      <c r="A49" s="15">
        <v>43111</v>
      </c>
      <c r="B49" s="3">
        <f>'OHLC_Volatility proxy'!P65</f>
        <v>3.7574398929929903E-3</v>
      </c>
      <c r="C49" s="16">
        <v>359.01126679999999</v>
      </c>
      <c r="D49">
        <v>0</v>
      </c>
      <c r="E49">
        <v>9.8800000000000008</v>
      </c>
    </row>
    <row r="50" spans="1:5" x14ac:dyDescent="0.3">
      <c r="A50" s="15">
        <v>43112</v>
      </c>
      <c r="B50" s="3">
        <f>'OHLC_Volatility proxy'!P66</f>
        <v>3.8275392470504747E-3</v>
      </c>
      <c r="C50" s="16">
        <v>502.67000350000001</v>
      </c>
      <c r="D50">
        <v>0</v>
      </c>
      <c r="E50">
        <v>10.16</v>
      </c>
    </row>
    <row r="51" spans="1:5" x14ac:dyDescent="0.3">
      <c r="A51" s="15">
        <v>43116</v>
      </c>
      <c r="B51" s="3">
        <f>'OHLC_Volatility proxy'!P67</f>
        <v>1.1324942963005749E-2</v>
      </c>
      <c r="C51" s="16">
        <v>476.25697539999999</v>
      </c>
      <c r="D51">
        <v>0</v>
      </c>
      <c r="E51">
        <v>11.66</v>
      </c>
    </row>
    <row r="52" spans="1:5" x14ac:dyDescent="0.3">
      <c r="A52" s="15">
        <v>43117</v>
      </c>
      <c r="B52" s="3">
        <f>'OHLC_Volatility proxy'!P68</f>
        <v>8.2286475415546036E-3</v>
      </c>
      <c r="C52" s="16">
        <v>432.5405849</v>
      </c>
      <c r="D52">
        <v>0</v>
      </c>
      <c r="E52">
        <v>11.91</v>
      </c>
    </row>
    <row r="53" spans="1:5" x14ac:dyDescent="0.3">
      <c r="A53" s="15">
        <v>43118</v>
      </c>
      <c r="B53" s="3">
        <f>'OHLC_Volatility proxy'!P69</f>
        <v>3.4403666389265838E-3</v>
      </c>
      <c r="C53" s="16">
        <v>458.19538779999999</v>
      </c>
      <c r="D53">
        <v>0</v>
      </c>
      <c r="E53">
        <v>12.22</v>
      </c>
    </row>
    <row r="54" spans="1:5" x14ac:dyDescent="0.3">
      <c r="A54" s="15">
        <v>43119</v>
      </c>
      <c r="B54" s="3">
        <f>'OHLC_Volatility proxy'!P70</f>
        <v>3.9475154600086722E-3</v>
      </c>
      <c r="C54" s="16">
        <v>397.17185310000002</v>
      </c>
      <c r="D54">
        <v>0</v>
      </c>
      <c r="E54">
        <v>11.27</v>
      </c>
    </row>
    <row r="55" spans="1:5" x14ac:dyDescent="0.3">
      <c r="A55" s="15">
        <v>43122</v>
      </c>
      <c r="B55" s="3">
        <f>'OHLC_Volatility proxy'!P71</f>
        <v>4.3994755632110021E-3</v>
      </c>
      <c r="C55" s="16">
        <v>389.68257510000001</v>
      </c>
      <c r="D55">
        <v>0</v>
      </c>
      <c r="E55">
        <v>11.03</v>
      </c>
    </row>
    <row r="56" spans="1:5" x14ac:dyDescent="0.3">
      <c r="A56" s="15">
        <v>43123</v>
      </c>
      <c r="B56" s="3">
        <f>'OHLC_Volatility proxy'!P72</f>
        <v>3.5592337095565209E-3</v>
      </c>
      <c r="C56" s="16">
        <v>482.34191240000001</v>
      </c>
      <c r="D56">
        <v>0</v>
      </c>
      <c r="E56">
        <v>11.1</v>
      </c>
    </row>
    <row r="57" spans="1:5" x14ac:dyDescent="0.3">
      <c r="A57" s="15">
        <v>43124</v>
      </c>
      <c r="B57" s="3">
        <f>'OHLC_Volatility proxy'!P73</f>
        <v>9.1639165764845314E-3</v>
      </c>
      <c r="C57" s="16">
        <v>661.39329350000003</v>
      </c>
      <c r="D57">
        <v>0</v>
      </c>
      <c r="E57">
        <v>11.47</v>
      </c>
    </row>
    <row r="58" spans="1:5" x14ac:dyDescent="0.3">
      <c r="A58" s="15">
        <v>43125</v>
      </c>
      <c r="B58" s="3">
        <f>'OHLC_Volatility proxy'!P74</f>
        <v>7.988369503378466E-3</v>
      </c>
      <c r="C58" s="16">
        <v>567.52405320000003</v>
      </c>
      <c r="D58">
        <v>0</v>
      </c>
      <c r="E58">
        <v>11.58</v>
      </c>
    </row>
    <row r="59" spans="1:5" x14ac:dyDescent="0.3">
      <c r="A59" s="15">
        <v>43126</v>
      </c>
      <c r="B59" s="3">
        <f>'OHLC_Volatility proxy'!P75</f>
        <v>7.2952693523468384E-3</v>
      </c>
      <c r="C59" s="16">
        <v>620.44229380000002</v>
      </c>
      <c r="D59">
        <v>0</v>
      </c>
      <c r="E59">
        <v>11.08</v>
      </c>
    </row>
    <row r="60" spans="1:5" x14ac:dyDescent="0.3">
      <c r="A60" s="15">
        <v>43129</v>
      </c>
      <c r="B60" s="3">
        <f>'OHLC_Volatility proxy'!P76</f>
        <v>4.7080559793602214E-3</v>
      </c>
      <c r="C60" s="16">
        <v>693.80971839999995</v>
      </c>
      <c r="D60">
        <v>0</v>
      </c>
      <c r="E60">
        <v>13.84</v>
      </c>
    </row>
    <row r="61" spans="1:5" x14ac:dyDescent="0.3">
      <c r="A61" s="15">
        <v>43130</v>
      </c>
      <c r="B61" s="3">
        <f>'OHLC_Volatility proxy'!P77</f>
        <v>1.1749091380222131E-2</v>
      </c>
      <c r="C61" s="16">
        <v>576.53234450000002</v>
      </c>
      <c r="D61">
        <v>0</v>
      </c>
      <c r="E61">
        <v>14.79</v>
      </c>
    </row>
    <row r="62" spans="1:5" x14ac:dyDescent="0.3">
      <c r="A62" s="15">
        <v>43131</v>
      </c>
      <c r="B62" s="3">
        <f>'OHLC_Volatility proxy'!P78</f>
        <v>8.3237260707334695E-3</v>
      </c>
      <c r="C62" s="16">
        <v>545.2331987</v>
      </c>
      <c r="D62">
        <v>0</v>
      </c>
      <c r="E62">
        <v>13.54</v>
      </c>
    </row>
    <row r="63" spans="1:5" x14ac:dyDescent="0.3">
      <c r="A63" s="15">
        <v>43132</v>
      </c>
      <c r="B63" s="3">
        <f>'OHLC_Volatility proxy'!P79</f>
        <v>9.0661127311586799E-3</v>
      </c>
      <c r="C63" s="16">
        <v>716.20972500000005</v>
      </c>
      <c r="D63">
        <v>0</v>
      </c>
      <c r="E63">
        <v>13.47</v>
      </c>
    </row>
    <row r="64" spans="1:5" x14ac:dyDescent="0.3">
      <c r="A64" s="15">
        <v>43133</v>
      </c>
      <c r="B64" s="3">
        <f>'OHLC_Volatility proxy'!P80</f>
        <v>9.7989885642729077E-3</v>
      </c>
      <c r="C64" s="16">
        <v>575.13248020000003</v>
      </c>
      <c r="D64">
        <v>0</v>
      </c>
      <c r="E64">
        <v>17.309999999999999</v>
      </c>
    </row>
    <row r="65" spans="1:5" x14ac:dyDescent="0.3">
      <c r="A65" s="15">
        <v>43136</v>
      </c>
      <c r="B65" s="3">
        <f>'OHLC_Volatility proxy'!P81</f>
        <v>2.8223642815846717E-2</v>
      </c>
      <c r="C65" s="16">
        <v>463.57297599999998</v>
      </c>
      <c r="D65">
        <v>0</v>
      </c>
      <c r="E65">
        <v>37.32</v>
      </c>
    </row>
    <row r="66" spans="1:5" x14ac:dyDescent="0.3">
      <c r="A66" s="15">
        <v>43137</v>
      </c>
      <c r="B66" s="3">
        <f>'OHLC_Volatility proxy'!P82</f>
        <v>2.6557413034707204E-2</v>
      </c>
      <c r="C66" s="16">
        <v>698.44368799999995</v>
      </c>
      <c r="D66">
        <v>0</v>
      </c>
      <c r="E66">
        <v>29.98</v>
      </c>
    </row>
    <row r="67" spans="1:5" x14ac:dyDescent="0.3">
      <c r="A67" s="15">
        <v>43138</v>
      </c>
      <c r="B67" s="3">
        <f>'OHLC_Volatility proxy'!P83</f>
        <v>1.3750701519343147E-2</v>
      </c>
      <c r="C67" s="16">
        <v>628.49498400000004</v>
      </c>
      <c r="D67">
        <v>0</v>
      </c>
      <c r="E67">
        <v>27.73</v>
      </c>
    </row>
    <row r="68" spans="1:5" x14ac:dyDescent="0.3">
      <c r="A68" s="15">
        <v>43139</v>
      </c>
      <c r="B68" s="3">
        <f>'OHLC_Volatility proxy'!P84</f>
        <v>1.722235302667452E-2</v>
      </c>
      <c r="C68" s="16">
        <v>565.70511060000001</v>
      </c>
      <c r="D68">
        <v>0</v>
      </c>
      <c r="E68">
        <v>33.46</v>
      </c>
    </row>
    <row r="69" spans="1:5" x14ac:dyDescent="0.3">
      <c r="A69" s="15">
        <v>43140</v>
      </c>
      <c r="B69" s="3">
        <f>'OHLC_Volatility proxy'!P85</f>
        <v>3.557669616154837E-2</v>
      </c>
      <c r="C69" s="16">
        <v>628.85258550000003</v>
      </c>
      <c r="D69">
        <v>0</v>
      </c>
      <c r="E69">
        <v>29.06</v>
      </c>
    </row>
    <row r="70" spans="1:5" x14ac:dyDescent="0.3">
      <c r="A70" s="15">
        <v>43143</v>
      </c>
      <c r="B70" s="3">
        <f>'OHLC_Volatility proxy'!P86</f>
        <v>1.5957716458363184E-2</v>
      </c>
      <c r="C70" s="16">
        <v>443.90603170000003</v>
      </c>
      <c r="D70">
        <v>0</v>
      </c>
      <c r="E70">
        <v>25.61</v>
      </c>
    </row>
    <row r="71" spans="1:5" x14ac:dyDescent="0.3">
      <c r="A71" s="15">
        <v>43144</v>
      </c>
      <c r="B71" s="3">
        <f>'OHLC_Volatility proxy'!P87</f>
        <v>8.4206530947785688E-3</v>
      </c>
      <c r="C71" s="16">
        <v>524.67297510000003</v>
      </c>
      <c r="D71">
        <v>0</v>
      </c>
      <c r="E71">
        <v>24.97</v>
      </c>
    </row>
    <row r="72" spans="1:5" x14ac:dyDescent="0.3">
      <c r="A72" s="15">
        <v>43145</v>
      </c>
      <c r="B72" s="3">
        <f>'OHLC_Volatility proxy'!P88</f>
        <v>1.1559028176228047E-2</v>
      </c>
      <c r="C72" s="16">
        <v>617.24449870000001</v>
      </c>
      <c r="D72">
        <v>0</v>
      </c>
      <c r="E72">
        <v>19.260000000000002</v>
      </c>
    </row>
    <row r="73" spans="1:5" x14ac:dyDescent="0.3">
      <c r="A73" s="15">
        <v>43146</v>
      </c>
      <c r="B73" s="3">
        <f>'OHLC_Volatility proxy'!P89</f>
        <v>1.4818683962279238E-2</v>
      </c>
      <c r="C73" s="16">
        <v>662.61793909999994</v>
      </c>
      <c r="D73">
        <v>0</v>
      </c>
      <c r="E73">
        <v>19.13</v>
      </c>
    </row>
    <row r="74" spans="1:5" x14ac:dyDescent="0.3">
      <c r="A74" s="15">
        <v>43147</v>
      </c>
      <c r="B74" s="3">
        <f>'OHLC_Volatility proxy'!P90</f>
        <v>8.8657790386326672E-3</v>
      </c>
      <c r="C74" s="16">
        <v>569.86136590000001</v>
      </c>
      <c r="D74">
        <v>0</v>
      </c>
      <c r="E74">
        <v>19.46</v>
      </c>
    </row>
    <row r="75" spans="1:5" x14ac:dyDescent="0.3">
      <c r="A75" s="15">
        <v>43151</v>
      </c>
      <c r="B75" s="3">
        <f>'OHLC_Volatility proxy'!P91</f>
        <v>1.0385786164040843E-2</v>
      </c>
      <c r="C75" s="16">
        <v>517.58761349999997</v>
      </c>
      <c r="D75">
        <v>0</v>
      </c>
      <c r="E75">
        <v>20.6</v>
      </c>
    </row>
    <row r="76" spans="1:5" x14ac:dyDescent="0.3">
      <c r="A76" s="15">
        <v>43152</v>
      </c>
      <c r="B76" s="3">
        <f>'OHLC_Volatility proxy'!P92</f>
        <v>1.3077210671056997E-2</v>
      </c>
      <c r="C76" s="16">
        <v>490.73796709999999</v>
      </c>
      <c r="D76">
        <v>0</v>
      </c>
      <c r="E76">
        <v>20.02</v>
      </c>
    </row>
    <row r="77" spans="1:5" x14ac:dyDescent="0.3">
      <c r="A77" s="15">
        <v>43153</v>
      </c>
      <c r="B77" s="3">
        <f>'OHLC_Volatility proxy'!P93</f>
        <v>8.6341086510807151E-3</v>
      </c>
      <c r="C77" s="16">
        <v>465.49305770000001</v>
      </c>
      <c r="D77">
        <v>0</v>
      </c>
      <c r="E77">
        <v>18.72</v>
      </c>
    </row>
    <row r="78" spans="1:5" x14ac:dyDescent="0.3">
      <c r="A78" s="15">
        <v>43154</v>
      </c>
      <c r="B78" s="3">
        <f>'OHLC_Volatility proxy'!P94</f>
        <v>1.0746176250471525E-2</v>
      </c>
      <c r="C78" s="16">
        <v>421.96881059999998</v>
      </c>
      <c r="D78">
        <v>0</v>
      </c>
      <c r="E78">
        <v>16.489999999999998</v>
      </c>
    </row>
    <row r="79" spans="1:5" x14ac:dyDescent="0.3">
      <c r="A79" s="15">
        <v>43157</v>
      </c>
      <c r="B79" s="3">
        <f>'OHLC_Volatility proxy'!P95</f>
        <v>6.544099180336941E-3</v>
      </c>
      <c r="C79" s="16">
        <v>470.15174860000002</v>
      </c>
      <c r="D79">
        <v>0</v>
      </c>
      <c r="E79">
        <v>15.8</v>
      </c>
    </row>
    <row r="80" spans="1:5" x14ac:dyDescent="0.3">
      <c r="A80" s="15">
        <v>43158</v>
      </c>
      <c r="B80" s="3">
        <f>'OHLC_Volatility proxy'!P96</f>
        <v>7.5491343441819641E-3</v>
      </c>
      <c r="C80" s="16">
        <v>489.46673220000002</v>
      </c>
      <c r="D80">
        <v>0</v>
      </c>
      <c r="E80">
        <v>18.59</v>
      </c>
    </row>
    <row r="81" spans="1:5" x14ac:dyDescent="0.3">
      <c r="A81" s="15">
        <v>43159</v>
      </c>
      <c r="B81" s="3">
        <f>'OHLC_Volatility proxy'!P97</f>
        <v>9.224971884681455E-3</v>
      </c>
      <c r="C81" s="16">
        <v>536.75539389999994</v>
      </c>
      <c r="D81">
        <v>0</v>
      </c>
      <c r="E81">
        <v>19.850000000000001</v>
      </c>
    </row>
    <row r="82" spans="1:5" x14ac:dyDescent="0.3">
      <c r="A82" s="15">
        <v>43160</v>
      </c>
      <c r="B82" s="3">
        <f>'OHLC_Volatility proxy'!P98</f>
        <v>1.603394040276376E-2</v>
      </c>
      <c r="C82" s="16">
        <v>572.39485539999998</v>
      </c>
      <c r="D82">
        <v>0</v>
      </c>
      <c r="E82">
        <v>22.47</v>
      </c>
    </row>
    <row r="83" spans="1:5" x14ac:dyDescent="0.3">
      <c r="A83" s="15">
        <v>43161</v>
      </c>
      <c r="B83" s="3">
        <f>'OHLC_Volatility proxy'!P99</f>
        <v>1.6364152286084767E-2</v>
      </c>
      <c r="C83" s="16">
        <v>484.23342980000001</v>
      </c>
      <c r="D83">
        <v>0</v>
      </c>
      <c r="E83">
        <v>19.59</v>
      </c>
    </row>
    <row r="84" spans="1:5" x14ac:dyDescent="0.3">
      <c r="A84" s="15">
        <v>43164</v>
      </c>
      <c r="B84" s="3">
        <f>'OHLC_Volatility proxy'!P100</f>
        <v>1.1424198242448783E-2</v>
      </c>
      <c r="C84" s="16">
        <v>443.49585350000001</v>
      </c>
      <c r="D84">
        <v>0</v>
      </c>
      <c r="E84">
        <v>18.73</v>
      </c>
    </row>
    <row r="85" spans="1:5" x14ac:dyDescent="0.3">
      <c r="A85" s="15">
        <v>43165</v>
      </c>
      <c r="B85" s="3">
        <f>'OHLC_Volatility proxy'!P101</f>
        <v>7.9963314931912714E-3</v>
      </c>
      <c r="C85" s="16">
        <v>402.67803420000001</v>
      </c>
      <c r="D85">
        <v>0</v>
      </c>
      <c r="E85">
        <v>18.36</v>
      </c>
    </row>
    <row r="86" spans="1:5" x14ac:dyDescent="0.3">
      <c r="A86" s="15">
        <v>43166</v>
      </c>
      <c r="B86" s="3">
        <f>'OHLC_Volatility proxy'!P102</f>
        <v>9.8520656023858323E-3</v>
      </c>
      <c r="C86" s="16">
        <v>528.0518806</v>
      </c>
      <c r="D86">
        <v>0</v>
      </c>
      <c r="E86">
        <v>17.760000000000002</v>
      </c>
    </row>
    <row r="87" spans="1:5" x14ac:dyDescent="0.3">
      <c r="A87" s="15">
        <v>43167</v>
      </c>
      <c r="B87" s="3">
        <f>'OHLC_Volatility proxy'!P103</f>
        <v>5.6202139202512092E-3</v>
      </c>
      <c r="C87" s="16">
        <v>515.75527529999999</v>
      </c>
      <c r="D87">
        <v>0</v>
      </c>
      <c r="E87">
        <v>16.54</v>
      </c>
    </row>
    <row r="88" spans="1:5" x14ac:dyDescent="0.3">
      <c r="A88" s="15">
        <v>43168</v>
      </c>
      <c r="B88" s="3">
        <f>'OHLC_Volatility proxy'!P104</f>
        <v>8.3508675681304226E-3</v>
      </c>
      <c r="C88" s="16">
        <v>439.14918069999999</v>
      </c>
      <c r="D88">
        <v>0</v>
      </c>
      <c r="E88">
        <v>14.64</v>
      </c>
    </row>
    <row r="89" spans="1:5" x14ac:dyDescent="0.3">
      <c r="A89" s="15">
        <v>43171</v>
      </c>
      <c r="B89" s="3">
        <f>'OHLC_Volatility proxy'!P105</f>
        <v>4.7365545995292297E-3</v>
      </c>
      <c r="C89" s="16">
        <v>388.11631890000001</v>
      </c>
      <c r="D89">
        <v>0</v>
      </c>
      <c r="E89">
        <v>15.78</v>
      </c>
    </row>
    <row r="90" spans="1:5" x14ac:dyDescent="0.3">
      <c r="A90" s="15">
        <v>43172</v>
      </c>
      <c r="B90" s="3">
        <f>'OHLC_Volatility proxy'!P106</f>
        <v>1.0757134063791805E-2</v>
      </c>
      <c r="C90" s="16">
        <v>283.17526770000001</v>
      </c>
      <c r="D90">
        <v>0</v>
      </c>
      <c r="E90">
        <v>16.350000000000001</v>
      </c>
    </row>
    <row r="91" spans="1:5" x14ac:dyDescent="0.3">
      <c r="A91" s="15">
        <v>43173</v>
      </c>
      <c r="B91" s="3">
        <f>'OHLC_Volatility proxy'!P107</f>
        <v>6.7839389598051154E-3</v>
      </c>
      <c r="C91" s="16">
        <v>349.97389040000002</v>
      </c>
      <c r="D91">
        <v>0</v>
      </c>
      <c r="E91">
        <v>17.23</v>
      </c>
    </row>
    <row r="92" spans="1:5" x14ac:dyDescent="0.3">
      <c r="A92" s="15">
        <v>43174</v>
      </c>
      <c r="B92" s="3">
        <f>'OHLC_Volatility proxy'!P108</f>
        <v>5.3367097313793263E-3</v>
      </c>
      <c r="C92" s="16">
        <v>325.54005799999999</v>
      </c>
      <c r="D92">
        <v>0</v>
      </c>
      <c r="E92">
        <v>16.59</v>
      </c>
    </row>
    <row r="93" spans="1:5" x14ac:dyDescent="0.3">
      <c r="A93" s="15">
        <v>43175</v>
      </c>
      <c r="B93" s="3">
        <f>'OHLC_Volatility proxy'!P109</f>
        <v>4.3729013220812742E-3</v>
      </c>
      <c r="C93" s="16">
        <v>310.9959604</v>
      </c>
      <c r="D93">
        <v>0</v>
      </c>
      <c r="E93">
        <v>15.8</v>
      </c>
    </row>
    <row r="94" spans="1:5" x14ac:dyDescent="0.3">
      <c r="A94" s="15">
        <v>43178</v>
      </c>
      <c r="B94" s="3">
        <f>'OHLC_Volatility proxy'!P110</f>
        <v>1.4627796270970902E-2</v>
      </c>
      <c r="C94" s="16">
        <v>316.60297059999999</v>
      </c>
      <c r="D94">
        <v>0</v>
      </c>
      <c r="E94">
        <v>19.02</v>
      </c>
    </row>
    <row r="95" spans="1:5" x14ac:dyDescent="0.3">
      <c r="A95" s="15">
        <v>43179</v>
      </c>
      <c r="B95" s="3">
        <f>'OHLC_Volatility proxy'!P111</f>
        <v>4.5246595501165256E-3</v>
      </c>
      <c r="C95" s="16">
        <v>438.5934863</v>
      </c>
      <c r="D95">
        <v>0</v>
      </c>
      <c r="E95">
        <v>18.2</v>
      </c>
    </row>
    <row r="96" spans="1:5" x14ac:dyDescent="0.3">
      <c r="A96" s="15">
        <v>43180</v>
      </c>
      <c r="B96" s="3">
        <f>'OHLC_Volatility proxy'!P112</f>
        <v>9.3543125980872846E-3</v>
      </c>
      <c r="C96" s="16">
        <v>372.32655169999998</v>
      </c>
      <c r="D96">
        <v>0</v>
      </c>
      <c r="E96">
        <v>17.86</v>
      </c>
    </row>
    <row r="97" spans="1:5" x14ac:dyDescent="0.3">
      <c r="A97" s="15">
        <v>43181</v>
      </c>
      <c r="B97" s="3">
        <f>'OHLC_Volatility proxy'!P113</f>
        <v>1.6495970085497642E-2</v>
      </c>
      <c r="C97" s="16">
        <v>450.97738179999999</v>
      </c>
      <c r="D97">
        <v>0</v>
      </c>
      <c r="E97">
        <v>23.34</v>
      </c>
    </row>
    <row r="98" spans="1:5" x14ac:dyDescent="0.3">
      <c r="A98" s="15">
        <v>43182</v>
      </c>
      <c r="B98" s="3">
        <f>'OHLC_Volatility proxy'!P114</f>
        <v>1.3115366263654548E-2</v>
      </c>
      <c r="C98" s="16">
        <v>411.9035275</v>
      </c>
      <c r="D98">
        <v>0</v>
      </c>
      <c r="E98">
        <v>24.87</v>
      </c>
    </row>
    <row r="99" spans="1:5" x14ac:dyDescent="0.3">
      <c r="A99" s="15">
        <v>43185</v>
      </c>
      <c r="B99" s="3">
        <f>'OHLC_Volatility proxy'!P115</f>
        <v>2.7072377642342771E-2</v>
      </c>
      <c r="C99" s="16">
        <v>453.3353257</v>
      </c>
      <c r="D99">
        <v>0</v>
      </c>
      <c r="E99">
        <v>21.03</v>
      </c>
    </row>
    <row r="100" spans="1:5" x14ac:dyDescent="0.3">
      <c r="A100" s="15">
        <v>43186</v>
      </c>
      <c r="B100" s="3">
        <f>'OHLC_Volatility proxy'!P116</f>
        <v>2.0589780915008477E-2</v>
      </c>
      <c r="C100" s="16">
        <v>331.4542118</v>
      </c>
      <c r="D100">
        <v>0</v>
      </c>
      <c r="E100">
        <v>22.5</v>
      </c>
    </row>
    <row r="101" spans="1:5" x14ac:dyDescent="0.3">
      <c r="A101" s="15">
        <v>43187</v>
      </c>
      <c r="B101" s="3">
        <f>'OHLC_Volatility proxy'!P117</f>
        <v>1.3239723142062201E-2</v>
      </c>
      <c r="C101" s="16">
        <v>395.19647420000001</v>
      </c>
      <c r="D101">
        <v>0</v>
      </c>
      <c r="E101">
        <v>22.87</v>
      </c>
    </row>
    <row r="102" spans="1:5" x14ac:dyDescent="0.3">
      <c r="A102" s="15">
        <v>43188</v>
      </c>
      <c r="B102" s="3">
        <f>'OHLC_Volatility proxy'!P118</f>
        <v>1.6909974051648714E-2</v>
      </c>
      <c r="C102" s="16">
        <v>436.61194920000003</v>
      </c>
      <c r="D102">
        <v>0</v>
      </c>
      <c r="E102">
        <v>19.97</v>
      </c>
    </row>
    <row r="103" spans="1:5" x14ac:dyDescent="0.3">
      <c r="A103" s="15">
        <v>43192</v>
      </c>
      <c r="B103" s="3">
        <f>'OHLC_Volatility proxy'!P119</f>
        <v>2.098607506656236E-2</v>
      </c>
      <c r="C103" s="16">
        <v>415.04886210000001</v>
      </c>
      <c r="D103">
        <v>0</v>
      </c>
      <c r="E103">
        <v>23.62</v>
      </c>
    </row>
    <row r="104" spans="1:5" x14ac:dyDescent="0.3">
      <c r="A104" s="15">
        <v>43193</v>
      </c>
      <c r="B104" s="3">
        <f>'OHLC_Volatility proxy'!P120</f>
        <v>1.5773414146216722E-2</v>
      </c>
      <c r="C104" s="16">
        <v>339.07196690000001</v>
      </c>
      <c r="D104">
        <v>0</v>
      </c>
      <c r="E104">
        <v>21.1</v>
      </c>
    </row>
    <row r="105" spans="1:5" x14ac:dyDescent="0.3">
      <c r="A105" s="15">
        <v>43194</v>
      </c>
      <c r="B105" s="3">
        <f>'OHLC_Volatility proxy'!P121</f>
        <v>2.4282760681590566E-2</v>
      </c>
      <c r="C105" s="16">
        <v>331.18975979999999</v>
      </c>
      <c r="D105">
        <v>0</v>
      </c>
      <c r="E105">
        <v>20.059999999999999</v>
      </c>
    </row>
    <row r="106" spans="1:5" x14ac:dyDescent="0.3">
      <c r="A106" s="15">
        <v>43195</v>
      </c>
      <c r="B106" s="3">
        <f>'OHLC_Volatility proxy'!P122</f>
        <v>1.0845956660633134E-2</v>
      </c>
      <c r="C106" s="16">
        <v>328.00561320000003</v>
      </c>
      <c r="D106">
        <v>0</v>
      </c>
      <c r="E106">
        <v>18.940000000000001</v>
      </c>
    </row>
    <row r="107" spans="1:5" x14ac:dyDescent="0.3">
      <c r="A107" s="15">
        <v>43196</v>
      </c>
      <c r="B107" s="3">
        <f>'OHLC_Volatility proxy'!P123</f>
        <v>1.9975173472818915E-2</v>
      </c>
      <c r="C107" s="16">
        <v>412.45621349999999</v>
      </c>
      <c r="D107">
        <v>0</v>
      </c>
      <c r="E107">
        <v>21.49</v>
      </c>
    </row>
    <row r="108" spans="1:5" x14ac:dyDescent="0.3">
      <c r="A108" s="15">
        <v>43199</v>
      </c>
      <c r="B108" s="3">
        <f>'OHLC_Volatility proxy'!P124</f>
        <v>1.71333351151873E-2</v>
      </c>
      <c r="C108" s="16">
        <v>320.54180200000002</v>
      </c>
      <c r="D108">
        <v>0</v>
      </c>
      <c r="E108">
        <v>21.77</v>
      </c>
    </row>
    <row r="109" spans="1:5" x14ac:dyDescent="0.3">
      <c r="A109" s="15">
        <v>43200</v>
      </c>
      <c r="B109" s="3">
        <f>'OHLC_Volatility proxy'!P125</f>
        <v>1.8402110007360421E-2</v>
      </c>
      <c r="C109" s="16">
        <v>370.85037519999997</v>
      </c>
      <c r="D109">
        <v>0</v>
      </c>
      <c r="E109">
        <v>20.47</v>
      </c>
    </row>
    <row r="110" spans="1:5" x14ac:dyDescent="0.3">
      <c r="A110" s="15">
        <v>43201</v>
      </c>
      <c r="B110" s="3">
        <f>'OHLC_Volatility proxy'!P126</f>
        <v>1.0283070449585876E-2</v>
      </c>
      <c r="C110" s="16">
        <v>351.87864789999998</v>
      </c>
      <c r="D110">
        <v>0</v>
      </c>
      <c r="E110">
        <v>20.239999999999998</v>
      </c>
    </row>
    <row r="111" spans="1:5" x14ac:dyDescent="0.3">
      <c r="A111" s="15">
        <v>43202</v>
      </c>
      <c r="B111" s="3">
        <f>'OHLC_Volatility proxy'!P127</f>
        <v>8.1498708021494459E-3</v>
      </c>
      <c r="C111" s="16">
        <v>346.33022310000001</v>
      </c>
      <c r="D111">
        <v>0</v>
      </c>
      <c r="E111">
        <v>18.489999999999998</v>
      </c>
    </row>
    <row r="112" spans="1:5" x14ac:dyDescent="0.3">
      <c r="A112" s="15">
        <v>43203</v>
      </c>
      <c r="B112" s="3">
        <f>'OHLC_Volatility proxy'!P128</f>
        <v>9.9715033823923101E-3</v>
      </c>
      <c r="C112" s="16">
        <v>310.71375369999998</v>
      </c>
      <c r="D112">
        <v>0</v>
      </c>
      <c r="E112">
        <v>17.41</v>
      </c>
    </row>
    <row r="113" spans="1:5" x14ac:dyDescent="0.3">
      <c r="A113" s="15">
        <v>43206</v>
      </c>
      <c r="B113" s="3">
        <f>'OHLC_Volatility proxy'!P129</f>
        <v>8.8767645066005606E-3</v>
      </c>
      <c r="C113" s="16">
        <v>423.31450360000002</v>
      </c>
      <c r="D113">
        <v>0</v>
      </c>
      <c r="E113">
        <v>16.559999999999999</v>
      </c>
    </row>
    <row r="114" spans="1:5" x14ac:dyDescent="0.3">
      <c r="A114" s="15">
        <v>43207</v>
      </c>
      <c r="B114" s="3">
        <f>'OHLC_Volatility proxy'!P130</f>
        <v>1.0636272075757418E-2</v>
      </c>
      <c r="C114" s="16">
        <v>413.01399629999997</v>
      </c>
      <c r="D114">
        <v>0</v>
      </c>
      <c r="E114">
        <v>15.25</v>
      </c>
    </row>
    <row r="115" spans="1:5" x14ac:dyDescent="0.3">
      <c r="A115" s="15">
        <v>43208</v>
      </c>
      <c r="B115" s="3">
        <f>'OHLC_Volatility proxy'!P131</f>
        <v>5.6167892521580892E-3</v>
      </c>
      <c r="C115" s="16">
        <v>502.21945840000001</v>
      </c>
      <c r="D115">
        <v>0</v>
      </c>
      <c r="E115">
        <v>15.6</v>
      </c>
    </row>
    <row r="116" spans="1:5" x14ac:dyDescent="0.3">
      <c r="A116" s="15">
        <v>43209</v>
      </c>
      <c r="B116" s="3">
        <f>'OHLC_Volatility proxy'!P132</f>
        <v>7.4016525430792473E-3</v>
      </c>
      <c r="C116" s="16">
        <v>605.59410290000005</v>
      </c>
      <c r="D116">
        <v>0</v>
      </c>
      <c r="E116">
        <v>15.96</v>
      </c>
    </row>
    <row r="117" spans="1:5" x14ac:dyDescent="0.3">
      <c r="A117" s="15">
        <v>43210</v>
      </c>
      <c r="B117" s="3">
        <f>'OHLC_Volatility proxy'!P133</f>
        <v>7.8195921793848561E-3</v>
      </c>
      <c r="C117" s="16">
        <v>422.57099460000001</v>
      </c>
      <c r="D117">
        <v>0</v>
      </c>
      <c r="E117">
        <v>16.88</v>
      </c>
    </row>
    <row r="118" spans="1:5" x14ac:dyDescent="0.3">
      <c r="A118" s="15">
        <v>43213</v>
      </c>
      <c r="B118" s="3">
        <f>'OHLC_Volatility proxy'!P134</f>
        <v>9.5405359541860229E-3</v>
      </c>
      <c r="C118" s="16">
        <v>373.91209099999998</v>
      </c>
      <c r="D118">
        <v>0</v>
      </c>
      <c r="E118">
        <v>16.34</v>
      </c>
    </row>
    <row r="119" spans="1:5" x14ac:dyDescent="0.3">
      <c r="A119" s="15">
        <v>43214</v>
      </c>
      <c r="B119" s="3">
        <f>'OHLC_Volatility proxy'!P135</f>
        <v>1.6637385779697204E-2</v>
      </c>
      <c r="C119" s="16">
        <v>629.03116869999997</v>
      </c>
      <c r="D119">
        <v>0</v>
      </c>
      <c r="E119">
        <v>18.02</v>
      </c>
    </row>
    <row r="120" spans="1:5" x14ac:dyDescent="0.3">
      <c r="A120" s="15">
        <v>43215</v>
      </c>
      <c r="B120" s="3">
        <f>'OHLC_Volatility proxy'!P136</f>
        <v>1.1055480155665891E-2</v>
      </c>
      <c r="C120" s="16">
        <v>680.41637249999997</v>
      </c>
      <c r="D120">
        <v>0</v>
      </c>
      <c r="E120">
        <v>17.84</v>
      </c>
    </row>
    <row r="121" spans="1:5" x14ac:dyDescent="0.3">
      <c r="A121" s="15">
        <v>43216</v>
      </c>
      <c r="B121" s="3">
        <f>'OHLC_Volatility proxy'!P137</f>
        <v>1.3292852143355982E-2</v>
      </c>
      <c r="C121" s="16">
        <v>839.57324759999995</v>
      </c>
      <c r="D121">
        <v>0</v>
      </c>
      <c r="E121">
        <v>16.239999999999998</v>
      </c>
    </row>
    <row r="122" spans="1:5" x14ac:dyDescent="0.3">
      <c r="A122" s="15">
        <v>43217</v>
      </c>
      <c r="B122" s="3">
        <f>'OHLC_Volatility proxy'!P138</f>
        <v>1.417882958817011E-2</v>
      </c>
      <c r="C122" s="16">
        <v>642.76419339999995</v>
      </c>
      <c r="D122">
        <v>0</v>
      </c>
      <c r="E122">
        <v>15.41</v>
      </c>
    </row>
    <row r="123" spans="1:5" x14ac:dyDescent="0.3">
      <c r="A123" s="15">
        <v>43220</v>
      </c>
      <c r="B123" s="3">
        <f>'OHLC_Volatility proxy'!P139</f>
        <v>8.9700800893746258E-3</v>
      </c>
      <c r="C123" s="16">
        <v>545.63604129999999</v>
      </c>
      <c r="D123">
        <v>0</v>
      </c>
      <c r="E123">
        <v>15.93</v>
      </c>
    </row>
    <row r="124" spans="1:5" x14ac:dyDescent="0.3">
      <c r="A124" s="15">
        <v>43221</v>
      </c>
      <c r="B124" s="3">
        <f>'OHLC_Volatility proxy'!P140</f>
        <v>7.2163798764730584E-3</v>
      </c>
      <c r="C124" s="16">
        <v>618.28923469999995</v>
      </c>
      <c r="D124">
        <v>0</v>
      </c>
      <c r="E124">
        <v>15.49</v>
      </c>
    </row>
    <row r="125" spans="1:5" x14ac:dyDescent="0.3">
      <c r="A125" s="15">
        <v>43222</v>
      </c>
      <c r="B125" s="3">
        <f>'OHLC_Volatility proxy'!P141</f>
        <v>6.7375925214759637E-3</v>
      </c>
      <c r="C125" s="16">
        <v>724.83723750000001</v>
      </c>
      <c r="D125">
        <v>0</v>
      </c>
      <c r="E125">
        <v>15.97</v>
      </c>
    </row>
    <row r="126" spans="1:5" x14ac:dyDescent="0.3">
      <c r="A126" s="15">
        <v>43223</v>
      </c>
      <c r="B126" s="3">
        <f>'OHLC_Volatility proxy'!P142</f>
        <v>1.3068456185697118E-2</v>
      </c>
      <c r="C126" s="16">
        <v>772.61811290000003</v>
      </c>
      <c r="D126">
        <v>0</v>
      </c>
      <c r="E126">
        <v>15.9</v>
      </c>
    </row>
    <row r="127" spans="1:5" x14ac:dyDescent="0.3">
      <c r="A127" s="15">
        <v>43224</v>
      </c>
      <c r="B127" s="3">
        <f>'OHLC_Volatility proxy'!P143</f>
        <v>1.1806629585839204E-2</v>
      </c>
      <c r="C127" s="16">
        <v>524.18343419999997</v>
      </c>
      <c r="D127">
        <v>0</v>
      </c>
      <c r="E127">
        <v>14.77</v>
      </c>
    </row>
    <row r="128" spans="1:5" x14ac:dyDescent="0.3">
      <c r="A128" s="15">
        <v>43227</v>
      </c>
      <c r="B128" s="3">
        <f>'OHLC_Volatility proxy'!P144</f>
        <v>6.7586482608652616E-3</v>
      </c>
      <c r="C128" s="16">
        <v>435.5963261</v>
      </c>
      <c r="D128">
        <v>0</v>
      </c>
      <c r="E128">
        <v>14.75</v>
      </c>
    </row>
    <row r="129" spans="1:5" x14ac:dyDescent="0.3">
      <c r="A129" s="15">
        <v>43228</v>
      </c>
      <c r="B129" s="3">
        <f>'OHLC_Volatility proxy'!P145</f>
        <v>5.2731082477543061E-3</v>
      </c>
      <c r="C129" s="16">
        <v>545.68423959999996</v>
      </c>
      <c r="D129">
        <v>0</v>
      </c>
      <c r="E129">
        <v>14.71</v>
      </c>
    </row>
    <row r="130" spans="1:5" x14ac:dyDescent="0.3">
      <c r="A130" s="15">
        <v>43229</v>
      </c>
      <c r="B130" s="3">
        <f>'OHLC_Volatility proxy'!P146</f>
        <v>6.8926326438046902E-3</v>
      </c>
      <c r="C130" s="16">
        <v>492.8526766</v>
      </c>
      <c r="D130">
        <v>0</v>
      </c>
      <c r="E130">
        <v>13.42</v>
      </c>
    </row>
    <row r="131" spans="1:5" x14ac:dyDescent="0.3">
      <c r="A131" s="15">
        <v>43230</v>
      </c>
      <c r="B131" s="3">
        <f>'OHLC_Volatility proxy'!P147</f>
        <v>4.6198158541735619E-3</v>
      </c>
      <c r="C131" s="16">
        <v>392.20264580000003</v>
      </c>
      <c r="D131">
        <v>0</v>
      </c>
      <c r="E131">
        <v>13.23</v>
      </c>
    </row>
    <row r="132" spans="1:5" x14ac:dyDescent="0.3">
      <c r="A132" s="15">
        <v>43231</v>
      </c>
      <c r="B132" s="3">
        <f>'OHLC_Volatility proxy'!P148</f>
        <v>4.2776880372471567E-3</v>
      </c>
      <c r="C132" s="16">
        <v>545.46608670000001</v>
      </c>
      <c r="D132">
        <v>0</v>
      </c>
      <c r="E132">
        <v>12.65</v>
      </c>
    </row>
    <row r="133" spans="1:5" x14ac:dyDescent="0.3">
      <c r="A133" s="15">
        <v>43234</v>
      </c>
      <c r="B133" s="3">
        <f>'OHLC_Volatility proxy'!P149</f>
        <v>6.2307325725740065E-3</v>
      </c>
      <c r="C133" s="16">
        <v>387.2925381</v>
      </c>
      <c r="D133">
        <v>0</v>
      </c>
      <c r="E133">
        <v>12.93</v>
      </c>
    </row>
    <row r="134" spans="1:5" x14ac:dyDescent="0.3">
      <c r="A134" s="15">
        <v>43235</v>
      </c>
      <c r="B134" s="3">
        <f>'OHLC_Volatility proxy'!P150</f>
        <v>8.1334490808720669E-3</v>
      </c>
      <c r="C134" s="16">
        <v>382.02820259999999</v>
      </c>
      <c r="D134">
        <v>0</v>
      </c>
      <c r="E134">
        <v>14.63</v>
      </c>
    </row>
    <row r="135" spans="1:5" x14ac:dyDescent="0.3">
      <c r="A135" s="15">
        <v>43236</v>
      </c>
      <c r="B135" s="3">
        <f>'OHLC_Volatility proxy'!P151</f>
        <v>4.3079515496635282E-3</v>
      </c>
      <c r="C135" s="16">
        <v>362.38124140000002</v>
      </c>
      <c r="D135">
        <v>0</v>
      </c>
      <c r="E135">
        <v>13.42</v>
      </c>
    </row>
    <row r="136" spans="1:5" x14ac:dyDescent="0.3">
      <c r="A136" s="15">
        <v>43237</v>
      </c>
      <c r="B136" s="3">
        <f>'OHLC_Volatility proxy'!P152</f>
        <v>7.1966963086900707E-3</v>
      </c>
      <c r="C136" s="16">
        <v>340.11865740000002</v>
      </c>
      <c r="D136">
        <v>0</v>
      </c>
      <c r="E136">
        <v>13.43</v>
      </c>
    </row>
    <row r="137" spans="1:5" x14ac:dyDescent="0.3">
      <c r="A137" s="15">
        <v>43238</v>
      </c>
      <c r="B137" s="3">
        <f>'OHLC_Volatility proxy'!P153</f>
        <v>4.093161932554692E-3</v>
      </c>
      <c r="C137" s="16">
        <v>406.154471</v>
      </c>
      <c r="D137">
        <v>0</v>
      </c>
      <c r="E137">
        <v>13.42</v>
      </c>
    </row>
    <row r="138" spans="1:5" x14ac:dyDescent="0.3">
      <c r="A138" s="15">
        <v>43241</v>
      </c>
      <c r="B138" s="3">
        <f>'OHLC_Volatility proxy'!P154</f>
        <v>8.969729597997347E-3</v>
      </c>
      <c r="C138" s="16">
        <v>448.45039709999998</v>
      </c>
      <c r="D138">
        <v>0</v>
      </c>
      <c r="E138">
        <v>13.08</v>
      </c>
    </row>
    <row r="139" spans="1:5" x14ac:dyDescent="0.3">
      <c r="A139" s="15">
        <v>43242</v>
      </c>
      <c r="B139" s="3">
        <f>'OHLC_Volatility proxy'!P155</f>
        <v>5.8410231697720643E-3</v>
      </c>
      <c r="C139" s="16">
        <v>394.46867459999999</v>
      </c>
      <c r="D139">
        <v>0</v>
      </c>
      <c r="E139">
        <v>13.22</v>
      </c>
    </row>
    <row r="140" spans="1:5" x14ac:dyDescent="0.3">
      <c r="A140" s="15">
        <v>43243</v>
      </c>
      <c r="B140" s="3">
        <f>'OHLC_Volatility proxy'!P156</f>
        <v>7.6586856034765007E-3</v>
      </c>
      <c r="C140" s="16">
        <v>527.37263819999998</v>
      </c>
      <c r="D140">
        <v>0</v>
      </c>
      <c r="E140">
        <v>12.58</v>
      </c>
    </row>
    <row r="141" spans="1:5" x14ac:dyDescent="0.3">
      <c r="A141" s="15">
        <v>43244</v>
      </c>
      <c r="B141" s="3">
        <f>'OHLC_Volatility proxy'!P157</f>
        <v>8.3741790694955402E-3</v>
      </c>
      <c r="C141" s="16">
        <v>377.26202790000002</v>
      </c>
      <c r="D141">
        <v>0</v>
      </c>
      <c r="E141">
        <v>12.53</v>
      </c>
    </row>
    <row r="142" spans="1:5" x14ac:dyDescent="0.3">
      <c r="A142" s="15">
        <v>43245</v>
      </c>
      <c r="B142" s="3">
        <f>'OHLC_Volatility proxy'!P158</f>
        <v>3.3639610831992825E-3</v>
      </c>
      <c r="C142" s="16">
        <v>361.85648730000003</v>
      </c>
      <c r="D142">
        <v>0</v>
      </c>
      <c r="E142">
        <v>13.22</v>
      </c>
    </row>
    <row r="143" spans="1:5" x14ac:dyDescent="0.3">
      <c r="A143" s="15">
        <v>43249</v>
      </c>
      <c r="B143" s="3">
        <f>'OHLC_Volatility proxy'!P159</f>
        <v>8.6047244915037884E-3</v>
      </c>
      <c r="C143" s="16">
        <v>309.52510769999998</v>
      </c>
      <c r="D143">
        <v>0</v>
      </c>
      <c r="E143">
        <v>17.02</v>
      </c>
    </row>
    <row r="144" spans="1:5" x14ac:dyDescent="0.3">
      <c r="A144" s="15">
        <v>43250</v>
      </c>
      <c r="B144" s="3">
        <f>'OHLC_Volatility proxy'!P160</f>
        <v>5.6770238777795927E-3</v>
      </c>
      <c r="C144" s="16">
        <v>292.94929660000003</v>
      </c>
      <c r="D144">
        <v>0</v>
      </c>
      <c r="E144">
        <v>14.94</v>
      </c>
    </row>
    <row r="145" spans="1:5" x14ac:dyDescent="0.3">
      <c r="A145" s="15">
        <v>43251</v>
      </c>
      <c r="B145" s="3">
        <f>'OHLC_Volatility proxy'!P161</f>
        <v>5.805280415999264E-3</v>
      </c>
      <c r="C145" s="16">
        <v>535.89163020000001</v>
      </c>
      <c r="D145">
        <v>0</v>
      </c>
      <c r="E145">
        <v>15.43</v>
      </c>
    </row>
    <row r="146" spans="1:5" x14ac:dyDescent="0.3">
      <c r="A146" s="15">
        <v>43252</v>
      </c>
      <c r="B146" s="3">
        <f>'OHLC_Volatility proxy'!P162</f>
        <v>7.2293139934237471E-3</v>
      </c>
      <c r="C146" s="16">
        <v>370.76331759999999</v>
      </c>
      <c r="D146">
        <v>0</v>
      </c>
      <c r="E146">
        <v>13.46</v>
      </c>
    </row>
    <row r="147" spans="1:5" x14ac:dyDescent="0.3">
      <c r="A147" s="15">
        <v>43255</v>
      </c>
      <c r="B147" s="3">
        <f>'OHLC_Volatility proxy'!P163</f>
        <v>3.7486855346642654E-3</v>
      </c>
      <c r="C147" s="16">
        <v>351.30958459999999</v>
      </c>
      <c r="D147">
        <v>0</v>
      </c>
      <c r="E147">
        <v>12.74</v>
      </c>
    </row>
    <row r="148" spans="1:5" x14ac:dyDescent="0.3">
      <c r="A148" s="15">
        <v>43256</v>
      </c>
      <c r="B148" s="3">
        <f>'OHLC_Volatility proxy'!P164</f>
        <v>4.0836249966874332E-3</v>
      </c>
      <c r="C148" s="16">
        <v>338.24233989999999</v>
      </c>
      <c r="D148">
        <v>0</v>
      </c>
      <c r="E148">
        <v>12.4</v>
      </c>
    </row>
    <row r="149" spans="1:5" x14ac:dyDescent="0.3">
      <c r="A149" s="15">
        <v>43257</v>
      </c>
      <c r="B149" s="3">
        <f>'OHLC_Volatility proxy'!P165</f>
        <v>6.1874651016218729E-3</v>
      </c>
      <c r="C149" s="16">
        <v>436.07739609999999</v>
      </c>
      <c r="D149">
        <v>0</v>
      </c>
      <c r="E149">
        <v>11.64</v>
      </c>
    </row>
    <row r="150" spans="1:5" x14ac:dyDescent="0.3">
      <c r="A150" s="15">
        <v>43258</v>
      </c>
      <c r="B150" s="3">
        <f>'OHLC_Volatility proxy'!P166</f>
        <v>8.0928275070510699E-3</v>
      </c>
      <c r="C150" s="16">
        <v>400.40750969999999</v>
      </c>
      <c r="D150">
        <v>0</v>
      </c>
      <c r="E150">
        <v>12.13</v>
      </c>
    </row>
    <row r="151" spans="1:5" x14ac:dyDescent="0.3">
      <c r="A151" s="15">
        <v>43259</v>
      </c>
      <c r="B151" s="3">
        <f>'OHLC_Volatility proxy'!P167</f>
        <v>5.5859682926476225E-3</v>
      </c>
      <c r="C151" s="16">
        <v>271.96858700000001</v>
      </c>
      <c r="D151">
        <v>0</v>
      </c>
      <c r="E151">
        <v>12.18</v>
      </c>
    </row>
    <row r="152" spans="1:5" x14ac:dyDescent="0.3">
      <c r="A152" s="15">
        <v>43262</v>
      </c>
      <c r="B152" s="3">
        <f>'OHLC_Volatility proxy'!P168</f>
        <v>3.0213847561846537E-3</v>
      </c>
      <c r="C152" s="16">
        <v>702.00132540000004</v>
      </c>
      <c r="D152">
        <v>0</v>
      </c>
      <c r="E152">
        <v>12.35</v>
      </c>
    </row>
    <row r="153" spans="1:5" x14ac:dyDescent="0.3">
      <c r="A153" s="15">
        <v>43263</v>
      </c>
      <c r="B153" s="3">
        <f>'OHLC_Volatility proxy'!P169</f>
        <v>3.1419029555216473E-3</v>
      </c>
      <c r="C153" s="16">
        <v>347.94636650000001</v>
      </c>
      <c r="D153">
        <v>0</v>
      </c>
      <c r="E153">
        <v>12.34</v>
      </c>
    </row>
    <row r="154" spans="1:5" x14ac:dyDescent="0.3">
      <c r="A154" s="15">
        <v>43264</v>
      </c>
      <c r="B154" s="3">
        <f>'OHLC_Volatility proxy'!P170</f>
        <v>5.7292279862222644E-3</v>
      </c>
      <c r="C154" s="16">
        <v>447.30354319999998</v>
      </c>
      <c r="D154">
        <v>0</v>
      </c>
      <c r="E154">
        <v>12.94</v>
      </c>
    </row>
    <row r="155" spans="1:5" x14ac:dyDescent="0.3">
      <c r="A155" s="15">
        <v>43265</v>
      </c>
      <c r="B155" s="3">
        <f>'OHLC_Volatility proxy'!P171</f>
        <v>4.613120656924919E-3</v>
      </c>
      <c r="C155" s="16">
        <v>471.21433480000002</v>
      </c>
      <c r="D155">
        <v>0</v>
      </c>
      <c r="E155">
        <v>12.12</v>
      </c>
    </row>
    <row r="156" spans="1:5" x14ac:dyDescent="0.3">
      <c r="A156" s="15">
        <v>43266</v>
      </c>
      <c r="B156" s="3">
        <f>'OHLC_Volatility proxy'!P172</f>
        <v>6.2685163004420766E-3</v>
      </c>
      <c r="C156" s="16">
        <v>404.1622984</v>
      </c>
      <c r="D156">
        <v>0</v>
      </c>
      <c r="E156">
        <v>11.98</v>
      </c>
    </row>
    <row r="157" spans="1:5" x14ac:dyDescent="0.3">
      <c r="A157" s="15">
        <v>43269</v>
      </c>
      <c r="B157" s="3">
        <f>'OHLC_Volatility proxy'!P173</f>
        <v>8.5567903994344836E-3</v>
      </c>
      <c r="C157" s="16">
        <v>340.27750739999999</v>
      </c>
      <c r="D157">
        <v>0</v>
      </c>
      <c r="E157">
        <v>12.31</v>
      </c>
    </row>
    <row r="158" spans="1:5" x14ac:dyDescent="0.3">
      <c r="A158" s="15">
        <v>43270</v>
      </c>
      <c r="B158" s="3">
        <f>'OHLC_Volatility proxy'!P174</f>
        <v>1.3220710249035173E-2</v>
      </c>
      <c r="C158" s="16">
        <v>352.05389389999999</v>
      </c>
      <c r="D158">
        <v>0</v>
      </c>
      <c r="E158">
        <v>13.35</v>
      </c>
    </row>
    <row r="159" spans="1:5" x14ac:dyDescent="0.3">
      <c r="A159" s="15">
        <v>43271</v>
      </c>
      <c r="B159" s="3">
        <f>'OHLC_Volatility proxy'!P175</f>
        <v>6.6118718759191264E-3</v>
      </c>
      <c r="C159" s="16">
        <v>425.36844730000001</v>
      </c>
      <c r="D159">
        <v>0</v>
      </c>
      <c r="E159">
        <v>12.79</v>
      </c>
    </row>
    <row r="160" spans="1:5" x14ac:dyDescent="0.3">
      <c r="A160" s="15">
        <v>43272</v>
      </c>
      <c r="B160" s="3">
        <f>'OHLC_Volatility proxy'!P176</f>
        <v>6.9393852218910925E-3</v>
      </c>
      <c r="C160" s="16">
        <v>500.2538601</v>
      </c>
      <c r="D160">
        <v>0</v>
      </c>
      <c r="E160">
        <v>14.64</v>
      </c>
    </row>
    <row r="161" spans="1:5" x14ac:dyDescent="0.3">
      <c r="A161" s="15">
        <v>43273</v>
      </c>
      <c r="B161" s="3">
        <f>'OHLC_Volatility proxy'!P177</f>
        <v>5.4146977873558736E-3</v>
      </c>
      <c r="C161" s="16">
        <v>450.37343249999998</v>
      </c>
      <c r="D161">
        <v>0</v>
      </c>
      <c r="E161">
        <v>13.77</v>
      </c>
    </row>
    <row r="162" spans="1:5" x14ac:dyDescent="0.3">
      <c r="A162" s="15">
        <v>43276</v>
      </c>
      <c r="B162" s="3">
        <f>'OHLC_Volatility proxy'!P178</f>
        <v>1.5128975767999072E-2</v>
      </c>
      <c r="C162" s="16">
        <v>411.09605310000001</v>
      </c>
      <c r="D162">
        <v>0</v>
      </c>
      <c r="E162">
        <v>17.329999999999998</v>
      </c>
    </row>
    <row r="163" spans="1:5" x14ac:dyDescent="0.3">
      <c r="A163" s="15">
        <v>43277</v>
      </c>
      <c r="B163" s="3">
        <f>'OHLC_Volatility proxy'!P179</f>
        <v>6.7622821348208833E-3</v>
      </c>
      <c r="C163" s="16">
        <v>374.66230289999999</v>
      </c>
      <c r="D163">
        <v>0</v>
      </c>
      <c r="E163">
        <v>15.92</v>
      </c>
    </row>
    <row r="164" spans="1:5" x14ac:dyDescent="0.3">
      <c r="A164" s="15">
        <v>43278</v>
      </c>
      <c r="B164" s="3">
        <f>'OHLC_Volatility proxy'!P180</f>
        <v>1.1141585157643389E-2</v>
      </c>
      <c r="C164" s="16">
        <v>399.63808929999999</v>
      </c>
      <c r="D164">
        <v>0</v>
      </c>
      <c r="E164">
        <v>17.91</v>
      </c>
    </row>
    <row r="165" spans="1:5" x14ac:dyDescent="0.3">
      <c r="A165" s="15">
        <v>43279</v>
      </c>
      <c r="B165" s="3">
        <f>'OHLC_Volatility proxy'!P181</f>
        <v>8.1281075933287462E-3</v>
      </c>
      <c r="C165" s="16">
        <v>487.7472856</v>
      </c>
      <c r="D165">
        <v>0</v>
      </c>
      <c r="E165">
        <v>16.850000000000001</v>
      </c>
    </row>
    <row r="166" spans="1:5" x14ac:dyDescent="0.3">
      <c r="A166" s="15">
        <v>43280</v>
      </c>
      <c r="B166" s="3">
        <f>'OHLC_Volatility proxy'!P182</f>
        <v>8.0233618749221587E-3</v>
      </c>
      <c r="C166" s="16">
        <v>464.5689739</v>
      </c>
      <c r="D166">
        <v>0</v>
      </c>
      <c r="E166">
        <v>16.09</v>
      </c>
    </row>
    <row r="167" spans="1:5" x14ac:dyDescent="0.3">
      <c r="A167" s="15">
        <v>43283</v>
      </c>
      <c r="B167" s="3">
        <f>'OHLC_Volatility proxy'!P183</f>
        <v>1.0627457181298159E-2</v>
      </c>
      <c r="C167" s="16">
        <v>274.75779260000002</v>
      </c>
      <c r="D167">
        <v>0</v>
      </c>
      <c r="E167">
        <v>15.6</v>
      </c>
    </row>
    <row r="168" spans="1:5" x14ac:dyDescent="0.3">
      <c r="A168" s="15">
        <v>43284</v>
      </c>
      <c r="B168" s="3">
        <f>'OHLC_Volatility proxy'!P184</f>
        <v>6.3042345096344186E-3</v>
      </c>
      <c r="C168" s="16">
        <v>292.28759450000001</v>
      </c>
      <c r="D168">
        <v>0</v>
      </c>
      <c r="E168">
        <v>16.14</v>
      </c>
    </row>
    <row r="169" spans="1:5" x14ac:dyDescent="0.3">
      <c r="A169" s="15">
        <v>43286</v>
      </c>
      <c r="B169" s="3">
        <f>'OHLC_Volatility proxy'!P185</f>
        <v>9.4720089469249365E-3</v>
      </c>
      <c r="C169" s="16">
        <v>284.70875280000001</v>
      </c>
      <c r="D169">
        <v>0</v>
      </c>
      <c r="E169">
        <v>14.97</v>
      </c>
    </row>
    <row r="170" spans="1:5" x14ac:dyDescent="0.3">
      <c r="A170" s="15">
        <v>43287</v>
      </c>
      <c r="B170" s="3">
        <f>'OHLC_Volatility proxy'!P186</f>
        <v>6.6554705712430365E-3</v>
      </c>
      <c r="C170" s="16">
        <v>251.59300049999999</v>
      </c>
      <c r="D170">
        <v>0</v>
      </c>
      <c r="E170">
        <v>13.37</v>
      </c>
    </row>
    <row r="171" spans="1:5" x14ac:dyDescent="0.3">
      <c r="A171" s="15">
        <v>43290</v>
      </c>
      <c r="B171" s="3">
        <f>'OHLC_Volatility proxy'!P187</f>
        <v>7.515530847436302E-3</v>
      </c>
      <c r="C171" s="16">
        <v>261.53369270000002</v>
      </c>
      <c r="D171">
        <v>0</v>
      </c>
      <c r="E171">
        <v>12.69</v>
      </c>
    </row>
    <row r="172" spans="1:5" x14ac:dyDescent="0.3">
      <c r="A172" s="15">
        <v>43291</v>
      </c>
      <c r="B172" s="3">
        <f>'OHLC_Volatility proxy'!P188</f>
        <v>4.5299494268833439E-3</v>
      </c>
      <c r="C172" s="16">
        <v>384.34895110000002</v>
      </c>
      <c r="D172">
        <v>0</v>
      </c>
      <c r="E172">
        <v>12.64</v>
      </c>
    </row>
    <row r="173" spans="1:5" x14ac:dyDescent="0.3">
      <c r="A173" s="15">
        <v>43292</v>
      </c>
      <c r="B173" s="3">
        <f>'OHLC_Volatility proxy'!P189</f>
        <v>9.2434436544604932E-3</v>
      </c>
      <c r="C173" s="16">
        <v>477.56469800000002</v>
      </c>
      <c r="D173">
        <v>0</v>
      </c>
      <c r="E173">
        <v>13.63</v>
      </c>
    </row>
    <row r="174" spans="1:5" x14ac:dyDescent="0.3">
      <c r="A174" s="15">
        <v>43293</v>
      </c>
      <c r="B174" s="3">
        <f>'OHLC_Volatility proxy'!P190</f>
        <v>6.4975320596804727E-3</v>
      </c>
      <c r="C174" s="16">
        <v>459.09843130000002</v>
      </c>
      <c r="D174">
        <v>0</v>
      </c>
      <c r="E174">
        <v>12.58</v>
      </c>
    </row>
    <row r="175" spans="1:5" x14ac:dyDescent="0.3">
      <c r="A175" s="15">
        <v>43294</v>
      </c>
      <c r="B175" s="3">
        <f>'OHLC_Volatility proxy'!P191</f>
        <v>3.4361043753441227E-3</v>
      </c>
      <c r="C175" s="16">
        <v>274.22011420000001</v>
      </c>
      <c r="D175">
        <v>0</v>
      </c>
      <c r="E175">
        <v>12.18</v>
      </c>
    </row>
    <row r="176" spans="1:5" x14ac:dyDescent="0.3">
      <c r="A176" s="15">
        <v>43297</v>
      </c>
      <c r="B176" s="3">
        <f>'OHLC_Volatility proxy'!P192</f>
        <v>3.6170231625084937E-3</v>
      </c>
      <c r="C176" s="16">
        <v>362.41118369999998</v>
      </c>
      <c r="D176">
        <v>0</v>
      </c>
      <c r="E176">
        <v>12.83</v>
      </c>
    </row>
    <row r="177" spans="1:5" x14ac:dyDescent="0.3">
      <c r="A177" s="15">
        <v>43298</v>
      </c>
      <c r="B177" s="3">
        <f>'OHLC_Volatility proxy'!P193</f>
        <v>9.7943364328800728E-3</v>
      </c>
      <c r="C177" s="16">
        <v>363.81064079999999</v>
      </c>
      <c r="D177">
        <v>0</v>
      </c>
      <c r="E177">
        <v>12.06</v>
      </c>
    </row>
    <row r="178" spans="1:5" x14ac:dyDescent="0.3">
      <c r="A178" s="15">
        <v>43299</v>
      </c>
      <c r="B178" s="3">
        <f>'OHLC_Volatility proxy'!P194</f>
        <v>4.1242573956459744E-3</v>
      </c>
      <c r="C178" s="16">
        <v>508.42300690000002</v>
      </c>
      <c r="D178">
        <v>0</v>
      </c>
      <c r="E178">
        <v>12.1</v>
      </c>
    </row>
    <row r="179" spans="1:5" x14ac:dyDescent="0.3">
      <c r="A179" s="15">
        <v>43300</v>
      </c>
      <c r="B179" s="3">
        <f>'OHLC_Volatility proxy'!P195</f>
        <v>4.5230029276229324E-3</v>
      </c>
      <c r="C179" s="16">
        <v>563.3289059</v>
      </c>
      <c r="D179">
        <v>0</v>
      </c>
      <c r="E179">
        <v>12.87</v>
      </c>
    </row>
    <row r="180" spans="1:5" x14ac:dyDescent="0.3">
      <c r="A180" s="15">
        <v>43301</v>
      </c>
      <c r="B180" s="3">
        <f>'OHLC_Volatility proxy'!P196</f>
        <v>4.1939020163890102E-3</v>
      </c>
      <c r="C180" s="16">
        <v>495.02404180000002</v>
      </c>
      <c r="D180">
        <v>0</v>
      </c>
      <c r="E180">
        <v>12.86</v>
      </c>
    </row>
    <row r="181" spans="1:5" x14ac:dyDescent="0.3">
      <c r="A181" s="15">
        <v>43304</v>
      </c>
      <c r="B181" s="3">
        <f>'OHLC_Volatility proxy'!P197</f>
        <v>6.0307204014534085E-3</v>
      </c>
      <c r="C181" s="16">
        <v>466.5250317</v>
      </c>
      <c r="D181">
        <v>0</v>
      </c>
      <c r="E181">
        <v>12.62</v>
      </c>
    </row>
    <row r="182" spans="1:5" x14ac:dyDescent="0.3">
      <c r="A182" s="15">
        <v>43305</v>
      </c>
      <c r="B182" s="3">
        <f>'OHLC_Volatility proxy'!P198</f>
        <v>1.2305665413758861E-2</v>
      </c>
      <c r="C182" s="16">
        <v>647.33694730000002</v>
      </c>
      <c r="D182">
        <v>0</v>
      </c>
      <c r="E182">
        <v>12.41</v>
      </c>
    </row>
    <row r="183" spans="1:5" x14ac:dyDescent="0.3">
      <c r="A183" s="15">
        <v>43306</v>
      </c>
      <c r="B183" s="3">
        <f>'OHLC_Volatility proxy'!P199</f>
        <v>4.7022759646481015E-3</v>
      </c>
      <c r="C183" s="16">
        <v>697.43242580000003</v>
      </c>
      <c r="D183">
        <v>0</v>
      </c>
      <c r="E183">
        <v>12.29</v>
      </c>
    </row>
    <row r="184" spans="1:5" x14ac:dyDescent="0.3">
      <c r="A184" s="15">
        <v>43307</v>
      </c>
      <c r="B184" s="3">
        <f>'OHLC_Volatility proxy'!P200</f>
        <v>1.1437581957731976E-2</v>
      </c>
      <c r="C184" s="16">
        <v>843.3350643</v>
      </c>
      <c r="D184">
        <v>0</v>
      </c>
      <c r="E184">
        <v>12.14</v>
      </c>
    </row>
    <row r="185" spans="1:5" x14ac:dyDescent="0.3">
      <c r="A185" s="15">
        <v>43308</v>
      </c>
      <c r="B185" s="3">
        <f>'OHLC_Volatility proxy'!P201</f>
        <v>1.3499760709667456E-2</v>
      </c>
      <c r="C185" s="16">
        <v>691.19435450000003</v>
      </c>
      <c r="D185">
        <v>0</v>
      </c>
      <c r="E185">
        <v>13.03</v>
      </c>
    </row>
    <row r="186" spans="1:5" x14ac:dyDescent="0.3">
      <c r="A186" s="15">
        <v>43311</v>
      </c>
      <c r="B186" s="3">
        <f>'OHLC_Volatility proxy'!P202</f>
        <v>9.199777284773971E-3</v>
      </c>
      <c r="C186" s="16">
        <v>478.86937</v>
      </c>
      <c r="D186">
        <v>0</v>
      </c>
      <c r="E186">
        <v>14.26</v>
      </c>
    </row>
    <row r="187" spans="1:5" x14ac:dyDescent="0.3">
      <c r="A187" s="15">
        <v>43312</v>
      </c>
      <c r="B187" s="3">
        <f>'OHLC_Volatility proxy'!P203</f>
        <v>8.6134682298961134E-3</v>
      </c>
      <c r="C187" s="16">
        <v>615.67986559999997</v>
      </c>
      <c r="D187">
        <v>0</v>
      </c>
      <c r="E187">
        <v>12.83</v>
      </c>
    </row>
    <row r="188" spans="1:5" x14ac:dyDescent="0.3">
      <c r="A188" s="15">
        <v>43313</v>
      </c>
      <c r="B188" s="3">
        <f>'OHLC_Volatility proxy'!P204</f>
        <v>6.560278246027831E-3</v>
      </c>
      <c r="C188" s="16">
        <v>658.73755519999997</v>
      </c>
      <c r="D188">
        <v>0</v>
      </c>
      <c r="E188">
        <v>13.15</v>
      </c>
    </row>
    <row r="189" spans="1:5" x14ac:dyDescent="0.3">
      <c r="A189" s="15">
        <v>43314</v>
      </c>
      <c r="B189" s="3">
        <f>'OHLC_Volatility proxy'!P205</f>
        <v>1.0073651189303404E-2</v>
      </c>
      <c r="C189" s="16">
        <v>803.01542159999997</v>
      </c>
      <c r="D189">
        <v>0</v>
      </c>
      <c r="E189">
        <v>12.19</v>
      </c>
    </row>
    <row r="190" spans="1:5" x14ac:dyDescent="0.3">
      <c r="A190" s="15">
        <v>43315</v>
      </c>
      <c r="B190" s="3">
        <f>'OHLC_Volatility proxy'!P206</f>
        <v>4.4628319642910398E-3</v>
      </c>
      <c r="C190" s="16">
        <v>472.39199500000001</v>
      </c>
      <c r="D190">
        <v>0</v>
      </c>
      <c r="E190">
        <v>11.64</v>
      </c>
    </row>
    <row r="191" spans="1:5" x14ac:dyDescent="0.3">
      <c r="A191" s="15">
        <v>43318</v>
      </c>
      <c r="B191" s="3">
        <f>'OHLC_Volatility proxy'!P207</f>
        <v>3.4984137553802541E-3</v>
      </c>
      <c r="C191" s="16">
        <v>461.15238529999999</v>
      </c>
      <c r="D191">
        <v>0</v>
      </c>
      <c r="E191">
        <v>11.27</v>
      </c>
    </row>
    <row r="192" spans="1:5" x14ac:dyDescent="0.3">
      <c r="A192" s="15">
        <v>43319</v>
      </c>
      <c r="B192" s="3">
        <f>'OHLC_Volatility proxy'!P208</f>
        <v>3.4387153129588686E-3</v>
      </c>
      <c r="C192" s="16">
        <v>663.95866790000002</v>
      </c>
      <c r="D192">
        <v>0</v>
      </c>
      <c r="E192">
        <v>10.93</v>
      </c>
    </row>
    <row r="193" spans="1:5" x14ac:dyDescent="0.3">
      <c r="A193" s="15">
        <v>43320</v>
      </c>
      <c r="B193" s="3">
        <f>'OHLC_Volatility proxy'!P209</f>
        <v>3.0769446771344304E-3</v>
      </c>
      <c r="C193" s="16">
        <v>442.70655970000001</v>
      </c>
      <c r="D193">
        <v>0</v>
      </c>
      <c r="E193">
        <v>10.85</v>
      </c>
    </row>
    <row r="194" spans="1:5" x14ac:dyDescent="0.3">
      <c r="A194" s="15">
        <v>43321</v>
      </c>
      <c r="B194" s="3">
        <f>'OHLC_Volatility proxy'!P210</f>
        <v>4.1014892395610002E-3</v>
      </c>
      <c r="C194" s="16">
        <v>396.46274749999998</v>
      </c>
      <c r="D194">
        <v>0</v>
      </c>
      <c r="E194">
        <v>11.27</v>
      </c>
    </row>
    <row r="195" spans="1:5" x14ac:dyDescent="0.3">
      <c r="A195" s="15">
        <v>43322</v>
      </c>
      <c r="B195" s="3">
        <f>'OHLC_Volatility proxy'!P211</f>
        <v>8.3228696337174779E-3</v>
      </c>
      <c r="C195" s="16">
        <v>386.62938150000002</v>
      </c>
      <c r="D195">
        <v>0</v>
      </c>
      <c r="E195">
        <v>13.16</v>
      </c>
    </row>
    <row r="196" spans="1:5" x14ac:dyDescent="0.3">
      <c r="A196" s="15">
        <v>43325</v>
      </c>
      <c r="B196" s="3">
        <f>'OHLC_Volatility proxy'!P212</f>
        <v>6.6722375170493618E-3</v>
      </c>
      <c r="C196" s="16">
        <v>315.07227319999998</v>
      </c>
      <c r="D196">
        <v>0</v>
      </c>
      <c r="E196">
        <v>14.78</v>
      </c>
    </row>
    <row r="197" spans="1:5" x14ac:dyDescent="0.3">
      <c r="A197" s="15">
        <v>43326</v>
      </c>
      <c r="B197" s="3">
        <f>'OHLC_Volatility proxy'!P213</f>
        <v>6.4969039214258671E-3</v>
      </c>
      <c r="C197" s="16">
        <v>341.72552089999999</v>
      </c>
      <c r="D197">
        <v>0</v>
      </c>
      <c r="E197">
        <v>13.31</v>
      </c>
    </row>
    <row r="198" spans="1:5" x14ac:dyDescent="0.3">
      <c r="A198" s="15">
        <v>43327</v>
      </c>
      <c r="B198" s="3">
        <f>'OHLC_Volatility proxy'!P214</f>
        <v>1.1285818301567992E-2</v>
      </c>
      <c r="C198" s="16">
        <v>437.07898949999998</v>
      </c>
      <c r="D198">
        <v>0</v>
      </c>
      <c r="E198">
        <v>14.64</v>
      </c>
    </row>
    <row r="199" spans="1:5" x14ac:dyDescent="0.3">
      <c r="A199" s="15">
        <v>43328</v>
      </c>
      <c r="B199" s="3">
        <f>'OHLC_Volatility proxy'!P215</f>
        <v>8.0769730831951429E-3</v>
      </c>
      <c r="C199" s="16">
        <v>406.48110220000001</v>
      </c>
      <c r="D199">
        <v>0</v>
      </c>
      <c r="E199">
        <v>13.45</v>
      </c>
    </row>
    <row r="200" spans="1:5" x14ac:dyDescent="0.3">
      <c r="A200" s="15">
        <v>43329</v>
      </c>
      <c r="B200" s="3">
        <f>'OHLC_Volatility proxy'!P216</f>
        <v>6.9338258766727017E-3</v>
      </c>
      <c r="C200" s="16">
        <v>302.16849489999998</v>
      </c>
      <c r="D200">
        <v>0</v>
      </c>
      <c r="E200">
        <v>12.64</v>
      </c>
    </row>
    <row r="201" spans="1:5" x14ac:dyDescent="0.3">
      <c r="A201" s="15">
        <v>43332</v>
      </c>
      <c r="B201" s="3">
        <f>'OHLC_Volatility proxy'!P217</f>
        <v>5.285328002298229E-3</v>
      </c>
      <c r="C201" s="16">
        <v>247.35652429999999</v>
      </c>
      <c r="D201">
        <v>0</v>
      </c>
      <c r="E201">
        <v>12.49</v>
      </c>
    </row>
    <row r="202" spans="1:5" x14ac:dyDescent="0.3">
      <c r="A202" s="15">
        <v>43333</v>
      </c>
      <c r="B202" s="3">
        <f>'OHLC_Volatility proxy'!P218</f>
        <v>6.1968864473966514E-3</v>
      </c>
      <c r="C202" s="16">
        <v>361.14236290000002</v>
      </c>
      <c r="D202">
        <v>0</v>
      </c>
      <c r="E202">
        <v>12.86</v>
      </c>
    </row>
    <row r="203" spans="1:5" x14ac:dyDescent="0.3">
      <c r="A203" s="15">
        <v>43334</v>
      </c>
      <c r="B203" s="3">
        <f>'OHLC_Volatility proxy'!P219</f>
        <v>4.1118168069843569E-3</v>
      </c>
      <c r="C203" s="16">
        <v>385.3351098</v>
      </c>
      <c r="D203">
        <v>0</v>
      </c>
      <c r="E203">
        <v>12.25</v>
      </c>
    </row>
    <row r="204" spans="1:5" x14ac:dyDescent="0.3">
      <c r="A204" s="15">
        <v>43335</v>
      </c>
      <c r="B204" s="3">
        <f>'OHLC_Volatility proxy'!P220</f>
        <v>5.4436770959579266E-3</v>
      </c>
      <c r="C204" s="16">
        <v>306.72206110000002</v>
      </c>
      <c r="D204">
        <v>0</v>
      </c>
      <c r="E204">
        <v>12.41</v>
      </c>
    </row>
    <row r="205" spans="1:5" x14ac:dyDescent="0.3">
      <c r="A205" s="15">
        <v>43336</v>
      </c>
      <c r="B205" s="3">
        <f>'OHLC_Volatility proxy'!P221</f>
        <v>4.4373315276194942E-3</v>
      </c>
      <c r="C205" s="16">
        <v>339.05579890000001</v>
      </c>
      <c r="D205">
        <v>0</v>
      </c>
      <c r="E205">
        <v>11.99</v>
      </c>
    </row>
    <row r="206" spans="1:5" x14ac:dyDescent="0.3">
      <c r="A206" s="15">
        <v>43339</v>
      </c>
      <c r="B206" s="3">
        <f>'OHLC_Volatility proxy'!P222</f>
        <v>6.5079961688150655E-3</v>
      </c>
      <c r="C206" s="16">
        <v>289.08514880000001</v>
      </c>
      <c r="D206">
        <v>0</v>
      </c>
      <c r="E206">
        <v>12.16</v>
      </c>
    </row>
    <row r="207" spans="1:5" x14ac:dyDescent="0.3">
      <c r="A207" s="15">
        <v>43340</v>
      </c>
      <c r="B207" s="3">
        <f>'OHLC_Volatility proxy'!P223</f>
        <v>4.0812607819484155E-3</v>
      </c>
      <c r="C207" s="16">
        <v>236.17631510000001</v>
      </c>
      <c r="D207">
        <v>0</v>
      </c>
      <c r="E207">
        <v>12.5</v>
      </c>
    </row>
    <row r="208" spans="1:5" x14ac:dyDescent="0.3">
      <c r="A208" s="15">
        <v>43341</v>
      </c>
      <c r="B208" s="3">
        <f>'OHLC_Volatility proxy'!P224</f>
        <v>4.261137725122063E-3</v>
      </c>
      <c r="C208" s="16">
        <v>246.80866589999999</v>
      </c>
      <c r="D208">
        <v>0</v>
      </c>
      <c r="E208">
        <v>12.25</v>
      </c>
    </row>
    <row r="209" spans="1:5" x14ac:dyDescent="0.3">
      <c r="A209" s="15">
        <v>43342</v>
      </c>
      <c r="B209" s="3">
        <f>'OHLC_Volatility proxy'!P225</f>
        <v>5.7108114456450093E-3</v>
      </c>
      <c r="C209" s="16">
        <v>373.72190490000003</v>
      </c>
      <c r="D209">
        <v>0</v>
      </c>
      <c r="E209">
        <v>13.53</v>
      </c>
    </row>
    <row r="210" spans="1:5" x14ac:dyDescent="0.3">
      <c r="A210" s="15">
        <v>43343</v>
      </c>
      <c r="B210" s="3">
        <f>'OHLC_Volatility proxy'!P226</f>
        <v>2.9486360683578221E-3</v>
      </c>
      <c r="C210" s="16">
        <v>221.18259520000001</v>
      </c>
      <c r="D210">
        <v>0</v>
      </c>
      <c r="E210">
        <v>12.86</v>
      </c>
    </row>
    <row r="211" spans="1:5" x14ac:dyDescent="0.3">
      <c r="A211" s="15">
        <v>43347</v>
      </c>
      <c r="B211" s="3">
        <f>'OHLC_Volatility proxy'!P227</f>
        <v>6.2757100587059215E-3</v>
      </c>
      <c r="C211" s="16">
        <v>407.82571639999998</v>
      </c>
      <c r="D211">
        <v>0</v>
      </c>
      <c r="E211">
        <v>13.16</v>
      </c>
    </row>
    <row r="212" spans="1:5" x14ac:dyDescent="0.3">
      <c r="A212" s="15">
        <v>43348</v>
      </c>
      <c r="B212" s="3">
        <f>'OHLC_Volatility proxy'!P228</f>
        <v>8.489334266720102E-3</v>
      </c>
      <c r="C212" s="16">
        <v>427.34378459999999</v>
      </c>
      <c r="D212">
        <v>0</v>
      </c>
      <c r="E212">
        <v>13.91</v>
      </c>
    </row>
    <row r="213" spans="1:5" x14ac:dyDescent="0.3">
      <c r="A213" s="15">
        <v>43349</v>
      </c>
      <c r="B213" s="3">
        <f>'OHLC_Volatility proxy'!P229</f>
        <v>8.6227560111088088E-3</v>
      </c>
      <c r="C213" s="16">
        <v>422.85031309999999</v>
      </c>
      <c r="D213">
        <v>0</v>
      </c>
      <c r="E213">
        <v>14.65</v>
      </c>
    </row>
    <row r="214" spans="1:5" x14ac:dyDescent="0.3">
      <c r="A214" s="15">
        <v>43350</v>
      </c>
      <c r="B214" s="3">
        <f>'OHLC_Volatility proxy'!P230</f>
        <v>1.0124398836388229E-2</v>
      </c>
      <c r="C214" s="16">
        <v>433.95434799999998</v>
      </c>
      <c r="D214">
        <v>0</v>
      </c>
      <c r="E214">
        <v>14.88</v>
      </c>
    </row>
    <row r="215" spans="1:5" x14ac:dyDescent="0.3">
      <c r="A215" s="15">
        <v>43353</v>
      </c>
      <c r="B215" s="3">
        <f>'OHLC_Volatility proxy'!P231</f>
        <v>6.8287121803389354E-3</v>
      </c>
      <c r="C215" s="16">
        <v>448.90766309999998</v>
      </c>
      <c r="D215">
        <v>0</v>
      </c>
      <c r="E215">
        <v>14.16</v>
      </c>
    </row>
    <row r="216" spans="1:5" x14ac:dyDescent="0.3">
      <c r="A216" s="15">
        <v>43354</v>
      </c>
      <c r="B216" s="3">
        <f>'OHLC_Volatility proxy'!P232</f>
        <v>7.8836740113408244E-3</v>
      </c>
      <c r="C216" s="16">
        <v>378.92047860000002</v>
      </c>
      <c r="D216">
        <v>0</v>
      </c>
      <c r="E216">
        <v>13.22</v>
      </c>
    </row>
    <row r="217" spans="1:5" x14ac:dyDescent="0.3">
      <c r="A217" s="15">
        <v>43355</v>
      </c>
      <c r="B217" s="3">
        <f>'OHLC_Volatility proxy'!P233</f>
        <v>8.6889406577153779E-3</v>
      </c>
      <c r="C217" s="16">
        <v>407.30261150000001</v>
      </c>
      <c r="D217">
        <v>0</v>
      </c>
      <c r="E217">
        <v>13.14</v>
      </c>
    </row>
    <row r="218" spans="1:5" x14ac:dyDescent="0.3">
      <c r="A218" s="15">
        <v>43356</v>
      </c>
      <c r="B218" s="3">
        <f>'OHLC_Volatility proxy'!P234</f>
        <v>6.9530120163820933E-3</v>
      </c>
      <c r="C218" s="16">
        <v>428.49426979999998</v>
      </c>
      <c r="D218">
        <v>0</v>
      </c>
      <c r="E218">
        <v>12.37</v>
      </c>
    </row>
    <row r="219" spans="1:5" x14ac:dyDescent="0.3">
      <c r="A219" s="15">
        <v>43357</v>
      </c>
      <c r="B219" s="3">
        <f>'OHLC_Volatility proxy'!P235</f>
        <v>5.2664806131823986E-3</v>
      </c>
      <c r="C219" s="16">
        <v>588.07069509999997</v>
      </c>
      <c r="D219">
        <v>0</v>
      </c>
      <c r="E219">
        <v>12.07</v>
      </c>
    </row>
    <row r="220" spans="1:5" x14ac:dyDescent="0.3">
      <c r="A220" s="15">
        <v>43360</v>
      </c>
      <c r="B220" s="3">
        <f>'OHLC_Volatility proxy'!P236</f>
        <v>7.0378046162204635E-3</v>
      </c>
      <c r="C220" s="16">
        <v>330.94367340000002</v>
      </c>
      <c r="D220">
        <v>0</v>
      </c>
      <c r="E220">
        <v>13.68</v>
      </c>
    </row>
    <row r="221" spans="1:5" x14ac:dyDescent="0.3">
      <c r="A221" s="15">
        <v>43361</v>
      </c>
      <c r="B221" s="3">
        <f>'OHLC_Volatility proxy'!P237</f>
        <v>6.5327761820481948E-3</v>
      </c>
      <c r="C221" s="16">
        <v>417.02797140000001</v>
      </c>
      <c r="D221">
        <v>0</v>
      </c>
      <c r="E221">
        <v>12.79</v>
      </c>
    </row>
    <row r="222" spans="1:5" x14ac:dyDescent="0.3">
      <c r="A222" s="15">
        <v>43362</v>
      </c>
      <c r="B222" s="3">
        <f>'OHLC_Volatility proxy'!P238</f>
        <v>5.0428819715614944E-3</v>
      </c>
      <c r="C222" s="16">
        <v>452.0313112</v>
      </c>
      <c r="D222">
        <v>0</v>
      </c>
      <c r="E222">
        <v>11.75</v>
      </c>
    </row>
    <row r="223" spans="1:5" x14ac:dyDescent="0.3">
      <c r="A223" s="15">
        <v>43363</v>
      </c>
      <c r="B223" s="3">
        <f>'OHLC_Volatility proxy'!P239</f>
        <v>6.5581769392763518E-3</v>
      </c>
      <c r="C223" s="16">
        <v>262.37632250000001</v>
      </c>
      <c r="D223">
        <v>0</v>
      </c>
      <c r="E223">
        <v>11.8</v>
      </c>
    </row>
    <row r="224" spans="1:5" x14ac:dyDescent="0.3">
      <c r="A224" s="15">
        <v>43364</v>
      </c>
      <c r="B224" s="3">
        <f>'OHLC_Volatility proxy'!P240</f>
        <v>5.4872970831405E-3</v>
      </c>
      <c r="C224" s="16">
        <v>327.96464730000002</v>
      </c>
      <c r="D224">
        <v>0</v>
      </c>
      <c r="E224">
        <v>11.68</v>
      </c>
    </row>
    <row r="225" spans="1:5" x14ac:dyDescent="0.3">
      <c r="A225" s="15">
        <v>43367</v>
      </c>
      <c r="B225" s="3">
        <f>'OHLC_Volatility proxy'!P241</f>
        <v>8.6873523718537411E-3</v>
      </c>
      <c r="C225" s="16">
        <v>388.93070999999998</v>
      </c>
      <c r="D225">
        <v>0</v>
      </c>
      <c r="E225">
        <v>12.2</v>
      </c>
    </row>
    <row r="226" spans="1:5" x14ac:dyDescent="0.3">
      <c r="A226" s="15">
        <v>43368</v>
      </c>
      <c r="B226" s="3">
        <f>'OHLC_Volatility proxy'!P242</f>
        <v>3.2690051346374711E-3</v>
      </c>
      <c r="C226" s="16">
        <v>338.78104309999998</v>
      </c>
      <c r="D226">
        <v>0</v>
      </c>
      <c r="E226">
        <v>12.42</v>
      </c>
    </row>
    <row r="227" spans="1:5" x14ac:dyDescent="0.3">
      <c r="A227" s="15">
        <v>43369</v>
      </c>
      <c r="B227" s="3">
        <f>'OHLC_Volatility proxy'!P243</f>
        <v>7.7746498645520764E-3</v>
      </c>
      <c r="C227" s="16">
        <v>302.14902940000002</v>
      </c>
      <c r="D227">
        <v>0</v>
      </c>
      <c r="E227">
        <v>12.89</v>
      </c>
    </row>
    <row r="228" spans="1:5" x14ac:dyDescent="0.3">
      <c r="A228" s="15">
        <v>43370</v>
      </c>
      <c r="B228" s="3">
        <f>'OHLC_Volatility proxy'!P244</f>
        <v>6.0428784459181347E-3</v>
      </c>
      <c r="C228" s="16">
        <v>324.10302189999999</v>
      </c>
      <c r="D228">
        <v>0</v>
      </c>
      <c r="E228">
        <v>12.41</v>
      </c>
    </row>
    <row r="229" spans="1:5" x14ac:dyDescent="0.3">
      <c r="A229" s="15">
        <v>43371</v>
      </c>
      <c r="B229" s="3">
        <f>'OHLC_Volatility proxy'!P245</f>
        <v>4.3935858019819602E-3</v>
      </c>
      <c r="C229" s="16">
        <v>351.82377009999999</v>
      </c>
      <c r="D229">
        <v>0</v>
      </c>
      <c r="E229">
        <v>12.12</v>
      </c>
    </row>
    <row r="230" spans="1:5" x14ac:dyDescent="0.3">
      <c r="A230" s="15">
        <v>43374</v>
      </c>
      <c r="B230" s="3">
        <f>'OHLC_Volatility proxy'!P246</f>
        <v>8.3089006865999099E-3</v>
      </c>
      <c r="C230" s="16">
        <v>376.37391700000001</v>
      </c>
      <c r="D230">
        <v>0</v>
      </c>
      <c r="E230">
        <v>12</v>
      </c>
    </row>
    <row r="231" spans="1:5" x14ac:dyDescent="0.3">
      <c r="A231" s="15">
        <v>43375</v>
      </c>
      <c r="B231" s="3">
        <f>'OHLC_Volatility proxy'!P247</f>
        <v>5.817192728484348E-3</v>
      </c>
      <c r="C231" s="16">
        <v>402.3822381</v>
      </c>
      <c r="D231">
        <v>0</v>
      </c>
      <c r="E231">
        <v>12.05</v>
      </c>
    </row>
    <row r="232" spans="1:5" x14ac:dyDescent="0.3">
      <c r="A232" s="15">
        <v>43376</v>
      </c>
      <c r="B232" s="3">
        <f>'OHLC_Volatility proxy'!P248</f>
        <v>5.5361343441069338E-3</v>
      </c>
      <c r="C232" s="16">
        <v>371.0544147</v>
      </c>
      <c r="D232">
        <v>0</v>
      </c>
      <c r="E232">
        <v>11.61</v>
      </c>
    </row>
    <row r="233" spans="1:5" x14ac:dyDescent="0.3">
      <c r="A233" s="15">
        <v>43377</v>
      </c>
      <c r="B233" s="3">
        <f>'OHLC_Volatility proxy'!P249</f>
        <v>1.2399728399392403E-2</v>
      </c>
      <c r="C233" s="16">
        <v>372.21829159999999</v>
      </c>
      <c r="D233">
        <v>0</v>
      </c>
      <c r="E233">
        <v>14.22</v>
      </c>
    </row>
    <row r="234" spans="1:5" x14ac:dyDescent="0.3">
      <c r="A234" s="15">
        <v>43378</v>
      </c>
      <c r="B234" s="3">
        <f>'OHLC_Volatility proxy'!P250</f>
        <v>1.4994375584488658E-2</v>
      </c>
      <c r="C234" s="16">
        <v>361.22150329999999</v>
      </c>
      <c r="D234">
        <v>0</v>
      </c>
      <c r="E234">
        <v>14.82</v>
      </c>
    </row>
    <row r="235" spans="1:5" x14ac:dyDescent="0.3">
      <c r="A235" s="15">
        <v>43381</v>
      </c>
      <c r="B235" s="3">
        <f>'OHLC_Volatility proxy'!P251</f>
        <v>1.3424735533946634E-2</v>
      </c>
      <c r="C235" s="16">
        <v>384.39422339999999</v>
      </c>
      <c r="D235">
        <v>0</v>
      </c>
      <c r="E235">
        <v>15.69</v>
      </c>
    </row>
    <row r="236" spans="1:5" x14ac:dyDescent="0.3">
      <c r="A236" s="15">
        <v>43382</v>
      </c>
      <c r="B236" s="3">
        <f>'OHLC_Volatility proxy'!P252</f>
        <v>8.1288264561761719E-3</v>
      </c>
      <c r="C236" s="16">
        <v>441.57100300000002</v>
      </c>
      <c r="D236">
        <v>0</v>
      </c>
      <c r="E236">
        <v>15.95</v>
      </c>
    </row>
    <row r="237" spans="1:5" x14ac:dyDescent="0.3">
      <c r="A237" s="15">
        <v>43383</v>
      </c>
      <c r="B237" s="3">
        <f>'OHLC_Volatility proxy'!P253</f>
        <v>1.5999041421979752E-2</v>
      </c>
      <c r="C237" s="16">
        <v>481.85115819999999</v>
      </c>
      <c r="D237">
        <v>0</v>
      </c>
      <c r="E237">
        <v>22.96</v>
      </c>
    </row>
    <row r="238" spans="1:5" x14ac:dyDescent="0.3">
      <c r="A238" s="15">
        <v>43384</v>
      </c>
      <c r="B238" s="3">
        <f>'OHLC_Volatility proxy'!P254</f>
        <v>1.9953326998213512E-2</v>
      </c>
      <c r="C238" s="16">
        <v>475.67055329999999</v>
      </c>
      <c r="D238">
        <v>0</v>
      </c>
      <c r="E238">
        <v>24.98</v>
      </c>
    </row>
    <row r="239" spans="1:5" x14ac:dyDescent="0.3">
      <c r="A239" s="15">
        <v>43385</v>
      </c>
      <c r="B239" s="3">
        <f>'OHLC_Volatility proxy'!P255</f>
        <v>2.934500918544283E-2</v>
      </c>
      <c r="C239" s="16">
        <v>446.85286580000002</v>
      </c>
      <c r="D239">
        <v>0</v>
      </c>
      <c r="E239">
        <v>21.31</v>
      </c>
    </row>
    <row r="240" spans="1:5" x14ac:dyDescent="0.3">
      <c r="A240" s="15">
        <v>43388</v>
      </c>
      <c r="B240" s="3">
        <f>'OHLC_Volatility proxy'!P256</f>
        <v>8.8940559773886992E-3</v>
      </c>
      <c r="C240" s="16">
        <v>447.85398620000001</v>
      </c>
      <c r="D240">
        <v>0</v>
      </c>
      <c r="E240">
        <v>21.3</v>
      </c>
    </row>
    <row r="241" spans="1:5" x14ac:dyDescent="0.3">
      <c r="A241" s="15">
        <v>43389</v>
      </c>
      <c r="B241" s="3">
        <f>'OHLC_Volatility proxy'!P257</f>
        <v>1.3822683947325247E-2</v>
      </c>
      <c r="C241" s="16">
        <v>566.30053769999995</v>
      </c>
      <c r="D241">
        <v>0</v>
      </c>
      <c r="E241">
        <v>17.62</v>
      </c>
    </row>
    <row r="242" spans="1:5" x14ac:dyDescent="0.3">
      <c r="A242" s="15">
        <v>43390</v>
      </c>
      <c r="B242" s="3">
        <f>'OHLC_Volatility proxy'!P258</f>
        <v>1.1690025801535811E-2</v>
      </c>
      <c r="C242" s="16">
        <v>479.06998659999999</v>
      </c>
      <c r="D242">
        <v>0</v>
      </c>
      <c r="E242">
        <v>17.399999999999999</v>
      </c>
    </row>
    <row r="243" spans="1:5" x14ac:dyDescent="0.3">
      <c r="A243" s="15">
        <v>43391</v>
      </c>
      <c r="B243" s="3">
        <f>'OHLC_Volatility proxy'!P259</f>
        <v>1.1744352824948859E-2</v>
      </c>
      <c r="C243" s="16">
        <v>578.89332079999997</v>
      </c>
      <c r="D243">
        <v>0</v>
      </c>
      <c r="E243">
        <v>20.059999999999999</v>
      </c>
    </row>
    <row r="244" spans="1:5" x14ac:dyDescent="0.3">
      <c r="A244" s="15">
        <v>43392</v>
      </c>
      <c r="B244" s="3">
        <f>'OHLC_Volatility proxy'!P260</f>
        <v>1.3844800996623908E-2</v>
      </c>
      <c r="C244" s="16">
        <v>685.32975650000003</v>
      </c>
      <c r="D244">
        <v>0</v>
      </c>
      <c r="E244">
        <v>19.89</v>
      </c>
    </row>
    <row r="245" spans="1:5" x14ac:dyDescent="0.3">
      <c r="A245" s="15">
        <v>43395</v>
      </c>
      <c r="B245" s="3">
        <f>'OHLC_Volatility proxy'!P261</f>
        <v>9.742489609330586E-3</v>
      </c>
      <c r="C245" s="16">
        <v>448.62404750000002</v>
      </c>
      <c r="D245">
        <v>0</v>
      </c>
      <c r="E245">
        <v>19.64</v>
      </c>
    </row>
    <row r="246" spans="1:5" x14ac:dyDescent="0.3">
      <c r="A246" s="15">
        <v>43396</v>
      </c>
      <c r="B246" s="3">
        <f>'OHLC_Volatility proxy'!P262</f>
        <v>2.5727521944881981E-2</v>
      </c>
      <c r="C246" s="16">
        <v>737.97066410000002</v>
      </c>
      <c r="D246">
        <v>0</v>
      </c>
      <c r="E246">
        <v>20.71</v>
      </c>
    </row>
    <row r="247" spans="1:5" x14ac:dyDescent="0.3">
      <c r="A247" s="15">
        <v>43397</v>
      </c>
      <c r="B247" s="3">
        <f>'OHLC_Volatility proxy'!P263</f>
        <v>1.9787243884886757E-2</v>
      </c>
      <c r="C247" s="16">
        <v>682.71813999999995</v>
      </c>
      <c r="D247">
        <v>0</v>
      </c>
      <c r="E247">
        <v>25.23</v>
      </c>
    </row>
    <row r="248" spans="1:5" x14ac:dyDescent="0.3">
      <c r="A248" s="15">
        <v>43398</v>
      </c>
      <c r="B248" s="3">
        <f>'OHLC_Volatility proxy'!P264</f>
        <v>1.905862940278737E-2</v>
      </c>
      <c r="C248" s="16">
        <v>859.62282479999999</v>
      </c>
      <c r="D248">
        <v>0</v>
      </c>
      <c r="E248">
        <v>24.22</v>
      </c>
    </row>
    <row r="249" spans="1:5" x14ac:dyDescent="0.3">
      <c r="A249" s="15">
        <v>43399</v>
      </c>
      <c r="B249" s="3">
        <f>'OHLC_Volatility proxy'!P265</f>
        <v>3.3903054125578432E-2</v>
      </c>
      <c r="C249" s="16">
        <v>829.17098469999996</v>
      </c>
      <c r="D249">
        <v>0</v>
      </c>
      <c r="E249">
        <v>24.16</v>
      </c>
    </row>
    <row r="250" spans="1:5" x14ac:dyDescent="0.3">
      <c r="A250" s="15">
        <v>43402</v>
      </c>
      <c r="B250" s="3">
        <f>'OHLC_Volatility proxy'!P266</f>
        <v>3.4834570941737718E-2</v>
      </c>
      <c r="C250" s="16">
        <v>577.608878</v>
      </c>
      <c r="D250">
        <v>0</v>
      </c>
      <c r="E250">
        <v>24.7</v>
      </c>
    </row>
    <row r="251" spans="1:5" x14ac:dyDescent="0.3">
      <c r="A251" s="15">
        <v>43403</v>
      </c>
      <c r="B251" s="3">
        <f>'OHLC_Volatility proxy'!P267</f>
        <v>1.1797444782857934E-2</v>
      </c>
      <c r="C251" s="16">
        <v>814.15378239999995</v>
      </c>
      <c r="D251">
        <v>0</v>
      </c>
      <c r="E251">
        <v>23.35</v>
      </c>
    </row>
    <row r="252" spans="1:5" x14ac:dyDescent="0.3">
      <c r="A252" s="15">
        <v>43404</v>
      </c>
      <c r="B252" s="3">
        <f>'OHLC_Volatility proxy'!P268</f>
        <v>1.8731691733342271E-2</v>
      </c>
      <c r="C252" s="16">
        <v>795.16845109999997</v>
      </c>
      <c r="D252">
        <v>0</v>
      </c>
      <c r="E252">
        <v>21.23</v>
      </c>
    </row>
    <row r="253" spans="1:5" x14ac:dyDescent="0.3">
      <c r="A253" s="15">
        <v>43405</v>
      </c>
      <c r="B253" s="3">
        <f>'OHLC_Volatility proxy'!P269</f>
        <v>1.1791136682535017E-2</v>
      </c>
      <c r="C253" s="16">
        <v>788.04469759999995</v>
      </c>
      <c r="D253">
        <v>0</v>
      </c>
      <c r="E253">
        <v>19.34</v>
      </c>
    </row>
    <row r="254" spans="1:5" x14ac:dyDescent="0.3">
      <c r="A254" s="15">
        <v>43406</v>
      </c>
      <c r="B254" s="3">
        <f>'OHLC_Volatility proxy'!P270</f>
        <v>1.4202865197006771E-2</v>
      </c>
      <c r="C254" s="16">
        <v>821.08666989999995</v>
      </c>
      <c r="D254">
        <v>0</v>
      </c>
      <c r="E254">
        <v>19.510000000000002</v>
      </c>
    </row>
    <row r="255" spans="1:5" x14ac:dyDescent="0.3">
      <c r="A255" s="15">
        <v>43409</v>
      </c>
      <c r="B255" s="3">
        <f>'OHLC_Volatility proxy'!P271</f>
        <v>1.0426963416937683E-2</v>
      </c>
      <c r="C255" s="16">
        <v>601.17223860000001</v>
      </c>
      <c r="D255">
        <v>0</v>
      </c>
      <c r="E255">
        <v>19.96</v>
      </c>
    </row>
    <row r="256" spans="1:5" x14ac:dyDescent="0.3">
      <c r="A256" s="15">
        <v>43410</v>
      </c>
      <c r="B256" s="3">
        <f>'OHLC_Volatility proxy'!P272</f>
        <v>6.3466916250347937E-3</v>
      </c>
      <c r="C256" s="16">
        <v>707.532059</v>
      </c>
      <c r="D256">
        <v>0</v>
      </c>
      <c r="E256">
        <v>19.91</v>
      </c>
    </row>
    <row r="257" spans="1:5" x14ac:dyDescent="0.3">
      <c r="A257" s="15">
        <v>43411</v>
      </c>
      <c r="B257" s="3">
        <f>'OHLC_Volatility proxy'!P273</f>
        <v>1.2443328296500567E-2</v>
      </c>
      <c r="C257" s="16">
        <v>632.56826539999997</v>
      </c>
      <c r="D257">
        <v>0</v>
      </c>
      <c r="E257">
        <v>16.36</v>
      </c>
    </row>
    <row r="258" spans="1:5" x14ac:dyDescent="0.3">
      <c r="A258" s="15">
        <v>43412</v>
      </c>
      <c r="B258" s="3">
        <f>'OHLC_Volatility proxy'!P274</f>
        <v>6.7877531093108925E-3</v>
      </c>
      <c r="C258" s="16">
        <v>625.88646249999999</v>
      </c>
      <c r="D258">
        <v>0</v>
      </c>
      <c r="E258">
        <v>16.72</v>
      </c>
    </row>
    <row r="259" spans="1:5" x14ac:dyDescent="0.3">
      <c r="A259" s="15">
        <v>43413</v>
      </c>
      <c r="B259" s="3">
        <f>'OHLC_Volatility proxy'!P275</f>
        <v>1.3858157622922895E-2</v>
      </c>
      <c r="C259" s="16">
        <v>515.63990349999995</v>
      </c>
      <c r="D259">
        <v>0</v>
      </c>
      <c r="E259">
        <v>17.36</v>
      </c>
    </row>
    <row r="260" spans="1:5" x14ac:dyDescent="0.3">
      <c r="A260" s="15">
        <v>43416</v>
      </c>
      <c r="B260" s="3">
        <f>'OHLC_Volatility proxy'!P276</f>
        <v>1.2057471198822986E-2</v>
      </c>
      <c r="C260" s="16">
        <v>552.97174559999996</v>
      </c>
      <c r="D260">
        <v>0</v>
      </c>
      <c r="E260">
        <v>20.45</v>
      </c>
    </row>
    <row r="261" spans="1:5" x14ac:dyDescent="0.3">
      <c r="A261" s="15">
        <v>43417</v>
      </c>
      <c r="B261" s="3">
        <f>'OHLC_Volatility proxy'!P277</f>
        <v>1.4248182202266535E-2</v>
      </c>
      <c r="C261" s="16">
        <v>463.4426891</v>
      </c>
      <c r="D261">
        <v>0</v>
      </c>
      <c r="E261">
        <v>20.02</v>
      </c>
    </row>
    <row r="262" spans="1:5" x14ac:dyDescent="0.3">
      <c r="A262" s="15">
        <v>43418</v>
      </c>
      <c r="B262" s="3">
        <f>'OHLC_Volatility proxy'!P278</f>
        <v>1.6489676676950143E-2</v>
      </c>
      <c r="C262" s="16">
        <v>561.44604300000003</v>
      </c>
      <c r="D262">
        <v>0</v>
      </c>
      <c r="E262">
        <v>21.25</v>
      </c>
    </row>
    <row r="263" spans="1:5" x14ac:dyDescent="0.3">
      <c r="A263" s="15">
        <v>43419</v>
      </c>
      <c r="B263" s="3">
        <f>'OHLC_Volatility proxy'!P279</f>
        <v>1.543749161234035E-2</v>
      </c>
      <c r="C263" s="16">
        <v>604.86720400000002</v>
      </c>
      <c r="D263">
        <v>0</v>
      </c>
      <c r="E263">
        <v>19.98</v>
      </c>
    </row>
    <row r="264" spans="1:5" x14ac:dyDescent="0.3">
      <c r="A264" s="15">
        <v>43420</v>
      </c>
      <c r="B264" s="3">
        <f>'OHLC_Volatility proxy'!P280</f>
        <v>1.2385832578534147E-2</v>
      </c>
      <c r="C264" s="16">
        <v>604.77667929999996</v>
      </c>
      <c r="D264">
        <v>0</v>
      </c>
      <c r="E264">
        <v>18.14</v>
      </c>
    </row>
    <row r="265" spans="1:5" x14ac:dyDescent="0.3">
      <c r="A265" s="15">
        <v>43423</v>
      </c>
      <c r="B265" s="3">
        <f>'OHLC_Volatility proxy'!P281</f>
        <v>1.4228821620769588E-2</v>
      </c>
      <c r="C265" s="16">
        <v>495.8713444</v>
      </c>
      <c r="D265">
        <v>0</v>
      </c>
      <c r="E265">
        <v>20.100000000000001</v>
      </c>
    </row>
    <row r="266" spans="1:5" x14ac:dyDescent="0.3">
      <c r="A266" s="15">
        <v>43424</v>
      </c>
      <c r="B266" s="3">
        <f>'OHLC_Volatility proxy'!P282</f>
        <v>2.8083485839922644E-2</v>
      </c>
      <c r="C266" s="16">
        <v>634.21513070000003</v>
      </c>
      <c r="D266">
        <v>0</v>
      </c>
      <c r="E266">
        <v>22.48</v>
      </c>
    </row>
    <row r="267" spans="1:5" x14ac:dyDescent="0.3">
      <c r="A267" s="15">
        <v>43425</v>
      </c>
      <c r="B267" s="3">
        <f>'OHLC_Volatility proxy'!P283</f>
        <v>1.3392024449709201E-2</v>
      </c>
      <c r="C267" s="16">
        <v>398.70964290000001</v>
      </c>
      <c r="D267">
        <v>0</v>
      </c>
      <c r="E267">
        <v>20.8</v>
      </c>
    </row>
    <row r="268" spans="1:5" x14ac:dyDescent="0.3">
      <c r="A268" s="15">
        <v>43427</v>
      </c>
      <c r="B268" s="3">
        <f>'OHLC_Volatility proxy'!P284</f>
        <v>1.0859901978732572E-2</v>
      </c>
      <c r="C268" s="16">
        <v>332.33323000000001</v>
      </c>
      <c r="D268">
        <v>0</v>
      </c>
      <c r="E268">
        <v>21.52</v>
      </c>
    </row>
    <row r="269" spans="1:5" x14ac:dyDescent="0.3">
      <c r="A269" s="15">
        <v>43430</v>
      </c>
      <c r="B269" s="3">
        <f>'OHLC_Volatility proxy'!P285</f>
        <v>1.4139746448978141E-2</v>
      </c>
      <c r="C269" s="16">
        <v>437.79718539999999</v>
      </c>
      <c r="D269">
        <v>0</v>
      </c>
      <c r="E269">
        <v>18.899999999999999</v>
      </c>
    </row>
    <row r="270" spans="1:5" x14ac:dyDescent="0.3">
      <c r="A270" s="15">
        <v>43431</v>
      </c>
      <c r="B270" s="3">
        <f>'OHLC_Volatility proxy'!P286</f>
        <v>9.7065158545992687E-3</v>
      </c>
      <c r="C270" s="16">
        <v>463.42778029999999</v>
      </c>
      <c r="D270">
        <v>0</v>
      </c>
      <c r="E270">
        <v>19.02</v>
      </c>
    </row>
    <row r="271" spans="1:5" x14ac:dyDescent="0.3">
      <c r="A271" s="15">
        <v>43432</v>
      </c>
      <c r="B271" s="3">
        <f>'OHLC_Volatility proxy'!P287</f>
        <v>1.6533999431821336E-2</v>
      </c>
      <c r="C271" s="16">
        <v>503.35660639999998</v>
      </c>
      <c r="D271">
        <v>0</v>
      </c>
      <c r="E271">
        <v>18.489999999999998</v>
      </c>
    </row>
    <row r="272" spans="1:5" x14ac:dyDescent="0.3">
      <c r="A272" s="15">
        <v>43433</v>
      </c>
      <c r="B272" s="3">
        <f>'OHLC_Volatility proxy'!P288</f>
        <v>9.7767821644750182E-3</v>
      </c>
      <c r="C272" s="16">
        <v>492.51614960000001</v>
      </c>
      <c r="D272">
        <v>0</v>
      </c>
      <c r="E272">
        <v>18.79</v>
      </c>
    </row>
    <row r="273" spans="1:5" x14ac:dyDescent="0.3">
      <c r="A273" s="15">
        <v>43434</v>
      </c>
      <c r="B273" s="3">
        <f>'OHLC_Volatility proxy'!P289</f>
        <v>6.1896657582066689E-3</v>
      </c>
      <c r="C273" s="16">
        <v>568.63785959999996</v>
      </c>
      <c r="D273">
        <v>0</v>
      </c>
      <c r="E273">
        <v>18.07</v>
      </c>
    </row>
    <row r="274" spans="1:5" x14ac:dyDescent="0.3">
      <c r="A274" s="15">
        <v>43437</v>
      </c>
      <c r="B274" s="3">
        <f>'OHLC_Volatility proxy'!P290</f>
        <v>2.2765745926280348E-2</v>
      </c>
      <c r="C274" s="16">
        <v>596.00163020000002</v>
      </c>
      <c r="D274">
        <v>0</v>
      </c>
      <c r="E274">
        <v>16.440000000000001</v>
      </c>
    </row>
    <row r="275" spans="1:5" x14ac:dyDescent="0.3">
      <c r="A275" s="15">
        <v>43438</v>
      </c>
      <c r="B275" s="3">
        <f>'OHLC_Volatility proxy'!P291</f>
        <v>1.6756541188228335E-2</v>
      </c>
      <c r="C275" s="16">
        <v>540.90148299999998</v>
      </c>
      <c r="D275">
        <v>0</v>
      </c>
      <c r="E275">
        <v>20.74</v>
      </c>
    </row>
    <row r="276" spans="1:5" x14ac:dyDescent="0.3">
      <c r="A276" s="15">
        <v>43440</v>
      </c>
      <c r="B276" s="3">
        <f>'OHLC_Volatility proxy'!P292</f>
        <v>2.4512709739237207E-2</v>
      </c>
      <c r="C276" s="16">
        <v>629.68271470000002</v>
      </c>
      <c r="D276">
        <v>0</v>
      </c>
      <c r="E276">
        <v>21.19</v>
      </c>
    </row>
    <row r="277" spans="1:5" x14ac:dyDescent="0.3">
      <c r="A277" s="15">
        <v>43441</v>
      </c>
      <c r="B277" s="3">
        <f>'OHLC_Volatility proxy'!P293</f>
        <v>1.9463094453005498E-2</v>
      </c>
      <c r="C277" s="16">
        <v>498.70907149999999</v>
      </c>
      <c r="D277">
        <v>0</v>
      </c>
      <c r="E277">
        <v>23.23</v>
      </c>
    </row>
    <row r="278" spans="1:5" x14ac:dyDescent="0.3">
      <c r="A278" s="15">
        <v>43444</v>
      </c>
      <c r="B278" s="3">
        <f>'OHLC_Volatility proxy'!P294</f>
        <v>1.6037024078364978E-2</v>
      </c>
      <c r="C278" s="16">
        <v>420.55254159999998</v>
      </c>
      <c r="D278">
        <v>0</v>
      </c>
      <c r="E278">
        <v>22.64</v>
      </c>
    </row>
    <row r="279" spans="1:5" x14ac:dyDescent="0.3">
      <c r="A279" s="15">
        <v>43445</v>
      </c>
      <c r="B279" s="3">
        <f>'OHLC_Volatility proxy'!P295</f>
        <v>1.893781753242554E-2</v>
      </c>
      <c r="C279" s="16">
        <v>357.59883980000001</v>
      </c>
      <c r="D279">
        <v>0</v>
      </c>
      <c r="E279">
        <v>21.76</v>
      </c>
    </row>
    <row r="280" spans="1:5" x14ac:dyDescent="0.3">
      <c r="A280" s="15">
        <v>43446</v>
      </c>
      <c r="B280" s="3">
        <f>'OHLC_Volatility proxy'!P296</f>
        <v>1.7325157925960285E-2</v>
      </c>
      <c r="C280" s="16">
        <v>419.23939339999998</v>
      </c>
      <c r="D280">
        <v>0</v>
      </c>
      <c r="E280">
        <v>21.46</v>
      </c>
    </row>
    <row r="281" spans="1:5" x14ac:dyDescent="0.3">
      <c r="A281" s="15">
        <v>43447</v>
      </c>
      <c r="B281" s="3">
        <f>'OHLC_Volatility proxy'!P297</f>
        <v>1.1296493381769308E-2</v>
      </c>
      <c r="C281" s="16">
        <v>564.21569439999996</v>
      </c>
      <c r="D281">
        <v>0</v>
      </c>
      <c r="E281">
        <v>20.65</v>
      </c>
    </row>
    <row r="282" spans="1:5" x14ac:dyDescent="0.3">
      <c r="A282" s="15">
        <v>43448</v>
      </c>
      <c r="B282" s="3">
        <f>'OHLC_Volatility proxy'!P298</f>
        <v>1.616622160308713E-2</v>
      </c>
      <c r="C282" s="16">
        <v>550.20847019999997</v>
      </c>
      <c r="D282">
        <v>0</v>
      </c>
      <c r="E282">
        <v>21.63</v>
      </c>
    </row>
    <row r="283" spans="1:5" x14ac:dyDescent="0.3">
      <c r="A283" s="15">
        <v>43451</v>
      </c>
      <c r="B283" s="3">
        <f>'OHLC_Volatility proxy'!P299</f>
        <v>1.8905814216931601E-2</v>
      </c>
      <c r="C283" s="16">
        <v>515.98579940000002</v>
      </c>
      <c r="D283">
        <v>0</v>
      </c>
      <c r="E283">
        <v>24.52</v>
      </c>
    </row>
    <row r="284" spans="1:5" x14ac:dyDescent="0.3">
      <c r="A284" s="15">
        <v>43452</v>
      </c>
      <c r="B284" s="3">
        <f>'OHLC_Volatility proxy'!P300</f>
        <v>1.3618185838781174E-2</v>
      </c>
      <c r="C284" s="16">
        <v>496.66172340000003</v>
      </c>
      <c r="D284">
        <v>0</v>
      </c>
      <c r="E284">
        <v>25.58</v>
      </c>
    </row>
    <row r="285" spans="1:5" x14ac:dyDescent="0.3">
      <c r="A285" s="15">
        <v>43453</v>
      </c>
      <c r="B285" s="3">
        <f>'OHLC_Volatility proxy'!P301</f>
        <v>2.5374112916894044E-2</v>
      </c>
      <c r="C285" s="16">
        <v>522.56420990000004</v>
      </c>
      <c r="D285">
        <v>0</v>
      </c>
      <c r="E285">
        <v>25.58</v>
      </c>
    </row>
    <row r="286" spans="1:5" x14ac:dyDescent="0.3">
      <c r="A286" s="15">
        <v>43454</v>
      </c>
      <c r="B286" s="3">
        <f>'OHLC_Volatility proxy'!P302</f>
        <v>2.1386762362430648E-2</v>
      </c>
      <c r="C286" s="16">
        <v>581.08033769999997</v>
      </c>
      <c r="D286">
        <v>0</v>
      </c>
      <c r="E286">
        <v>28.38</v>
      </c>
    </row>
    <row r="287" spans="1:5" x14ac:dyDescent="0.3">
      <c r="A287" s="15">
        <v>43455</v>
      </c>
      <c r="B287" s="3">
        <f>'OHLC_Volatility proxy'!P303</f>
        <v>2.183091389792757E-2</v>
      </c>
      <c r="C287" s="16">
        <v>561.22819370000002</v>
      </c>
      <c r="D287">
        <v>0</v>
      </c>
      <c r="E287">
        <v>30.11</v>
      </c>
    </row>
    <row r="288" spans="1:5" x14ac:dyDescent="0.3">
      <c r="A288" s="15">
        <v>43458</v>
      </c>
      <c r="B288" s="3">
        <f>'OHLC_Volatility proxy'!P304</f>
        <v>1.9386391971411458E-2</v>
      </c>
      <c r="C288" s="16">
        <v>479.8122353</v>
      </c>
      <c r="D288">
        <v>0</v>
      </c>
      <c r="E288">
        <v>36.07</v>
      </c>
    </row>
    <row r="289" spans="1:5" x14ac:dyDescent="0.3">
      <c r="A289" s="15">
        <v>43460</v>
      </c>
      <c r="B289" s="3">
        <f>'OHLC_Volatility proxy'!P305</f>
        <v>2.7291967295247264E-2</v>
      </c>
      <c r="C289" s="16">
        <v>433.6805306</v>
      </c>
      <c r="D289">
        <v>0</v>
      </c>
      <c r="E289">
        <v>30.41</v>
      </c>
    </row>
    <row r="290" spans="1:5" x14ac:dyDescent="0.3">
      <c r="A290" s="15">
        <v>43461</v>
      </c>
      <c r="B290" s="3">
        <f>'OHLC_Volatility proxy'!P306</f>
        <v>2.9771836640003189E-2</v>
      </c>
      <c r="C290" s="16">
        <v>297.64363550000002</v>
      </c>
      <c r="D290">
        <v>0</v>
      </c>
      <c r="E290">
        <v>29.96</v>
      </c>
    </row>
    <row r="291" spans="1:5" x14ac:dyDescent="0.3">
      <c r="A291" s="15">
        <v>43462</v>
      </c>
      <c r="B291" s="3">
        <f>'OHLC_Volatility proxy'!P307</f>
        <v>1.6173930669659529E-2</v>
      </c>
      <c r="C291" s="16">
        <v>279.03036759999998</v>
      </c>
      <c r="D291">
        <v>0</v>
      </c>
      <c r="E291">
        <v>28.34</v>
      </c>
    </row>
    <row r="292" spans="1:5" x14ac:dyDescent="0.3">
      <c r="A292" s="15">
        <v>43465</v>
      </c>
      <c r="B292" s="3">
        <f>'OHLC_Volatility proxy'!P308</f>
        <v>1.4270537563077593E-2</v>
      </c>
      <c r="C292" s="16">
        <v>266.20555309999997</v>
      </c>
      <c r="D292">
        <v>0</v>
      </c>
      <c r="E292">
        <v>25.42</v>
      </c>
    </row>
    <row r="293" spans="1:5" x14ac:dyDescent="0.3">
      <c r="A293" s="15">
        <v>43467</v>
      </c>
      <c r="B293" s="3">
        <f>'OHLC_Volatility proxy'!P309</f>
        <v>2.3811662507596101E-2</v>
      </c>
      <c r="C293" s="16">
        <v>490.43563230000001</v>
      </c>
      <c r="D293">
        <v>0</v>
      </c>
      <c r="E293">
        <v>23.22</v>
      </c>
    </row>
    <row r="294" spans="1:5" x14ac:dyDescent="0.3">
      <c r="A294" s="15">
        <v>43468</v>
      </c>
      <c r="B294" s="3">
        <f>'OHLC_Volatility proxy'!P310</f>
        <v>1.6083315190986019E-2</v>
      </c>
      <c r="C294" s="16">
        <v>594.73620989999995</v>
      </c>
      <c r="D294">
        <v>0</v>
      </c>
      <c r="E294">
        <v>25.45</v>
      </c>
    </row>
    <row r="295" spans="1:5" x14ac:dyDescent="0.3">
      <c r="A295" s="15">
        <v>43469</v>
      </c>
      <c r="B295" s="3">
        <f>'OHLC_Volatility proxy'!P311</f>
        <v>2.183532885905972E-2</v>
      </c>
      <c r="C295" s="16">
        <v>445.70364219999999</v>
      </c>
      <c r="D295">
        <v>0</v>
      </c>
      <c r="E295">
        <v>21.38</v>
      </c>
    </row>
    <row r="296" spans="1:5" x14ac:dyDescent="0.3">
      <c r="A296" s="15">
        <v>43472</v>
      </c>
      <c r="B296" s="3">
        <f>'OHLC_Volatility proxy'!P312</f>
        <v>1.019430621934956E-2</v>
      </c>
      <c r="C296" s="16">
        <v>527.63272749999999</v>
      </c>
      <c r="D296">
        <v>0</v>
      </c>
      <c r="E296">
        <v>21.4</v>
      </c>
    </row>
    <row r="297" spans="1:5" x14ac:dyDescent="0.3">
      <c r="A297" s="15">
        <v>43473</v>
      </c>
      <c r="B297" s="3">
        <f>'OHLC_Volatility proxy'!P313</f>
        <v>1.6964528653830482E-2</v>
      </c>
      <c r="C297" s="16">
        <v>537.84908529999996</v>
      </c>
      <c r="D297">
        <v>0</v>
      </c>
      <c r="E297">
        <v>20.47</v>
      </c>
    </row>
    <row r="298" spans="1:5" x14ac:dyDescent="0.3">
      <c r="A298" s="15">
        <v>43474</v>
      </c>
      <c r="B298" s="3">
        <f>'OHLC_Volatility proxy'!P314</f>
        <v>8.5255901902895406E-3</v>
      </c>
      <c r="C298" s="16">
        <v>515.60338200000001</v>
      </c>
      <c r="D298">
        <v>0</v>
      </c>
      <c r="E298">
        <v>19.98</v>
      </c>
    </row>
    <row r="299" spans="1:5" x14ac:dyDescent="0.3">
      <c r="A299" s="15">
        <v>43475</v>
      </c>
      <c r="B299" s="3">
        <f>'OHLC_Volatility proxy'!P315</f>
        <v>1.1666498080562682E-2</v>
      </c>
      <c r="C299" s="16">
        <v>346.5728628</v>
      </c>
      <c r="D299">
        <v>0</v>
      </c>
      <c r="E299">
        <v>19.5</v>
      </c>
    </row>
    <row r="300" spans="1:5" x14ac:dyDescent="0.3">
      <c r="A300" s="15">
        <v>43476</v>
      </c>
      <c r="B300" s="3">
        <f>'OHLC_Volatility proxy'!P316</f>
        <v>6.6191964031427301E-3</v>
      </c>
      <c r="C300" s="16">
        <v>395.44979530000001</v>
      </c>
      <c r="D300">
        <v>0</v>
      </c>
      <c r="E300">
        <v>18.190000000000001</v>
      </c>
    </row>
    <row r="301" spans="1:5" x14ac:dyDescent="0.3">
      <c r="A301" s="15">
        <v>43479</v>
      </c>
      <c r="B301" s="3">
        <f>'OHLC_Volatility proxy'!P317</f>
        <v>1.027904560584705E-2</v>
      </c>
      <c r="C301" s="16">
        <v>455.17079050000001</v>
      </c>
      <c r="D301">
        <v>0</v>
      </c>
      <c r="E301">
        <v>19.07</v>
      </c>
    </row>
    <row r="302" spans="1:5" x14ac:dyDescent="0.3">
      <c r="A302" s="15">
        <v>43480</v>
      </c>
      <c r="B302" s="3">
        <f>'OHLC_Volatility proxy'!P318</f>
        <v>6.9209137952415973E-3</v>
      </c>
      <c r="C302" s="16">
        <v>489.54878309999998</v>
      </c>
      <c r="D302">
        <v>0</v>
      </c>
      <c r="E302">
        <v>18.600000000000001</v>
      </c>
    </row>
    <row r="303" spans="1:5" x14ac:dyDescent="0.3">
      <c r="A303" s="15">
        <v>43481</v>
      </c>
      <c r="B303" s="3">
        <f>'OHLC_Volatility proxy'!P319</f>
        <v>6.1664276018742678E-3</v>
      </c>
      <c r="C303" s="16">
        <v>542.57613949999995</v>
      </c>
      <c r="D303">
        <v>0</v>
      </c>
      <c r="E303">
        <v>19.04</v>
      </c>
    </row>
    <row r="304" spans="1:5" x14ac:dyDescent="0.3">
      <c r="A304" s="15">
        <v>43482</v>
      </c>
      <c r="B304" s="3">
        <f>'OHLC_Volatility proxy'!P320</f>
        <v>9.4711047764555883E-3</v>
      </c>
      <c r="C304" s="16">
        <v>445.68157960000002</v>
      </c>
      <c r="D304">
        <v>0</v>
      </c>
      <c r="E304">
        <v>18.059999999999999</v>
      </c>
    </row>
    <row r="305" spans="1:5" x14ac:dyDescent="0.3">
      <c r="A305" s="15">
        <v>43483</v>
      </c>
      <c r="B305" s="3">
        <f>'OHLC_Volatility proxy'!P321</f>
        <v>1.061135245720368E-2</v>
      </c>
      <c r="C305" s="16">
        <v>466.15012539999998</v>
      </c>
      <c r="D305">
        <v>0</v>
      </c>
      <c r="E305">
        <v>17.8</v>
      </c>
    </row>
    <row r="306" spans="1:5" x14ac:dyDescent="0.3">
      <c r="A306" s="15">
        <v>43487</v>
      </c>
      <c r="B306" s="3">
        <f>'OHLC_Volatility proxy'!P322</f>
        <v>1.2645292595247219E-2</v>
      </c>
      <c r="C306" s="16">
        <v>517.55026109999994</v>
      </c>
      <c r="D306">
        <v>0</v>
      </c>
      <c r="E306">
        <v>20.8</v>
      </c>
    </row>
    <row r="307" spans="1:5" x14ac:dyDescent="0.3">
      <c r="A307" s="15">
        <v>43488</v>
      </c>
      <c r="B307" s="3">
        <f>'OHLC_Volatility proxy'!P323</f>
        <v>1.4103179730689093E-2</v>
      </c>
      <c r="C307" s="16">
        <v>673.61849440000003</v>
      </c>
      <c r="D307">
        <v>0</v>
      </c>
      <c r="E307">
        <v>19.52</v>
      </c>
    </row>
    <row r="308" spans="1:5" x14ac:dyDescent="0.3">
      <c r="A308" s="15">
        <v>43489</v>
      </c>
      <c r="B308" s="3">
        <f>'OHLC_Volatility proxy'!P324</f>
        <v>4.5828721355091785E-3</v>
      </c>
      <c r="C308" s="16">
        <v>743.2164252</v>
      </c>
      <c r="D308">
        <v>0</v>
      </c>
      <c r="E308">
        <v>18.89</v>
      </c>
    </row>
    <row r="309" spans="1:5" x14ac:dyDescent="0.3">
      <c r="A309" s="15">
        <v>43490</v>
      </c>
      <c r="B309" s="3">
        <f>'OHLC_Volatility proxy'!P325</f>
        <v>9.2826842796344591E-3</v>
      </c>
      <c r="C309" s="16">
        <v>605.72697889999995</v>
      </c>
      <c r="D309">
        <v>0</v>
      </c>
      <c r="E309">
        <v>17.420000000000002</v>
      </c>
    </row>
    <row r="310" spans="1:5" x14ac:dyDescent="0.3">
      <c r="A310" s="15">
        <v>43493</v>
      </c>
      <c r="B310" s="3">
        <f>'OHLC_Volatility proxy'!P326</f>
        <v>1.3988692794448594E-2</v>
      </c>
      <c r="C310" s="16">
        <v>417.23959250000001</v>
      </c>
      <c r="D310">
        <v>0</v>
      </c>
      <c r="E310">
        <v>18.87</v>
      </c>
    </row>
    <row r="311" spans="1:5" x14ac:dyDescent="0.3">
      <c r="A311" s="15">
        <v>43494</v>
      </c>
      <c r="B311" s="3">
        <f>'OHLC_Volatility proxy'!P327</f>
        <v>6.1329814355693723E-3</v>
      </c>
      <c r="C311" s="16">
        <v>594.91690970000002</v>
      </c>
      <c r="D311">
        <v>0</v>
      </c>
      <c r="E311">
        <v>19.13</v>
      </c>
    </row>
    <row r="312" spans="1:5" x14ac:dyDescent="0.3">
      <c r="A312" s="15">
        <v>43495</v>
      </c>
      <c r="B312" s="3">
        <f>'OHLC_Volatility proxy'!P328</f>
        <v>1.4190564956364246E-2</v>
      </c>
      <c r="C312" s="16">
        <v>672.83670280000001</v>
      </c>
      <c r="D312">
        <v>0</v>
      </c>
      <c r="E312">
        <v>17.66</v>
      </c>
    </row>
    <row r="313" spans="1:5" x14ac:dyDescent="0.3">
      <c r="A313" s="15">
        <v>43496</v>
      </c>
      <c r="B313" s="3">
        <f>'OHLC_Volatility proxy'!P329</f>
        <v>7.917178714603252E-3</v>
      </c>
      <c r="C313" s="16">
        <v>761.01798859999997</v>
      </c>
      <c r="D313">
        <v>0</v>
      </c>
      <c r="E313">
        <v>16.57</v>
      </c>
    </row>
    <row r="314" spans="1:5" x14ac:dyDescent="0.3">
      <c r="A314" s="15">
        <v>43497</v>
      </c>
      <c r="B314" s="3">
        <f>'OHLC_Volatility proxy'!P330</f>
        <v>6.4802340965352864E-3</v>
      </c>
      <c r="C314" s="16">
        <v>577.31800959999998</v>
      </c>
      <c r="D314">
        <v>0</v>
      </c>
      <c r="E314">
        <v>16.14</v>
      </c>
    </row>
    <row r="315" spans="1:5" x14ac:dyDescent="0.3">
      <c r="A315" s="15">
        <v>43500</v>
      </c>
      <c r="B315" s="3">
        <f>'OHLC_Volatility proxy'!P331</f>
        <v>5.1212088857902375E-3</v>
      </c>
      <c r="C315" s="16">
        <v>430.45032120000002</v>
      </c>
      <c r="D315">
        <v>0</v>
      </c>
      <c r="E315">
        <v>15.73</v>
      </c>
    </row>
    <row r="316" spans="1:5" x14ac:dyDescent="0.3">
      <c r="A316" s="15">
        <v>43501</v>
      </c>
      <c r="B316" s="3">
        <f>'OHLC_Volatility proxy'!P332</f>
        <v>3.6240794179282004E-3</v>
      </c>
      <c r="C316" s="16">
        <v>557.25337460000003</v>
      </c>
      <c r="D316">
        <v>0</v>
      </c>
      <c r="E316">
        <v>15.57</v>
      </c>
    </row>
    <row r="317" spans="1:5" x14ac:dyDescent="0.3">
      <c r="A317" s="15">
        <v>43502</v>
      </c>
      <c r="B317" s="3">
        <f>'OHLC_Volatility proxy'!P333</f>
        <v>5.6231075145256829E-3</v>
      </c>
      <c r="C317" s="16">
        <v>541.81964170000003</v>
      </c>
      <c r="D317">
        <v>0</v>
      </c>
      <c r="E317">
        <v>15.38</v>
      </c>
    </row>
    <row r="318" spans="1:5" x14ac:dyDescent="0.3">
      <c r="A318" s="15">
        <v>43503</v>
      </c>
      <c r="B318" s="3">
        <f>'OHLC_Volatility proxy'!P334</f>
        <v>1.2330899480989038E-2</v>
      </c>
      <c r="C318" s="16">
        <v>713.29948879999995</v>
      </c>
      <c r="D318">
        <v>0</v>
      </c>
      <c r="E318">
        <v>16.37</v>
      </c>
    </row>
    <row r="319" spans="1:5" x14ac:dyDescent="0.3">
      <c r="A319" s="15">
        <v>43504</v>
      </c>
      <c r="B319" s="3">
        <f>'OHLC_Volatility proxy'!P335</f>
        <v>9.0225671259734231E-3</v>
      </c>
      <c r="C319" s="16">
        <v>570.70090389999996</v>
      </c>
      <c r="D319">
        <v>0</v>
      </c>
      <c r="E319">
        <v>15.72</v>
      </c>
    </row>
    <row r="320" spans="1:5" x14ac:dyDescent="0.3">
      <c r="A320" s="15">
        <v>43507</v>
      </c>
      <c r="B320" s="3">
        <f>'OHLC_Volatility proxy'!P336</f>
        <v>6.0675504714291471E-3</v>
      </c>
      <c r="C320" s="16">
        <v>386.59523339999998</v>
      </c>
      <c r="D320">
        <v>0</v>
      </c>
      <c r="E320">
        <v>15.97</v>
      </c>
    </row>
    <row r="321" spans="1:5" x14ac:dyDescent="0.3">
      <c r="A321" s="15">
        <v>43508</v>
      </c>
      <c r="B321" s="3">
        <f>'OHLC_Volatility proxy'!P337</f>
        <v>8.3862697936509332E-3</v>
      </c>
      <c r="C321" s="16">
        <v>498.23213920000001</v>
      </c>
      <c r="D321">
        <v>0</v>
      </c>
      <c r="E321">
        <v>15.43</v>
      </c>
    </row>
    <row r="322" spans="1:5" x14ac:dyDescent="0.3">
      <c r="A322" s="15">
        <v>43509</v>
      </c>
      <c r="B322" s="3">
        <f>'OHLC_Volatility proxy'!P338</f>
        <v>5.2943087893326133E-3</v>
      </c>
      <c r="C322" s="16">
        <v>438.34213390000002</v>
      </c>
      <c r="D322">
        <v>0</v>
      </c>
      <c r="E322">
        <v>15.65</v>
      </c>
    </row>
    <row r="323" spans="1:5" x14ac:dyDescent="0.3">
      <c r="A323" s="15">
        <v>43510</v>
      </c>
      <c r="B323" s="3">
        <f>'OHLC_Volatility proxy'!P339</f>
        <v>7.6847626150310681E-3</v>
      </c>
      <c r="C323" s="16">
        <v>660.80966909999995</v>
      </c>
      <c r="D323">
        <v>0</v>
      </c>
      <c r="E323">
        <v>16.22</v>
      </c>
    </row>
    <row r="324" spans="1:5" x14ac:dyDescent="0.3">
      <c r="A324" s="15">
        <v>43511</v>
      </c>
      <c r="B324" s="3">
        <f>'OHLC_Volatility proxy'!P340</f>
        <v>6.775932025406709E-3</v>
      </c>
      <c r="C324" s="16">
        <v>498.41834569999997</v>
      </c>
      <c r="D324">
        <v>0</v>
      </c>
      <c r="E324">
        <v>14.91</v>
      </c>
    </row>
    <row r="325" spans="1:5" x14ac:dyDescent="0.3">
      <c r="A325" s="15">
        <v>43515</v>
      </c>
      <c r="B325" s="3">
        <f>'OHLC_Volatility proxy'!P341</f>
        <v>5.5091416682583856E-3</v>
      </c>
      <c r="C325" s="16">
        <v>325.18405050000001</v>
      </c>
      <c r="D325">
        <v>0</v>
      </c>
      <c r="E325">
        <v>14.88</v>
      </c>
    </row>
    <row r="326" spans="1:5" x14ac:dyDescent="0.3">
      <c r="A326" s="15">
        <v>43516</v>
      </c>
      <c r="B326" s="3">
        <f>'OHLC_Volatility proxy'!P342</f>
        <v>5.2086630437319951E-3</v>
      </c>
      <c r="C326" s="16">
        <v>617.78799709999998</v>
      </c>
      <c r="D326">
        <v>0</v>
      </c>
      <c r="E326">
        <v>14.02</v>
      </c>
    </row>
    <row r="327" spans="1:5" x14ac:dyDescent="0.3">
      <c r="A327" s="15">
        <v>43517</v>
      </c>
      <c r="B327" s="3">
        <f>'OHLC_Volatility proxy'!P343</f>
        <v>5.2779401598970332E-3</v>
      </c>
      <c r="C327" s="16">
        <v>444.37208609999999</v>
      </c>
      <c r="D327">
        <v>0</v>
      </c>
      <c r="E327">
        <v>14.46</v>
      </c>
    </row>
    <row r="328" spans="1:5" x14ac:dyDescent="0.3">
      <c r="A328" s="15">
        <v>43518</v>
      </c>
      <c r="B328" s="3">
        <f>'OHLC_Volatility proxy'!P344</f>
        <v>3.9974832377053029E-3</v>
      </c>
      <c r="C328" s="16">
        <v>724.06830939999998</v>
      </c>
      <c r="D328">
        <v>0</v>
      </c>
      <c r="E328">
        <v>13.51</v>
      </c>
    </row>
    <row r="329" spans="1:5" x14ac:dyDescent="0.3">
      <c r="A329" s="15">
        <v>43521</v>
      </c>
      <c r="B329" s="3">
        <f>'OHLC_Volatility proxy'!P345</f>
        <v>8.6447368436472268E-3</v>
      </c>
      <c r="C329" s="16">
        <v>415.563875</v>
      </c>
      <c r="D329">
        <v>0</v>
      </c>
      <c r="E329">
        <v>14.85</v>
      </c>
    </row>
    <row r="330" spans="1:5" x14ac:dyDescent="0.3">
      <c r="A330" s="15">
        <v>43522</v>
      </c>
      <c r="B330" s="3">
        <f>'OHLC_Volatility proxy'!P346</f>
        <v>4.966631998798667E-3</v>
      </c>
      <c r="C330" s="16">
        <v>354.79811840000002</v>
      </c>
      <c r="D330">
        <v>0</v>
      </c>
      <c r="E330">
        <v>15.17</v>
      </c>
    </row>
    <row r="331" spans="1:5" x14ac:dyDescent="0.3">
      <c r="A331" s="15">
        <v>43523</v>
      </c>
      <c r="B331" s="3">
        <f>'OHLC_Volatility proxy'!P347</f>
        <v>7.6394064265886807E-3</v>
      </c>
      <c r="C331" s="16">
        <v>562.63002200000005</v>
      </c>
      <c r="D331">
        <v>0</v>
      </c>
      <c r="E331">
        <v>14.7</v>
      </c>
    </row>
    <row r="332" spans="1:5" x14ac:dyDescent="0.3">
      <c r="A332" s="15">
        <v>43524</v>
      </c>
      <c r="B332" s="3">
        <f>'OHLC_Volatility proxy'!P348</f>
        <v>4.9575276325764788E-3</v>
      </c>
      <c r="C332" s="16">
        <v>544.89357749999999</v>
      </c>
      <c r="D332">
        <v>0</v>
      </c>
      <c r="E332">
        <v>14.78</v>
      </c>
    </row>
    <row r="333" spans="1:5" x14ac:dyDescent="0.3">
      <c r="A333" s="15">
        <v>43525</v>
      </c>
      <c r="B333" s="3">
        <f>'OHLC_Volatility proxy'!P349</f>
        <v>9.6323771722446484E-3</v>
      </c>
      <c r="C333" s="16">
        <v>552.84666419999996</v>
      </c>
      <c r="D333">
        <v>0</v>
      </c>
      <c r="E333">
        <v>13.57</v>
      </c>
    </row>
    <row r="334" spans="1:5" x14ac:dyDescent="0.3">
      <c r="A334" s="15">
        <v>43528</v>
      </c>
      <c r="B334" s="3">
        <f>'OHLC_Volatility proxy'!P350</f>
        <v>1.409711937226615E-2</v>
      </c>
      <c r="C334" s="16">
        <v>338.57495180000001</v>
      </c>
      <c r="D334">
        <v>0</v>
      </c>
      <c r="E334">
        <v>14.63</v>
      </c>
    </row>
    <row r="335" spans="1:5" x14ac:dyDescent="0.3">
      <c r="A335" s="15">
        <v>43529</v>
      </c>
      <c r="B335" s="3">
        <f>'OHLC_Volatility proxy'!P351</f>
        <v>4.9908500284273592E-3</v>
      </c>
      <c r="C335" s="16">
        <v>455.59568130000002</v>
      </c>
      <c r="D335">
        <v>0</v>
      </c>
      <c r="E335">
        <v>14.74</v>
      </c>
    </row>
    <row r="336" spans="1:5" x14ac:dyDescent="0.3">
      <c r="A336" s="15">
        <v>43530</v>
      </c>
      <c r="B336" s="3">
        <f>'OHLC_Volatility proxy'!P352</f>
        <v>4.8189108756710713E-3</v>
      </c>
      <c r="C336" s="16">
        <v>429.29651899999999</v>
      </c>
      <c r="D336">
        <v>0</v>
      </c>
      <c r="E336">
        <v>15.74</v>
      </c>
    </row>
    <row r="337" spans="1:5" x14ac:dyDescent="0.3">
      <c r="A337" s="15">
        <v>43531</v>
      </c>
      <c r="B337" s="3">
        <f>'OHLC_Volatility proxy'!P353</f>
        <v>7.5460576917353601E-3</v>
      </c>
      <c r="C337" s="16">
        <v>342.70491070000003</v>
      </c>
      <c r="D337">
        <v>0</v>
      </c>
      <c r="E337">
        <v>16.59</v>
      </c>
    </row>
    <row r="338" spans="1:5" x14ac:dyDescent="0.3">
      <c r="A338" s="15">
        <v>43532</v>
      </c>
      <c r="B338" s="3">
        <f>'OHLC_Volatility proxy'!P354</f>
        <v>1.2638760092041441E-2</v>
      </c>
      <c r="C338" s="16">
        <v>308.16558229999998</v>
      </c>
      <c r="D338">
        <v>0</v>
      </c>
      <c r="E338">
        <v>16.05</v>
      </c>
    </row>
    <row r="339" spans="1:5" x14ac:dyDescent="0.3">
      <c r="A339" s="15">
        <v>43535</v>
      </c>
      <c r="B339" s="3">
        <f>'OHLC_Volatility proxy'!P355</f>
        <v>7.51677220173566E-3</v>
      </c>
      <c r="C339" s="16">
        <v>359.07560050000001</v>
      </c>
      <c r="D339">
        <v>0</v>
      </c>
      <c r="E339">
        <v>14.33</v>
      </c>
    </row>
    <row r="340" spans="1:5" x14ac:dyDescent="0.3">
      <c r="A340" s="15">
        <v>43536</v>
      </c>
      <c r="B340" s="3">
        <f>'OHLC_Volatility proxy'!P356</f>
        <v>4.5978934547441855E-3</v>
      </c>
      <c r="C340" s="16">
        <v>316.31874219999997</v>
      </c>
      <c r="D340">
        <v>0</v>
      </c>
      <c r="E340">
        <v>13.77</v>
      </c>
    </row>
    <row r="341" spans="1:5" x14ac:dyDescent="0.3">
      <c r="A341" s="15">
        <v>43537</v>
      </c>
      <c r="B341" s="3">
        <f>'OHLC_Volatility proxy'!P357</f>
        <v>6.7196094235218214E-3</v>
      </c>
      <c r="C341" s="16">
        <v>266.40050639999998</v>
      </c>
      <c r="D341">
        <v>0</v>
      </c>
      <c r="E341">
        <v>13.41</v>
      </c>
    </row>
    <row r="342" spans="1:5" x14ac:dyDescent="0.3">
      <c r="A342" s="15">
        <v>43538</v>
      </c>
      <c r="B342" s="3">
        <f>'OHLC_Volatility proxy'!P358</f>
        <v>2.0550061715151045E-3</v>
      </c>
      <c r="C342" s="16">
        <v>309.72844959999998</v>
      </c>
      <c r="D342">
        <v>0</v>
      </c>
      <c r="E342">
        <v>13.5</v>
      </c>
    </row>
    <row r="343" spans="1:5" x14ac:dyDescent="0.3">
      <c r="A343" s="15">
        <v>43539</v>
      </c>
      <c r="B343" s="3">
        <f>'OHLC_Volatility proxy'!P359</f>
        <v>6.3357982558395554E-3</v>
      </c>
      <c r="C343" s="16">
        <v>383.41332770000002</v>
      </c>
      <c r="D343">
        <v>0</v>
      </c>
      <c r="E343">
        <v>12.88</v>
      </c>
    </row>
    <row r="344" spans="1:5" x14ac:dyDescent="0.3">
      <c r="A344" s="15">
        <v>43542</v>
      </c>
      <c r="B344" s="3">
        <f>'OHLC_Volatility proxy'!P360</f>
        <v>5.0463095457746561E-3</v>
      </c>
      <c r="C344" s="16">
        <v>350.86162209999998</v>
      </c>
      <c r="D344">
        <v>0</v>
      </c>
      <c r="E344">
        <v>13.1</v>
      </c>
    </row>
    <row r="345" spans="1:5" x14ac:dyDescent="0.3">
      <c r="A345" s="15">
        <v>43543</v>
      </c>
      <c r="B345" s="3">
        <f>'OHLC_Volatility proxy'!P361</f>
        <v>7.031962944279992E-3</v>
      </c>
      <c r="C345" s="16">
        <v>348.82698779999998</v>
      </c>
      <c r="D345">
        <v>0</v>
      </c>
      <c r="E345">
        <v>13.56</v>
      </c>
    </row>
    <row r="346" spans="1:5" x14ac:dyDescent="0.3">
      <c r="A346" s="15">
        <v>43544</v>
      </c>
      <c r="B346" s="3">
        <f>'OHLC_Volatility proxy'!P362</f>
        <v>8.8935129588127333E-3</v>
      </c>
      <c r="C346" s="16">
        <v>310.47369170000002</v>
      </c>
      <c r="D346">
        <v>0</v>
      </c>
      <c r="E346">
        <v>13.91</v>
      </c>
    </row>
    <row r="347" spans="1:5" x14ac:dyDescent="0.3">
      <c r="A347" s="15">
        <v>43545</v>
      </c>
      <c r="B347" s="3">
        <f>'OHLC_Volatility proxy'!P363</f>
        <v>8.6467584334520373E-3</v>
      </c>
      <c r="C347" s="16">
        <v>482.19753050000003</v>
      </c>
      <c r="D347">
        <v>0</v>
      </c>
      <c r="E347">
        <v>13.63</v>
      </c>
    </row>
    <row r="348" spans="1:5" x14ac:dyDescent="0.3">
      <c r="A348" s="15">
        <v>43546</v>
      </c>
      <c r="B348" s="3">
        <f>'OHLC_Volatility proxy'!P364</f>
        <v>1.1349877125789476E-2</v>
      </c>
      <c r="C348" s="16">
        <v>325.44869779999999</v>
      </c>
      <c r="D348">
        <v>0</v>
      </c>
      <c r="E348">
        <v>16.48</v>
      </c>
    </row>
    <row r="349" spans="1:5" x14ac:dyDescent="0.3">
      <c r="A349" s="15">
        <v>43549</v>
      </c>
      <c r="B349" s="3">
        <f>'OHLC_Volatility proxy'!P365</f>
        <v>7.7745900967930576E-3</v>
      </c>
      <c r="C349" s="16">
        <v>248.1430747</v>
      </c>
      <c r="D349">
        <v>0</v>
      </c>
      <c r="E349">
        <v>16.329999999999998</v>
      </c>
    </row>
    <row r="350" spans="1:5" x14ac:dyDescent="0.3">
      <c r="A350" s="15">
        <v>43550</v>
      </c>
      <c r="B350" s="3">
        <f>'OHLC_Volatility proxy'!P366</f>
        <v>1.1103019211102566E-2</v>
      </c>
      <c r="C350" s="16">
        <v>335.7537969</v>
      </c>
      <c r="D350">
        <v>0</v>
      </c>
      <c r="E350">
        <v>14.68</v>
      </c>
    </row>
    <row r="351" spans="1:5" x14ac:dyDescent="0.3">
      <c r="A351" s="15">
        <v>43551</v>
      </c>
      <c r="B351" s="3">
        <f>'OHLC_Volatility proxy'!P367</f>
        <v>1.1367444745151157E-2</v>
      </c>
      <c r="C351" s="16">
        <v>285.19514349999997</v>
      </c>
      <c r="D351">
        <v>0</v>
      </c>
      <c r="E351">
        <v>15.15</v>
      </c>
    </row>
    <row r="352" spans="1:5" x14ac:dyDescent="0.3">
      <c r="A352" s="15">
        <v>43552</v>
      </c>
      <c r="B352" s="3">
        <f>'OHLC_Volatility proxy'!P368</f>
        <v>6.5168478223054903E-3</v>
      </c>
      <c r="C352" s="16">
        <v>332.19353050000001</v>
      </c>
      <c r="D352">
        <v>0</v>
      </c>
      <c r="E352">
        <v>14.43</v>
      </c>
    </row>
    <row r="353" spans="1:5" x14ac:dyDescent="0.3">
      <c r="A353" s="15">
        <v>43553</v>
      </c>
      <c r="B353" s="3">
        <f>'OHLC_Volatility proxy'!P369</f>
        <v>8.8736394892744153E-3</v>
      </c>
      <c r="C353" s="16">
        <v>272.66768839999997</v>
      </c>
      <c r="D353">
        <v>0</v>
      </c>
      <c r="E353">
        <v>13.71</v>
      </c>
    </row>
    <row r="354" spans="1:5" x14ac:dyDescent="0.3">
      <c r="A354" s="15">
        <v>43556</v>
      </c>
      <c r="B354" s="3">
        <f>'OHLC_Volatility proxy'!P370</f>
        <v>1.0166552644869055E-2</v>
      </c>
      <c r="C354" s="16">
        <v>337.49391480000003</v>
      </c>
      <c r="D354">
        <v>0</v>
      </c>
      <c r="E354">
        <v>13.4</v>
      </c>
    </row>
    <row r="355" spans="1:5" x14ac:dyDescent="0.3">
      <c r="A355" s="15">
        <v>43557</v>
      </c>
      <c r="B355" s="3">
        <f>'OHLC_Volatility proxy'!P371</f>
        <v>3.3553890858707045E-3</v>
      </c>
      <c r="C355" s="16">
        <v>368.36615540000003</v>
      </c>
      <c r="D355">
        <v>0</v>
      </c>
      <c r="E355">
        <v>13.36</v>
      </c>
    </row>
    <row r="356" spans="1:5" x14ac:dyDescent="0.3">
      <c r="A356" s="15">
        <v>43558</v>
      </c>
      <c r="B356" s="3">
        <f>'OHLC_Volatility proxy'!P372</f>
        <v>7.9688940365147919E-3</v>
      </c>
      <c r="C356" s="16">
        <v>319.73516009999997</v>
      </c>
      <c r="D356">
        <v>0</v>
      </c>
      <c r="E356">
        <v>13.74</v>
      </c>
    </row>
    <row r="357" spans="1:5" x14ac:dyDescent="0.3">
      <c r="A357" s="15">
        <v>43559</v>
      </c>
      <c r="B357" s="3">
        <f>'OHLC_Volatility proxy'!P373</f>
        <v>6.3389255168863025E-3</v>
      </c>
      <c r="C357" s="16">
        <v>320.45377239999999</v>
      </c>
      <c r="D357">
        <v>0</v>
      </c>
      <c r="E357">
        <v>13.58</v>
      </c>
    </row>
    <row r="358" spans="1:5" x14ac:dyDescent="0.3">
      <c r="A358" s="15">
        <v>43560</v>
      </c>
      <c r="B358" s="3">
        <f>'OHLC_Volatility proxy'!P374</f>
        <v>3.5222924520059212E-3</v>
      </c>
      <c r="C358" s="16">
        <v>239.63098339999999</v>
      </c>
      <c r="D358">
        <v>0</v>
      </c>
      <c r="E358">
        <v>12.82</v>
      </c>
    </row>
    <row r="359" spans="1:5" x14ac:dyDescent="0.3">
      <c r="A359" s="15">
        <v>43563</v>
      </c>
      <c r="B359" s="3">
        <f>'OHLC_Volatility proxy'!P375</f>
        <v>5.8112515839226289E-3</v>
      </c>
      <c r="C359" s="16">
        <v>255.03595749999999</v>
      </c>
      <c r="D359">
        <v>0</v>
      </c>
      <c r="E359">
        <v>13.18</v>
      </c>
    </row>
    <row r="360" spans="1:5" x14ac:dyDescent="0.3">
      <c r="A360" s="15">
        <v>43564</v>
      </c>
      <c r="B360" s="3">
        <f>'OHLC_Volatility proxy'!P376</f>
        <v>5.3454810384448307E-3</v>
      </c>
      <c r="C360" s="16">
        <v>394.10644610000003</v>
      </c>
      <c r="D360">
        <v>0</v>
      </c>
      <c r="E360">
        <v>14.28</v>
      </c>
    </row>
    <row r="361" spans="1:5" x14ac:dyDescent="0.3">
      <c r="A361" s="15">
        <v>43565</v>
      </c>
      <c r="B361" s="3">
        <f>'OHLC_Volatility proxy'!P377</f>
        <v>3.3512465778573197E-3</v>
      </c>
      <c r="C361" s="16">
        <v>266.44934019999999</v>
      </c>
      <c r="D361">
        <v>0</v>
      </c>
      <c r="E361">
        <v>13.3</v>
      </c>
    </row>
    <row r="362" spans="1:5" x14ac:dyDescent="0.3">
      <c r="A362" s="15">
        <v>43566</v>
      </c>
      <c r="B362" s="3">
        <f>'OHLC_Volatility proxy'!P378</f>
        <v>3.3994830094711526E-3</v>
      </c>
      <c r="C362" s="16">
        <v>308.21246910000002</v>
      </c>
      <c r="D362">
        <v>0</v>
      </c>
      <c r="E362">
        <v>13.02</v>
      </c>
    </row>
    <row r="363" spans="1:5" x14ac:dyDescent="0.3">
      <c r="A363" s="15">
        <v>43567</v>
      </c>
      <c r="B363" s="3">
        <f>'OHLC_Volatility proxy'!P379</f>
        <v>5.9641227038895253E-3</v>
      </c>
      <c r="C363" s="16">
        <v>543.90674690000003</v>
      </c>
      <c r="D363">
        <v>0</v>
      </c>
      <c r="E363">
        <v>12.01</v>
      </c>
    </row>
    <row r="364" spans="1:5" x14ac:dyDescent="0.3">
      <c r="A364" s="15">
        <v>43570</v>
      </c>
      <c r="B364" s="3">
        <f>'OHLC_Volatility proxy'!P380</f>
        <v>5.7059882129601152E-3</v>
      </c>
      <c r="C364" s="16">
        <v>335.19254139999998</v>
      </c>
      <c r="D364">
        <v>0</v>
      </c>
      <c r="E364">
        <v>12.32</v>
      </c>
    </row>
    <row r="365" spans="1:5" x14ac:dyDescent="0.3">
      <c r="A365" s="15">
        <v>43571</v>
      </c>
      <c r="B365" s="3">
        <f>'OHLC_Volatility proxy'!P381</f>
        <v>4.4292397852448186E-3</v>
      </c>
      <c r="C365" s="16">
        <v>601.80183609999995</v>
      </c>
      <c r="D365">
        <v>0</v>
      </c>
      <c r="E365">
        <v>12.18</v>
      </c>
    </row>
    <row r="366" spans="1:5" x14ac:dyDescent="0.3">
      <c r="A366" s="15">
        <v>43572</v>
      </c>
      <c r="B366" s="3">
        <f>'OHLC_Volatility proxy'!P382</f>
        <v>7.9847457849504082E-3</v>
      </c>
      <c r="C366" s="16">
        <v>558.21114609999995</v>
      </c>
      <c r="D366">
        <v>0</v>
      </c>
      <c r="E366">
        <v>12.6</v>
      </c>
    </row>
    <row r="367" spans="1:5" x14ac:dyDescent="0.3">
      <c r="A367" s="15">
        <v>43573</v>
      </c>
      <c r="B367" s="3">
        <f>'OHLC_Volatility proxy'!P383</f>
        <v>5.5099998191659822E-3</v>
      </c>
      <c r="C367" s="16">
        <v>503.82640179999999</v>
      </c>
      <c r="D367">
        <v>0</v>
      </c>
      <c r="E367">
        <v>12.09</v>
      </c>
    </row>
    <row r="368" spans="1:5" x14ac:dyDescent="0.3">
      <c r="A368" s="15">
        <v>43577</v>
      </c>
      <c r="B368" s="3">
        <f>'OHLC_Volatility proxy'!P384</f>
        <v>4.6044801966976532E-3</v>
      </c>
      <c r="C368" s="16">
        <v>428.26212409999999</v>
      </c>
      <c r="D368">
        <v>0</v>
      </c>
      <c r="E368">
        <v>12.42</v>
      </c>
    </row>
    <row r="369" spans="1:5" x14ac:dyDescent="0.3">
      <c r="A369" s="15">
        <v>43578</v>
      </c>
      <c r="B369" s="3">
        <f>'OHLC_Volatility proxy'!P385</f>
        <v>6.019204234009699E-3</v>
      </c>
      <c r="C369" s="16">
        <v>607.71700490000001</v>
      </c>
      <c r="D369">
        <v>0</v>
      </c>
      <c r="E369">
        <v>12.28</v>
      </c>
    </row>
    <row r="370" spans="1:5" x14ac:dyDescent="0.3">
      <c r="A370" s="15">
        <v>43579</v>
      </c>
      <c r="B370" s="3">
        <f>'OHLC_Volatility proxy'!P386</f>
        <v>3.0350653645307897E-3</v>
      </c>
      <c r="C370" s="16">
        <v>603.9852267</v>
      </c>
      <c r="D370">
        <v>0</v>
      </c>
      <c r="E370">
        <v>13.14</v>
      </c>
    </row>
    <row r="371" spans="1:5" x14ac:dyDescent="0.3">
      <c r="A371" s="15">
        <v>43580</v>
      </c>
      <c r="B371" s="3">
        <f>'OHLC_Volatility proxy'!P387</f>
        <v>9.0161371434665863E-3</v>
      </c>
      <c r="C371" s="16">
        <v>754.62251509999999</v>
      </c>
      <c r="D371">
        <v>0</v>
      </c>
      <c r="E371">
        <v>13.25</v>
      </c>
    </row>
    <row r="372" spans="1:5" x14ac:dyDescent="0.3">
      <c r="A372" s="15">
        <v>43581</v>
      </c>
      <c r="B372" s="3">
        <f>'OHLC_Volatility proxy'!P388</f>
        <v>7.3354884377544788E-3</v>
      </c>
      <c r="C372" s="16">
        <v>596.55691339999998</v>
      </c>
      <c r="D372">
        <v>0</v>
      </c>
      <c r="E372">
        <v>12.73</v>
      </c>
    </row>
    <row r="373" spans="1:5" x14ac:dyDescent="0.3">
      <c r="A373" s="15">
        <v>43584</v>
      </c>
      <c r="B373" s="3">
        <f>'OHLC_Volatility proxy'!P389</f>
        <v>3.0552116415167906E-3</v>
      </c>
      <c r="C373" s="16">
        <v>508.12422709999998</v>
      </c>
      <c r="D373">
        <v>0</v>
      </c>
      <c r="E373">
        <v>13.11</v>
      </c>
    </row>
    <row r="374" spans="1:5" x14ac:dyDescent="0.3">
      <c r="A374" s="15">
        <v>43585</v>
      </c>
      <c r="B374" s="3">
        <f>'OHLC_Volatility proxy'!P390</f>
        <v>9.4148920338853106E-3</v>
      </c>
      <c r="C374" s="16">
        <v>585.79931580000004</v>
      </c>
      <c r="D374">
        <v>0</v>
      </c>
      <c r="E374">
        <v>13.12</v>
      </c>
    </row>
    <row r="375" spans="1:5" x14ac:dyDescent="0.3">
      <c r="A375" s="15">
        <v>43586</v>
      </c>
      <c r="B375" s="3">
        <f>'OHLC_Volatility proxy'!P391</f>
        <v>7.3953714149922701E-3</v>
      </c>
      <c r="C375" s="16">
        <v>655.05095600000004</v>
      </c>
      <c r="D375">
        <v>0</v>
      </c>
      <c r="E375">
        <v>14.8</v>
      </c>
    </row>
    <row r="376" spans="1:5" x14ac:dyDescent="0.3">
      <c r="A376" s="15">
        <v>43587</v>
      </c>
      <c r="B376" s="3">
        <f>'OHLC_Volatility proxy'!P392</f>
        <v>9.5864437076085985E-3</v>
      </c>
      <c r="C376" s="16">
        <v>616.01135780000004</v>
      </c>
      <c r="D376">
        <v>0</v>
      </c>
      <c r="E376">
        <v>14.42</v>
      </c>
    </row>
    <row r="377" spans="1:5" x14ac:dyDescent="0.3">
      <c r="A377" s="15">
        <v>43588</v>
      </c>
      <c r="B377" s="3">
        <f>'OHLC_Volatility proxy'!P393</f>
        <v>8.2765888631434626E-3</v>
      </c>
      <c r="C377" s="16">
        <v>597.29753200000005</v>
      </c>
      <c r="D377">
        <v>0</v>
      </c>
      <c r="E377">
        <v>12.87</v>
      </c>
    </row>
    <row r="378" spans="1:5" x14ac:dyDescent="0.3">
      <c r="A378" s="15">
        <v>43591</v>
      </c>
      <c r="B378" s="3">
        <f>'OHLC_Volatility proxy'!P394</f>
        <v>2.4052019752858988E-2</v>
      </c>
      <c r="C378" s="16">
        <v>304.6551882</v>
      </c>
      <c r="D378">
        <v>0</v>
      </c>
      <c r="E378">
        <v>15.44</v>
      </c>
    </row>
    <row r="379" spans="1:5" x14ac:dyDescent="0.3">
      <c r="A379" s="15">
        <v>43592</v>
      </c>
      <c r="B379" s="3">
        <f>'OHLC_Volatility proxy'!P395</f>
        <v>1.6650391809752606E-2</v>
      </c>
      <c r="C379" s="16">
        <v>577.23290029999998</v>
      </c>
      <c r="D379">
        <v>0</v>
      </c>
      <c r="E379">
        <v>19.32</v>
      </c>
    </row>
    <row r="380" spans="1:5" x14ac:dyDescent="0.3">
      <c r="A380" s="15">
        <v>43593</v>
      </c>
      <c r="B380" s="3">
        <f>'OHLC_Volatility proxy'!P396</f>
        <v>7.6792822037352864E-3</v>
      </c>
      <c r="C380" s="16">
        <v>428.99606369999998</v>
      </c>
      <c r="D380">
        <v>0</v>
      </c>
      <c r="E380">
        <v>19.399999999999999</v>
      </c>
    </row>
    <row r="381" spans="1:5" x14ac:dyDescent="0.3">
      <c r="A381" s="15">
        <v>43594</v>
      </c>
      <c r="B381" s="3">
        <f>'OHLC_Volatility proxy'!P397</f>
        <v>1.5772353856127175E-2</v>
      </c>
      <c r="C381" s="16">
        <v>418.1408303</v>
      </c>
      <c r="D381">
        <v>0</v>
      </c>
      <c r="E381">
        <v>19.100000000000001</v>
      </c>
    </row>
    <row r="382" spans="1:5" x14ac:dyDescent="0.3">
      <c r="A382" s="15">
        <v>43595</v>
      </c>
      <c r="B382" s="3">
        <f>'OHLC_Volatility proxy'!P398</f>
        <v>1.7742254637957706E-2</v>
      </c>
      <c r="C382" s="16">
        <v>404.03060040000003</v>
      </c>
      <c r="D382">
        <v>0</v>
      </c>
      <c r="E382">
        <v>16.04</v>
      </c>
    </row>
    <row r="383" spans="1:5" x14ac:dyDescent="0.3">
      <c r="A383" s="15">
        <v>43598</v>
      </c>
      <c r="B383" s="3">
        <f>'OHLC_Volatility proxy'!P399</f>
        <v>2.7212843689331537E-2</v>
      </c>
      <c r="C383" s="16">
        <v>379.39170530000001</v>
      </c>
      <c r="D383">
        <v>0</v>
      </c>
      <c r="E383">
        <v>20.55</v>
      </c>
    </row>
    <row r="384" spans="1:5" x14ac:dyDescent="0.3">
      <c r="A384" s="15">
        <v>43599</v>
      </c>
      <c r="B384" s="3">
        <f>'OHLC_Volatility proxy'!P400</f>
        <v>1.0566358233917311E-2</v>
      </c>
      <c r="C384" s="16">
        <v>359.04143920000001</v>
      </c>
      <c r="D384">
        <v>0</v>
      </c>
      <c r="E384">
        <v>18.059999999999999</v>
      </c>
    </row>
    <row r="385" spans="1:5" x14ac:dyDescent="0.3">
      <c r="A385" s="15">
        <v>43600</v>
      </c>
      <c r="B385" s="3">
        <f>'OHLC_Volatility proxy'!P401</f>
        <v>1.1373106610536275E-2</v>
      </c>
      <c r="C385" s="16">
        <v>446.48049270000001</v>
      </c>
      <c r="D385">
        <v>0</v>
      </c>
      <c r="E385">
        <v>16.440000000000001</v>
      </c>
    </row>
    <row r="386" spans="1:5" x14ac:dyDescent="0.3">
      <c r="A386" s="15">
        <v>43601</v>
      </c>
      <c r="B386" s="3">
        <f>'OHLC_Volatility proxy'!P402</f>
        <v>9.6220664461239367E-3</v>
      </c>
      <c r="C386" s="16">
        <v>399.2569828</v>
      </c>
      <c r="D386">
        <v>0</v>
      </c>
      <c r="E386">
        <v>15.29</v>
      </c>
    </row>
    <row r="387" spans="1:5" x14ac:dyDescent="0.3">
      <c r="A387" s="15">
        <v>43602</v>
      </c>
      <c r="B387" s="3">
        <f>'OHLC_Volatility proxy'!P403</f>
        <v>1.4343424203459871E-2</v>
      </c>
      <c r="C387" s="16">
        <v>322.92930280000002</v>
      </c>
      <c r="D387">
        <v>0</v>
      </c>
      <c r="E387">
        <v>15.96</v>
      </c>
    </row>
    <row r="388" spans="1:5" x14ac:dyDescent="0.3">
      <c r="A388" s="15">
        <v>43605</v>
      </c>
      <c r="B388" s="3">
        <f>'OHLC_Volatility proxy'!P404</f>
        <v>1.4399945413118566E-2</v>
      </c>
      <c r="C388" s="16">
        <v>417.08675720000002</v>
      </c>
      <c r="D388">
        <v>0</v>
      </c>
      <c r="E388">
        <v>16.309999999999999</v>
      </c>
    </row>
    <row r="389" spans="1:5" x14ac:dyDescent="0.3">
      <c r="A389" s="15">
        <v>43606</v>
      </c>
      <c r="B389" s="3">
        <f>'OHLC_Volatility proxy'!P405</f>
        <v>9.1577693640555839E-3</v>
      </c>
      <c r="C389" s="16">
        <v>312.76085319999999</v>
      </c>
      <c r="D389">
        <v>0</v>
      </c>
      <c r="E389">
        <v>14.95</v>
      </c>
    </row>
    <row r="390" spans="1:5" x14ac:dyDescent="0.3">
      <c r="A390" s="15">
        <v>43607</v>
      </c>
      <c r="B390" s="3">
        <f>'OHLC_Volatility proxy'!P406</f>
        <v>6.4644578077647568E-3</v>
      </c>
      <c r="C390" s="16">
        <v>466.52460189999999</v>
      </c>
      <c r="D390">
        <v>0</v>
      </c>
      <c r="E390">
        <v>14.75</v>
      </c>
    </row>
    <row r="391" spans="1:5" x14ac:dyDescent="0.3">
      <c r="A391" s="15">
        <v>43608</v>
      </c>
      <c r="B391" s="3">
        <f>'OHLC_Volatility proxy'!P407</f>
        <v>1.3766829331239213E-2</v>
      </c>
      <c r="C391" s="16">
        <v>534.34487420000005</v>
      </c>
      <c r="D391">
        <v>0</v>
      </c>
      <c r="E391">
        <v>16.920000000000002</v>
      </c>
    </row>
    <row r="392" spans="1:5" x14ac:dyDescent="0.3">
      <c r="A392" s="15">
        <v>43609</v>
      </c>
      <c r="B392" s="3">
        <f>'OHLC_Volatility proxy'!P408</f>
        <v>7.8113814347959675E-3</v>
      </c>
      <c r="C392" s="16">
        <v>382.19412979999998</v>
      </c>
      <c r="D392">
        <v>0</v>
      </c>
      <c r="E392">
        <v>15.85</v>
      </c>
    </row>
    <row r="393" spans="1:5" x14ac:dyDescent="0.3">
      <c r="A393" s="15">
        <v>43613</v>
      </c>
      <c r="B393" s="3">
        <f>'OHLC_Volatility proxy'!P409</f>
        <v>7.8997871814875716E-3</v>
      </c>
      <c r="C393" s="16">
        <v>384.63984210000001</v>
      </c>
      <c r="D393">
        <v>0</v>
      </c>
      <c r="E393">
        <v>17.5</v>
      </c>
    </row>
    <row r="394" spans="1:5" x14ac:dyDescent="0.3">
      <c r="A394" s="15">
        <v>43614</v>
      </c>
      <c r="B394" s="3">
        <f>'OHLC_Volatility proxy'!P410</f>
        <v>9.8868079708149918E-3</v>
      </c>
      <c r="C394" s="16">
        <v>461.00309900000002</v>
      </c>
      <c r="D394">
        <v>0</v>
      </c>
      <c r="E394">
        <v>17.899999999999999</v>
      </c>
    </row>
    <row r="395" spans="1:5" x14ac:dyDescent="0.3">
      <c r="A395" s="15">
        <v>43615</v>
      </c>
      <c r="B395" s="3">
        <f>'OHLC_Volatility proxy'!P411</f>
        <v>6.4237612317398305E-3</v>
      </c>
      <c r="C395" s="16">
        <v>395.96103360000001</v>
      </c>
      <c r="D395">
        <v>0</v>
      </c>
      <c r="E395">
        <v>17.3</v>
      </c>
    </row>
    <row r="396" spans="1:5" x14ac:dyDescent="0.3">
      <c r="A396" s="15">
        <v>43616</v>
      </c>
      <c r="B396" s="3">
        <f>'OHLC_Volatility proxy'!P412</f>
        <v>1.4057217156038084E-2</v>
      </c>
      <c r="C396" s="16">
        <v>525.0858839</v>
      </c>
      <c r="D396">
        <v>0</v>
      </c>
      <c r="E396">
        <v>18.71</v>
      </c>
    </row>
    <row r="397" spans="1:5" x14ac:dyDescent="0.3">
      <c r="A397" s="15">
        <v>43619</v>
      </c>
      <c r="B397" s="3">
        <f>'OHLC_Volatility proxy'!P413</f>
        <v>1.2727580385864991E-2</v>
      </c>
      <c r="C397" s="16">
        <v>593.72294769999996</v>
      </c>
      <c r="D397">
        <v>0</v>
      </c>
      <c r="E397">
        <v>18.86</v>
      </c>
    </row>
    <row r="398" spans="1:5" x14ac:dyDescent="0.3">
      <c r="A398" s="15">
        <v>43620</v>
      </c>
      <c r="B398" s="3">
        <f>'OHLC_Volatility proxy'!P414</f>
        <v>1.4887006295197153E-2</v>
      </c>
      <c r="C398" s="16">
        <v>433.00860890000001</v>
      </c>
      <c r="D398">
        <v>0</v>
      </c>
      <c r="E398">
        <v>16.97</v>
      </c>
    </row>
    <row r="399" spans="1:5" x14ac:dyDescent="0.3">
      <c r="A399" s="15">
        <v>43621</v>
      </c>
      <c r="B399" s="3">
        <f>'OHLC_Volatility proxy'!P415</f>
        <v>1.2761305280731274E-2</v>
      </c>
      <c r="C399" s="16">
        <v>446.27052329999998</v>
      </c>
      <c r="D399">
        <v>0</v>
      </c>
      <c r="E399">
        <v>16.09</v>
      </c>
    </row>
    <row r="400" spans="1:5" x14ac:dyDescent="0.3">
      <c r="A400" s="15">
        <v>43622</v>
      </c>
      <c r="B400" s="3">
        <f>'OHLC_Volatility proxy'!P416</f>
        <v>7.4167287739636753E-3</v>
      </c>
      <c r="C400" s="16">
        <v>340.39546769999998</v>
      </c>
      <c r="D400">
        <v>0</v>
      </c>
      <c r="E400">
        <v>15.93</v>
      </c>
    </row>
    <row r="401" spans="1:5" x14ac:dyDescent="0.3">
      <c r="A401" s="15">
        <v>43623</v>
      </c>
      <c r="B401" s="3">
        <f>'OHLC_Volatility proxy'!P417</f>
        <v>9.5420038533677014E-3</v>
      </c>
      <c r="C401" s="16">
        <v>312.67159279999998</v>
      </c>
      <c r="D401">
        <v>0</v>
      </c>
      <c r="E401">
        <v>16.3</v>
      </c>
    </row>
    <row r="402" spans="1:5" x14ac:dyDescent="0.3">
      <c r="A402" s="15">
        <v>43626</v>
      </c>
      <c r="B402" s="3">
        <f>'OHLC_Volatility proxy'!P418</f>
        <v>1.2357642757970412E-2</v>
      </c>
      <c r="C402" s="16">
        <v>405.05159470000001</v>
      </c>
      <c r="D402">
        <v>0</v>
      </c>
      <c r="E402">
        <v>15.94</v>
      </c>
    </row>
    <row r="403" spans="1:5" x14ac:dyDescent="0.3">
      <c r="A403" s="15">
        <v>43627</v>
      </c>
      <c r="B403" s="3">
        <f>'OHLC_Volatility proxy'!P419</f>
        <v>1.2550014557220371E-2</v>
      </c>
      <c r="C403" s="16">
        <v>354.07917639999999</v>
      </c>
      <c r="D403">
        <v>0</v>
      </c>
      <c r="E403">
        <v>15.99</v>
      </c>
    </row>
    <row r="404" spans="1:5" x14ac:dyDescent="0.3">
      <c r="A404" s="15">
        <v>43628</v>
      </c>
      <c r="B404" s="3">
        <f>'OHLC_Volatility proxy'!P420</f>
        <v>4.4834486722998366E-3</v>
      </c>
      <c r="C404" s="16">
        <v>337.61935949999997</v>
      </c>
      <c r="D404">
        <v>0</v>
      </c>
      <c r="E404">
        <v>15.91</v>
      </c>
    </row>
    <row r="405" spans="1:5" x14ac:dyDescent="0.3">
      <c r="A405" s="15">
        <v>43629</v>
      </c>
      <c r="B405" s="3">
        <f>'OHLC_Volatility proxy'!P421</f>
        <v>4.6995141151009341E-3</v>
      </c>
      <c r="C405" s="16">
        <v>296.64674220000001</v>
      </c>
      <c r="D405">
        <v>0</v>
      </c>
      <c r="E405">
        <v>15.82</v>
      </c>
    </row>
    <row r="406" spans="1:5" x14ac:dyDescent="0.3">
      <c r="A406" s="15">
        <v>43630</v>
      </c>
      <c r="B406" s="3">
        <f>'OHLC_Volatility proxy'!P422</f>
        <v>5.1287965219006968E-3</v>
      </c>
      <c r="C406" s="16">
        <v>297.10212819999998</v>
      </c>
      <c r="D406">
        <v>0</v>
      </c>
      <c r="E406">
        <v>15.28</v>
      </c>
    </row>
    <row r="407" spans="1:5" x14ac:dyDescent="0.3">
      <c r="A407" s="15">
        <v>43633</v>
      </c>
      <c r="B407" s="3">
        <f>'OHLC_Volatility proxy'!P423</f>
        <v>5.1652398269583493E-3</v>
      </c>
      <c r="C407" s="16">
        <v>339.27368919999998</v>
      </c>
      <c r="D407">
        <v>0</v>
      </c>
      <c r="E407">
        <v>15.35</v>
      </c>
    </row>
    <row r="408" spans="1:5" x14ac:dyDescent="0.3">
      <c r="A408" s="15">
        <v>43634</v>
      </c>
      <c r="B408" s="3">
        <f>'OHLC_Volatility proxy'!P424</f>
        <v>1.2603941684102367E-2</v>
      </c>
      <c r="C408" s="16">
        <v>363.66417369999999</v>
      </c>
      <c r="D408">
        <v>0</v>
      </c>
      <c r="E408">
        <v>15.15</v>
      </c>
    </row>
    <row r="409" spans="1:5" x14ac:dyDescent="0.3">
      <c r="A409" s="15">
        <v>43635</v>
      </c>
      <c r="B409" s="3">
        <f>'OHLC_Volatility proxy'!P425</f>
        <v>6.3125943208363188E-3</v>
      </c>
      <c r="C409" s="16">
        <v>326.81513810000001</v>
      </c>
      <c r="D409">
        <v>0</v>
      </c>
      <c r="E409">
        <v>14.33</v>
      </c>
    </row>
    <row r="410" spans="1:5" x14ac:dyDescent="0.3">
      <c r="A410" s="15">
        <v>43636</v>
      </c>
      <c r="B410" s="3">
        <f>'OHLC_Volatility proxy'!P426</f>
        <v>1.4972469787135382E-2</v>
      </c>
      <c r="C410" s="16">
        <v>387.67125090000002</v>
      </c>
      <c r="D410">
        <v>0</v>
      </c>
      <c r="E410">
        <v>14.75</v>
      </c>
    </row>
    <row r="411" spans="1:5" x14ac:dyDescent="0.3">
      <c r="A411" s="15">
        <v>43637</v>
      </c>
      <c r="B411" s="3">
        <f>'OHLC_Volatility proxy'!P427</f>
        <v>6.0720469385694004E-3</v>
      </c>
      <c r="C411" s="16">
        <v>431.8844454</v>
      </c>
      <c r="D411">
        <v>0</v>
      </c>
      <c r="E411">
        <v>15.4</v>
      </c>
    </row>
    <row r="412" spans="1:5" x14ac:dyDescent="0.3">
      <c r="A412" s="15">
        <v>43640</v>
      </c>
      <c r="B412" s="3">
        <f>'OHLC_Volatility proxy'!P428</f>
        <v>2.8884174547666513E-3</v>
      </c>
      <c r="C412" s="16">
        <v>419.84291020000001</v>
      </c>
      <c r="D412">
        <v>0</v>
      </c>
      <c r="E412">
        <v>15.26</v>
      </c>
    </row>
    <row r="413" spans="1:5" x14ac:dyDescent="0.3">
      <c r="A413" s="15">
        <v>43641</v>
      </c>
      <c r="B413" s="3">
        <f>'OHLC_Volatility proxy'!P429</f>
        <v>6.8107243822810616E-3</v>
      </c>
      <c r="C413" s="16">
        <v>508.10876359999997</v>
      </c>
      <c r="D413">
        <v>0</v>
      </c>
      <c r="E413">
        <v>16.28</v>
      </c>
    </row>
    <row r="414" spans="1:5" x14ac:dyDescent="0.3">
      <c r="A414" s="15">
        <v>43642</v>
      </c>
      <c r="B414" s="3">
        <f>'OHLC_Volatility proxy'!P430</f>
        <v>8.8345327761984623E-3</v>
      </c>
      <c r="C414" s="16">
        <v>436.60339620000002</v>
      </c>
      <c r="D414">
        <v>0</v>
      </c>
      <c r="E414">
        <v>16.21</v>
      </c>
    </row>
    <row r="415" spans="1:5" x14ac:dyDescent="0.3">
      <c r="A415" s="15">
        <v>43643</v>
      </c>
      <c r="B415" s="3">
        <f>'OHLC_Volatility proxy'!P431</f>
        <v>4.6615017393323395E-3</v>
      </c>
      <c r="C415" s="16">
        <v>432.42778779999998</v>
      </c>
      <c r="D415">
        <v>0</v>
      </c>
      <c r="E415">
        <v>15.82</v>
      </c>
    </row>
    <row r="416" spans="1:5" x14ac:dyDescent="0.3">
      <c r="A416" s="15">
        <v>43644</v>
      </c>
      <c r="B416" s="3">
        <f>'OHLC_Volatility proxy'!P432</f>
        <v>5.0149657930112414E-3</v>
      </c>
      <c r="C416" s="16">
        <v>374.63412570000003</v>
      </c>
      <c r="D416">
        <v>0</v>
      </c>
      <c r="E416">
        <v>15.08</v>
      </c>
    </row>
    <row r="417" spans="1:5" x14ac:dyDescent="0.3">
      <c r="A417" s="15">
        <v>43647</v>
      </c>
      <c r="B417" s="3">
        <f>'OHLC_Volatility proxy'!P433</f>
        <v>1.8574320279219632E-2</v>
      </c>
      <c r="C417" s="16">
        <v>386.49164359999997</v>
      </c>
      <c r="D417">
        <v>0</v>
      </c>
      <c r="E417">
        <v>14.06</v>
      </c>
    </row>
    <row r="418" spans="1:5" x14ac:dyDescent="0.3">
      <c r="A418" s="15">
        <v>43648</v>
      </c>
      <c r="B418" s="3">
        <f>'OHLC_Volatility proxy'!P434</f>
        <v>3.9596303289724851E-3</v>
      </c>
      <c r="C418" s="16">
        <v>363.03869650000001</v>
      </c>
      <c r="D418">
        <v>0</v>
      </c>
      <c r="E418">
        <v>12.93</v>
      </c>
    </row>
    <row r="419" spans="1:5" x14ac:dyDescent="0.3">
      <c r="A419" s="15">
        <v>43649</v>
      </c>
      <c r="B419" s="3">
        <f>'OHLC_Volatility proxy'!P435</f>
        <v>3.8010001689529511E-3</v>
      </c>
      <c r="C419" s="16">
        <v>331.1461577</v>
      </c>
      <c r="D419">
        <v>0</v>
      </c>
      <c r="E419">
        <v>12.57</v>
      </c>
    </row>
    <row r="420" spans="1:5" x14ac:dyDescent="0.3">
      <c r="A420" s="15">
        <v>43651</v>
      </c>
      <c r="B420" s="3">
        <f>'OHLC_Volatility proxy'!P436</f>
        <v>8.3067987823094765E-3</v>
      </c>
      <c r="C420" s="16">
        <v>194.9839992</v>
      </c>
      <c r="D420">
        <v>0</v>
      </c>
      <c r="E420">
        <v>13.28</v>
      </c>
    </row>
    <row r="421" spans="1:5" x14ac:dyDescent="0.3">
      <c r="A421" s="15">
        <v>43654</v>
      </c>
      <c r="B421" s="3">
        <f>'OHLC_Volatility proxy'!P437</f>
        <v>9.2522946742303533E-3</v>
      </c>
      <c r="C421" s="16">
        <v>282.4121806</v>
      </c>
      <c r="D421">
        <v>0</v>
      </c>
      <c r="E421">
        <v>13.96</v>
      </c>
    </row>
    <row r="422" spans="1:5" x14ac:dyDescent="0.3">
      <c r="A422" s="15">
        <v>43655</v>
      </c>
      <c r="B422" s="3">
        <f>'OHLC_Volatility proxy'!P438</f>
        <v>6.4125306929558408E-3</v>
      </c>
      <c r="C422" s="16">
        <v>275.57535510000002</v>
      </c>
      <c r="D422">
        <v>0</v>
      </c>
      <c r="E422">
        <v>14.09</v>
      </c>
    </row>
    <row r="423" spans="1:5" x14ac:dyDescent="0.3">
      <c r="A423" s="15">
        <v>43656</v>
      </c>
      <c r="B423" s="3">
        <f>'OHLC_Volatility proxy'!P439</f>
        <v>7.3322697287005649E-3</v>
      </c>
      <c r="C423" s="16">
        <v>285.76223729999998</v>
      </c>
      <c r="D423">
        <v>0</v>
      </c>
      <c r="E423">
        <v>13.03</v>
      </c>
    </row>
    <row r="424" spans="1:5" x14ac:dyDescent="0.3">
      <c r="A424" s="15">
        <v>43657</v>
      </c>
      <c r="B424" s="3">
        <f>'OHLC_Volatility proxy'!P440</f>
        <v>4.77310878237607E-3</v>
      </c>
      <c r="C424" s="16">
        <v>444.92406360000001</v>
      </c>
      <c r="D424">
        <v>0</v>
      </c>
      <c r="E424">
        <v>12.93</v>
      </c>
    </row>
    <row r="425" spans="1:5" x14ac:dyDescent="0.3">
      <c r="A425" s="15">
        <v>43658</v>
      </c>
      <c r="B425" s="3">
        <f>'OHLC_Volatility proxy'!P441</f>
        <v>3.1684365293518772E-3</v>
      </c>
      <c r="C425" s="16">
        <v>350.87926270000003</v>
      </c>
      <c r="D425">
        <v>0</v>
      </c>
      <c r="E425">
        <v>12.39</v>
      </c>
    </row>
    <row r="426" spans="1:5" x14ac:dyDescent="0.3">
      <c r="A426" s="15">
        <v>43661</v>
      </c>
      <c r="B426" s="3">
        <f>'OHLC_Volatility proxy'!P442</f>
        <v>3.5941473506699824E-3</v>
      </c>
      <c r="C426" s="16">
        <v>291.47680819999999</v>
      </c>
      <c r="D426">
        <v>0</v>
      </c>
      <c r="E426">
        <v>12.68</v>
      </c>
    </row>
    <row r="427" spans="1:5" x14ac:dyDescent="0.3">
      <c r="A427" s="15">
        <v>43662</v>
      </c>
      <c r="B427" s="3">
        <f>'OHLC_Volatility proxy'!P443</f>
        <v>4.1598003834770279E-3</v>
      </c>
      <c r="C427" s="16">
        <v>401.70626329999999</v>
      </c>
      <c r="D427">
        <v>0</v>
      </c>
      <c r="E427">
        <v>12.86</v>
      </c>
    </row>
    <row r="428" spans="1:5" x14ac:dyDescent="0.3">
      <c r="A428" s="15">
        <v>43663</v>
      </c>
      <c r="B428" s="3">
        <f>'OHLC_Volatility proxy'!P444</f>
        <v>2.7166843667494707E-3</v>
      </c>
      <c r="C428" s="16">
        <v>540.53024419999997</v>
      </c>
      <c r="D428">
        <v>0</v>
      </c>
      <c r="E428">
        <v>13.97</v>
      </c>
    </row>
    <row r="429" spans="1:5" x14ac:dyDescent="0.3">
      <c r="A429" s="15">
        <v>43664</v>
      </c>
      <c r="B429" s="3">
        <f>'OHLC_Volatility proxy'!P445</f>
        <v>6.7554589146754463E-3</v>
      </c>
      <c r="C429" s="16">
        <v>523.33345150000002</v>
      </c>
      <c r="D429">
        <v>0</v>
      </c>
      <c r="E429">
        <v>13.53</v>
      </c>
    </row>
    <row r="430" spans="1:5" x14ac:dyDescent="0.3">
      <c r="A430" s="15">
        <v>43665</v>
      </c>
      <c r="B430" s="3">
        <f>'OHLC_Volatility proxy'!P446</f>
        <v>6.673086049327941E-3</v>
      </c>
      <c r="C430" s="16">
        <v>460.47414959999998</v>
      </c>
      <c r="D430">
        <v>0</v>
      </c>
      <c r="E430">
        <v>14.45</v>
      </c>
    </row>
    <row r="431" spans="1:5" x14ac:dyDescent="0.3">
      <c r="A431" s="15">
        <v>43668</v>
      </c>
      <c r="B431" s="3">
        <f>'OHLC_Volatility proxy'!P447</f>
        <v>4.5404476156733226E-3</v>
      </c>
      <c r="C431" s="16">
        <v>377.82930520000002</v>
      </c>
      <c r="D431">
        <v>0</v>
      </c>
      <c r="E431">
        <v>13.53</v>
      </c>
    </row>
    <row r="432" spans="1:5" x14ac:dyDescent="0.3">
      <c r="A432" s="15">
        <v>43669</v>
      </c>
      <c r="B432" s="3">
        <f>'OHLC_Volatility proxy'!P448</f>
        <v>7.5725693416667968E-3</v>
      </c>
      <c r="C432" s="16">
        <v>615.47931940000001</v>
      </c>
      <c r="D432">
        <v>0</v>
      </c>
      <c r="E432">
        <v>12.61</v>
      </c>
    </row>
    <row r="433" spans="1:5" x14ac:dyDescent="0.3">
      <c r="A433" s="15">
        <v>43670</v>
      </c>
      <c r="B433" s="3">
        <f>'OHLC_Volatility proxy'!P449</f>
        <v>5.3570064554181096E-3</v>
      </c>
      <c r="C433" s="16">
        <v>782.14349349999998</v>
      </c>
      <c r="D433">
        <v>0</v>
      </c>
      <c r="E433">
        <v>12.07</v>
      </c>
    </row>
    <row r="434" spans="1:5" x14ac:dyDescent="0.3">
      <c r="A434" s="15">
        <v>43671</v>
      </c>
      <c r="B434" s="3">
        <f>'OHLC_Volatility proxy'!P450</f>
        <v>4.6885733410218424E-3</v>
      </c>
      <c r="C434" s="16">
        <v>723.64305960000002</v>
      </c>
      <c r="D434">
        <v>0</v>
      </c>
      <c r="E434">
        <v>12.74</v>
      </c>
    </row>
    <row r="435" spans="1:5" x14ac:dyDescent="0.3">
      <c r="A435" s="15">
        <v>43672</v>
      </c>
      <c r="B435" s="3">
        <f>'OHLC_Volatility proxy'!P451</f>
        <v>7.417782711372045E-3</v>
      </c>
      <c r="C435" s="16">
        <v>710.16062030000001</v>
      </c>
      <c r="D435">
        <v>0</v>
      </c>
      <c r="E435">
        <v>12.16</v>
      </c>
    </row>
    <row r="436" spans="1:5" x14ac:dyDescent="0.3">
      <c r="A436" s="15">
        <v>43675</v>
      </c>
      <c r="B436" s="3">
        <f>'OHLC_Volatility proxy'!P452</f>
        <v>6.8652250206772871E-3</v>
      </c>
      <c r="C436" s="16">
        <v>396.99824260000003</v>
      </c>
      <c r="D436">
        <v>0</v>
      </c>
      <c r="E436">
        <v>12.83</v>
      </c>
    </row>
    <row r="437" spans="1:5" x14ac:dyDescent="0.3">
      <c r="A437" s="15">
        <v>43676</v>
      </c>
      <c r="B437" s="3">
        <f>'OHLC_Volatility proxy'!P453</f>
        <v>8.8753369283925809E-3</v>
      </c>
      <c r="C437" s="16">
        <v>771.13618670000005</v>
      </c>
      <c r="D437">
        <v>0</v>
      </c>
      <c r="E437">
        <v>13.94</v>
      </c>
    </row>
    <row r="438" spans="1:5" x14ac:dyDescent="0.3">
      <c r="A438" s="15">
        <v>43677</v>
      </c>
      <c r="B438" s="3">
        <f>'OHLC_Volatility proxy'!P454</f>
        <v>1.4079678591911195E-2</v>
      </c>
      <c r="C438" s="16">
        <v>702.6025631</v>
      </c>
      <c r="D438">
        <v>0</v>
      </c>
      <c r="E438">
        <v>16.12</v>
      </c>
    </row>
    <row r="439" spans="1:5" x14ac:dyDescent="0.3">
      <c r="A439" s="15">
        <v>43678</v>
      </c>
      <c r="B439" s="3">
        <f>'OHLC_Volatility proxy'!P455</f>
        <v>1.9100881763375748E-2</v>
      </c>
      <c r="C439" s="16">
        <v>796.26404509999998</v>
      </c>
      <c r="D439">
        <v>0</v>
      </c>
      <c r="E439">
        <v>17.87</v>
      </c>
    </row>
    <row r="440" spans="1:5" x14ac:dyDescent="0.3">
      <c r="A440" s="15">
        <v>43679</v>
      </c>
      <c r="B440" s="3">
        <f>'OHLC_Volatility proxy'!P456</f>
        <v>1.1482074235429771E-2</v>
      </c>
      <c r="C440" s="16">
        <v>629.12734420000004</v>
      </c>
      <c r="D440">
        <v>0</v>
      </c>
      <c r="E440">
        <v>17.61</v>
      </c>
    </row>
    <row r="441" spans="1:5" x14ac:dyDescent="0.3">
      <c r="A441" s="15">
        <v>43682</v>
      </c>
      <c r="B441" s="3">
        <f>'OHLC_Volatility proxy'!P457</f>
        <v>2.6646918555569374E-2</v>
      </c>
      <c r="C441" s="16">
        <v>512.78446959999997</v>
      </c>
      <c r="D441">
        <v>0</v>
      </c>
      <c r="E441">
        <v>24.59</v>
      </c>
    </row>
    <row r="442" spans="1:5" x14ac:dyDescent="0.3">
      <c r="A442" s="15">
        <v>43683</v>
      </c>
      <c r="B442" s="3">
        <f>'OHLC_Volatility proxy'!P458</f>
        <v>1.4023498213374536E-2</v>
      </c>
      <c r="C442" s="16">
        <v>668.82697029999997</v>
      </c>
      <c r="D442">
        <v>0</v>
      </c>
      <c r="E442">
        <v>20.170000000000002</v>
      </c>
    </row>
    <row r="443" spans="1:5" x14ac:dyDescent="0.3">
      <c r="A443" s="15">
        <v>43684</v>
      </c>
      <c r="B443" s="3">
        <f>'OHLC_Volatility proxy'!P459</f>
        <v>1.7046048786997958E-2</v>
      </c>
      <c r="C443" s="16">
        <v>587.15987380000001</v>
      </c>
      <c r="D443">
        <v>0</v>
      </c>
      <c r="E443">
        <v>19.489999999999998</v>
      </c>
    </row>
    <row r="444" spans="1:5" x14ac:dyDescent="0.3">
      <c r="A444" s="15">
        <v>43685</v>
      </c>
      <c r="B444" s="3">
        <f>'OHLC_Volatility proxy'!P460</f>
        <v>1.1807741615538797E-2</v>
      </c>
      <c r="C444" s="16">
        <v>485.96291650000001</v>
      </c>
      <c r="D444">
        <v>0</v>
      </c>
      <c r="E444">
        <v>16.91</v>
      </c>
    </row>
    <row r="445" spans="1:5" x14ac:dyDescent="0.3">
      <c r="A445" s="15">
        <v>43686</v>
      </c>
      <c r="B445" s="3">
        <f>'OHLC_Volatility proxy'!P461</f>
        <v>1.0356800217521105E-2</v>
      </c>
      <c r="C445" s="16">
        <v>548.60717269999998</v>
      </c>
      <c r="D445">
        <v>0</v>
      </c>
      <c r="E445">
        <v>17.97</v>
      </c>
    </row>
    <row r="446" spans="1:5" x14ac:dyDescent="0.3">
      <c r="A446" s="15">
        <v>43689</v>
      </c>
      <c r="B446" s="3">
        <f>'OHLC_Volatility proxy'!P462</f>
        <v>9.5850393001294699E-3</v>
      </c>
      <c r="C446" s="16">
        <v>414.42124840000002</v>
      </c>
      <c r="D446">
        <v>0</v>
      </c>
      <c r="E446">
        <v>21.09</v>
      </c>
    </row>
    <row r="447" spans="1:5" x14ac:dyDescent="0.3">
      <c r="A447" s="15">
        <v>43690</v>
      </c>
      <c r="B447" s="3">
        <f>'OHLC_Volatility proxy'!P463</f>
        <v>1.4310287486752617E-2</v>
      </c>
      <c r="C447" s="16">
        <v>388.12705260000001</v>
      </c>
      <c r="D447">
        <v>0</v>
      </c>
      <c r="E447">
        <v>17.52</v>
      </c>
    </row>
    <row r="448" spans="1:5" x14ac:dyDescent="0.3">
      <c r="A448" s="15">
        <v>43691</v>
      </c>
      <c r="B448" s="3">
        <f>'OHLC_Volatility proxy'!P464</f>
        <v>1.9732019874700166E-2</v>
      </c>
      <c r="C448" s="16">
        <v>387.3393858</v>
      </c>
      <c r="D448">
        <v>0</v>
      </c>
      <c r="E448">
        <v>22.1</v>
      </c>
    </row>
    <row r="449" spans="1:5" x14ac:dyDescent="0.3">
      <c r="A449" s="15">
        <v>43692</v>
      </c>
      <c r="B449" s="3">
        <f>'OHLC_Volatility proxy'!P465</f>
        <v>8.1806408810322674E-3</v>
      </c>
      <c r="C449" s="16">
        <v>559.05764199999999</v>
      </c>
      <c r="D449">
        <v>0</v>
      </c>
      <c r="E449">
        <v>21.18</v>
      </c>
    </row>
    <row r="450" spans="1:5" x14ac:dyDescent="0.3">
      <c r="A450" s="15">
        <v>43693</v>
      </c>
      <c r="B450" s="3">
        <f>'OHLC_Volatility proxy'!P466</f>
        <v>9.2721039514016643E-3</v>
      </c>
      <c r="C450" s="16">
        <v>300.425049</v>
      </c>
      <c r="D450">
        <v>0</v>
      </c>
      <c r="E450">
        <v>18.47</v>
      </c>
    </row>
    <row r="451" spans="1:5" x14ac:dyDescent="0.3">
      <c r="A451" s="15">
        <v>43696</v>
      </c>
      <c r="B451" s="3">
        <f>'OHLC_Volatility proxy'!P467</f>
        <v>1.8916369771608623E-2</v>
      </c>
      <c r="C451" s="16">
        <v>408.27578590000002</v>
      </c>
      <c r="D451">
        <v>0</v>
      </c>
      <c r="E451">
        <v>16.88</v>
      </c>
    </row>
    <row r="452" spans="1:5" x14ac:dyDescent="0.3">
      <c r="A452" s="15">
        <v>43697</v>
      </c>
      <c r="B452" s="3">
        <f>'OHLC_Volatility proxy'!P468</f>
        <v>4.951818111750988E-3</v>
      </c>
      <c r="C452" s="16">
        <v>341.20032259999999</v>
      </c>
      <c r="D452">
        <v>0</v>
      </c>
      <c r="E452">
        <v>17.5</v>
      </c>
    </row>
    <row r="453" spans="1:5" x14ac:dyDescent="0.3">
      <c r="A453" s="15">
        <v>43698</v>
      </c>
      <c r="B453" s="3">
        <f>'OHLC_Volatility proxy'!P469</f>
        <v>9.1355856436029816E-3</v>
      </c>
      <c r="C453" s="16">
        <v>503.52488449999998</v>
      </c>
      <c r="D453">
        <v>0</v>
      </c>
      <c r="E453">
        <v>15.8</v>
      </c>
    </row>
    <row r="454" spans="1:5" x14ac:dyDescent="0.3">
      <c r="A454" s="15">
        <v>43699</v>
      </c>
      <c r="B454" s="3">
        <f>'OHLC_Volatility proxy'!P470</f>
        <v>9.5911454675295001E-3</v>
      </c>
      <c r="C454" s="16">
        <v>409.0324718</v>
      </c>
      <c r="D454">
        <v>0</v>
      </c>
      <c r="E454">
        <v>16.68</v>
      </c>
    </row>
    <row r="455" spans="1:5" x14ac:dyDescent="0.3">
      <c r="A455" s="15">
        <v>43700</v>
      </c>
      <c r="B455" s="3">
        <f>'OHLC_Volatility proxy'!P471</f>
        <v>1.9963760453088942E-2</v>
      </c>
      <c r="C455" s="16">
        <v>356.79351070000001</v>
      </c>
      <c r="D455">
        <v>0</v>
      </c>
      <c r="E455">
        <v>19.87</v>
      </c>
    </row>
    <row r="456" spans="1:5" x14ac:dyDescent="0.3">
      <c r="A456" s="15">
        <v>43703</v>
      </c>
      <c r="B456" s="3">
        <f>'OHLC_Volatility proxy'!P472</f>
        <v>1.1775817119909741E-2</v>
      </c>
      <c r="C456" s="16">
        <v>305.62615440000002</v>
      </c>
      <c r="D456">
        <v>0</v>
      </c>
      <c r="E456">
        <v>19.32</v>
      </c>
    </row>
    <row r="457" spans="1:5" x14ac:dyDescent="0.3">
      <c r="A457" s="15">
        <v>43704</v>
      </c>
      <c r="B457" s="3">
        <f>'OHLC_Volatility proxy'!P473</f>
        <v>1.1167290740169618E-2</v>
      </c>
      <c r="C457" s="16">
        <v>419.26597409999999</v>
      </c>
      <c r="D457">
        <v>0</v>
      </c>
      <c r="E457">
        <v>20.309999999999999</v>
      </c>
    </row>
    <row r="458" spans="1:5" x14ac:dyDescent="0.3">
      <c r="A458" s="15">
        <v>43705</v>
      </c>
      <c r="B458" s="3">
        <f>'OHLC_Volatility proxy'!P474</f>
        <v>8.4382862475281782E-3</v>
      </c>
      <c r="C458" s="16">
        <v>304.33843150000001</v>
      </c>
      <c r="D458">
        <v>0</v>
      </c>
      <c r="E458">
        <v>19.350000000000001</v>
      </c>
    </row>
    <row r="459" spans="1:5" x14ac:dyDescent="0.3">
      <c r="A459" s="15">
        <v>43706</v>
      </c>
      <c r="B459" s="3">
        <f>'OHLC_Volatility proxy'!P475</f>
        <v>1.2369654660120247E-2</v>
      </c>
      <c r="C459" s="16">
        <v>427.387024</v>
      </c>
      <c r="D459">
        <v>0</v>
      </c>
      <c r="E459">
        <v>17.88</v>
      </c>
    </row>
    <row r="460" spans="1:5" x14ac:dyDescent="0.3">
      <c r="A460" s="15">
        <v>43707</v>
      </c>
      <c r="B460" s="3">
        <f>'OHLC_Volatility proxy'!P476</f>
        <v>1.0044392310451086E-2</v>
      </c>
      <c r="C460" s="16">
        <v>498.07909480000001</v>
      </c>
      <c r="D460">
        <v>0</v>
      </c>
      <c r="E460">
        <v>18.98</v>
      </c>
    </row>
    <row r="461" spans="1:5" x14ac:dyDescent="0.3">
      <c r="A461" s="15">
        <v>43711</v>
      </c>
      <c r="B461" s="3">
        <f>'OHLC_Volatility proxy'!P477</f>
        <v>1.0275393861702408E-2</v>
      </c>
      <c r="C461" s="16">
        <v>380.19340410000001</v>
      </c>
      <c r="D461">
        <v>0</v>
      </c>
      <c r="E461">
        <v>19.66</v>
      </c>
    </row>
    <row r="462" spans="1:5" x14ac:dyDescent="0.3">
      <c r="A462" s="15">
        <v>43712</v>
      </c>
      <c r="B462" s="3">
        <f>'OHLC_Volatility proxy'!P478</f>
        <v>1.0419712853925381E-2</v>
      </c>
      <c r="C462" s="16">
        <v>371.23724420000002</v>
      </c>
      <c r="D462">
        <v>0</v>
      </c>
      <c r="E462">
        <v>17.329999999999998</v>
      </c>
    </row>
    <row r="463" spans="1:5" x14ac:dyDescent="0.3">
      <c r="A463" s="15">
        <v>43713</v>
      </c>
      <c r="B463" s="3">
        <f>'OHLC_Volatility proxy'!P479</f>
        <v>1.159129339190933E-2</v>
      </c>
      <c r="C463" s="16">
        <v>425.25052799999997</v>
      </c>
      <c r="D463">
        <v>0</v>
      </c>
      <c r="E463">
        <v>16.27</v>
      </c>
    </row>
    <row r="464" spans="1:5" x14ac:dyDescent="0.3">
      <c r="A464" s="15">
        <v>43714</v>
      </c>
      <c r="B464" s="3">
        <f>'OHLC_Volatility proxy'!P480</f>
        <v>2.7300689489593026E-3</v>
      </c>
      <c r="C464" s="16">
        <v>357.91662179999997</v>
      </c>
      <c r="D464">
        <v>0</v>
      </c>
      <c r="E464">
        <v>15</v>
      </c>
    </row>
    <row r="465" spans="1:5" x14ac:dyDescent="0.3">
      <c r="A465" s="15">
        <v>43717</v>
      </c>
      <c r="B465" s="3">
        <f>'OHLC_Volatility proxy'!P481</f>
        <v>7.2435235838578995E-3</v>
      </c>
      <c r="C465" s="16">
        <v>545.47385610000003</v>
      </c>
      <c r="D465">
        <v>0</v>
      </c>
      <c r="E465">
        <v>15.27</v>
      </c>
    </row>
    <row r="466" spans="1:5" x14ac:dyDescent="0.3">
      <c r="A466" s="15">
        <v>43718</v>
      </c>
      <c r="B466" s="3">
        <f>'OHLC_Volatility proxy'!P482</f>
        <v>8.8345953374929197E-3</v>
      </c>
      <c r="C466" s="16">
        <v>627.88451769999995</v>
      </c>
      <c r="D466">
        <v>0</v>
      </c>
      <c r="E466">
        <v>15.2</v>
      </c>
    </row>
    <row r="467" spans="1:5" x14ac:dyDescent="0.3">
      <c r="A467" s="15">
        <v>43719</v>
      </c>
      <c r="B467" s="3">
        <f>'OHLC_Volatility proxy'!P483</f>
        <v>5.0822196593267865E-3</v>
      </c>
      <c r="C467" s="16">
        <v>513.91570130000002</v>
      </c>
      <c r="D467">
        <v>0</v>
      </c>
      <c r="E467">
        <v>14.61</v>
      </c>
    </row>
    <row r="468" spans="1:5" x14ac:dyDescent="0.3">
      <c r="A468" s="15">
        <v>43720</v>
      </c>
      <c r="B468" s="3">
        <f>'OHLC_Volatility proxy'!P484</f>
        <v>7.1127663452467708E-3</v>
      </c>
      <c r="C468" s="16">
        <v>552.76110180000001</v>
      </c>
      <c r="D468">
        <v>0</v>
      </c>
      <c r="E468">
        <v>14.22</v>
      </c>
    </row>
    <row r="469" spans="1:5" x14ac:dyDescent="0.3">
      <c r="A469" s="15">
        <v>43721</v>
      </c>
      <c r="B469" s="3">
        <f>'OHLC_Volatility proxy'!P485</f>
        <v>3.5518718819308559E-3</v>
      </c>
      <c r="C469" s="16">
        <v>428.24393550000002</v>
      </c>
      <c r="D469">
        <v>0</v>
      </c>
      <c r="E469">
        <v>13.74</v>
      </c>
    </row>
    <row r="470" spans="1:5" x14ac:dyDescent="0.3">
      <c r="A470" s="15">
        <v>43724</v>
      </c>
      <c r="B470" s="3">
        <f>'OHLC_Volatility proxy'!P486</f>
        <v>7.3951295990834966E-3</v>
      </c>
      <c r="C470" s="16">
        <v>457.75933020000002</v>
      </c>
      <c r="D470">
        <v>0</v>
      </c>
      <c r="E470">
        <v>14.67</v>
      </c>
    </row>
    <row r="471" spans="1:5" x14ac:dyDescent="0.3">
      <c r="A471" s="15">
        <v>43725</v>
      </c>
      <c r="B471" s="3">
        <f>'OHLC_Volatility proxy'!P487</f>
        <v>3.1246184087592443E-3</v>
      </c>
      <c r="C471" s="16">
        <v>408.82234169999998</v>
      </c>
      <c r="D471">
        <v>0</v>
      </c>
      <c r="E471">
        <v>14.44</v>
      </c>
    </row>
    <row r="472" spans="1:5" x14ac:dyDescent="0.3">
      <c r="A472" s="15">
        <v>43726</v>
      </c>
      <c r="B472" s="3">
        <f>'OHLC_Volatility proxy'!P488</f>
        <v>1.0311510654446156E-2</v>
      </c>
      <c r="C472" s="16">
        <v>407.19501989999998</v>
      </c>
      <c r="D472">
        <v>0</v>
      </c>
      <c r="E472">
        <v>13.95</v>
      </c>
    </row>
    <row r="473" spans="1:5" x14ac:dyDescent="0.3">
      <c r="A473" s="15">
        <v>43727</v>
      </c>
      <c r="B473" s="3">
        <f>'OHLC_Volatility proxy'!P489</f>
        <v>6.0480385051102778E-3</v>
      </c>
      <c r="C473" s="16">
        <v>314.73140669999998</v>
      </c>
      <c r="D473">
        <v>0</v>
      </c>
      <c r="E473">
        <v>14.05</v>
      </c>
    </row>
    <row r="474" spans="1:5" x14ac:dyDescent="0.3">
      <c r="A474" s="15">
        <v>43728</v>
      </c>
      <c r="B474" s="3">
        <f>'OHLC_Volatility proxy'!P490</f>
        <v>8.3547634688198851E-3</v>
      </c>
      <c r="C474" s="16">
        <v>356.50301300000001</v>
      </c>
      <c r="D474">
        <v>0</v>
      </c>
      <c r="E474">
        <v>15.32</v>
      </c>
    </row>
    <row r="475" spans="1:5" x14ac:dyDescent="0.3">
      <c r="A475" s="15">
        <v>43731</v>
      </c>
      <c r="B475" s="3">
        <f>'OHLC_Volatility proxy'!P491</f>
        <v>4.2808741554764967E-3</v>
      </c>
      <c r="C475" s="16">
        <v>323.47317229999999</v>
      </c>
      <c r="D475">
        <v>0</v>
      </c>
      <c r="E475">
        <v>14.91</v>
      </c>
    </row>
    <row r="476" spans="1:5" x14ac:dyDescent="0.3">
      <c r="A476" s="15">
        <v>43732</v>
      </c>
      <c r="B476" s="3">
        <f>'OHLC_Volatility proxy'!P492</f>
        <v>1.2343628642783237E-2</v>
      </c>
      <c r="C476" s="16">
        <v>334.332289</v>
      </c>
      <c r="D476">
        <v>0</v>
      </c>
      <c r="E476">
        <v>17.05</v>
      </c>
    </row>
    <row r="477" spans="1:5" x14ac:dyDescent="0.3">
      <c r="A477" s="15">
        <v>43733</v>
      </c>
      <c r="B477" s="3">
        <f>'OHLC_Volatility proxy'!P493</f>
        <v>1.2081636078648674E-2</v>
      </c>
      <c r="C477" s="16">
        <v>391.49556339999998</v>
      </c>
      <c r="D477">
        <v>0</v>
      </c>
      <c r="E477">
        <v>15.96</v>
      </c>
    </row>
    <row r="478" spans="1:5" x14ac:dyDescent="0.3">
      <c r="A478" s="15">
        <v>43734</v>
      </c>
      <c r="B478" s="3">
        <f>'OHLC_Volatility proxy'!P494</f>
        <v>6.8589758824234431E-3</v>
      </c>
      <c r="C478" s="16">
        <v>436.98524179999998</v>
      </c>
      <c r="D478">
        <v>0</v>
      </c>
      <c r="E478">
        <v>16.07</v>
      </c>
    </row>
    <row r="479" spans="1:5" x14ac:dyDescent="0.3">
      <c r="A479" s="15">
        <v>43735</v>
      </c>
      <c r="B479" s="3">
        <f>'OHLC_Volatility proxy'!P495</f>
        <v>1.1931917316113995E-2</v>
      </c>
      <c r="C479" s="16">
        <v>446.80405569999999</v>
      </c>
      <c r="D479">
        <v>0</v>
      </c>
      <c r="E479">
        <v>17.22</v>
      </c>
    </row>
    <row r="480" spans="1:5" x14ac:dyDescent="0.3">
      <c r="A480" s="15">
        <v>43738</v>
      </c>
      <c r="B480" s="3">
        <f>'OHLC_Volatility proxy'!P496</f>
        <v>5.4967996515222469E-3</v>
      </c>
      <c r="C480" s="16">
        <v>322.21703509999998</v>
      </c>
      <c r="D480">
        <v>0</v>
      </c>
      <c r="E480">
        <v>16.239999999999998</v>
      </c>
    </row>
    <row r="481" spans="1:5" x14ac:dyDescent="0.3">
      <c r="A481" s="15">
        <v>43739</v>
      </c>
      <c r="B481" s="3">
        <f>'OHLC_Volatility proxy'!P497</f>
        <v>1.0982564939520446E-2</v>
      </c>
      <c r="C481" s="16">
        <v>474.5797177</v>
      </c>
      <c r="D481">
        <v>0</v>
      </c>
      <c r="E481">
        <v>18.559999999999999</v>
      </c>
    </row>
    <row r="482" spans="1:5" x14ac:dyDescent="0.3">
      <c r="A482" s="15">
        <v>43740</v>
      </c>
      <c r="B482" s="3">
        <f>'OHLC_Volatility proxy'!P498</f>
        <v>1.1203198019814304E-2</v>
      </c>
      <c r="C482" s="16">
        <v>436.99481179999998</v>
      </c>
      <c r="D482">
        <v>0</v>
      </c>
      <c r="E482">
        <v>20.56</v>
      </c>
    </row>
    <row r="483" spans="1:5" x14ac:dyDescent="0.3">
      <c r="A483" s="15">
        <v>43741</v>
      </c>
      <c r="B483" s="3">
        <f>'OHLC_Volatility proxy'!P499</f>
        <v>1.5159035639972633E-2</v>
      </c>
      <c r="C483" s="16">
        <v>378.47170690000002</v>
      </c>
      <c r="D483">
        <v>0</v>
      </c>
      <c r="E483">
        <v>19.12</v>
      </c>
    </row>
    <row r="484" spans="1:5" x14ac:dyDescent="0.3">
      <c r="A484" s="15">
        <v>43742</v>
      </c>
      <c r="B484" s="3">
        <f>'OHLC_Volatility proxy'!P500</f>
        <v>6.9455903312435306E-3</v>
      </c>
      <c r="C484" s="16">
        <v>329.02874370000001</v>
      </c>
      <c r="D484">
        <v>0</v>
      </c>
      <c r="E484">
        <v>17.04</v>
      </c>
    </row>
    <row r="485" spans="1:5" x14ac:dyDescent="0.3">
      <c r="A485" s="15">
        <v>43745</v>
      </c>
      <c r="B485" s="3">
        <f>'OHLC_Volatility proxy'!P501</f>
        <v>7.5462680142021699E-3</v>
      </c>
      <c r="C485" s="16">
        <v>280.76901800000002</v>
      </c>
      <c r="D485">
        <v>0</v>
      </c>
      <c r="E485">
        <v>17.86</v>
      </c>
    </row>
    <row r="486" spans="1:5" x14ac:dyDescent="0.3">
      <c r="A486" s="15">
        <v>43746</v>
      </c>
      <c r="B486" s="3">
        <f>'OHLC_Volatility proxy'!P502</f>
        <v>9.9222328280956177E-3</v>
      </c>
      <c r="C486" s="16">
        <v>373.52528799999999</v>
      </c>
      <c r="D486">
        <v>0</v>
      </c>
      <c r="E486">
        <v>20.28</v>
      </c>
    </row>
    <row r="487" spans="1:5" x14ac:dyDescent="0.3">
      <c r="A487" s="15">
        <v>43747</v>
      </c>
      <c r="B487" s="3">
        <f>'OHLC_Volatility proxy'!P503</f>
        <v>1.0332472810964912E-2</v>
      </c>
      <c r="C487" s="16">
        <v>301.6678551</v>
      </c>
      <c r="D487">
        <v>0</v>
      </c>
      <c r="E487">
        <v>18.64</v>
      </c>
    </row>
    <row r="488" spans="1:5" x14ac:dyDescent="0.3">
      <c r="A488" s="15">
        <v>43748</v>
      </c>
      <c r="B488" s="3">
        <f>'OHLC_Volatility proxy'!P504</f>
        <v>6.4922178062352008E-3</v>
      </c>
      <c r="C488" s="16">
        <v>377.44689940000001</v>
      </c>
      <c r="D488">
        <v>0</v>
      </c>
      <c r="E488">
        <v>17.57</v>
      </c>
    </row>
    <row r="489" spans="1:5" x14ac:dyDescent="0.3">
      <c r="A489" s="15">
        <v>43749</v>
      </c>
      <c r="B489" s="3">
        <f>'OHLC_Volatility proxy'!P505</f>
        <v>1.4093418246003898E-2</v>
      </c>
      <c r="C489" s="16">
        <v>514.026475</v>
      </c>
      <c r="D489">
        <v>0</v>
      </c>
      <c r="E489">
        <v>15.58</v>
      </c>
    </row>
    <row r="490" spans="1:5" x14ac:dyDescent="0.3">
      <c r="A490" s="15">
        <v>43752</v>
      </c>
      <c r="B490" s="3">
        <f>'OHLC_Volatility proxy'!P506</f>
        <v>3.3056428005885405E-3</v>
      </c>
      <c r="C490" s="16">
        <v>268.59878509999999</v>
      </c>
      <c r="D490">
        <v>0</v>
      </c>
      <c r="E490">
        <v>14.57</v>
      </c>
    </row>
    <row r="491" spans="1:5" x14ac:dyDescent="0.3">
      <c r="A491" s="15">
        <v>43753</v>
      </c>
      <c r="B491" s="3">
        <f>'OHLC_Volatility proxy'!P507</f>
        <v>6.8001196571009408E-3</v>
      </c>
      <c r="C491" s="16">
        <v>384.42332549999998</v>
      </c>
      <c r="D491">
        <v>0</v>
      </c>
      <c r="E491">
        <v>13.54</v>
      </c>
    </row>
    <row r="492" spans="1:5" x14ac:dyDescent="0.3">
      <c r="A492" s="15">
        <v>43754</v>
      </c>
      <c r="B492" s="3">
        <f>'OHLC_Volatility proxy'!P508</f>
        <v>4.9578018240099327E-3</v>
      </c>
      <c r="C492" s="16">
        <v>402.32582869999999</v>
      </c>
      <c r="D492">
        <v>0</v>
      </c>
      <c r="E492">
        <v>13.68</v>
      </c>
    </row>
    <row r="493" spans="1:5" x14ac:dyDescent="0.3">
      <c r="A493" s="15">
        <v>43755</v>
      </c>
      <c r="B493" s="3">
        <f>'OHLC_Volatility proxy'!P509</f>
        <v>7.7513246269378389E-3</v>
      </c>
      <c r="C493" s="16">
        <v>473.05646439999998</v>
      </c>
      <c r="D493">
        <v>0</v>
      </c>
      <c r="E493">
        <v>13.79</v>
      </c>
    </row>
    <row r="494" spans="1:5" x14ac:dyDescent="0.3">
      <c r="A494" s="15">
        <v>43756</v>
      </c>
      <c r="B494" s="3">
        <f>'OHLC_Volatility proxy'!P510</f>
        <v>8.7009749075508316E-3</v>
      </c>
      <c r="C494" s="16">
        <v>506.54258540000001</v>
      </c>
      <c r="D494">
        <v>0</v>
      </c>
      <c r="E494">
        <v>14.25</v>
      </c>
    </row>
    <row r="495" spans="1:5" x14ac:dyDescent="0.3">
      <c r="A495" s="15">
        <v>43759</v>
      </c>
      <c r="B495" s="3">
        <f>'OHLC_Volatility proxy'!P511</f>
        <v>6.9685894376950875E-3</v>
      </c>
      <c r="C495" s="16">
        <v>438.62356160000002</v>
      </c>
      <c r="D495">
        <v>0</v>
      </c>
      <c r="E495">
        <v>14</v>
      </c>
    </row>
    <row r="496" spans="1:5" x14ac:dyDescent="0.3">
      <c r="A496" s="15">
        <v>43760</v>
      </c>
      <c r="B496" s="3">
        <f>'OHLC_Volatility proxy'!P512</f>
        <v>5.9099123994376156E-3</v>
      </c>
      <c r="C496" s="16">
        <v>663.45818529999997</v>
      </c>
      <c r="D496">
        <v>0</v>
      </c>
      <c r="E496">
        <v>14.46</v>
      </c>
    </row>
    <row r="497" spans="1:5" x14ac:dyDescent="0.3">
      <c r="A497" s="15">
        <v>43761</v>
      </c>
      <c r="B497" s="3">
        <f>'OHLC_Volatility proxy'!P513</f>
        <v>3.5618898899149863E-3</v>
      </c>
      <c r="C497" s="16">
        <v>656.78380400000003</v>
      </c>
      <c r="D497">
        <v>0</v>
      </c>
      <c r="E497">
        <v>14.01</v>
      </c>
    </row>
    <row r="498" spans="1:5" x14ac:dyDescent="0.3">
      <c r="A498" s="15">
        <v>43762</v>
      </c>
      <c r="B498" s="3">
        <f>'OHLC_Volatility proxy'!P514</f>
        <v>9.0064768743422247E-3</v>
      </c>
      <c r="C498" s="16">
        <v>719.91453300000001</v>
      </c>
      <c r="D498">
        <v>0</v>
      </c>
      <c r="E498">
        <v>13.71</v>
      </c>
    </row>
    <row r="499" spans="1:5" x14ac:dyDescent="0.3">
      <c r="A499" s="15">
        <v>43763</v>
      </c>
      <c r="B499" s="3">
        <f>'OHLC_Volatility proxy'!P515</f>
        <v>6.7593990240612271E-3</v>
      </c>
      <c r="C499" s="16">
        <v>719.7565343</v>
      </c>
      <c r="D499">
        <v>0</v>
      </c>
      <c r="E499">
        <v>12.65</v>
      </c>
    </row>
    <row r="500" spans="1:5" x14ac:dyDescent="0.3">
      <c r="A500" s="15">
        <v>43766</v>
      </c>
      <c r="B500" s="3">
        <f>'OHLC_Volatility proxy'!P516</f>
        <v>6.014329178997589E-3</v>
      </c>
      <c r="C500" s="16">
        <v>459.91569019999997</v>
      </c>
      <c r="D500">
        <v>0</v>
      </c>
      <c r="E500">
        <v>13.11</v>
      </c>
    </row>
    <row r="501" spans="1:5" x14ac:dyDescent="0.3">
      <c r="A501" s="15">
        <v>43767</v>
      </c>
      <c r="B501" s="3">
        <f>'OHLC_Volatility proxy'!P517</f>
        <v>3.0093714965618011E-3</v>
      </c>
      <c r="C501" s="16">
        <v>590.40340690000005</v>
      </c>
      <c r="D501">
        <v>0</v>
      </c>
      <c r="E501">
        <v>13.2</v>
      </c>
    </row>
    <row r="502" spans="1:5" x14ac:dyDescent="0.3">
      <c r="A502" s="15">
        <v>43768</v>
      </c>
      <c r="B502" s="3">
        <f>'OHLC_Volatility proxy'!P518</f>
        <v>6.2644275168897154E-3</v>
      </c>
      <c r="C502" s="16">
        <v>756.33377780000001</v>
      </c>
      <c r="D502">
        <v>0</v>
      </c>
      <c r="E502">
        <v>12.33</v>
      </c>
    </row>
    <row r="503" spans="1:5" x14ac:dyDescent="0.3">
      <c r="A503" s="15">
        <v>43769</v>
      </c>
      <c r="B503" s="3">
        <f>'OHLC_Volatility proxy'!P519</f>
        <v>6.3975258111712554E-3</v>
      </c>
      <c r="C503" s="16">
        <v>727.92930650000005</v>
      </c>
      <c r="D503">
        <v>0</v>
      </c>
      <c r="E503">
        <v>13.22</v>
      </c>
    </row>
    <row r="504" spans="1:5" x14ac:dyDescent="0.3">
      <c r="A504" s="15">
        <v>43770</v>
      </c>
      <c r="B504" s="3">
        <f>'OHLC_Volatility proxy'!P520</f>
        <v>6.1889187284861749E-3</v>
      </c>
      <c r="C504" s="16">
        <v>682.96863020000001</v>
      </c>
      <c r="D504">
        <v>0</v>
      </c>
      <c r="E504">
        <v>12.3</v>
      </c>
    </row>
    <row r="505" spans="1:5" x14ac:dyDescent="0.3">
      <c r="A505" s="15">
        <v>43773</v>
      </c>
      <c r="B505" s="3">
        <f>'OHLC_Volatility proxy'!P521</f>
        <v>7.3732020579594494E-3</v>
      </c>
      <c r="C505" s="16">
        <v>471.79579710000002</v>
      </c>
      <c r="D505">
        <v>0</v>
      </c>
      <c r="E505">
        <v>12.83</v>
      </c>
    </row>
    <row r="506" spans="1:5" x14ac:dyDescent="0.3">
      <c r="A506" s="15">
        <v>43774</v>
      </c>
      <c r="B506" s="3">
        <f>'OHLC_Volatility proxy'!P522</f>
        <v>3.1525860238802083E-3</v>
      </c>
      <c r="C506" s="16">
        <v>603.19352130000004</v>
      </c>
      <c r="D506">
        <v>0</v>
      </c>
      <c r="E506">
        <v>13.1</v>
      </c>
    </row>
    <row r="507" spans="1:5" x14ac:dyDescent="0.3">
      <c r="A507" s="15">
        <v>43775</v>
      </c>
      <c r="B507" s="3">
        <f>'OHLC_Volatility proxy'!P523</f>
        <v>4.4003342993854553E-3</v>
      </c>
      <c r="C507" s="16">
        <v>597.72328230000005</v>
      </c>
      <c r="D507">
        <v>0</v>
      </c>
      <c r="E507">
        <v>12.62</v>
      </c>
    </row>
    <row r="508" spans="1:5" x14ac:dyDescent="0.3">
      <c r="A508" s="15">
        <v>43776</v>
      </c>
      <c r="B508" s="3">
        <f>'OHLC_Volatility proxy'!P524</f>
        <v>7.3325848653809367E-3</v>
      </c>
      <c r="C508" s="16">
        <v>771.23398510000004</v>
      </c>
      <c r="D508">
        <v>0</v>
      </c>
      <c r="E508">
        <v>12.73</v>
      </c>
    </row>
    <row r="509" spans="1:5" x14ac:dyDescent="0.3">
      <c r="A509" s="15">
        <v>43777</v>
      </c>
      <c r="B509" s="3">
        <f>'OHLC_Volatility proxy'!P525</f>
        <v>4.6688055109043699E-3</v>
      </c>
      <c r="C509" s="16">
        <v>416.17321470000002</v>
      </c>
      <c r="D509">
        <v>0</v>
      </c>
      <c r="E509">
        <v>12.07</v>
      </c>
    </row>
    <row r="510" spans="1:5" x14ac:dyDescent="0.3">
      <c r="A510" s="15">
        <v>43780</v>
      </c>
      <c r="B510" s="3">
        <f>'OHLC_Volatility proxy'!P526</f>
        <v>5.7759571684337339E-3</v>
      </c>
      <c r="C510" s="16">
        <v>366.72107540000002</v>
      </c>
      <c r="D510">
        <v>0</v>
      </c>
      <c r="E510">
        <v>12.69</v>
      </c>
    </row>
    <row r="511" spans="1:5" x14ac:dyDescent="0.3">
      <c r="A511" s="15">
        <v>43781</v>
      </c>
      <c r="B511" s="3">
        <f>'OHLC_Volatility proxy'!P527</f>
        <v>4.2686930041537586E-3</v>
      </c>
      <c r="C511" s="16">
        <v>484.10144709999997</v>
      </c>
      <c r="D511">
        <v>0</v>
      </c>
      <c r="E511">
        <v>12.68</v>
      </c>
    </row>
    <row r="512" spans="1:5" x14ac:dyDescent="0.3">
      <c r="A512" s="15">
        <v>43782</v>
      </c>
      <c r="B512" s="3">
        <f>'OHLC_Volatility proxy'!P528</f>
        <v>4.8636173877292712E-3</v>
      </c>
      <c r="C512" s="16">
        <v>358.8074077</v>
      </c>
      <c r="D512">
        <v>0</v>
      </c>
      <c r="E512">
        <v>13</v>
      </c>
    </row>
    <row r="513" spans="1:5" x14ac:dyDescent="0.3">
      <c r="A513" s="15">
        <v>43783</v>
      </c>
      <c r="B513" s="3">
        <f>'OHLC_Volatility proxy'!P529</f>
        <v>4.1680530797979804E-3</v>
      </c>
      <c r="C513" s="16">
        <v>360.7304565</v>
      </c>
      <c r="D513">
        <v>0</v>
      </c>
      <c r="E513">
        <v>13.05</v>
      </c>
    </row>
    <row r="514" spans="1:5" x14ac:dyDescent="0.3">
      <c r="A514" s="15">
        <v>43784</v>
      </c>
      <c r="B514" s="3">
        <f>'OHLC_Volatility proxy'!P530</f>
        <v>6.017631392528559E-3</v>
      </c>
      <c r="C514" s="16">
        <v>442.19718019999999</v>
      </c>
      <c r="D514">
        <v>0</v>
      </c>
      <c r="E514">
        <v>12.05</v>
      </c>
    </row>
    <row r="515" spans="1:5" x14ac:dyDescent="0.3">
      <c r="A515" s="15">
        <v>43787</v>
      </c>
      <c r="B515" s="3">
        <f>'OHLC_Volatility proxy'!P531</f>
        <v>4.4920437665130373E-3</v>
      </c>
      <c r="C515" s="16">
        <v>429.13791229999998</v>
      </c>
      <c r="D515">
        <v>0</v>
      </c>
      <c r="E515">
        <v>12.46</v>
      </c>
    </row>
    <row r="516" spans="1:5" x14ac:dyDescent="0.3">
      <c r="A516" s="15">
        <v>43788</v>
      </c>
      <c r="B516" s="3">
        <f>'OHLC_Volatility proxy'!P532</f>
        <v>5.4607435184431336E-3</v>
      </c>
      <c r="C516" s="16">
        <v>378.17545680000001</v>
      </c>
      <c r="D516">
        <v>0</v>
      </c>
      <c r="E516">
        <v>12.86</v>
      </c>
    </row>
    <row r="517" spans="1:5" x14ac:dyDescent="0.3">
      <c r="A517" s="15">
        <v>43789</v>
      </c>
      <c r="B517" s="3">
        <f>'OHLC_Volatility proxy'!P533</f>
        <v>9.1081108431895139E-3</v>
      </c>
      <c r="C517" s="16">
        <v>455.33394249999998</v>
      </c>
      <c r="D517">
        <v>0</v>
      </c>
      <c r="E517">
        <v>12.78</v>
      </c>
    </row>
    <row r="518" spans="1:5" x14ac:dyDescent="0.3">
      <c r="A518" s="15">
        <v>43790</v>
      </c>
      <c r="B518" s="3">
        <f>'OHLC_Volatility proxy'!P534</f>
        <v>3.2956243927072209E-3</v>
      </c>
      <c r="C518" s="16">
        <v>413.2812222</v>
      </c>
      <c r="D518">
        <v>0</v>
      </c>
      <c r="E518">
        <v>13.13</v>
      </c>
    </row>
    <row r="519" spans="1:5" x14ac:dyDescent="0.3">
      <c r="A519" s="15">
        <v>43791</v>
      </c>
      <c r="B519" s="3">
        <f>'OHLC_Volatility proxy'!P535</f>
        <v>5.9901930016879427E-3</v>
      </c>
      <c r="C519" s="16">
        <v>333.57436030000002</v>
      </c>
      <c r="D519">
        <v>0</v>
      </c>
      <c r="E519">
        <v>12.34</v>
      </c>
    </row>
    <row r="520" spans="1:5" x14ac:dyDescent="0.3">
      <c r="A520" s="15">
        <v>43794</v>
      </c>
      <c r="B520" s="3">
        <f>'OHLC_Volatility proxy'!P536</f>
        <v>5.716061864459835E-3</v>
      </c>
      <c r="C520" s="16">
        <v>339.18175539999999</v>
      </c>
      <c r="D520">
        <v>0</v>
      </c>
      <c r="E520">
        <v>11.87</v>
      </c>
    </row>
    <row r="521" spans="1:5" x14ac:dyDescent="0.3">
      <c r="A521" s="15">
        <v>43795</v>
      </c>
      <c r="B521" s="3">
        <f>'OHLC_Volatility proxy'!P537</f>
        <v>2.4900980912772705E-3</v>
      </c>
      <c r="C521" s="16">
        <v>444.60298330000001</v>
      </c>
      <c r="D521">
        <v>0</v>
      </c>
      <c r="E521">
        <v>11.54</v>
      </c>
    </row>
    <row r="522" spans="1:5" x14ac:dyDescent="0.3">
      <c r="A522" s="15">
        <v>43796</v>
      </c>
      <c r="B522" s="3">
        <f>'OHLC_Volatility proxy'!P538</f>
        <v>3.5194186348753297E-3</v>
      </c>
      <c r="C522" s="16">
        <v>270.7375844</v>
      </c>
      <c r="D522">
        <v>0</v>
      </c>
      <c r="E522">
        <v>11.75</v>
      </c>
    </row>
    <row r="523" spans="1:5" x14ac:dyDescent="0.3">
      <c r="A523" s="15">
        <v>43798</v>
      </c>
      <c r="B523" s="3">
        <f>'OHLC_Volatility proxy'!P539</f>
        <v>3.6672853336763636E-3</v>
      </c>
      <c r="C523" s="16">
        <v>133.81385890000001</v>
      </c>
      <c r="D523">
        <v>0</v>
      </c>
      <c r="E523">
        <v>12.62</v>
      </c>
    </row>
    <row r="524" spans="1:5" x14ac:dyDescent="0.3">
      <c r="A524" s="15">
        <v>43801</v>
      </c>
      <c r="B524" s="3">
        <f>'OHLC_Volatility proxy'!P540</f>
        <v>8.067073962941488E-3</v>
      </c>
      <c r="C524" s="16">
        <v>356.50662240000003</v>
      </c>
      <c r="D524">
        <v>0</v>
      </c>
      <c r="E524">
        <v>14.91</v>
      </c>
    </row>
    <row r="525" spans="1:5" x14ac:dyDescent="0.3">
      <c r="A525" s="15">
        <v>43802</v>
      </c>
      <c r="B525" s="3">
        <f>'OHLC_Volatility proxy'!P541</f>
        <v>1.3936246727646276E-2</v>
      </c>
      <c r="C525" s="16">
        <v>320.781792</v>
      </c>
      <c r="D525">
        <v>0</v>
      </c>
      <c r="E525">
        <v>15.96</v>
      </c>
    </row>
    <row r="526" spans="1:5" x14ac:dyDescent="0.3">
      <c r="A526" s="15">
        <v>43803</v>
      </c>
      <c r="B526" s="3">
        <f>'OHLC_Volatility proxy'!P542</f>
        <v>5.0404748620962335E-3</v>
      </c>
      <c r="C526" s="16">
        <v>349.36627040000002</v>
      </c>
      <c r="D526">
        <v>0</v>
      </c>
      <c r="E526">
        <v>14.8</v>
      </c>
    </row>
    <row r="527" spans="1:5" x14ac:dyDescent="0.3">
      <c r="A527" s="15">
        <v>43804</v>
      </c>
      <c r="B527" s="3">
        <f>'OHLC_Volatility proxy'!P543</f>
        <v>4.7304464362671744E-3</v>
      </c>
      <c r="C527" s="16">
        <v>360.51357769999998</v>
      </c>
      <c r="D527">
        <v>0</v>
      </c>
      <c r="E527">
        <v>14.52</v>
      </c>
    </row>
    <row r="528" spans="1:5" x14ac:dyDescent="0.3">
      <c r="A528" s="15">
        <v>43805</v>
      </c>
      <c r="B528" s="3">
        <f>'OHLC_Volatility proxy'!P544</f>
        <v>7.7330693223533874E-3</v>
      </c>
      <c r="C528" s="16">
        <v>298.65429360000002</v>
      </c>
      <c r="D528">
        <v>0</v>
      </c>
      <c r="E528">
        <v>13.62</v>
      </c>
    </row>
    <row r="529" spans="1:5" x14ac:dyDescent="0.3">
      <c r="A529" s="15">
        <v>43808</v>
      </c>
      <c r="B529" s="3">
        <f>'OHLC_Volatility proxy'!P545</f>
        <v>4.5832507330974184E-3</v>
      </c>
      <c r="C529" s="16">
        <v>320.83529979999997</v>
      </c>
      <c r="D529">
        <v>0</v>
      </c>
      <c r="E529">
        <v>15.86</v>
      </c>
    </row>
    <row r="530" spans="1:5" x14ac:dyDescent="0.3">
      <c r="A530" s="15">
        <v>43809</v>
      </c>
      <c r="B530" s="3">
        <f>'OHLC_Volatility proxy'!P546</f>
        <v>3.8672694156939576E-3</v>
      </c>
      <c r="C530" s="16">
        <v>341.5974425</v>
      </c>
      <c r="D530">
        <v>0</v>
      </c>
      <c r="E530">
        <v>15.68</v>
      </c>
    </row>
    <row r="531" spans="1:5" x14ac:dyDescent="0.3">
      <c r="A531" s="15">
        <v>43810</v>
      </c>
      <c r="B531" s="3">
        <f>'OHLC_Volatility proxy'!P547</f>
        <v>2.9313064199524446E-3</v>
      </c>
      <c r="C531" s="16">
        <v>324.46503949999999</v>
      </c>
      <c r="D531">
        <v>0</v>
      </c>
      <c r="E531">
        <v>14.99</v>
      </c>
    </row>
    <row r="532" spans="1:5" x14ac:dyDescent="0.3">
      <c r="A532" s="15">
        <v>43811</v>
      </c>
      <c r="B532" s="3">
        <f>'OHLC_Volatility proxy'!P548</f>
        <v>7.378975223945804E-3</v>
      </c>
      <c r="C532" s="16">
        <v>397.06121960000002</v>
      </c>
      <c r="D532">
        <v>0</v>
      </c>
      <c r="E532">
        <v>13.94</v>
      </c>
    </row>
    <row r="533" spans="1:5" x14ac:dyDescent="0.3">
      <c r="A533" s="15">
        <v>43812</v>
      </c>
      <c r="B533" s="3">
        <f>'OHLC_Volatility proxy'!P549</f>
        <v>5.3597160101156822E-3</v>
      </c>
      <c r="C533" s="16">
        <v>423.22448209999999</v>
      </c>
      <c r="D533">
        <v>0</v>
      </c>
      <c r="E533">
        <v>12.63</v>
      </c>
    </row>
    <row r="534" spans="1:5" x14ac:dyDescent="0.3">
      <c r="A534" s="15">
        <v>43815</v>
      </c>
      <c r="B534" s="3">
        <f>'OHLC_Volatility proxy'!P550</f>
        <v>7.1952220607395777E-3</v>
      </c>
      <c r="C534" s="16">
        <v>420.3155769</v>
      </c>
      <c r="D534">
        <v>0</v>
      </c>
      <c r="E534">
        <v>12.14</v>
      </c>
    </row>
    <row r="535" spans="1:5" x14ac:dyDescent="0.3">
      <c r="A535" s="15">
        <v>43816</v>
      </c>
      <c r="B535" s="3">
        <f>'OHLC_Volatility proxy'!P551</f>
        <v>2.9024611150115617E-3</v>
      </c>
      <c r="C535" s="16">
        <v>350.83593159999998</v>
      </c>
      <c r="D535">
        <v>0</v>
      </c>
      <c r="E535">
        <v>12.29</v>
      </c>
    </row>
    <row r="536" spans="1:5" x14ac:dyDescent="0.3">
      <c r="A536" s="15">
        <v>43817</v>
      </c>
      <c r="B536" s="3">
        <f>'OHLC_Volatility proxy'!P552</f>
        <v>2.4721108810056686E-3</v>
      </c>
      <c r="C536" s="16">
        <v>407.79174080000001</v>
      </c>
      <c r="D536">
        <v>0</v>
      </c>
      <c r="E536">
        <v>12.58</v>
      </c>
    </row>
    <row r="537" spans="1:5" x14ac:dyDescent="0.3">
      <c r="A537" s="15">
        <v>43818</v>
      </c>
      <c r="B537" s="3">
        <f>'OHLC_Volatility proxy'!P553</f>
        <v>2.5307778723858304E-3</v>
      </c>
      <c r="C537" s="16">
        <v>502.85115739999998</v>
      </c>
      <c r="D537">
        <v>0</v>
      </c>
      <c r="E537">
        <v>12.5</v>
      </c>
    </row>
    <row r="538" spans="1:5" x14ac:dyDescent="0.3">
      <c r="A538" s="15">
        <v>43819</v>
      </c>
      <c r="B538" s="3">
        <f>'OHLC_Volatility proxy'!P554</f>
        <v>3.4558565608591076E-3</v>
      </c>
      <c r="C538" s="16">
        <v>355.27146449999998</v>
      </c>
      <c r="D538">
        <v>0</v>
      </c>
      <c r="E538">
        <v>12.51</v>
      </c>
    </row>
    <row r="539" spans="1:5" x14ac:dyDescent="0.3">
      <c r="A539" s="15">
        <v>43822</v>
      </c>
      <c r="B539" s="3">
        <f>'OHLC_Volatility proxy'!P555</f>
        <v>3.2596268070106656E-3</v>
      </c>
      <c r="C539" s="16">
        <v>281.83429430000001</v>
      </c>
      <c r="D539">
        <v>0</v>
      </c>
      <c r="E539">
        <v>12.61</v>
      </c>
    </row>
    <row r="540" spans="1:5" x14ac:dyDescent="0.3">
      <c r="A540" s="15">
        <v>43823</v>
      </c>
      <c r="B540" s="3">
        <f>'OHLC_Volatility proxy'!P556</f>
        <v>2.298547804124675E-3</v>
      </c>
      <c r="C540" s="16">
        <v>112.9520419</v>
      </c>
      <c r="D540">
        <v>0</v>
      </c>
      <c r="E540">
        <v>12.67</v>
      </c>
    </row>
    <row r="541" spans="1:5" x14ac:dyDescent="0.3">
      <c r="A541" s="15">
        <v>43825</v>
      </c>
      <c r="B541" s="3">
        <f>'OHLC_Volatility proxy'!P557</f>
        <v>3.1085443140799526E-3</v>
      </c>
      <c r="C541" s="16">
        <v>126.7312314</v>
      </c>
      <c r="D541">
        <v>0</v>
      </c>
      <c r="E541">
        <v>12.65</v>
      </c>
    </row>
    <row r="542" spans="1:5" x14ac:dyDescent="0.3">
      <c r="A542" s="15">
        <v>43826</v>
      </c>
      <c r="B542" s="3">
        <f>'OHLC_Volatility proxy'!P558</f>
        <v>5.1078603849158775E-3</v>
      </c>
      <c r="C542" s="16">
        <v>116.0315059</v>
      </c>
      <c r="D542">
        <v>0</v>
      </c>
      <c r="E542">
        <v>13.43</v>
      </c>
    </row>
    <row r="543" spans="1:5" x14ac:dyDescent="0.3">
      <c r="A543" s="15">
        <v>43829</v>
      </c>
      <c r="B543" s="3">
        <f>'OHLC_Volatility proxy'!P559</f>
        <v>6.7016603480673622E-3</v>
      </c>
      <c r="C543" s="16">
        <v>147.4288549</v>
      </c>
      <c r="D543">
        <v>0</v>
      </c>
      <c r="E543">
        <v>14.82</v>
      </c>
    </row>
    <row r="544" spans="1:5" x14ac:dyDescent="0.3">
      <c r="A544" s="15">
        <v>43830</v>
      </c>
      <c r="B544" s="3">
        <f>'OHLC_Volatility proxy'!P560</f>
        <v>4.4793154748077654E-3</v>
      </c>
      <c r="C544" s="16">
        <v>117.7523564</v>
      </c>
      <c r="D544">
        <v>0</v>
      </c>
      <c r="E544">
        <v>13.78</v>
      </c>
    </row>
    <row r="545" spans="1:5" x14ac:dyDescent="0.3">
      <c r="A545" s="15">
        <v>43832</v>
      </c>
      <c r="B545" s="3">
        <f>'OHLC_Volatility proxy'!P561</f>
        <v>9.2209829951561961E-3</v>
      </c>
      <c r="C545" s="16">
        <v>347.66875579999999</v>
      </c>
      <c r="D545">
        <v>0</v>
      </c>
      <c r="E545">
        <v>12.47</v>
      </c>
    </row>
    <row r="546" spans="1:5" x14ac:dyDescent="0.3">
      <c r="A546" s="15">
        <v>43833</v>
      </c>
      <c r="B546" s="3">
        <f>'OHLC_Volatility proxy'!P562</f>
        <v>1.4485372636446033E-2</v>
      </c>
      <c r="C546" s="16">
        <v>335.42877170000003</v>
      </c>
      <c r="D546">
        <v>0</v>
      </c>
      <c r="E546">
        <v>14.02</v>
      </c>
    </row>
    <row r="547" spans="1:5" x14ac:dyDescent="0.3">
      <c r="A547" s="15">
        <v>43836</v>
      </c>
      <c r="B547" s="3">
        <f>'OHLC_Volatility proxy'!P563</f>
        <v>1.0226517272951725E-2</v>
      </c>
      <c r="C547" s="16">
        <v>284.51792069999999</v>
      </c>
      <c r="D547">
        <v>0</v>
      </c>
      <c r="E547">
        <v>13.85</v>
      </c>
    </row>
    <row r="548" spans="1:5" x14ac:dyDescent="0.3">
      <c r="A548" s="15">
        <v>43837</v>
      </c>
      <c r="B548" s="3">
        <f>'OHLC_Volatility proxy'!P564</f>
        <v>3.6585075324134641E-3</v>
      </c>
      <c r="C548" s="16">
        <v>513.7668291</v>
      </c>
      <c r="D548">
        <v>0</v>
      </c>
      <c r="E548">
        <v>13.79</v>
      </c>
    </row>
    <row r="549" spans="1:5" x14ac:dyDescent="0.3">
      <c r="A549" s="15">
        <v>43838</v>
      </c>
      <c r="B549" s="3">
        <f>'OHLC_Volatility proxy'!P565</f>
        <v>7.3360490882036326E-3</v>
      </c>
      <c r="C549" s="16">
        <v>339.98533170000002</v>
      </c>
      <c r="D549">
        <v>0</v>
      </c>
      <c r="E549">
        <v>13.45</v>
      </c>
    </row>
    <row r="550" spans="1:5" x14ac:dyDescent="0.3">
      <c r="A550" s="15">
        <v>43839</v>
      </c>
      <c r="B550" s="3">
        <f>'OHLC_Volatility proxy'!P566</f>
        <v>9.2280461025463102E-3</v>
      </c>
      <c r="C550" s="16">
        <v>334.26150209999997</v>
      </c>
      <c r="D550">
        <v>0</v>
      </c>
      <c r="E550">
        <v>12.54</v>
      </c>
    </row>
    <row r="551" spans="1:5" x14ac:dyDescent="0.3">
      <c r="A551" s="15">
        <v>43840</v>
      </c>
      <c r="B551" s="3">
        <f>'OHLC_Volatility proxy'!P567</f>
        <v>5.1349523586705333E-3</v>
      </c>
      <c r="C551" s="16">
        <v>302.59173579999998</v>
      </c>
      <c r="D551">
        <v>0</v>
      </c>
      <c r="E551">
        <v>12.56</v>
      </c>
    </row>
    <row r="552" spans="1:5" x14ac:dyDescent="0.3">
      <c r="A552" s="15">
        <v>43843</v>
      </c>
      <c r="B552" s="3">
        <f>'OHLC_Volatility proxy'!P568</f>
        <v>6.137997183619787E-3</v>
      </c>
      <c r="C552" s="16">
        <v>377.30197079999999</v>
      </c>
      <c r="D552">
        <v>0</v>
      </c>
      <c r="E552">
        <v>12.32</v>
      </c>
    </row>
    <row r="553" spans="1:5" x14ac:dyDescent="0.3">
      <c r="A553" s="15">
        <v>43844</v>
      </c>
      <c r="B553" s="3">
        <f>'OHLC_Volatility proxy'!P569</f>
        <v>4.9652667230397187E-3</v>
      </c>
      <c r="C553" s="16">
        <v>392.80659850000001</v>
      </c>
      <c r="D553">
        <v>0</v>
      </c>
      <c r="E553">
        <v>12.39</v>
      </c>
    </row>
    <row r="554" spans="1:5" x14ac:dyDescent="0.3">
      <c r="A554" s="15">
        <v>43845</v>
      </c>
      <c r="B554" s="3">
        <f>'OHLC_Volatility proxy'!P570</f>
        <v>4.9296059993553989E-3</v>
      </c>
      <c r="C554" s="16">
        <v>310.35510909999999</v>
      </c>
      <c r="D554">
        <v>0</v>
      </c>
      <c r="E554">
        <v>12.42</v>
      </c>
    </row>
    <row r="555" spans="1:5" x14ac:dyDescent="0.3">
      <c r="A555" s="15">
        <v>43846</v>
      </c>
      <c r="B555" s="3">
        <f>'OHLC_Volatility proxy'!P571</f>
        <v>6.7044104982571491E-3</v>
      </c>
      <c r="C555" s="16">
        <v>404.2590141</v>
      </c>
      <c r="D555">
        <v>0</v>
      </c>
      <c r="E555">
        <v>12.32</v>
      </c>
    </row>
    <row r="556" spans="1:5" x14ac:dyDescent="0.3">
      <c r="A556" s="15">
        <v>43847</v>
      </c>
      <c r="B556" s="3">
        <f>'OHLC_Volatility proxy'!P572</f>
        <v>5.735189181928794E-3</v>
      </c>
      <c r="C556" s="16">
        <v>425.58254010000002</v>
      </c>
      <c r="D556">
        <v>0</v>
      </c>
      <c r="E556">
        <v>12.1</v>
      </c>
    </row>
    <row r="557" spans="1:5" x14ac:dyDescent="0.3">
      <c r="A557" s="15">
        <v>43851</v>
      </c>
      <c r="B557" s="3">
        <f>'OHLC_Volatility proxy'!P573</f>
        <v>4.5468043549269557E-3</v>
      </c>
      <c r="C557" s="16">
        <v>370.97718140000001</v>
      </c>
      <c r="D557">
        <v>0</v>
      </c>
      <c r="E557">
        <v>12.85</v>
      </c>
    </row>
    <row r="558" spans="1:5" x14ac:dyDescent="0.3">
      <c r="A558" s="15">
        <v>43852</v>
      </c>
      <c r="B558" s="3">
        <f>'OHLC_Volatility proxy'!P574</f>
        <v>6.2604290392624306E-3</v>
      </c>
      <c r="C558" s="16">
        <v>391.34818999999999</v>
      </c>
      <c r="D558">
        <v>0</v>
      </c>
      <c r="E558">
        <v>12.91</v>
      </c>
    </row>
    <row r="559" spans="1:5" x14ac:dyDescent="0.3">
      <c r="A559" s="15">
        <v>43853</v>
      </c>
      <c r="B559" s="3">
        <f>'OHLC_Volatility proxy'!P575</f>
        <v>5.7034089445791693E-3</v>
      </c>
      <c r="C559" s="16">
        <v>564.27969519999999</v>
      </c>
      <c r="D559">
        <v>0</v>
      </c>
      <c r="E559">
        <v>12.98</v>
      </c>
    </row>
    <row r="560" spans="1:5" x14ac:dyDescent="0.3">
      <c r="A560" s="15">
        <v>43854</v>
      </c>
      <c r="B560" s="3">
        <f>'OHLC_Volatility proxy'!P576</f>
        <v>1.1300298767604511E-2</v>
      </c>
      <c r="C560" s="16">
        <v>506.25470799999999</v>
      </c>
      <c r="D560">
        <v>0</v>
      </c>
      <c r="E560">
        <v>14.56</v>
      </c>
    </row>
    <row r="561" spans="1:5" x14ac:dyDescent="0.3">
      <c r="A561" s="15">
        <v>43857</v>
      </c>
      <c r="B561" s="3">
        <f>'OHLC_Volatility proxy'!P577</f>
        <v>2.518342886038091E-2</v>
      </c>
      <c r="C561" s="16">
        <v>391.22739469999999</v>
      </c>
      <c r="D561">
        <v>0</v>
      </c>
      <c r="E561">
        <v>18.23</v>
      </c>
    </row>
    <row r="562" spans="1:5" x14ac:dyDescent="0.3">
      <c r="A562" s="15">
        <v>43858</v>
      </c>
      <c r="B562" s="3">
        <f>'OHLC_Volatility proxy'!P578</f>
        <v>9.3865963366187178E-3</v>
      </c>
      <c r="C562" s="16">
        <v>501.52269580000001</v>
      </c>
      <c r="D562">
        <v>0</v>
      </c>
      <c r="E562">
        <v>16.28</v>
      </c>
    </row>
    <row r="563" spans="1:5" x14ac:dyDescent="0.3">
      <c r="A563" s="15">
        <v>43859</v>
      </c>
      <c r="B563" s="3">
        <f>'OHLC_Volatility proxy'!P579</f>
        <v>7.3615673180792403E-3</v>
      </c>
      <c r="C563" s="16">
        <v>589.45889650000004</v>
      </c>
      <c r="D563">
        <v>0</v>
      </c>
      <c r="E563">
        <v>16.39</v>
      </c>
    </row>
    <row r="564" spans="1:5" x14ac:dyDescent="0.3">
      <c r="A564" s="15">
        <v>43860</v>
      </c>
      <c r="B564" s="3">
        <f>'OHLC_Volatility proxy'!P580</f>
        <v>9.7178307763764564E-3</v>
      </c>
      <c r="C564" s="16">
        <v>706.36412610000002</v>
      </c>
      <c r="D564">
        <v>0</v>
      </c>
      <c r="E564">
        <v>15.49</v>
      </c>
    </row>
    <row r="565" spans="1:5" x14ac:dyDescent="0.3">
      <c r="A565" s="15">
        <v>43861</v>
      </c>
      <c r="B565" s="3">
        <f>'OHLC_Volatility proxy'!P581</f>
        <v>1.0768299342049715E-2</v>
      </c>
      <c r="C565" s="16">
        <v>603.63044879999995</v>
      </c>
      <c r="D565">
        <v>0</v>
      </c>
      <c r="E565">
        <v>18.84</v>
      </c>
    </row>
    <row r="566" spans="1:5" x14ac:dyDescent="0.3">
      <c r="A566" s="15">
        <v>43864</v>
      </c>
      <c r="B566" s="3">
        <f>'OHLC_Volatility proxy'!P582</f>
        <v>7.8136869929182947E-3</v>
      </c>
      <c r="C566" s="16">
        <v>575.56789089999995</v>
      </c>
      <c r="D566">
        <v>0</v>
      </c>
      <c r="E566">
        <v>17.97</v>
      </c>
    </row>
    <row r="567" spans="1:5" x14ac:dyDescent="0.3">
      <c r="A567" s="15">
        <v>43865</v>
      </c>
      <c r="B567" s="3">
        <f>'OHLC_Volatility proxy'!P583</f>
        <v>1.4956985745263158E-2</v>
      </c>
      <c r="C567" s="16">
        <v>676.22718229999998</v>
      </c>
      <c r="D567">
        <v>0</v>
      </c>
      <c r="E567">
        <v>16.05</v>
      </c>
    </row>
    <row r="568" spans="1:5" x14ac:dyDescent="0.3">
      <c r="A568" s="15">
        <v>43866</v>
      </c>
      <c r="B568" s="3">
        <f>'OHLC_Volatility proxy'!P584</f>
        <v>1.3867081321428987E-2</v>
      </c>
      <c r="C568" s="16">
        <v>631.4221943</v>
      </c>
      <c r="D568">
        <v>0</v>
      </c>
      <c r="E568">
        <v>15.15</v>
      </c>
    </row>
    <row r="569" spans="1:5" x14ac:dyDescent="0.3">
      <c r="A569" s="15">
        <v>43867</v>
      </c>
      <c r="B569" s="3">
        <f>'OHLC_Volatility proxy'!P585</f>
        <v>6.0217714620749456E-3</v>
      </c>
      <c r="C569" s="16">
        <v>744.78152920000002</v>
      </c>
      <c r="D569">
        <v>0</v>
      </c>
      <c r="E569">
        <v>14.96</v>
      </c>
    </row>
    <row r="570" spans="1:5" x14ac:dyDescent="0.3">
      <c r="A570" s="15">
        <v>43868</v>
      </c>
      <c r="B570" s="3">
        <f>'OHLC_Volatility proxy'!P586</f>
        <v>7.057037284405026E-3</v>
      </c>
      <c r="C570" s="16">
        <v>527.10887600000001</v>
      </c>
      <c r="D570">
        <v>0</v>
      </c>
      <c r="E570">
        <v>15.47</v>
      </c>
    </row>
    <row r="571" spans="1:5" x14ac:dyDescent="0.3">
      <c r="A571" s="15">
        <v>43871</v>
      </c>
      <c r="B571" s="3">
        <f>'OHLC_Volatility proxy'!P587</f>
        <v>6.0975211805156413E-3</v>
      </c>
      <c r="C571" s="16">
        <v>401.04810300000003</v>
      </c>
      <c r="D571">
        <v>0</v>
      </c>
      <c r="E571">
        <v>15.04</v>
      </c>
    </row>
    <row r="572" spans="1:5" x14ac:dyDescent="0.3">
      <c r="A572" s="15">
        <v>43872</v>
      </c>
      <c r="B572" s="3">
        <f>'OHLC_Volatility proxy'!P588</f>
        <v>8.2711780791968684E-3</v>
      </c>
      <c r="C572" s="16">
        <v>556.70168760000001</v>
      </c>
      <c r="D572">
        <v>0</v>
      </c>
      <c r="E572">
        <v>15.18</v>
      </c>
    </row>
    <row r="573" spans="1:5" x14ac:dyDescent="0.3">
      <c r="A573" s="15">
        <v>43873</v>
      </c>
      <c r="B573" s="3">
        <f>'OHLC_Volatility proxy'!P589</f>
        <v>6.4348723786663131E-3</v>
      </c>
      <c r="C573" s="16">
        <v>478.89512089999999</v>
      </c>
      <c r="D573">
        <v>0</v>
      </c>
      <c r="E573">
        <v>13.74</v>
      </c>
    </row>
    <row r="574" spans="1:5" x14ac:dyDescent="0.3">
      <c r="A574" s="15">
        <v>43874</v>
      </c>
      <c r="B574" s="3">
        <f>'OHLC_Volatility proxy'!P590</f>
        <v>9.4479910897691446E-3</v>
      </c>
      <c r="C574" s="16">
        <v>589.50823100000002</v>
      </c>
      <c r="D574">
        <v>0</v>
      </c>
      <c r="E574">
        <v>14.15</v>
      </c>
    </row>
    <row r="575" spans="1:5" x14ac:dyDescent="0.3">
      <c r="A575" s="15">
        <v>43875</v>
      </c>
      <c r="B575" s="3">
        <f>'OHLC_Volatility proxy'!P591</f>
        <v>4.2214025090334039E-3</v>
      </c>
      <c r="C575" s="16">
        <v>440.99373250000002</v>
      </c>
      <c r="D575">
        <v>0</v>
      </c>
      <c r="E575">
        <v>13.68</v>
      </c>
    </row>
    <row r="576" spans="1:5" x14ac:dyDescent="0.3">
      <c r="A576" s="15">
        <v>43879</v>
      </c>
      <c r="B576" s="3">
        <f>'OHLC_Volatility proxy'!P592</f>
        <v>6.652195727724618E-3</v>
      </c>
      <c r="C576" s="16">
        <v>579.36188540000001</v>
      </c>
      <c r="D576">
        <v>0</v>
      </c>
      <c r="E576">
        <v>14.83</v>
      </c>
    </row>
    <row r="577" spans="1:5" x14ac:dyDescent="0.3">
      <c r="A577" s="15">
        <v>43880</v>
      </c>
      <c r="B577" s="3">
        <f>'OHLC_Volatility proxy'!P593</f>
        <v>6.3714495549373794E-3</v>
      </c>
      <c r="C577" s="16">
        <v>510.12057809999999</v>
      </c>
      <c r="D577">
        <v>0</v>
      </c>
      <c r="E577">
        <v>14.38</v>
      </c>
    </row>
    <row r="578" spans="1:5" x14ac:dyDescent="0.3">
      <c r="A578" s="15">
        <v>43881</v>
      </c>
      <c r="B578" s="3">
        <f>'OHLC_Volatility proxy'!P594</f>
        <v>1.3720969561242174E-2</v>
      </c>
      <c r="C578" s="16">
        <v>710.73565729999996</v>
      </c>
      <c r="D578">
        <v>0</v>
      </c>
      <c r="E578">
        <v>15.56</v>
      </c>
    </row>
    <row r="579" spans="1:5" x14ac:dyDescent="0.3">
      <c r="A579" s="15">
        <v>43882</v>
      </c>
      <c r="B579" s="3">
        <f>'OHLC_Volatility proxy'!P595</f>
        <v>1.0454686515475271E-2</v>
      </c>
      <c r="C579" s="16">
        <v>513.664852</v>
      </c>
      <c r="D579">
        <v>0</v>
      </c>
      <c r="E579">
        <v>17.079999999999998</v>
      </c>
    </row>
    <row r="580" spans="1:5" x14ac:dyDescent="0.3">
      <c r="A580" s="15">
        <v>43885</v>
      </c>
      <c r="B580" s="3">
        <f>'OHLC_Volatility proxy'!P596</f>
        <v>4.3155315958478074E-2</v>
      </c>
      <c r="C580" s="16">
        <v>502.72454049999999</v>
      </c>
      <c r="D580">
        <v>1</v>
      </c>
      <c r="E580">
        <v>25.03</v>
      </c>
    </row>
    <row r="581" spans="1:5" x14ac:dyDescent="0.3">
      <c r="A581" s="15">
        <v>43886</v>
      </c>
      <c r="B581" s="3">
        <f>'OHLC_Volatility proxy'!P597</f>
        <v>2.0366650196627596E-2</v>
      </c>
      <c r="C581" s="16">
        <v>495.11077089999998</v>
      </c>
      <c r="D581">
        <v>1</v>
      </c>
      <c r="E581">
        <v>27.85</v>
      </c>
    </row>
    <row r="582" spans="1:5" x14ac:dyDescent="0.3">
      <c r="A582" s="15">
        <v>43887</v>
      </c>
      <c r="B582" s="3">
        <f>'OHLC_Volatility proxy'!P598</f>
        <v>1.7692882316402505E-2</v>
      </c>
      <c r="C582" s="16">
        <v>572.18626170000005</v>
      </c>
      <c r="D582">
        <v>1</v>
      </c>
      <c r="E582">
        <v>27.56</v>
      </c>
    </row>
    <row r="583" spans="1:5" x14ac:dyDescent="0.3">
      <c r="A583" s="15">
        <v>43888</v>
      </c>
      <c r="B583" s="3">
        <f>'OHLC_Volatility proxy'!P599</f>
        <v>3.7196629460652171E-2</v>
      </c>
      <c r="C583" s="16">
        <v>736.54229699999996</v>
      </c>
      <c r="D583">
        <v>1</v>
      </c>
      <c r="E583">
        <v>39.159999999999997</v>
      </c>
    </row>
    <row r="584" spans="1:5" x14ac:dyDescent="0.3">
      <c r="A584" s="15">
        <v>43889</v>
      </c>
      <c r="B584" s="3">
        <f>'OHLC_Volatility proxy'!P600</f>
        <v>3.9220205313496799E-2</v>
      </c>
      <c r="C584" s="16">
        <v>734.94568159999994</v>
      </c>
      <c r="D584">
        <v>1</v>
      </c>
      <c r="E584">
        <v>40.11</v>
      </c>
    </row>
    <row r="585" spans="1:5" x14ac:dyDescent="0.3">
      <c r="A585" s="15">
        <v>43892</v>
      </c>
      <c r="B585" s="3">
        <f>'OHLC_Volatility proxy'!P601</f>
        <v>2.937418920452255E-2</v>
      </c>
      <c r="C585" s="16">
        <v>729.30908160000001</v>
      </c>
      <c r="D585">
        <v>1</v>
      </c>
      <c r="E585">
        <v>33.42</v>
      </c>
    </row>
    <row r="586" spans="1:5" x14ac:dyDescent="0.3">
      <c r="A586" s="15">
        <v>43893</v>
      </c>
      <c r="B586" s="3">
        <f>'OHLC_Volatility proxy'!P602</f>
        <v>3.0241535772349001E-2</v>
      </c>
      <c r="C586" s="16">
        <v>671.91021160000003</v>
      </c>
      <c r="D586">
        <v>1</v>
      </c>
      <c r="E586">
        <v>36.82</v>
      </c>
    </row>
    <row r="587" spans="1:5" x14ac:dyDescent="0.3">
      <c r="A587" s="15">
        <v>43894</v>
      </c>
      <c r="B587" s="3">
        <f>'OHLC_Volatility proxy'!P603</f>
        <v>2.400818315775869E-2</v>
      </c>
      <c r="C587" s="16">
        <v>659.71223729999997</v>
      </c>
      <c r="D587">
        <v>1</v>
      </c>
      <c r="E587">
        <v>31.99</v>
      </c>
    </row>
    <row r="588" spans="1:5" x14ac:dyDescent="0.3">
      <c r="A588" s="15">
        <v>43895</v>
      </c>
      <c r="B588" s="3">
        <f>'OHLC_Volatility proxy'!P604</f>
        <v>3.1616778540850564E-2</v>
      </c>
      <c r="C588" s="16">
        <v>675.12706219999995</v>
      </c>
      <c r="D588">
        <v>1</v>
      </c>
      <c r="E588">
        <v>39.619999999999997</v>
      </c>
    </row>
    <row r="589" spans="1:5" x14ac:dyDescent="0.3">
      <c r="A589" s="15">
        <v>43896</v>
      </c>
      <c r="B589" s="3">
        <f>'OHLC_Volatility proxy'!P605</f>
        <v>3.5934839979673942E-2</v>
      </c>
      <c r="C589" s="16">
        <v>743.95454800000005</v>
      </c>
      <c r="D589">
        <v>1</v>
      </c>
      <c r="E589">
        <v>41.94</v>
      </c>
    </row>
    <row r="590" spans="1:5" x14ac:dyDescent="0.3">
      <c r="A590" s="15">
        <v>43899</v>
      </c>
      <c r="B590" s="3">
        <f>'OHLC_Volatility proxy'!P606</f>
        <v>8.1721511884269724E-2</v>
      </c>
      <c r="C590" s="16">
        <v>988.07391619999999</v>
      </c>
      <c r="D590">
        <v>1</v>
      </c>
      <c r="E590">
        <v>54.46</v>
      </c>
    </row>
    <row r="591" spans="1:5" x14ac:dyDescent="0.3">
      <c r="A591" s="15">
        <v>43900</v>
      </c>
      <c r="B591" s="3">
        <f>'OHLC_Volatility proxy'!P607</f>
        <v>5.1996261783172119E-2</v>
      </c>
      <c r="C591" s="16">
        <v>932.11121500000002</v>
      </c>
      <c r="D591">
        <v>1</v>
      </c>
      <c r="E591">
        <v>47.3</v>
      </c>
    </row>
    <row r="592" spans="1:5" x14ac:dyDescent="0.3">
      <c r="A592" s="15">
        <v>43901</v>
      </c>
      <c r="B592" s="3">
        <f>'OHLC_Volatility proxy'!P608</f>
        <v>3.5187071248908346E-2</v>
      </c>
      <c r="C592" s="16">
        <v>887.60081149999996</v>
      </c>
      <c r="D592">
        <v>1</v>
      </c>
      <c r="E592">
        <v>53.9</v>
      </c>
    </row>
    <row r="593" spans="1:5" x14ac:dyDescent="0.3">
      <c r="A593" s="15">
        <v>43902</v>
      </c>
      <c r="B593" s="3">
        <f>'OHLC_Volatility proxy'!P609</f>
        <v>8.8119729222176521E-2</v>
      </c>
      <c r="C593" s="16">
        <v>1025.2780600000001</v>
      </c>
      <c r="D593">
        <v>1</v>
      </c>
      <c r="E593">
        <v>75.47</v>
      </c>
    </row>
    <row r="594" spans="1:5" x14ac:dyDescent="0.3">
      <c r="A594" s="15">
        <v>43903</v>
      </c>
      <c r="B594" s="3">
        <f>'OHLC_Volatility proxy'!P610</f>
        <v>8.4509341618843992E-2</v>
      </c>
      <c r="C594" s="16">
        <v>1090.717547</v>
      </c>
      <c r="D594">
        <v>1</v>
      </c>
      <c r="E594">
        <v>57.83</v>
      </c>
    </row>
    <row r="595" spans="1:5" x14ac:dyDescent="0.3">
      <c r="A595" s="15">
        <v>43906</v>
      </c>
      <c r="B595" s="3">
        <f>'OHLC_Volatility proxy'!P611</f>
        <v>7.1468653412571553E-2</v>
      </c>
      <c r="C595" s="16">
        <v>1091.16346</v>
      </c>
      <c r="D595">
        <v>1</v>
      </c>
      <c r="E595">
        <v>82.69</v>
      </c>
    </row>
    <row r="596" spans="1:5" x14ac:dyDescent="0.3">
      <c r="A596" s="15">
        <v>43907</v>
      </c>
      <c r="B596" s="3">
        <f>'OHLC_Volatility proxy'!P612</f>
        <v>5.7328401936826152E-2</v>
      </c>
      <c r="C596" s="16">
        <v>1110.671077</v>
      </c>
      <c r="D596">
        <v>1</v>
      </c>
      <c r="E596">
        <v>75.91</v>
      </c>
    </row>
    <row r="597" spans="1:5" x14ac:dyDescent="0.3">
      <c r="A597" s="15">
        <v>43908</v>
      </c>
      <c r="B597" s="3">
        <f>'OHLC_Volatility proxy'!P613</f>
        <v>7.6482526790175698E-2</v>
      </c>
      <c r="C597" s="16">
        <v>1141.601964</v>
      </c>
      <c r="D597">
        <v>1</v>
      </c>
      <c r="E597">
        <v>76.45</v>
      </c>
    </row>
    <row r="598" spans="1:5" x14ac:dyDescent="0.3">
      <c r="A598" s="15">
        <v>43909</v>
      </c>
      <c r="B598" s="3">
        <f>'OHLC_Volatility proxy'!P614</f>
        <v>4.3173380422620276E-2</v>
      </c>
      <c r="C598" s="16">
        <v>1146.7091359999999</v>
      </c>
      <c r="D598">
        <v>1</v>
      </c>
      <c r="E598">
        <v>72</v>
      </c>
    </row>
    <row r="599" spans="1:5" x14ac:dyDescent="0.3">
      <c r="A599" s="15">
        <v>43910</v>
      </c>
      <c r="B599" s="3">
        <f>'OHLC_Volatility proxy'!P615</f>
        <v>3.978419329946211E-2</v>
      </c>
      <c r="C599" s="16">
        <v>1112.833453</v>
      </c>
      <c r="D599">
        <v>1</v>
      </c>
      <c r="E599">
        <v>66.040000000000006</v>
      </c>
    </row>
    <row r="600" spans="1:5" x14ac:dyDescent="0.3">
      <c r="A600" s="15">
        <v>43913</v>
      </c>
      <c r="B600" s="3">
        <f>'OHLC_Volatility proxy'!P616</f>
        <v>3.5477373693801009E-2</v>
      </c>
      <c r="C600" s="16">
        <v>1089.2431710000001</v>
      </c>
      <c r="D600">
        <v>1</v>
      </c>
      <c r="E600">
        <v>61.59</v>
      </c>
    </row>
    <row r="601" spans="1:5" x14ac:dyDescent="0.3">
      <c r="A601" s="15">
        <v>43914</v>
      </c>
      <c r="B601" s="3">
        <f>'OHLC_Volatility proxy'!P617</f>
        <v>5.0210369264474967E-2</v>
      </c>
      <c r="C601" s="16">
        <v>1138.5554070000001</v>
      </c>
      <c r="D601">
        <v>1</v>
      </c>
      <c r="E601">
        <v>61.67</v>
      </c>
    </row>
    <row r="602" spans="1:5" x14ac:dyDescent="0.3">
      <c r="A602" s="15">
        <v>43915</v>
      </c>
      <c r="B602" s="3">
        <f>'OHLC_Volatility proxy'!P618</f>
        <v>3.6482479365838275E-2</v>
      </c>
      <c r="C602" s="16">
        <v>1090.2714020000001</v>
      </c>
      <c r="D602">
        <v>1</v>
      </c>
      <c r="E602">
        <v>63.95</v>
      </c>
    </row>
    <row r="603" spans="1:5" x14ac:dyDescent="0.3">
      <c r="A603" s="15">
        <v>43916</v>
      </c>
      <c r="B603" s="3">
        <f>'OHLC_Volatility proxy'!P619</f>
        <v>2.1260445003106032E-2</v>
      </c>
      <c r="C603" s="16">
        <v>1048.3204450000001</v>
      </c>
      <c r="D603">
        <v>1</v>
      </c>
      <c r="E603">
        <v>61</v>
      </c>
    </row>
    <row r="604" spans="1:5" x14ac:dyDescent="0.3">
      <c r="A604" s="15">
        <v>43917</v>
      </c>
      <c r="B604" s="3">
        <f>'OHLC_Volatility proxy'!P620</f>
        <v>3.9142818086199231E-2</v>
      </c>
      <c r="C604" s="16">
        <v>949.24524980000001</v>
      </c>
      <c r="D604">
        <v>1</v>
      </c>
      <c r="E604">
        <v>65.540000000000006</v>
      </c>
    </row>
    <row r="605" spans="1:5" x14ac:dyDescent="0.3">
      <c r="A605" s="15">
        <v>43920</v>
      </c>
      <c r="B605" s="3">
        <f>'OHLC_Volatility proxy'!P621</f>
        <v>1.9615598673429522E-2</v>
      </c>
      <c r="C605" s="16">
        <v>954.12122769999996</v>
      </c>
      <c r="D605">
        <v>1</v>
      </c>
      <c r="E605">
        <v>57.08</v>
      </c>
    </row>
    <row r="606" spans="1:5" x14ac:dyDescent="0.3">
      <c r="A606" s="15">
        <v>43921</v>
      </c>
      <c r="B606" s="3">
        <f>'OHLC_Volatility proxy'!P622</f>
        <v>2.1422413461709807E-2</v>
      </c>
      <c r="C606" s="16">
        <v>897.18975639999996</v>
      </c>
      <c r="D606">
        <v>1</v>
      </c>
      <c r="E606">
        <v>53.54</v>
      </c>
    </row>
    <row r="607" spans="1:5" x14ac:dyDescent="0.3">
      <c r="A607" s="15">
        <v>43922</v>
      </c>
      <c r="B607" s="3">
        <f>'OHLC_Volatility proxy'!P623</f>
        <v>3.8919676641611653E-2</v>
      </c>
      <c r="C607" s="16">
        <v>929.93483060000005</v>
      </c>
      <c r="D607">
        <v>1</v>
      </c>
      <c r="E607">
        <v>57.06</v>
      </c>
    </row>
    <row r="608" spans="1:5" x14ac:dyDescent="0.3">
      <c r="A608" s="15">
        <v>43923</v>
      </c>
      <c r="B608" s="3">
        <f>'OHLC_Volatility proxy'!P624</f>
        <v>1.3369351868291995E-2</v>
      </c>
      <c r="C608" s="16">
        <v>919.42106100000001</v>
      </c>
      <c r="D608">
        <v>1</v>
      </c>
      <c r="E608">
        <v>50.91</v>
      </c>
    </row>
    <row r="609" spans="1:5" x14ac:dyDescent="0.3">
      <c r="A609" s="15">
        <v>43924</v>
      </c>
      <c r="B609" s="3">
        <f>'OHLC_Volatility proxy'!P625</f>
        <v>1.9408953643697605E-2</v>
      </c>
      <c r="C609" s="16">
        <v>903.87690650000002</v>
      </c>
      <c r="D609">
        <v>1</v>
      </c>
      <c r="E609">
        <v>46.8</v>
      </c>
    </row>
    <row r="610" spans="1:5" x14ac:dyDescent="0.3">
      <c r="A610" s="15">
        <v>43927</v>
      </c>
      <c r="B610" s="3">
        <f>'OHLC_Volatility proxy'!P626</f>
        <v>4.346838703988886E-2</v>
      </c>
      <c r="C610" s="16">
        <v>983.42051919999994</v>
      </c>
      <c r="D610">
        <v>1</v>
      </c>
      <c r="E610">
        <v>45.24</v>
      </c>
    </row>
    <row r="611" spans="1:5" x14ac:dyDescent="0.3">
      <c r="A611" s="15">
        <v>43928</v>
      </c>
      <c r="B611" s="3">
        <f>'OHLC_Volatility proxy'!P627</f>
        <v>3.0656002784630928E-2</v>
      </c>
      <c r="C611" s="16">
        <v>883.8774191</v>
      </c>
      <c r="D611">
        <v>1</v>
      </c>
      <c r="E611">
        <v>46.7</v>
      </c>
    </row>
    <row r="612" spans="1:5" x14ac:dyDescent="0.3">
      <c r="A612" s="15">
        <v>43929</v>
      </c>
      <c r="B612" s="3">
        <f>'OHLC_Volatility proxy'!P628</f>
        <v>1.9615798469980482E-2</v>
      </c>
      <c r="C612" s="16">
        <v>855.15015979999998</v>
      </c>
      <c r="D612">
        <v>1</v>
      </c>
      <c r="E612">
        <v>43.35</v>
      </c>
    </row>
    <row r="613" spans="1:5" x14ac:dyDescent="0.3">
      <c r="A613" s="15">
        <v>43930</v>
      </c>
      <c r="B613" s="3">
        <f>'OHLC_Volatility proxy'!P629</f>
        <v>1.5827275025856728E-2</v>
      </c>
      <c r="C613" s="16">
        <v>912.27887710000005</v>
      </c>
      <c r="D613">
        <v>1</v>
      </c>
      <c r="E613">
        <v>41.67</v>
      </c>
    </row>
    <row r="614" spans="1:5" x14ac:dyDescent="0.3">
      <c r="A614" s="15">
        <v>43934</v>
      </c>
      <c r="B614" s="3">
        <f>'OHLC_Volatility proxy'!P630</f>
        <v>1.4622707184986296E-2</v>
      </c>
      <c r="C614" s="16">
        <v>813.75265400000001</v>
      </c>
      <c r="D614">
        <v>1</v>
      </c>
      <c r="E614">
        <v>41.17</v>
      </c>
    </row>
    <row r="615" spans="1:5" x14ac:dyDescent="0.3">
      <c r="A615" s="15">
        <v>43935</v>
      </c>
      <c r="B615" s="3">
        <f>'OHLC_Volatility proxy'!P631</f>
        <v>2.2290259306824031E-2</v>
      </c>
      <c r="C615" s="16">
        <v>748.79363179999996</v>
      </c>
      <c r="D615">
        <v>1</v>
      </c>
      <c r="E615">
        <v>37.76</v>
      </c>
    </row>
    <row r="616" spans="1:5" x14ac:dyDescent="0.3">
      <c r="A616" s="15">
        <v>43936</v>
      </c>
      <c r="B616" s="3">
        <f>'OHLC_Volatility proxy'!P632</f>
        <v>2.2455080205838824E-2</v>
      </c>
      <c r="C616" s="16">
        <v>712.17812719999995</v>
      </c>
      <c r="D616">
        <v>1</v>
      </c>
      <c r="E616">
        <v>40.840000000000003</v>
      </c>
    </row>
    <row r="617" spans="1:5" x14ac:dyDescent="0.3">
      <c r="A617" s="15">
        <v>43937</v>
      </c>
      <c r="B617" s="3">
        <f>'OHLC_Volatility proxy'!P633</f>
        <v>1.6699045208011125E-2</v>
      </c>
      <c r="C617" s="16">
        <v>802.68703089999997</v>
      </c>
      <c r="D617">
        <v>1</v>
      </c>
      <c r="E617">
        <v>40.11</v>
      </c>
    </row>
    <row r="618" spans="1:5" x14ac:dyDescent="0.3">
      <c r="A618" s="15">
        <v>43938</v>
      </c>
      <c r="B618" s="3">
        <f>'OHLC_Volatility proxy'!P634</f>
        <v>2.0837639329764332E-2</v>
      </c>
      <c r="C618" s="16">
        <v>832.73923649999995</v>
      </c>
      <c r="D618">
        <v>1</v>
      </c>
      <c r="E618">
        <v>38.15</v>
      </c>
    </row>
    <row r="619" spans="1:5" x14ac:dyDescent="0.3">
      <c r="A619" s="15">
        <v>43941</v>
      </c>
      <c r="B619" s="3">
        <f>'OHLC_Volatility proxy'!P635</f>
        <v>1.7734424831988903E-2</v>
      </c>
      <c r="C619" s="16">
        <v>705.47004070000003</v>
      </c>
      <c r="D619">
        <v>1</v>
      </c>
      <c r="E619">
        <v>43.83</v>
      </c>
    </row>
    <row r="620" spans="1:5" x14ac:dyDescent="0.3">
      <c r="A620" s="15">
        <v>43942</v>
      </c>
      <c r="B620" s="3">
        <f>'OHLC_Volatility proxy'!P636</f>
        <v>2.0380420232873966E-2</v>
      </c>
      <c r="C620" s="16">
        <v>680.81892760000005</v>
      </c>
      <c r="D620">
        <v>1</v>
      </c>
      <c r="E620">
        <v>45.41</v>
      </c>
    </row>
    <row r="621" spans="1:5" x14ac:dyDescent="0.3">
      <c r="A621" s="15">
        <v>43943</v>
      </c>
      <c r="B621" s="3">
        <f>'OHLC_Volatility proxy'!P637</f>
        <v>2.2634412385631391E-2</v>
      </c>
      <c r="C621" s="16">
        <v>753.10658790000002</v>
      </c>
      <c r="D621">
        <v>1</v>
      </c>
      <c r="E621">
        <v>41.98</v>
      </c>
    </row>
    <row r="622" spans="1:5" x14ac:dyDescent="0.3">
      <c r="A622" s="15">
        <v>43944</v>
      </c>
      <c r="B622" s="3">
        <f>'OHLC_Volatility proxy'!P638</f>
        <v>1.4283532543311415E-2</v>
      </c>
      <c r="C622" s="16">
        <v>854.80600100000004</v>
      </c>
      <c r="D622">
        <v>1</v>
      </c>
      <c r="E622">
        <v>41.38</v>
      </c>
    </row>
    <row r="623" spans="1:5" x14ac:dyDescent="0.3">
      <c r="A623" s="15">
        <v>43945</v>
      </c>
      <c r="B623" s="3">
        <f>'OHLC_Volatility proxy'!P639</f>
        <v>1.345691118122793E-2</v>
      </c>
      <c r="C623" s="16">
        <v>696.15964120000001</v>
      </c>
      <c r="D623">
        <v>1</v>
      </c>
      <c r="E623">
        <v>35.93</v>
      </c>
    </row>
    <row r="624" spans="1:5" x14ac:dyDescent="0.3">
      <c r="A624" s="15">
        <v>43948</v>
      </c>
      <c r="B624" s="3">
        <f>'OHLC_Volatility proxy'!P640</f>
        <v>1.0508496847596452E-2</v>
      </c>
      <c r="C624" s="16">
        <v>731.83418789999996</v>
      </c>
      <c r="D624">
        <v>1</v>
      </c>
      <c r="E624">
        <v>33.29</v>
      </c>
    </row>
    <row r="625" spans="1:5" x14ac:dyDescent="0.3">
      <c r="A625" s="15">
        <v>43949</v>
      </c>
      <c r="B625" s="3">
        <f>'OHLC_Volatility proxy'!P641</f>
        <v>1.5470929612819649E-2</v>
      </c>
      <c r="C625" s="16">
        <v>880.52960640000003</v>
      </c>
      <c r="D625">
        <v>1</v>
      </c>
      <c r="E625">
        <v>33.57</v>
      </c>
    </row>
    <row r="626" spans="1:5" x14ac:dyDescent="0.3">
      <c r="A626" s="15">
        <v>43950</v>
      </c>
      <c r="B626" s="3">
        <f>'OHLC_Volatility proxy'!P642</f>
        <v>2.5648750845121616E-2</v>
      </c>
      <c r="C626" s="16">
        <v>889.55457699999999</v>
      </c>
      <c r="D626">
        <v>1</v>
      </c>
      <c r="E626">
        <v>31.23</v>
      </c>
    </row>
    <row r="627" spans="1:5" x14ac:dyDescent="0.3">
      <c r="A627" s="15">
        <v>43951</v>
      </c>
      <c r="B627" s="3">
        <f>'OHLC_Volatility proxy'!P643</f>
        <v>8.125400228377622E-3</v>
      </c>
      <c r="C627" s="16">
        <v>817.52006960000006</v>
      </c>
      <c r="D627">
        <v>1</v>
      </c>
      <c r="E627">
        <v>34.15</v>
      </c>
    </row>
    <row r="628" spans="1:5" x14ac:dyDescent="0.3">
      <c r="A628" s="15">
        <v>43952</v>
      </c>
      <c r="B628" s="3">
        <f>'OHLC_Volatility proxy'!P644</f>
        <v>2.7335930986270317E-2</v>
      </c>
      <c r="C628" s="16">
        <v>752.18817179999996</v>
      </c>
      <c r="D628">
        <v>0</v>
      </c>
      <c r="E628">
        <v>37.19</v>
      </c>
    </row>
    <row r="629" spans="1:5" x14ac:dyDescent="0.3">
      <c r="A629" s="15">
        <v>43955</v>
      </c>
      <c r="B629" s="3">
        <f>'OHLC_Volatility proxy'!P645</f>
        <v>1.1175347168115173E-2</v>
      </c>
      <c r="C629" s="16">
        <v>662.09964260000004</v>
      </c>
      <c r="D629">
        <v>0</v>
      </c>
      <c r="E629">
        <v>35.97</v>
      </c>
    </row>
    <row r="630" spans="1:5" x14ac:dyDescent="0.3">
      <c r="A630" s="15">
        <v>43956</v>
      </c>
      <c r="B630" s="3">
        <f>'OHLC_Volatility proxy'!P646</f>
        <v>1.5698694258089202E-2</v>
      </c>
      <c r="C630" s="16">
        <v>759.02055889999997</v>
      </c>
      <c r="D630">
        <v>0</v>
      </c>
      <c r="E630">
        <v>33.61</v>
      </c>
    </row>
    <row r="631" spans="1:5" x14ac:dyDescent="0.3">
      <c r="A631" s="15">
        <v>43957</v>
      </c>
      <c r="B631" s="3">
        <f>'OHLC_Volatility proxy'!P647</f>
        <v>1.1260548026012276E-2</v>
      </c>
      <c r="C631" s="16">
        <v>790.84275860000002</v>
      </c>
      <c r="D631">
        <v>0</v>
      </c>
      <c r="E631">
        <v>34.119999999999997</v>
      </c>
    </row>
    <row r="632" spans="1:5" x14ac:dyDescent="0.3">
      <c r="A632" s="15">
        <v>43958</v>
      </c>
      <c r="B632" s="3">
        <f>'OHLC_Volatility proxy'!P648</f>
        <v>1.469909826295481E-2</v>
      </c>
      <c r="C632" s="16">
        <v>911.28403479999997</v>
      </c>
      <c r="D632">
        <v>0</v>
      </c>
      <c r="E632">
        <v>31.44</v>
      </c>
    </row>
    <row r="633" spans="1:5" x14ac:dyDescent="0.3">
      <c r="A633" s="15">
        <v>43959</v>
      </c>
      <c r="B633" s="3">
        <f>'OHLC_Volatility proxy'!P649</f>
        <v>1.1204627570988949E-2</v>
      </c>
      <c r="C633" s="16">
        <v>772.39612959999999</v>
      </c>
      <c r="D633">
        <v>0</v>
      </c>
      <c r="E633">
        <v>27.98</v>
      </c>
    </row>
    <row r="634" spans="1:5" x14ac:dyDescent="0.3">
      <c r="A634" s="15">
        <v>43962</v>
      </c>
      <c r="B634" s="3">
        <f>'OHLC_Volatility proxy'!P650</f>
        <v>1.352210367022798E-2</v>
      </c>
      <c r="C634" s="16">
        <v>638.8975848</v>
      </c>
      <c r="D634">
        <v>0</v>
      </c>
      <c r="E634">
        <v>27.57</v>
      </c>
    </row>
    <row r="635" spans="1:5" x14ac:dyDescent="0.3">
      <c r="A635" s="15">
        <v>43963</v>
      </c>
      <c r="B635" s="3">
        <f>'OHLC_Volatility proxy'!P651</f>
        <v>1.3043925820256885E-2</v>
      </c>
      <c r="C635" s="16">
        <v>718.8367174</v>
      </c>
      <c r="D635">
        <v>0</v>
      </c>
      <c r="E635">
        <v>33.04</v>
      </c>
    </row>
    <row r="636" spans="1:5" x14ac:dyDescent="0.3">
      <c r="A636" s="15">
        <v>43964</v>
      </c>
      <c r="B636" s="3">
        <f>'OHLC_Volatility proxy'!P652</f>
        <v>2.2244181021605844E-2</v>
      </c>
      <c r="C636" s="16">
        <v>727.29431699999998</v>
      </c>
      <c r="D636">
        <v>0</v>
      </c>
      <c r="E636">
        <v>35.28</v>
      </c>
    </row>
    <row r="637" spans="1:5" x14ac:dyDescent="0.3">
      <c r="A637" s="15">
        <v>43965</v>
      </c>
      <c r="B637" s="3">
        <f>'OHLC_Volatility proxy'!P653</f>
        <v>1.8419672976424127E-2</v>
      </c>
      <c r="C637" s="16">
        <v>743.33355219999999</v>
      </c>
      <c r="D637">
        <v>0</v>
      </c>
      <c r="E637">
        <v>32.61</v>
      </c>
    </row>
    <row r="638" spans="1:5" x14ac:dyDescent="0.3">
      <c r="A638" s="15">
        <v>43966</v>
      </c>
      <c r="B638" s="3">
        <f>'OHLC_Volatility proxy'!P654</f>
        <v>1.5424553887474464E-2</v>
      </c>
      <c r="C638" s="16">
        <v>677.66631729999995</v>
      </c>
      <c r="D638">
        <v>0</v>
      </c>
      <c r="E638">
        <v>31.89</v>
      </c>
    </row>
    <row r="639" spans="1:5" x14ac:dyDescent="0.3">
      <c r="A639" s="15">
        <v>43969</v>
      </c>
      <c r="B639" s="3">
        <f>'OHLC_Volatility proxy'!P655</f>
        <v>1.9315399729071425E-2</v>
      </c>
      <c r="C639" s="16">
        <v>798.82779640000001</v>
      </c>
      <c r="D639">
        <v>0</v>
      </c>
      <c r="E639">
        <v>29.3</v>
      </c>
    </row>
    <row r="640" spans="1:5" x14ac:dyDescent="0.3">
      <c r="A640" s="15">
        <v>43970</v>
      </c>
      <c r="B640" s="3">
        <f>'OHLC_Volatility proxy'!P656</f>
        <v>1.1080787849876299E-2</v>
      </c>
      <c r="C640" s="16">
        <v>643.9697946</v>
      </c>
      <c r="D640">
        <v>0</v>
      </c>
      <c r="E640">
        <v>30.53</v>
      </c>
    </row>
    <row r="641" spans="1:5" x14ac:dyDescent="0.3">
      <c r="A641" s="15">
        <v>43971</v>
      </c>
      <c r="B641" s="3">
        <f>'OHLC_Volatility proxy'!P657</f>
        <v>1.3914209299657865E-2</v>
      </c>
      <c r="C641" s="16">
        <v>683.30064010000001</v>
      </c>
      <c r="D641">
        <v>0</v>
      </c>
      <c r="E641">
        <v>27.99</v>
      </c>
    </row>
    <row r="642" spans="1:5" x14ac:dyDescent="0.3">
      <c r="A642" s="15">
        <v>43972</v>
      </c>
      <c r="B642" s="3">
        <f>'OHLC_Volatility proxy'!P658</f>
        <v>9.1994772312014115E-3</v>
      </c>
      <c r="C642" s="16">
        <v>637.30905280000002</v>
      </c>
      <c r="D642">
        <v>0</v>
      </c>
      <c r="E642">
        <v>29.53</v>
      </c>
    </row>
    <row r="643" spans="1:5" x14ac:dyDescent="0.3">
      <c r="A643" s="15">
        <v>43973</v>
      </c>
      <c r="B643" s="3">
        <f>'OHLC_Volatility proxy'!P659</f>
        <v>6.2442492776352328E-3</v>
      </c>
      <c r="C643" s="16">
        <v>537.24867970000003</v>
      </c>
      <c r="D643">
        <v>0</v>
      </c>
      <c r="E643">
        <v>28.16</v>
      </c>
    </row>
    <row r="644" spans="1:5" x14ac:dyDescent="0.3">
      <c r="A644" s="15">
        <v>43977</v>
      </c>
      <c r="B644" s="3">
        <f>'OHLC_Volatility proxy'!P660</f>
        <v>2.0150273645750814E-2</v>
      </c>
      <c r="C644" s="16">
        <v>705.29133969999998</v>
      </c>
      <c r="D644">
        <v>0</v>
      </c>
      <c r="E644">
        <v>28.01</v>
      </c>
    </row>
    <row r="645" spans="1:5" x14ac:dyDescent="0.3">
      <c r="A645" s="15">
        <v>43978</v>
      </c>
      <c r="B645" s="3">
        <f>'OHLC_Volatility proxy'!P661</f>
        <v>2.3417916404927998E-2</v>
      </c>
      <c r="C645" s="16">
        <v>750.52976890000002</v>
      </c>
      <c r="D645">
        <v>0</v>
      </c>
      <c r="E645">
        <v>27.62</v>
      </c>
    </row>
    <row r="646" spans="1:5" x14ac:dyDescent="0.3">
      <c r="A646" s="15">
        <v>43979</v>
      </c>
      <c r="B646" s="3">
        <f>'OHLC_Volatility proxy'!P662</f>
        <v>1.4475380991020892E-2</v>
      </c>
      <c r="C646" s="16">
        <v>602.18757779999999</v>
      </c>
      <c r="D646">
        <v>0</v>
      </c>
      <c r="E646">
        <v>28.59</v>
      </c>
    </row>
    <row r="647" spans="1:5" x14ac:dyDescent="0.3">
      <c r="A647" s="15">
        <v>43980</v>
      </c>
      <c r="B647" s="3">
        <f>'OHLC_Volatility proxy'!P663</f>
        <v>1.1477433398402887E-2</v>
      </c>
      <c r="C647" s="16">
        <v>675.70418710000001</v>
      </c>
      <c r="D647">
        <v>0</v>
      </c>
      <c r="E647">
        <v>27.51</v>
      </c>
    </row>
    <row r="648" spans="1:5" x14ac:dyDescent="0.3">
      <c r="A648" s="15">
        <v>43983</v>
      </c>
      <c r="B648" s="3">
        <f>'OHLC_Volatility proxy'!P664</f>
        <v>6.325097948856457E-3</v>
      </c>
      <c r="C648" s="16">
        <v>600.48845440000002</v>
      </c>
      <c r="D648">
        <v>0</v>
      </c>
      <c r="E648">
        <v>28.23</v>
      </c>
    </row>
    <row r="649" spans="1:5" x14ac:dyDescent="0.3">
      <c r="A649" s="15">
        <v>43984</v>
      </c>
      <c r="B649" s="3">
        <f>'OHLC_Volatility proxy'!P665</f>
        <v>1.1287713020215449E-2</v>
      </c>
      <c r="C649" s="16">
        <v>608.03155700000002</v>
      </c>
      <c r="D649">
        <v>0</v>
      </c>
      <c r="E649">
        <v>26.84</v>
      </c>
    </row>
    <row r="650" spans="1:5" x14ac:dyDescent="0.3">
      <c r="A650" s="15">
        <v>43985</v>
      </c>
      <c r="B650" s="3">
        <f>'OHLC_Volatility proxy'!P666</f>
        <v>6.8695675948708314E-3</v>
      </c>
      <c r="C650" s="16">
        <v>703.9225768</v>
      </c>
      <c r="D650">
        <v>0</v>
      </c>
      <c r="E650">
        <v>25.66</v>
      </c>
    </row>
    <row r="651" spans="1:5" x14ac:dyDescent="0.3">
      <c r="A651" s="15">
        <v>43986</v>
      </c>
      <c r="B651" s="3">
        <f>'OHLC_Volatility proxy'!P667</f>
        <v>1.0974764179662711E-2</v>
      </c>
      <c r="C651" s="16">
        <v>784.27695800000004</v>
      </c>
      <c r="D651">
        <v>0</v>
      </c>
      <c r="E651">
        <v>25.81</v>
      </c>
    </row>
    <row r="652" spans="1:5" x14ac:dyDescent="0.3">
      <c r="A652" s="15">
        <v>43987</v>
      </c>
      <c r="B652" s="3">
        <f>'OHLC_Volatility proxy'!P668</f>
        <v>1.2738551887300904E-2</v>
      </c>
      <c r="C652" s="16">
        <v>852.04978960000005</v>
      </c>
      <c r="D652">
        <v>0</v>
      </c>
      <c r="E652">
        <v>24.52</v>
      </c>
    </row>
    <row r="653" spans="1:5" x14ac:dyDescent="0.3">
      <c r="A653" s="15">
        <v>43990</v>
      </c>
      <c r="B653" s="3">
        <f>'OHLC_Volatility proxy'!P669</f>
        <v>8.5433832006594837E-3</v>
      </c>
      <c r="C653" s="16">
        <v>792.69113719999996</v>
      </c>
      <c r="D653">
        <v>0</v>
      </c>
      <c r="E653">
        <v>25.81</v>
      </c>
    </row>
    <row r="654" spans="1:5" x14ac:dyDescent="0.3">
      <c r="A654" s="15">
        <v>43991</v>
      </c>
      <c r="B654" s="3">
        <f>'OHLC_Volatility proxy'!P670</f>
        <v>1.0241647631519987E-2</v>
      </c>
      <c r="C654" s="16">
        <v>623.39642160000005</v>
      </c>
      <c r="D654">
        <v>0</v>
      </c>
      <c r="E654">
        <v>27.57</v>
      </c>
    </row>
    <row r="655" spans="1:5" x14ac:dyDescent="0.3">
      <c r="A655" s="15">
        <v>43992</v>
      </c>
      <c r="B655" s="3">
        <f>'OHLC_Volatility proxy'!P671</f>
        <v>1.0055304766316654E-2</v>
      </c>
      <c r="C655" s="16">
        <v>562.9807442</v>
      </c>
      <c r="D655">
        <v>0</v>
      </c>
      <c r="E655">
        <v>27.57</v>
      </c>
    </row>
    <row r="656" spans="1:5" x14ac:dyDescent="0.3">
      <c r="A656" s="15">
        <v>43993</v>
      </c>
      <c r="B656" s="3">
        <f>'OHLC_Volatility proxy'!P672</f>
        <v>3.0615218599222008E-2</v>
      </c>
      <c r="C656" s="16">
        <v>632.59212070000001</v>
      </c>
      <c r="D656">
        <v>0</v>
      </c>
      <c r="E656">
        <v>40.79</v>
      </c>
    </row>
    <row r="657" spans="1:5" x14ac:dyDescent="0.3">
      <c r="A657" s="15">
        <v>43994</v>
      </c>
      <c r="B657" s="3">
        <f>'OHLC_Volatility proxy'!P673</f>
        <v>3.3899061013096997E-2</v>
      </c>
      <c r="C657" s="16">
        <v>646.82893820000004</v>
      </c>
      <c r="D657">
        <v>0</v>
      </c>
      <c r="E657">
        <v>36.090000000000003</v>
      </c>
    </row>
    <row r="658" spans="1:5" x14ac:dyDescent="0.3">
      <c r="A658" s="15">
        <v>43997</v>
      </c>
      <c r="B658" s="3">
        <f>'OHLC_Volatility proxy'!P674</f>
        <v>2.4402554644231751E-2</v>
      </c>
      <c r="C658" s="16">
        <v>580.62310209999998</v>
      </c>
      <c r="D658">
        <v>0</v>
      </c>
      <c r="E658">
        <v>34.4</v>
      </c>
    </row>
    <row r="659" spans="1:5" x14ac:dyDescent="0.3">
      <c r="A659" s="15">
        <v>43998</v>
      </c>
      <c r="B659" s="3">
        <f>'OHLC_Volatility proxy'!P675</f>
        <v>2.8147060743025157E-2</v>
      </c>
      <c r="C659" s="16">
        <v>585.89217489999999</v>
      </c>
      <c r="D659">
        <v>0</v>
      </c>
      <c r="E659">
        <v>33.67</v>
      </c>
    </row>
    <row r="660" spans="1:5" x14ac:dyDescent="0.3">
      <c r="A660" s="15">
        <v>43999</v>
      </c>
      <c r="B660" s="3">
        <f>'OHLC_Volatility proxy'!P676</f>
        <v>8.1335274293432742E-3</v>
      </c>
      <c r="C660" s="16">
        <v>486.49416029999998</v>
      </c>
      <c r="D660">
        <v>0</v>
      </c>
      <c r="E660">
        <v>33.47</v>
      </c>
    </row>
    <row r="661" spans="1:5" x14ac:dyDescent="0.3">
      <c r="A661" s="15">
        <v>44000</v>
      </c>
      <c r="B661" s="3">
        <f>'OHLC_Volatility proxy'!P677</f>
        <v>4.4537623392318804E-3</v>
      </c>
      <c r="C661" s="16">
        <v>458.85636019999998</v>
      </c>
      <c r="D661">
        <v>0</v>
      </c>
      <c r="E661">
        <v>32.94</v>
      </c>
    </row>
    <row r="662" spans="1:5" x14ac:dyDescent="0.3">
      <c r="A662" s="15">
        <v>44001</v>
      </c>
      <c r="B662" s="3">
        <f>'OHLC_Volatility proxy'!P678</f>
        <v>1.5158433859091661E-2</v>
      </c>
      <c r="C662" s="16">
        <v>679.79182639999999</v>
      </c>
      <c r="D662">
        <v>0</v>
      </c>
      <c r="E662">
        <v>35.119999999999997</v>
      </c>
    </row>
    <row r="663" spans="1:5" x14ac:dyDescent="0.3">
      <c r="A663" s="15">
        <v>44004</v>
      </c>
      <c r="B663" s="3">
        <f>'OHLC_Volatility proxy'!P679</f>
        <v>7.4668980197295917E-3</v>
      </c>
      <c r="C663" s="16">
        <v>526.78597820000005</v>
      </c>
      <c r="D663">
        <v>0</v>
      </c>
      <c r="E663">
        <v>31.77</v>
      </c>
    </row>
    <row r="664" spans="1:5" x14ac:dyDescent="0.3">
      <c r="A664" s="15">
        <v>44005</v>
      </c>
      <c r="B664" s="3">
        <f>'OHLC_Volatility proxy'!P680</f>
        <v>1.1186584214969375E-2</v>
      </c>
      <c r="C664" s="16">
        <v>492.30366279999998</v>
      </c>
      <c r="D664">
        <v>0</v>
      </c>
      <c r="E664">
        <v>31.37</v>
      </c>
    </row>
    <row r="665" spans="1:5" x14ac:dyDescent="0.3">
      <c r="A665" s="15">
        <v>44006</v>
      </c>
      <c r="B665" s="3">
        <f>'OHLC_Volatility proxy'!P681</f>
        <v>1.7177269738623619E-2</v>
      </c>
      <c r="C665" s="16">
        <v>474.82533100000001</v>
      </c>
      <c r="D665">
        <v>0</v>
      </c>
      <c r="E665">
        <v>33.840000000000003</v>
      </c>
    </row>
    <row r="666" spans="1:5" x14ac:dyDescent="0.3">
      <c r="A666" s="15">
        <v>44007</v>
      </c>
      <c r="B666" s="3">
        <f>'OHLC_Volatility proxy'!P682</f>
        <v>1.3731063440893436E-2</v>
      </c>
      <c r="C666" s="16">
        <v>615.56402419999995</v>
      </c>
      <c r="D666">
        <v>0</v>
      </c>
      <c r="E666">
        <v>32.22</v>
      </c>
    </row>
    <row r="667" spans="1:5" x14ac:dyDescent="0.3">
      <c r="A667" s="15">
        <v>44008</v>
      </c>
      <c r="B667" s="3">
        <f>'OHLC_Volatility proxy'!P683</f>
        <v>1.0887522380954577E-2</v>
      </c>
      <c r="C667" s="16">
        <v>589.57345899999996</v>
      </c>
      <c r="D667">
        <v>0</v>
      </c>
      <c r="E667">
        <v>34.729999999999997</v>
      </c>
    </row>
    <row r="668" spans="1:5" x14ac:dyDescent="0.3">
      <c r="A668" s="15">
        <v>44011</v>
      </c>
      <c r="B668" s="3">
        <f>'OHLC_Volatility proxy'!P684</f>
        <v>1.5030824785902988E-2</v>
      </c>
      <c r="C668" s="16">
        <v>500.86064279999999</v>
      </c>
      <c r="D668">
        <v>0</v>
      </c>
      <c r="E668">
        <v>31.78</v>
      </c>
    </row>
    <row r="669" spans="1:5" x14ac:dyDescent="0.3">
      <c r="A669" s="15">
        <v>44012</v>
      </c>
      <c r="B669" s="3">
        <f>'OHLC_Volatility proxy'!P685</f>
        <v>1.0811897030747605E-2</v>
      </c>
      <c r="C669" s="16">
        <v>457.15429929999999</v>
      </c>
      <c r="D669">
        <v>0</v>
      </c>
      <c r="E669">
        <v>30.43</v>
      </c>
    </row>
    <row r="670" spans="1:5" x14ac:dyDescent="0.3">
      <c r="A670" s="15">
        <v>44013</v>
      </c>
      <c r="B670" s="3">
        <f>'OHLC_Volatility proxy'!P686</f>
        <v>8.5518891667561645E-3</v>
      </c>
      <c r="C670" s="16">
        <v>510.44099740000001</v>
      </c>
      <c r="D670">
        <v>0</v>
      </c>
      <c r="E670">
        <v>28.62</v>
      </c>
    </row>
    <row r="671" spans="1:5" x14ac:dyDescent="0.3">
      <c r="A671" s="15">
        <v>44014</v>
      </c>
      <c r="B671" s="3">
        <f>'OHLC_Volatility proxy'!P687</f>
        <v>1.3147417870423814E-2</v>
      </c>
      <c r="C671" s="16">
        <v>393.14377009999998</v>
      </c>
      <c r="D671">
        <v>0</v>
      </c>
      <c r="E671">
        <v>27.68</v>
      </c>
    </row>
    <row r="672" spans="1:5" x14ac:dyDescent="0.3">
      <c r="A672" s="15">
        <v>44018</v>
      </c>
      <c r="B672" s="3">
        <f>'OHLC_Volatility proxy'!P688</f>
        <v>1.5934202220022082E-2</v>
      </c>
      <c r="C672" s="16">
        <v>693.97206749999998</v>
      </c>
      <c r="D672">
        <v>0</v>
      </c>
      <c r="E672">
        <v>27.94</v>
      </c>
    </row>
    <row r="673" spans="1:5" x14ac:dyDescent="0.3">
      <c r="A673" s="15">
        <v>44019</v>
      </c>
      <c r="B673" s="3">
        <f>'OHLC_Volatility proxy'!P689</f>
        <v>1.264970467624035E-2</v>
      </c>
      <c r="C673" s="16">
        <v>501.24018100000001</v>
      </c>
      <c r="D673">
        <v>0</v>
      </c>
      <c r="E673">
        <v>29.43</v>
      </c>
    </row>
    <row r="674" spans="1:5" x14ac:dyDescent="0.3">
      <c r="A674" s="15">
        <v>44020</v>
      </c>
      <c r="B674" s="3">
        <f>'OHLC_Volatility proxy'!P690</f>
        <v>1.0756770270892757E-2</v>
      </c>
      <c r="C674" s="16">
        <v>502.43400000000003</v>
      </c>
      <c r="D674">
        <v>0</v>
      </c>
      <c r="E674">
        <v>28.08</v>
      </c>
    </row>
    <row r="675" spans="1:5" x14ac:dyDescent="0.3">
      <c r="A675" s="15">
        <v>44021</v>
      </c>
      <c r="B675" s="3">
        <f>'OHLC_Volatility proxy'!P691</f>
        <v>1.7032690523877073E-2</v>
      </c>
      <c r="C675" s="16">
        <v>585.70586260000005</v>
      </c>
      <c r="D675">
        <v>0</v>
      </c>
      <c r="E675">
        <v>29.26</v>
      </c>
    </row>
    <row r="676" spans="1:5" x14ac:dyDescent="0.3">
      <c r="A676" s="15">
        <v>44022</v>
      </c>
      <c r="B676" s="3">
        <f>'OHLC_Volatility proxy'!P692</f>
        <v>1.1825980486318319E-2</v>
      </c>
      <c r="C676" s="16">
        <v>494.173743</v>
      </c>
      <c r="D676">
        <v>0</v>
      </c>
      <c r="E676">
        <v>27.29</v>
      </c>
    </row>
    <row r="677" spans="1:5" x14ac:dyDescent="0.3">
      <c r="A677" s="15">
        <v>44025</v>
      </c>
      <c r="B677" s="3">
        <f>'OHLC_Volatility proxy'!P693</f>
        <v>2.5159890271523062E-2</v>
      </c>
      <c r="C677" s="16">
        <v>550.4466721</v>
      </c>
      <c r="D677">
        <v>0</v>
      </c>
      <c r="E677">
        <v>32.19</v>
      </c>
    </row>
    <row r="678" spans="1:5" x14ac:dyDescent="0.3">
      <c r="A678" s="15">
        <v>44026</v>
      </c>
      <c r="B678" s="3">
        <f>'OHLC_Volatility proxy'!P694</f>
        <v>2.0801239960679629E-2</v>
      </c>
      <c r="C678" s="16">
        <v>555.40949279999995</v>
      </c>
      <c r="D678">
        <v>0</v>
      </c>
      <c r="E678">
        <v>29.52</v>
      </c>
    </row>
    <row r="679" spans="1:5" x14ac:dyDescent="0.3">
      <c r="A679" s="15">
        <v>44027</v>
      </c>
      <c r="B679" s="3">
        <f>'OHLC_Volatility proxy'!P695</f>
        <v>1.5494474865902549E-2</v>
      </c>
      <c r="C679" s="16">
        <v>626.89812480000001</v>
      </c>
      <c r="D679">
        <v>0</v>
      </c>
      <c r="E679">
        <v>27.76</v>
      </c>
    </row>
    <row r="680" spans="1:5" x14ac:dyDescent="0.3">
      <c r="A680" s="15">
        <v>44028</v>
      </c>
      <c r="B680" s="3">
        <f>'OHLC_Volatility proxy'!P696</f>
        <v>1.3573871306030312E-2</v>
      </c>
      <c r="C680" s="16">
        <v>449.00080500000001</v>
      </c>
      <c r="D680">
        <v>0</v>
      </c>
      <c r="E680">
        <v>28</v>
      </c>
    </row>
    <row r="681" spans="1:5" x14ac:dyDescent="0.3">
      <c r="A681" s="15">
        <v>44029</v>
      </c>
      <c r="B681" s="3">
        <f>'OHLC_Volatility proxy'!P697</f>
        <v>8.0355051276218264E-3</v>
      </c>
      <c r="C681" s="16">
        <v>466.99566119999997</v>
      </c>
      <c r="D681">
        <v>0</v>
      </c>
      <c r="E681">
        <v>25.68</v>
      </c>
    </row>
    <row r="682" spans="1:5" x14ac:dyDescent="0.3">
      <c r="A682" s="15">
        <v>44032</v>
      </c>
      <c r="B682" s="3">
        <f>'OHLC_Volatility proxy'!P698</f>
        <v>1.3869837233235044E-2</v>
      </c>
      <c r="C682" s="16">
        <v>472.85289460000001</v>
      </c>
      <c r="D682">
        <v>0</v>
      </c>
      <c r="E682">
        <v>24.46</v>
      </c>
    </row>
    <row r="683" spans="1:5" x14ac:dyDescent="0.3">
      <c r="A683" s="15">
        <v>44033</v>
      </c>
      <c r="B683" s="3">
        <f>'OHLC_Volatility proxy'!P699</f>
        <v>1.0875170678390961E-2</v>
      </c>
      <c r="C683" s="16">
        <v>576.17090929999995</v>
      </c>
      <c r="D683">
        <v>0</v>
      </c>
      <c r="E683">
        <v>24.84</v>
      </c>
    </row>
    <row r="684" spans="1:5" x14ac:dyDescent="0.3">
      <c r="A684" s="15">
        <v>44034</v>
      </c>
      <c r="B684" s="3">
        <f>'OHLC_Volatility proxy'!P700</f>
        <v>7.3003893052400971E-3</v>
      </c>
      <c r="C684" s="16">
        <v>713.3941701</v>
      </c>
      <c r="D684">
        <v>0</v>
      </c>
      <c r="E684">
        <v>24.32</v>
      </c>
    </row>
    <row r="685" spans="1:5" x14ac:dyDescent="0.3">
      <c r="A685" s="15">
        <v>44035</v>
      </c>
      <c r="B685" s="3">
        <f>'OHLC_Volatility proxy'!P701</f>
        <v>1.6269297633099179E-2</v>
      </c>
      <c r="C685" s="16">
        <v>632.06871869999998</v>
      </c>
      <c r="D685">
        <v>0</v>
      </c>
      <c r="E685">
        <v>26.08</v>
      </c>
    </row>
    <row r="686" spans="1:5" x14ac:dyDescent="0.3">
      <c r="A686" s="15">
        <v>44036</v>
      </c>
      <c r="B686" s="3">
        <f>'OHLC_Volatility proxy'!P702</f>
        <v>2.028317299273439E-2</v>
      </c>
      <c r="C686" s="16">
        <v>570.29997719999994</v>
      </c>
      <c r="D686">
        <v>0</v>
      </c>
      <c r="E686">
        <v>25.84</v>
      </c>
    </row>
    <row r="687" spans="1:5" x14ac:dyDescent="0.3">
      <c r="A687" s="15">
        <v>44039</v>
      </c>
      <c r="B687" s="3">
        <f>'OHLC_Volatility proxy'!P703</f>
        <v>9.0690037846968986E-3</v>
      </c>
      <c r="C687" s="16">
        <v>542.57374230000005</v>
      </c>
      <c r="D687">
        <v>0</v>
      </c>
      <c r="E687">
        <v>24.74</v>
      </c>
    </row>
    <row r="688" spans="1:5" x14ac:dyDescent="0.3">
      <c r="A688" s="15">
        <v>44040</v>
      </c>
      <c r="B688" s="3">
        <f>'OHLC_Volatility proxy'!P704</f>
        <v>6.2597651848357323E-3</v>
      </c>
      <c r="C688" s="16">
        <v>563.15717419999999</v>
      </c>
      <c r="D688">
        <v>0</v>
      </c>
      <c r="E688">
        <v>25.44</v>
      </c>
    </row>
    <row r="689" spans="1:5" x14ac:dyDescent="0.3">
      <c r="A689" s="15">
        <v>44041</v>
      </c>
      <c r="B689" s="3">
        <f>'OHLC_Volatility proxy'!P705</f>
        <v>8.8876598660826631E-3</v>
      </c>
      <c r="C689" s="16">
        <v>755.4628017</v>
      </c>
      <c r="D689">
        <v>0</v>
      </c>
      <c r="E689">
        <v>24.1</v>
      </c>
    </row>
    <row r="690" spans="1:5" x14ac:dyDescent="0.3">
      <c r="A690" s="15">
        <v>44042</v>
      </c>
      <c r="B690" s="3">
        <f>'OHLC_Volatility proxy'!P706</f>
        <v>1.3484727549260308E-2</v>
      </c>
      <c r="C690" s="16">
        <v>789.06026970000005</v>
      </c>
      <c r="D690">
        <v>0</v>
      </c>
      <c r="E690">
        <v>24.76</v>
      </c>
    </row>
    <row r="691" spans="1:5" x14ac:dyDescent="0.3">
      <c r="A691" s="15">
        <v>44043</v>
      </c>
      <c r="B691" s="3">
        <f>'OHLC_Volatility proxy'!P707</f>
        <v>2.1621960620584045E-2</v>
      </c>
      <c r="C691" s="16">
        <v>703.63399260000006</v>
      </c>
      <c r="D691">
        <v>0</v>
      </c>
      <c r="E691">
        <v>24.46</v>
      </c>
    </row>
    <row r="692" spans="1:5" x14ac:dyDescent="0.3">
      <c r="A692" s="15">
        <v>44046</v>
      </c>
      <c r="B692" s="3">
        <f>'OHLC_Volatility proxy'!P708</f>
        <v>1.088171192719112E-2</v>
      </c>
      <c r="C692" s="16">
        <v>645.47398869999995</v>
      </c>
      <c r="D692">
        <v>0</v>
      </c>
      <c r="E692">
        <v>24.28</v>
      </c>
    </row>
    <row r="693" spans="1:5" x14ac:dyDescent="0.3">
      <c r="A693" s="15">
        <v>44047</v>
      </c>
      <c r="B693" s="3">
        <f>'OHLC_Volatility proxy'!P709</f>
        <v>5.6000995535325461E-3</v>
      </c>
      <c r="C693" s="16">
        <v>757.15371049999999</v>
      </c>
      <c r="D693">
        <v>0</v>
      </c>
      <c r="E693">
        <v>23.76</v>
      </c>
    </row>
    <row r="694" spans="1:5" x14ac:dyDescent="0.3">
      <c r="A694" s="15">
        <v>44048</v>
      </c>
      <c r="B694" s="3">
        <f>'OHLC_Volatility proxy'!P710</f>
        <v>4.1656622139099779E-3</v>
      </c>
      <c r="C694" s="16">
        <v>714.28076490000001</v>
      </c>
      <c r="D694">
        <v>0</v>
      </c>
      <c r="E694">
        <v>22.99</v>
      </c>
    </row>
    <row r="695" spans="1:5" x14ac:dyDescent="0.3">
      <c r="A695" s="15">
        <v>44049</v>
      </c>
      <c r="B695" s="3">
        <f>'OHLC_Volatility proxy'!P711</f>
        <v>7.501460941782943E-3</v>
      </c>
      <c r="C695" s="16">
        <v>753.82482990000005</v>
      </c>
      <c r="D695">
        <v>0</v>
      </c>
      <c r="E695">
        <v>22.65</v>
      </c>
    </row>
    <row r="696" spans="1:5" x14ac:dyDescent="0.3">
      <c r="A696" s="15">
        <v>44050</v>
      </c>
      <c r="B696" s="3">
        <f>'OHLC_Volatility proxy'!P712</f>
        <v>1.2464295975553544E-2</v>
      </c>
      <c r="C696" s="16">
        <v>622.06514719999996</v>
      </c>
      <c r="D696">
        <v>0</v>
      </c>
      <c r="E696">
        <v>22.21</v>
      </c>
    </row>
    <row r="697" spans="1:5" x14ac:dyDescent="0.3">
      <c r="A697" s="15">
        <v>44053</v>
      </c>
      <c r="B697" s="3">
        <f>'OHLC_Volatility proxy'!P713</f>
        <v>1.3022757364331557E-2</v>
      </c>
      <c r="C697" s="16">
        <v>606.13187679999999</v>
      </c>
      <c r="D697">
        <v>0</v>
      </c>
      <c r="E697">
        <v>22.13</v>
      </c>
    </row>
    <row r="698" spans="1:5" x14ac:dyDescent="0.3">
      <c r="A698" s="15">
        <v>44054</v>
      </c>
      <c r="B698" s="3">
        <f>'OHLC_Volatility proxy'!P714</f>
        <v>1.1514265005093579E-2</v>
      </c>
      <c r="C698" s="16">
        <v>523.24827289999996</v>
      </c>
      <c r="D698">
        <v>0</v>
      </c>
      <c r="E698">
        <v>24.03</v>
      </c>
    </row>
    <row r="699" spans="1:5" x14ac:dyDescent="0.3">
      <c r="A699" s="15">
        <v>44055</v>
      </c>
      <c r="B699" s="3">
        <f>'OHLC_Volatility proxy'!P715</f>
        <v>1.1297566015482294E-2</v>
      </c>
      <c r="C699" s="16">
        <v>433.1505598</v>
      </c>
      <c r="D699">
        <v>0</v>
      </c>
      <c r="E699">
        <v>22.28</v>
      </c>
    </row>
    <row r="700" spans="1:5" x14ac:dyDescent="0.3">
      <c r="A700" s="15">
        <v>44056</v>
      </c>
      <c r="B700" s="3">
        <f>'OHLC_Volatility proxy'!P716</f>
        <v>7.9378321725871517E-3</v>
      </c>
      <c r="C700" s="16">
        <v>488.14717669999999</v>
      </c>
      <c r="D700">
        <v>0</v>
      </c>
      <c r="E700">
        <v>22.13</v>
      </c>
    </row>
    <row r="701" spans="1:5" x14ac:dyDescent="0.3">
      <c r="A701" s="15">
        <v>44057</v>
      </c>
      <c r="B701" s="3">
        <f>'OHLC_Volatility proxy'!P717</f>
        <v>5.3373387905197014E-3</v>
      </c>
      <c r="C701" s="16">
        <v>327.87070699999998</v>
      </c>
      <c r="D701">
        <v>0</v>
      </c>
      <c r="E701">
        <v>22.05</v>
      </c>
    </row>
    <row r="702" spans="1:5" x14ac:dyDescent="0.3">
      <c r="A702" s="15">
        <v>44060</v>
      </c>
      <c r="B702" s="3">
        <f>'OHLC_Volatility proxy'!P718</f>
        <v>6.5806647041209481E-3</v>
      </c>
      <c r="C702" s="16">
        <v>511.18051070000001</v>
      </c>
      <c r="D702">
        <v>0</v>
      </c>
      <c r="E702">
        <v>21.35</v>
      </c>
    </row>
    <row r="703" spans="1:5" x14ac:dyDescent="0.3">
      <c r="A703" s="15">
        <v>44061</v>
      </c>
      <c r="B703" s="3">
        <f>'OHLC_Volatility proxy'!P719</f>
        <v>8.5272000872808045E-3</v>
      </c>
      <c r="C703" s="16">
        <v>343.41231329999999</v>
      </c>
      <c r="D703">
        <v>0</v>
      </c>
      <c r="E703">
        <v>21.51</v>
      </c>
    </row>
    <row r="704" spans="1:5" x14ac:dyDescent="0.3">
      <c r="A704" s="15">
        <v>44062</v>
      </c>
      <c r="B704" s="3">
        <f>'OHLC_Volatility proxy'!P720</f>
        <v>6.7692864165331251E-3</v>
      </c>
      <c r="C704" s="16">
        <v>533.55782820000002</v>
      </c>
      <c r="D704">
        <v>0</v>
      </c>
      <c r="E704">
        <v>22.54</v>
      </c>
    </row>
    <row r="705" spans="1:5" x14ac:dyDescent="0.3">
      <c r="A705" s="15">
        <v>44063</v>
      </c>
      <c r="B705" s="3">
        <f>'OHLC_Volatility proxy'!P721</f>
        <v>9.1992060809402681E-3</v>
      </c>
      <c r="C705" s="16">
        <v>461.02132649999999</v>
      </c>
      <c r="D705">
        <v>0</v>
      </c>
      <c r="E705">
        <v>22.72</v>
      </c>
    </row>
    <row r="706" spans="1:5" x14ac:dyDescent="0.3">
      <c r="A706" s="15">
        <v>44064</v>
      </c>
      <c r="B706" s="3">
        <f>'OHLC_Volatility proxy'!P722</f>
        <v>3.9902399865655632E-3</v>
      </c>
      <c r="C706" s="16">
        <v>409.87990079999997</v>
      </c>
      <c r="D706">
        <v>0</v>
      </c>
      <c r="E706">
        <v>22.54</v>
      </c>
    </row>
    <row r="707" spans="1:5" x14ac:dyDescent="0.3">
      <c r="A707" s="15">
        <v>44067</v>
      </c>
      <c r="B707" s="3">
        <f>'OHLC_Volatility proxy'!P723</f>
        <v>1.5517846426516345E-2</v>
      </c>
      <c r="C707" s="16">
        <v>427.2959821</v>
      </c>
      <c r="D707">
        <v>0</v>
      </c>
      <c r="E707">
        <v>22.37</v>
      </c>
    </row>
    <row r="708" spans="1:5" x14ac:dyDescent="0.3">
      <c r="A708" s="15">
        <v>44068</v>
      </c>
      <c r="B708" s="3">
        <f>'OHLC_Volatility proxy'!P724</f>
        <v>5.8571482866026292E-3</v>
      </c>
      <c r="C708" s="16">
        <v>459.45132189999998</v>
      </c>
      <c r="D708">
        <v>0</v>
      </c>
      <c r="E708">
        <v>22.03</v>
      </c>
    </row>
    <row r="709" spans="1:5" x14ac:dyDescent="0.3">
      <c r="A709" s="15">
        <v>44069</v>
      </c>
      <c r="B709" s="3">
        <f>'OHLC_Volatility proxy'!P725</f>
        <v>7.6796661340209835E-3</v>
      </c>
      <c r="C709" s="16">
        <v>647.41997790000005</v>
      </c>
      <c r="D709">
        <v>0</v>
      </c>
      <c r="E709">
        <v>23.27</v>
      </c>
    </row>
    <row r="710" spans="1:5" x14ac:dyDescent="0.3">
      <c r="A710" s="15">
        <v>44070</v>
      </c>
      <c r="B710" s="3">
        <f>'OHLC_Volatility proxy'!P726</f>
        <v>1.0012105862919032E-2</v>
      </c>
      <c r="C710" s="16">
        <v>556.6741538</v>
      </c>
      <c r="D710">
        <v>0</v>
      </c>
      <c r="E710">
        <v>24.47</v>
      </c>
    </row>
    <row r="711" spans="1:5" x14ac:dyDescent="0.3">
      <c r="A711" s="15">
        <v>44071</v>
      </c>
      <c r="B711" s="3">
        <f>'OHLC_Volatility proxy'!P727</f>
        <v>7.2507167487308316E-3</v>
      </c>
      <c r="C711" s="16">
        <v>365.97825139999998</v>
      </c>
      <c r="D711">
        <v>0</v>
      </c>
      <c r="E711">
        <v>22.96</v>
      </c>
    </row>
    <row r="712" spans="1:5" x14ac:dyDescent="0.3">
      <c r="A712" s="15">
        <v>44074</v>
      </c>
      <c r="B712" s="3">
        <f>'OHLC_Volatility proxy'!P728</f>
        <v>7.4040673882448411E-3</v>
      </c>
      <c r="C712" s="16">
        <v>403.426829</v>
      </c>
      <c r="D712">
        <v>0</v>
      </c>
      <c r="E712">
        <v>26.41</v>
      </c>
    </row>
    <row r="713" spans="1:5" x14ac:dyDescent="0.3">
      <c r="A713" s="15">
        <v>44075</v>
      </c>
      <c r="B713" s="3">
        <f>'OHLC_Volatility proxy'!P729</f>
        <v>1.0097697445819493E-2</v>
      </c>
      <c r="C713" s="16">
        <v>471.11095970000002</v>
      </c>
      <c r="D713">
        <v>0</v>
      </c>
      <c r="E713">
        <v>26.12</v>
      </c>
    </row>
    <row r="714" spans="1:5" x14ac:dyDescent="0.3">
      <c r="A714" s="15">
        <v>44076</v>
      </c>
      <c r="B714" s="3">
        <f>'OHLC_Volatility proxy'!P730</f>
        <v>1.9024368230332017E-2</v>
      </c>
      <c r="C714" s="16">
        <v>545.23779009999998</v>
      </c>
      <c r="D714">
        <v>0</v>
      </c>
      <c r="E714">
        <v>26.57</v>
      </c>
    </row>
    <row r="715" spans="1:5" x14ac:dyDescent="0.3">
      <c r="A715" s="15">
        <v>44077</v>
      </c>
      <c r="B715" s="3">
        <f>'OHLC_Volatility proxy'!P731</f>
        <v>2.8959943640214127E-2</v>
      </c>
      <c r="C715" s="16">
        <v>520.25392099999999</v>
      </c>
      <c r="D715">
        <v>0</v>
      </c>
      <c r="E715">
        <v>33.6</v>
      </c>
    </row>
    <row r="716" spans="1:5" x14ac:dyDescent="0.3">
      <c r="A716" s="15">
        <v>44078</v>
      </c>
      <c r="B716" s="3">
        <f>'OHLC_Volatility proxy'!P732</f>
        <v>4.247264959948973E-2</v>
      </c>
      <c r="C716" s="16">
        <v>480.38963680000001</v>
      </c>
      <c r="D716">
        <v>0</v>
      </c>
      <c r="E716">
        <v>30.75</v>
      </c>
    </row>
    <row r="717" spans="1:5" x14ac:dyDescent="0.3">
      <c r="A717" s="15">
        <v>44082</v>
      </c>
      <c r="B717" s="3">
        <f>'OHLC_Volatility proxy'!P733</f>
        <v>4.3011449450270536E-2</v>
      </c>
      <c r="C717" s="16">
        <v>581.5120584</v>
      </c>
      <c r="D717">
        <v>0</v>
      </c>
      <c r="E717">
        <v>31.46</v>
      </c>
    </row>
    <row r="718" spans="1:5" x14ac:dyDescent="0.3">
      <c r="A718" s="15">
        <v>44083</v>
      </c>
      <c r="B718" s="3">
        <f>'OHLC_Volatility proxy'!P734</f>
        <v>2.4344481497699934E-2</v>
      </c>
      <c r="C718" s="16">
        <v>447.10676699999999</v>
      </c>
      <c r="D718">
        <v>0</v>
      </c>
      <c r="E718">
        <v>28.81</v>
      </c>
    </row>
    <row r="719" spans="1:5" x14ac:dyDescent="0.3">
      <c r="A719" s="15">
        <v>44084</v>
      </c>
      <c r="B719" s="3">
        <f>'OHLC_Volatility proxy'!P735</f>
        <v>2.1650689254136195E-2</v>
      </c>
      <c r="C719" s="16">
        <v>499.17097749999999</v>
      </c>
      <c r="D719">
        <v>0</v>
      </c>
      <c r="E719">
        <v>29.71</v>
      </c>
    </row>
    <row r="720" spans="1:5" x14ac:dyDescent="0.3">
      <c r="A720" s="15">
        <v>44085</v>
      </c>
      <c r="B720" s="3">
        <f>'OHLC_Volatility proxy'!P736</f>
        <v>1.9624272015954451E-2</v>
      </c>
      <c r="C720" s="16">
        <v>398.46416429999999</v>
      </c>
      <c r="D720">
        <v>0</v>
      </c>
      <c r="E720">
        <v>26.87</v>
      </c>
    </row>
    <row r="721" spans="1:5" x14ac:dyDescent="0.3">
      <c r="A721" s="15">
        <v>44088</v>
      </c>
      <c r="B721" s="3">
        <f>'OHLC_Volatility proxy'!P737</f>
        <v>1.6396726230164985E-2</v>
      </c>
      <c r="C721" s="16">
        <v>596.45522770000002</v>
      </c>
      <c r="D721">
        <v>0</v>
      </c>
      <c r="E721">
        <v>25.85</v>
      </c>
    </row>
    <row r="722" spans="1:5" x14ac:dyDescent="0.3">
      <c r="A722" s="15">
        <v>44089</v>
      </c>
      <c r="B722" s="3">
        <f>'OHLC_Volatility proxy'!P738</f>
        <v>1.411193260990619E-2</v>
      </c>
      <c r="C722" s="16">
        <v>573.83461420000003</v>
      </c>
      <c r="D722">
        <v>0</v>
      </c>
      <c r="E722">
        <v>25.59</v>
      </c>
    </row>
    <row r="723" spans="1:5" x14ac:dyDescent="0.3">
      <c r="A723" s="15">
        <v>44090</v>
      </c>
      <c r="B723" s="3">
        <f>'OHLC_Volatility proxy'!P739</f>
        <v>8.8602290035934717E-3</v>
      </c>
      <c r="C723" s="16">
        <v>616.87248699999998</v>
      </c>
      <c r="D723">
        <v>0</v>
      </c>
      <c r="E723">
        <v>26.04</v>
      </c>
    </row>
    <row r="724" spans="1:5" x14ac:dyDescent="0.3">
      <c r="A724" s="15">
        <v>44091</v>
      </c>
      <c r="B724" s="3">
        <f>'OHLC_Volatility proxy'!P740</f>
        <v>2.5536181735930859E-2</v>
      </c>
      <c r="C724" s="16">
        <v>587.565652</v>
      </c>
      <c r="D724">
        <v>0</v>
      </c>
      <c r="E724">
        <v>26.46</v>
      </c>
    </row>
    <row r="725" spans="1:5" x14ac:dyDescent="0.3">
      <c r="A725" s="15">
        <v>44092</v>
      </c>
      <c r="B725" s="3">
        <f>'OHLC_Volatility proxy'!P741</f>
        <v>2.1358183840773339E-2</v>
      </c>
      <c r="C725" s="16">
        <v>543.85917559999996</v>
      </c>
      <c r="D725">
        <v>0</v>
      </c>
      <c r="E725">
        <v>25.83</v>
      </c>
    </row>
    <row r="726" spans="1:5" x14ac:dyDescent="0.3">
      <c r="A726" s="15">
        <v>44095</v>
      </c>
      <c r="B726" s="3">
        <f>'OHLC_Volatility proxy'!P742</f>
        <v>2.264153325542962E-2</v>
      </c>
      <c r="C726" s="16">
        <v>605.76026920000004</v>
      </c>
      <c r="D726">
        <v>0</v>
      </c>
      <c r="E726">
        <v>27.78</v>
      </c>
    </row>
    <row r="727" spans="1:5" x14ac:dyDescent="0.3">
      <c r="A727" s="15">
        <v>44096</v>
      </c>
      <c r="B727" s="3">
        <f>'OHLC_Volatility proxy'!P743</f>
        <v>1.7948054067954005E-2</v>
      </c>
      <c r="C727" s="16">
        <v>487.55801289999999</v>
      </c>
      <c r="D727">
        <v>0</v>
      </c>
      <c r="E727">
        <v>26.86</v>
      </c>
    </row>
    <row r="728" spans="1:5" x14ac:dyDescent="0.3">
      <c r="A728" s="15">
        <v>44097</v>
      </c>
      <c r="B728" s="3">
        <f>'OHLC_Volatility proxy'!P744</f>
        <v>1.4304686916557912E-2</v>
      </c>
      <c r="C728" s="16">
        <v>560.4414597</v>
      </c>
      <c r="D728">
        <v>0</v>
      </c>
      <c r="E728">
        <v>28.58</v>
      </c>
    </row>
    <row r="729" spans="1:5" x14ac:dyDescent="0.3">
      <c r="A729" s="15">
        <v>44098</v>
      </c>
      <c r="B729" s="3">
        <f>'OHLC_Volatility proxy'!P745</f>
        <v>1.8725719782226476E-2</v>
      </c>
      <c r="C729" s="16">
        <v>535.08545030000005</v>
      </c>
      <c r="D729">
        <v>0</v>
      </c>
      <c r="E729">
        <v>28.51</v>
      </c>
    </row>
    <row r="730" spans="1:5" x14ac:dyDescent="0.3">
      <c r="A730" s="15">
        <v>44099</v>
      </c>
      <c r="B730" s="3">
        <f>'OHLC_Volatility proxy'!P746</f>
        <v>1.4121272426938827E-2</v>
      </c>
      <c r="C730" s="16">
        <v>462.559485</v>
      </c>
      <c r="D730">
        <v>0</v>
      </c>
      <c r="E730">
        <v>26.38</v>
      </c>
    </row>
    <row r="731" spans="1:5" x14ac:dyDescent="0.3">
      <c r="A731" s="15">
        <v>44102</v>
      </c>
      <c r="B731" s="3">
        <f>'OHLC_Volatility proxy'!P747</f>
        <v>1.6975908306781331E-2</v>
      </c>
      <c r="C731" s="16">
        <v>379.0679963</v>
      </c>
      <c r="D731">
        <v>0</v>
      </c>
      <c r="E731">
        <v>26.19</v>
      </c>
    </row>
    <row r="732" spans="1:5" x14ac:dyDescent="0.3">
      <c r="A732" s="15">
        <v>44103</v>
      </c>
      <c r="B732" s="3">
        <f>'OHLC_Volatility proxy'!P748</f>
        <v>5.2861979560965208E-3</v>
      </c>
      <c r="C732" s="16">
        <v>402.01590909999999</v>
      </c>
      <c r="D732">
        <v>0</v>
      </c>
      <c r="E732">
        <v>26.27</v>
      </c>
    </row>
    <row r="733" spans="1:5" x14ac:dyDescent="0.3">
      <c r="A733" s="15">
        <v>44104</v>
      </c>
      <c r="B733" s="3">
        <f>'OHLC_Volatility proxy'!P749</f>
        <v>1.2090878921974406E-2</v>
      </c>
      <c r="C733" s="16">
        <v>514.55021529999999</v>
      </c>
      <c r="D733">
        <v>0</v>
      </c>
      <c r="E733">
        <v>26.37</v>
      </c>
    </row>
    <row r="734" spans="1:5" x14ac:dyDescent="0.3">
      <c r="A734" s="15">
        <v>44105</v>
      </c>
      <c r="B734" s="3">
        <f>'OHLC_Volatility proxy'!P750</f>
        <v>1.265316245771652E-2</v>
      </c>
      <c r="C734" s="16">
        <v>459.1551743</v>
      </c>
      <c r="D734">
        <v>0</v>
      </c>
      <c r="E734">
        <v>26.7</v>
      </c>
    </row>
    <row r="735" spans="1:5" x14ac:dyDescent="0.3">
      <c r="A735" s="15">
        <v>44106</v>
      </c>
      <c r="B735" s="3">
        <f>'OHLC_Volatility proxy'!P751</f>
        <v>2.6030094195577426E-2</v>
      </c>
      <c r="C735" s="16">
        <v>449.38012199999997</v>
      </c>
      <c r="D735">
        <v>0</v>
      </c>
      <c r="E735">
        <v>27.63</v>
      </c>
    </row>
    <row r="736" spans="1:5" x14ac:dyDescent="0.3">
      <c r="A736" s="15">
        <v>44109</v>
      </c>
      <c r="B736" s="3">
        <f>'OHLC_Volatility proxy'!P752</f>
        <v>1.06227678730395E-2</v>
      </c>
      <c r="C736" s="16">
        <v>482.60505699999999</v>
      </c>
      <c r="D736">
        <v>0</v>
      </c>
      <c r="E736">
        <v>27.96</v>
      </c>
    </row>
    <row r="737" spans="1:5" x14ac:dyDescent="0.3">
      <c r="A737" s="15">
        <v>44110</v>
      </c>
      <c r="B737" s="3">
        <f>'OHLC_Volatility proxy'!P753</f>
        <v>1.3958268211506045E-2</v>
      </c>
      <c r="C737" s="16">
        <v>477.10376330000003</v>
      </c>
      <c r="D737">
        <v>0</v>
      </c>
      <c r="E737">
        <v>29.48</v>
      </c>
    </row>
    <row r="738" spans="1:5" x14ac:dyDescent="0.3">
      <c r="A738" s="15">
        <v>44111</v>
      </c>
      <c r="B738" s="3">
        <f>'OHLC_Volatility proxy'!P754</f>
        <v>1.1825539311030342E-2</v>
      </c>
      <c r="C738" s="16">
        <v>467.00840879999998</v>
      </c>
      <c r="D738">
        <v>0</v>
      </c>
      <c r="E738">
        <v>28.06</v>
      </c>
    </row>
    <row r="739" spans="1:5" x14ac:dyDescent="0.3">
      <c r="A739" s="15">
        <v>44112</v>
      </c>
      <c r="B739" s="3">
        <f>'OHLC_Volatility proxy'!P755</f>
        <v>7.9572435530384043E-3</v>
      </c>
      <c r="C739" s="16">
        <v>576.33949529999995</v>
      </c>
      <c r="D739">
        <v>0</v>
      </c>
      <c r="E739">
        <v>26.36</v>
      </c>
    </row>
    <row r="740" spans="1:5" x14ac:dyDescent="0.3">
      <c r="A740" s="15">
        <v>44113</v>
      </c>
      <c r="B740" s="3">
        <f>'OHLC_Volatility proxy'!P756</f>
        <v>7.1556491055343582E-3</v>
      </c>
      <c r="C740" s="16">
        <v>402.49942629999998</v>
      </c>
      <c r="D740">
        <v>0</v>
      </c>
      <c r="E740">
        <v>25</v>
      </c>
    </row>
    <row r="741" spans="1:5" x14ac:dyDescent="0.3">
      <c r="A741" s="15">
        <v>44116</v>
      </c>
      <c r="B741" s="3">
        <f>'OHLC_Volatility proxy'!P757</f>
        <v>1.8669644303382148E-2</v>
      </c>
      <c r="C741" s="16">
        <v>491.33416130000001</v>
      </c>
      <c r="D741">
        <v>0</v>
      </c>
      <c r="E741">
        <v>25.07</v>
      </c>
    </row>
    <row r="742" spans="1:5" x14ac:dyDescent="0.3">
      <c r="A742" s="15">
        <v>44117</v>
      </c>
      <c r="B742" s="3">
        <f>'OHLC_Volatility proxy'!P758</f>
        <v>7.0112369841764518E-3</v>
      </c>
      <c r="C742" s="16">
        <v>580.86037539999995</v>
      </c>
      <c r="D742">
        <v>0</v>
      </c>
      <c r="E742">
        <v>26.07</v>
      </c>
    </row>
    <row r="743" spans="1:5" x14ac:dyDescent="0.3">
      <c r="A743" s="15">
        <v>44118</v>
      </c>
      <c r="B743" s="3">
        <f>'OHLC_Volatility proxy'!P759</f>
        <v>1.1437537558987304E-2</v>
      </c>
      <c r="C743" s="16">
        <v>416.9299393</v>
      </c>
      <c r="D743">
        <v>0</v>
      </c>
      <c r="E743">
        <v>26.4</v>
      </c>
    </row>
    <row r="744" spans="1:5" x14ac:dyDescent="0.3">
      <c r="A744" s="15">
        <v>44119</v>
      </c>
      <c r="B744" s="3">
        <f>'OHLC_Volatility proxy'!P760</f>
        <v>1.9419863531123818E-2</v>
      </c>
      <c r="C744" s="16">
        <v>582.45880999999997</v>
      </c>
      <c r="D744">
        <v>0</v>
      </c>
      <c r="E744">
        <v>26.97</v>
      </c>
    </row>
    <row r="745" spans="1:5" x14ac:dyDescent="0.3">
      <c r="A745" s="15">
        <v>44120</v>
      </c>
      <c r="B745" s="3">
        <f>'OHLC_Volatility proxy'!P761</f>
        <v>1.0232968210725201E-2</v>
      </c>
      <c r="C745" s="16">
        <v>516.9157027</v>
      </c>
      <c r="D745">
        <v>0</v>
      </c>
      <c r="E745">
        <v>27.41</v>
      </c>
    </row>
    <row r="746" spans="1:5" x14ac:dyDescent="0.3">
      <c r="A746" s="15">
        <v>44123</v>
      </c>
      <c r="B746" s="3">
        <f>'OHLC_Volatility proxy'!P762</f>
        <v>1.5010286705528035E-2</v>
      </c>
      <c r="C746" s="16">
        <v>432.40786109999999</v>
      </c>
      <c r="D746">
        <v>0</v>
      </c>
      <c r="E746">
        <v>29.18</v>
      </c>
    </row>
    <row r="747" spans="1:5" x14ac:dyDescent="0.3">
      <c r="A747" s="15">
        <v>44124</v>
      </c>
      <c r="B747" s="3">
        <f>'OHLC_Volatility proxy'!P763</f>
        <v>1.0685410525195662E-2</v>
      </c>
      <c r="C747" s="16">
        <v>541.63813619999996</v>
      </c>
      <c r="D747">
        <v>0</v>
      </c>
      <c r="E747">
        <v>29.35</v>
      </c>
    </row>
    <row r="748" spans="1:5" x14ac:dyDescent="0.3">
      <c r="A748" s="15">
        <v>44125</v>
      </c>
      <c r="B748" s="3">
        <f>'OHLC_Volatility proxy'!P764</f>
        <v>8.6969316560232095E-3</v>
      </c>
      <c r="C748" s="16">
        <v>554.55948579999995</v>
      </c>
      <c r="D748">
        <v>0</v>
      </c>
      <c r="E748">
        <v>28.65</v>
      </c>
    </row>
    <row r="749" spans="1:5" x14ac:dyDescent="0.3">
      <c r="A749" s="15">
        <v>44126</v>
      </c>
      <c r="B749" s="3">
        <f>'OHLC_Volatility proxy'!P765</f>
        <v>1.2677255016834425E-2</v>
      </c>
      <c r="C749" s="16">
        <v>819.7167121</v>
      </c>
      <c r="D749">
        <v>0</v>
      </c>
      <c r="E749">
        <v>28.11</v>
      </c>
    </row>
    <row r="750" spans="1:5" x14ac:dyDescent="0.3">
      <c r="A750" s="15">
        <v>44127</v>
      </c>
      <c r="B750" s="3">
        <f>'OHLC_Volatility proxy'!P766</f>
        <v>9.016252157945907E-3</v>
      </c>
      <c r="C750" s="16">
        <v>575.2926046</v>
      </c>
      <c r="D750">
        <v>0</v>
      </c>
      <c r="E750">
        <v>27.55</v>
      </c>
    </row>
    <row r="751" spans="1:5" x14ac:dyDescent="0.3">
      <c r="A751" s="15">
        <v>44130</v>
      </c>
      <c r="B751" s="3">
        <f>'OHLC_Volatility proxy'!P767</f>
        <v>2.060978623670788E-2</v>
      </c>
      <c r="C751" s="16">
        <v>420.2841861</v>
      </c>
      <c r="D751">
        <v>0</v>
      </c>
      <c r="E751">
        <v>32.46</v>
      </c>
    </row>
    <row r="752" spans="1:5" x14ac:dyDescent="0.3">
      <c r="A752" s="15">
        <v>44131</v>
      </c>
      <c r="B752" s="3">
        <f>'OHLC_Volatility proxy'!P768</f>
        <v>7.3577494035143472E-3</v>
      </c>
      <c r="C752" s="16">
        <v>647.14213510000002</v>
      </c>
      <c r="D752">
        <v>0</v>
      </c>
      <c r="E752">
        <v>33.35</v>
      </c>
    </row>
    <row r="753" spans="1:5" x14ac:dyDescent="0.3">
      <c r="A753" s="15">
        <v>44132</v>
      </c>
      <c r="B753" s="3">
        <f>'OHLC_Volatility proxy'!P769</f>
        <v>2.0353955926472621E-2</v>
      </c>
      <c r="C753" s="16">
        <v>747.14057209999999</v>
      </c>
      <c r="D753">
        <v>0</v>
      </c>
      <c r="E753">
        <v>40.28</v>
      </c>
    </row>
    <row r="754" spans="1:5" x14ac:dyDescent="0.3">
      <c r="A754" s="15">
        <v>44133</v>
      </c>
      <c r="B754" s="3">
        <f>'OHLC_Volatility proxy'!P770</f>
        <v>1.5443311659185438E-2</v>
      </c>
      <c r="C754" s="16">
        <v>810.25870350000002</v>
      </c>
      <c r="D754">
        <v>0</v>
      </c>
      <c r="E754">
        <v>37.590000000000003</v>
      </c>
    </row>
    <row r="755" spans="1:5" x14ac:dyDescent="0.3">
      <c r="A755" s="15">
        <v>44134</v>
      </c>
      <c r="B755" s="3">
        <f>'OHLC_Volatility proxy'!P771</f>
        <v>1.7831195871669956E-2</v>
      </c>
      <c r="C755" s="16">
        <v>715.89051159999997</v>
      </c>
      <c r="D755">
        <v>0</v>
      </c>
      <c r="E755">
        <v>38.020000000000003</v>
      </c>
    </row>
    <row r="756" spans="1:5" x14ac:dyDescent="0.3">
      <c r="A756" s="15">
        <v>44137</v>
      </c>
      <c r="B756" s="3">
        <f>'OHLC_Volatility proxy'!P772</f>
        <v>1.7216948708594641E-2</v>
      </c>
      <c r="C756" s="16">
        <v>615.13634109999998</v>
      </c>
      <c r="D756">
        <v>0</v>
      </c>
      <c r="E756">
        <v>37.130000000000003</v>
      </c>
    </row>
    <row r="757" spans="1:5" x14ac:dyDescent="0.3">
      <c r="A757" s="15">
        <v>44138</v>
      </c>
      <c r="B757" s="3">
        <f>'OHLC_Volatility proxy'!P773</f>
        <v>1.3148924559496299E-2</v>
      </c>
      <c r="C757" s="16">
        <v>751.13134830000001</v>
      </c>
      <c r="D757">
        <v>0</v>
      </c>
      <c r="E757">
        <v>35.549999999999997</v>
      </c>
    </row>
    <row r="758" spans="1:5" x14ac:dyDescent="0.3">
      <c r="A758" s="15">
        <v>44139</v>
      </c>
      <c r="B758" s="3">
        <f>'OHLC_Volatility proxy'!P774</f>
        <v>2.8572073175856815E-2</v>
      </c>
      <c r="C758" s="16">
        <v>833.30452349999996</v>
      </c>
      <c r="D758">
        <v>0</v>
      </c>
      <c r="E758">
        <v>29.57</v>
      </c>
    </row>
    <row r="759" spans="1:5" x14ac:dyDescent="0.3">
      <c r="A759" s="15">
        <v>44140</v>
      </c>
      <c r="B759" s="3">
        <f>'OHLC_Volatility proxy'!P775</f>
        <v>2.0493416264827549E-2</v>
      </c>
      <c r="C759" s="16">
        <v>780.24718059999998</v>
      </c>
      <c r="D759">
        <v>0</v>
      </c>
      <c r="E759">
        <v>27.58</v>
      </c>
    </row>
    <row r="760" spans="1:5" x14ac:dyDescent="0.3">
      <c r="A760" s="15">
        <v>44141</v>
      </c>
      <c r="B760" s="3">
        <f>'OHLC_Volatility proxy'!P776</f>
        <v>1.1839811521735981E-2</v>
      </c>
      <c r="C760" s="16">
        <v>628.98895600000003</v>
      </c>
      <c r="D760">
        <v>0</v>
      </c>
      <c r="E760">
        <v>24.86</v>
      </c>
    </row>
    <row r="761" spans="1:5" x14ac:dyDescent="0.3">
      <c r="A761" s="15">
        <v>44144</v>
      </c>
      <c r="B761" s="3">
        <f>'OHLC_Volatility proxy'!P777</f>
        <v>2.0967547958948233E-2</v>
      </c>
      <c r="C761" s="16">
        <v>1034.6534810000001</v>
      </c>
      <c r="D761">
        <v>0</v>
      </c>
      <c r="E761">
        <v>25.75</v>
      </c>
    </row>
    <row r="762" spans="1:5" x14ac:dyDescent="0.3">
      <c r="A762" s="15">
        <v>44145</v>
      </c>
      <c r="B762" s="3">
        <f>'OHLC_Volatility proxy'!P778</f>
        <v>1.6193130687930414E-2</v>
      </c>
      <c r="C762" s="16">
        <v>766.94960790000005</v>
      </c>
      <c r="D762">
        <v>0</v>
      </c>
      <c r="E762">
        <v>24.8</v>
      </c>
    </row>
    <row r="763" spans="1:5" x14ac:dyDescent="0.3">
      <c r="A763" s="15">
        <v>44146</v>
      </c>
      <c r="B763" s="3">
        <f>'OHLC_Volatility proxy'!P779</f>
        <v>1.0895147571467331E-2</v>
      </c>
      <c r="C763" s="16">
        <v>674.62873709999997</v>
      </c>
      <c r="D763">
        <v>0</v>
      </c>
      <c r="E763">
        <v>23.45</v>
      </c>
    </row>
    <row r="764" spans="1:5" x14ac:dyDescent="0.3">
      <c r="A764" s="15">
        <v>44147</v>
      </c>
      <c r="B764" s="3">
        <f>'OHLC_Volatility proxy'!P780</f>
        <v>9.2770743838817733E-3</v>
      </c>
      <c r="C764" s="16">
        <v>478.33241720000001</v>
      </c>
      <c r="D764">
        <v>0</v>
      </c>
      <c r="E764">
        <v>25.35</v>
      </c>
    </row>
    <row r="765" spans="1:5" x14ac:dyDescent="0.3">
      <c r="A765" s="15">
        <v>44148</v>
      </c>
      <c r="B765" s="3">
        <f>'OHLC_Volatility proxy'!P781</f>
        <v>1.0800556278501171E-2</v>
      </c>
      <c r="C765" s="16">
        <v>485.47251460000001</v>
      </c>
      <c r="D765">
        <v>0</v>
      </c>
      <c r="E765">
        <v>23.1</v>
      </c>
    </row>
    <row r="766" spans="1:5" x14ac:dyDescent="0.3">
      <c r="A766" s="15">
        <v>44151</v>
      </c>
      <c r="B766" s="3">
        <f>'OHLC_Volatility proxy'!P782</f>
        <v>6.0997602262727515E-3</v>
      </c>
      <c r="C766" s="16">
        <v>622.5238382</v>
      </c>
      <c r="D766">
        <v>0</v>
      </c>
      <c r="E766">
        <v>22.45</v>
      </c>
    </row>
    <row r="767" spans="1:5" x14ac:dyDescent="0.3">
      <c r="A767" s="15">
        <v>44152</v>
      </c>
      <c r="B767" s="3">
        <f>'OHLC_Volatility proxy'!P783</f>
        <v>5.4397874480271646E-3</v>
      </c>
      <c r="C767" s="16">
        <v>610.97830320000003</v>
      </c>
      <c r="D767">
        <v>0</v>
      </c>
      <c r="E767">
        <v>22.71</v>
      </c>
    </row>
    <row r="768" spans="1:5" x14ac:dyDescent="0.3">
      <c r="A768" s="15">
        <v>44153</v>
      </c>
      <c r="B768" s="3">
        <f>'OHLC_Volatility proxy'!P784</f>
        <v>7.0558022188398481E-3</v>
      </c>
      <c r="C768" s="16">
        <v>606.22314930000005</v>
      </c>
      <c r="D768">
        <v>0</v>
      </c>
      <c r="E768">
        <v>23.84</v>
      </c>
    </row>
    <row r="769" spans="1:5" x14ac:dyDescent="0.3">
      <c r="A769" s="15">
        <v>44154</v>
      </c>
      <c r="B769" s="3">
        <f>'OHLC_Volatility proxy'!P785</f>
        <v>6.5082058400376492E-3</v>
      </c>
      <c r="C769" s="16">
        <v>558.02179009999998</v>
      </c>
      <c r="D769">
        <v>0</v>
      </c>
      <c r="E769">
        <v>23.11</v>
      </c>
    </row>
    <row r="770" spans="1:5" x14ac:dyDescent="0.3">
      <c r="A770" s="15">
        <v>44155</v>
      </c>
      <c r="B770" s="3">
        <f>'OHLC_Volatility proxy'!P786</f>
        <v>4.8838404558012262E-3</v>
      </c>
      <c r="C770" s="16">
        <v>443.11694030000001</v>
      </c>
      <c r="D770">
        <v>0</v>
      </c>
      <c r="E770">
        <v>23.7</v>
      </c>
    </row>
    <row r="771" spans="1:5" x14ac:dyDescent="0.3">
      <c r="A771" s="15">
        <v>44158</v>
      </c>
      <c r="B771" s="3">
        <f>'OHLC_Volatility proxy'!P787</f>
        <v>1.0168244661152194E-2</v>
      </c>
      <c r="C771" s="16">
        <v>561.14512439999999</v>
      </c>
      <c r="D771">
        <v>0</v>
      </c>
      <c r="E771">
        <v>22.66</v>
      </c>
    </row>
    <row r="772" spans="1:5" x14ac:dyDescent="0.3">
      <c r="A772" s="15">
        <v>44159</v>
      </c>
      <c r="B772" s="3">
        <f>'OHLC_Volatility proxy'!P788</f>
        <v>1.1022995706543172E-2</v>
      </c>
      <c r="C772" s="16">
        <v>668.39946540000005</v>
      </c>
      <c r="D772">
        <v>0</v>
      </c>
      <c r="E772">
        <v>21.64</v>
      </c>
    </row>
    <row r="773" spans="1:5" x14ac:dyDescent="0.3">
      <c r="A773" s="15">
        <v>44160</v>
      </c>
      <c r="B773" s="3">
        <f>'OHLC_Volatility proxy'!P789</f>
        <v>5.0145091398979364E-3</v>
      </c>
      <c r="C773" s="16">
        <v>447.97082069999999</v>
      </c>
      <c r="D773">
        <v>0</v>
      </c>
      <c r="E773">
        <v>21.25</v>
      </c>
    </row>
    <row r="774" spans="1:5" x14ac:dyDescent="0.3">
      <c r="A774" s="15">
        <v>44162</v>
      </c>
      <c r="B774" s="3">
        <f>'OHLC_Volatility proxy'!P790</f>
        <v>6.7419561359193135E-3</v>
      </c>
      <c r="C774" s="16">
        <v>373.33482989999999</v>
      </c>
      <c r="D774">
        <v>0</v>
      </c>
      <c r="E774">
        <v>20.84</v>
      </c>
    </row>
    <row r="775" spans="1:5" x14ac:dyDescent="0.3">
      <c r="A775" s="15">
        <v>44165</v>
      </c>
      <c r="B775" s="3">
        <f>'OHLC_Volatility proxy'!P791</f>
        <v>1.4320289910624935E-2</v>
      </c>
      <c r="C775" s="16">
        <v>514.53893230000006</v>
      </c>
      <c r="D775">
        <v>0</v>
      </c>
      <c r="E775">
        <v>20.57</v>
      </c>
    </row>
    <row r="776" spans="1:5" x14ac:dyDescent="0.3">
      <c r="A776" s="15">
        <v>44166</v>
      </c>
      <c r="B776" s="3">
        <f>'OHLC_Volatility proxy'!P792</f>
        <v>1.1864434055419879E-2</v>
      </c>
      <c r="C776" s="16">
        <v>510.65744979999999</v>
      </c>
      <c r="D776">
        <v>0</v>
      </c>
      <c r="E776">
        <v>20.77</v>
      </c>
    </row>
    <row r="777" spans="1:5" x14ac:dyDescent="0.3">
      <c r="A777" s="15">
        <v>44167</v>
      </c>
      <c r="B777" s="3">
        <f>'OHLC_Volatility proxy'!P793</f>
        <v>9.5561760913150402E-3</v>
      </c>
      <c r="C777" s="16">
        <v>519.06750280000006</v>
      </c>
      <c r="D777">
        <v>0</v>
      </c>
      <c r="E777">
        <v>21.17</v>
      </c>
    </row>
    <row r="778" spans="1:5" x14ac:dyDescent="0.3">
      <c r="A778" s="15">
        <v>44168</v>
      </c>
      <c r="B778" s="3">
        <f>'OHLC_Volatility proxy'!P794</f>
        <v>5.2908551145852403E-3</v>
      </c>
      <c r="C778" s="16">
        <v>524.21518179999998</v>
      </c>
      <c r="D778">
        <v>0</v>
      </c>
      <c r="E778">
        <v>21.28</v>
      </c>
    </row>
    <row r="779" spans="1:5" x14ac:dyDescent="0.3">
      <c r="A779" s="15">
        <v>44169</v>
      </c>
      <c r="B779" s="3">
        <f>'OHLC_Volatility proxy'!P795</f>
        <v>4.2792425532262798E-3</v>
      </c>
      <c r="C779" s="16">
        <v>532.33694979999996</v>
      </c>
      <c r="D779">
        <v>0</v>
      </c>
      <c r="E779">
        <v>20.79</v>
      </c>
    </row>
    <row r="780" spans="1:5" x14ac:dyDescent="0.3">
      <c r="A780" s="15">
        <v>44172</v>
      </c>
      <c r="B780" s="3">
        <f>'OHLC_Volatility proxy'!P796</f>
        <v>3.1834728688101724E-3</v>
      </c>
      <c r="C780" s="16">
        <v>496.01576410000001</v>
      </c>
      <c r="D780">
        <v>0</v>
      </c>
      <c r="E780">
        <v>21.3</v>
      </c>
    </row>
    <row r="781" spans="1:5" x14ac:dyDescent="0.3">
      <c r="A781" s="15">
        <v>44173</v>
      </c>
      <c r="B781" s="3">
        <f>'OHLC_Volatility proxy'!P797</f>
        <v>6.9920027401491917E-3</v>
      </c>
      <c r="C781" s="16">
        <v>460.35357310000001</v>
      </c>
      <c r="D781">
        <v>0</v>
      </c>
      <c r="E781">
        <v>20.68</v>
      </c>
    </row>
    <row r="782" spans="1:5" x14ac:dyDescent="0.3">
      <c r="A782" s="15">
        <v>44174</v>
      </c>
      <c r="B782" s="3">
        <f>'OHLC_Volatility proxy'!P798</f>
        <v>1.2790951124243343E-2</v>
      </c>
      <c r="C782" s="16">
        <v>510.2781817</v>
      </c>
      <c r="D782">
        <v>0</v>
      </c>
      <c r="E782">
        <v>22.27</v>
      </c>
    </row>
    <row r="783" spans="1:5" x14ac:dyDescent="0.3">
      <c r="A783" s="15">
        <v>44175</v>
      </c>
      <c r="B783" s="3">
        <f>'OHLC_Volatility proxy'!P799</f>
        <v>1.1884268579172892E-2</v>
      </c>
      <c r="C783" s="16">
        <v>483.00036749999998</v>
      </c>
      <c r="D783">
        <v>0</v>
      </c>
      <c r="E783">
        <v>22.52</v>
      </c>
    </row>
    <row r="784" spans="1:5" x14ac:dyDescent="0.3">
      <c r="A784" s="15">
        <v>44176</v>
      </c>
      <c r="B784" s="3">
        <f>'OHLC_Volatility proxy'!P800</f>
        <v>1.0042833554065676E-2</v>
      </c>
      <c r="C784" s="16">
        <v>518.57622140000001</v>
      </c>
      <c r="D784">
        <v>0</v>
      </c>
      <c r="E784">
        <v>23.31</v>
      </c>
    </row>
    <row r="785" spans="1:5" x14ac:dyDescent="0.3">
      <c r="A785" s="15">
        <v>44179</v>
      </c>
      <c r="B785" s="3">
        <f>'OHLC_Volatility proxy'!P801</f>
        <v>9.2706429501689495E-3</v>
      </c>
      <c r="C785" s="16">
        <v>491.77445560000001</v>
      </c>
      <c r="D785">
        <v>0</v>
      </c>
      <c r="E785">
        <v>24.72</v>
      </c>
    </row>
    <row r="786" spans="1:5" x14ac:dyDescent="0.3">
      <c r="A786" s="15">
        <v>44180</v>
      </c>
      <c r="B786" s="3">
        <f>'OHLC_Volatility proxy'!P802</f>
        <v>1.1229659120219912E-2</v>
      </c>
      <c r="C786" s="16">
        <v>464.3463984</v>
      </c>
      <c r="D786">
        <v>0</v>
      </c>
      <c r="E786">
        <v>22.89</v>
      </c>
    </row>
    <row r="787" spans="1:5" x14ac:dyDescent="0.3">
      <c r="A787" s="15">
        <v>44181</v>
      </c>
      <c r="B787" s="3">
        <f>'OHLC_Volatility proxy'!P803</f>
        <v>6.1281466131388835E-3</v>
      </c>
      <c r="C787" s="16">
        <v>470.15107080000001</v>
      </c>
      <c r="D787">
        <v>0</v>
      </c>
      <c r="E787">
        <v>22.5</v>
      </c>
    </row>
    <row r="788" spans="1:5" x14ac:dyDescent="0.3">
      <c r="A788" s="15">
        <v>44182</v>
      </c>
      <c r="B788" s="3">
        <f>'OHLC_Volatility proxy'!P804</f>
        <v>6.801318051304045E-3</v>
      </c>
      <c r="C788" s="16">
        <v>450.43338970000002</v>
      </c>
      <c r="D788">
        <v>0</v>
      </c>
      <c r="E788">
        <v>21.93</v>
      </c>
    </row>
    <row r="789" spans="1:5" x14ac:dyDescent="0.3">
      <c r="A789" s="15">
        <v>44183</v>
      </c>
      <c r="B789" s="3">
        <f>'OHLC_Volatility proxy'!P805</f>
        <v>9.6764301181669655E-3</v>
      </c>
      <c r="C789" s="16">
        <v>489.8223117</v>
      </c>
      <c r="D789">
        <v>0</v>
      </c>
      <c r="E789">
        <v>21.57</v>
      </c>
    </row>
    <row r="790" spans="1:5" x14ac:dyDescent="0.3">
      <c r="A790" s="15">
        <v>44186</v>
      </c>
      <c r="B790" s="3">
        <f>'OHLC_Volatility proxy'!P806</f>
        <v>1.6368110880495092E-2</v>
      </c>
      <c r="C790" s="16">
        <v>493.32137089999998</v>
      </c>
      <c r="D790">
        <v>0</v>
      </c>
      <c r="E790">
        <v>25.16</v>
      </c>
    </row>
    <row r="791" spans="1:5" x14ac:dyDescent="0.3">
      <c r="A791" s="15">
        <v>44187</v>
      </c>
      <c r="B791" s="3">
        <f>'OHLC_Volatility proxy'!P807</f>
        <v>8.6211219989733925E-3</v>
      </c>
      <c r="C791" s="16">
        <v>422.40709609999999</v>
      </c>
      <c r="D791">
        <v>0</v>
      </c>
      <c r="E791">
        <v>24.23</v>
      </c>
    </row>
    <row r="792" spans="1:5" x14ac:dyDescent="0.3">
      <c r="A792" s="15">
        <v>44188</v>
      </c>
      <c r="B792" s="3">
        <f>'OHLC_Volatility proxy'!P808</f>
        <v>3.9477940405394183E-3</v>
      </c>
      <c r="C792" s="16">
        <v>372.35475969999999</v>
      </c>
      <c r="D792">
        <v>0</v>
      </c>
      <c r="E792">
        <v>23.31</v>
      </c>
    </row>
    <row r="793" spans="1:5" x14ac:dyDescent="0.3">
      <c r="A793" s="15">
        <v>44189</v>
      </c>
      <c r="B793" s="3">
        <f>'OHLC_Volatility proxy'!P809</f>
        <v>3.6942520605653352E-3</v>
      </c>
      <c r="C793" s="16">
        <v>187.8236473</v>
      </c>
      <c r="D793">
        <v>0</v>
      </c>
      <c r="E793">
        <v>21.53</v>
      </c>
    </row>
    <row r="794" spans="1:5" x14ac:dyDescent="0.3">
      <c r="A794" s="15">
        <v>44193</v>
      </c>
      <c r="B794" s="3">
        <f>'OHLC_Volatility proxy'!P810</f>
        <v>1.0405149100063781E-2</v>
      </c>
      <c r="C794" s="16">
        <v>375.9803412</v>
      </c>
      <c r="D794">
        <v>0</v>
      </c>
      <c r="E794">
        <v>21.7</v>
      </c>
    </row>
    <row r="795" spans="1:5" x14ac:dyDescent="0.3">
      <c r="A795" s="15">
        <v>44194</v>
      </c>
      <c r="B795" s="3">
        <f>'OHLC_Volatility proxy'!P811</f>
        <v>7.969062841239263E-3</v>
      </c>
      <c r="C795" s="16">
        <v>250.96256690000001</v>
      </c>
      <c r="D795">
        <v>0</v>
      </c>
      <c r="E795">
        <v>23.08</v>
      </c>
    </row>
    <row r="796" spans="1:5" x14ac:dyDescent="0.3">
      <c r="A796" s="15">
        <v>44195</v>
      </c>
      <c r="B796" s="3">
        <f>'OHLC_Volatility proxy'!P812</f>
        <v>5.3422889338170781E-3</v>
      </c>
      <c r="C796" s="16">
        <v>251.26841110000001</v>
      </c>
      <c r="D796">
        <v>0</v>
      </c>
      <c r="E796">
        <v>22.77</v>
      </c>
    </row>
    <row r="797" spans="1:5" x14ac:dyDescent="0.3">
      <c r="A797" s="15">
        <v>44196</v>
      </c>
      <c r="B797" s="3">
        <f>'OHLC_Volatility proxy'!P813</f>
        <v>4.6440777310990363E-3</v>
      </c>
      <c r="C797" s="16">
        <v>283.87084929999997</v>
      </c>
      <c r="D797">
        <v>0</v>
      </c>
      <c r="E797">
        <v>22.75</v>
      </c>
    </row>
    <row r="798" spans="1:5" x14ac:dyDescent="0.3">
      <c r="A798" s="15">
        <v>44200</v>
      </c>
      <c r="B798" s="3">
        <f>'OHLC_Volatility proxy'!P814</f>
        <v>2.0782005966060554E-2</v>
      </c>
      <c r="C798" s="16">
        <v>537.81202589999998</v>
      </c>
      <c r="D798">
        <v>0</v>
      </c>
      <c r="E798">
        <v>26.97</v>
      </c>
    </row>
    <row r="799" spans="1:5" x14ac:dyDescent="0.3">
      <c r="A799" s="15">
        <v>44201</v>
      </c>
      <c r="B799" s="3">
        <f>'OHLC_Volatility proxy'!P815</f>
        <v>5.9686980780536553E-3</v>
      </c>
      <c r="C799" s="16">
        <v>451.2070501</v>
      </c>
      <c r="D799">
        <v>0</v>
      </c>
      <c r="E799">
        <v>25.34</v>
      </c>
    </row>
    <row r="800" spans="1:5" x14ac:dyDescent="0.3">
      <c r="A800" s="15">
        <v>44202</v>
      </c>
      <c r="B800" s="3">
        <f>'OHLC_Volatility proxy'!P816</f>
        <v>1.9258740186349831E-2</v>
      </c>
      <c r="C800" s="16">
        <v>714.11532260000001</v>
      </c>
      <c r="D800">
        <v>0</v>
      </c>
      <c r="E800">
        <v>25.07</v>
      </c>
    </row>
    <row r="801" spans="1:5" x14ac:dyDescent="0.3">
      <c r="A801" s="15">
        <v>44203</v>
      </c>
      <c r="B801" s="3">
        <f>'OHLC_Volatility proxy'!P817</f>
        <v>1.2595775731458619E-2</v>
      </c>
      <c r="C801" s="16">
        <v>584.9374163</v>
      </c>
      <c r="D801">
        <v>0</v>
      </c>
      <c r="E801">
        <v>22.37</v>
      </c>
    </row>
    <row r="802" spans="1:5" x14ac:dyDescent="0.3">
      <c r="A802" s="15">
        <v>44204</v>
      </c>
      <c r="B802" s="3">
        <f>'OHLC_Volatility proxy'!P818</f>
        <v>1.2436899206604318E-2</v>
      </c>
      <c r="C802" s="16">
        <v>502.58466550000003</v>
      </c>
      <c r="D802">
        <v>0</v>
      </c>
      <c r="E802">
        <v>21.56</v>
      </c>
    </row>
    <row r="803" spans="1:5" x14ac:dyDescent="0.3">
      <c r="A803" s="15">
        <v>44207</v>
      </c>
      <c r="B803" s="3">
        <f>'OHLC_Volatility proxy'!P819</f>
        <v>1.382039441770154E-2</v>
      </c>
      <c r="C803" s="16">
        <v>511.8812216</v>
      </c>
      <c r="D803">
        <v>0</v>
      </c>
      <c r="E803">
        <v>24.08</v>
      </c>
    </row>
    <row r="804" spans="1:5" x14ac:dyDescent="0.3">
      <c r="A804" s="15">
        <v>44208</v>
      </c>
      <c r="B804" s="3">
        <f>'OHLC_Volatility proxy'!P820</f>
        <v>8.0423949280736089E-3</v>
      </c>
      <c r="C804" s="16">
        <v>568.6652818</v>
      </c>
      <c r="D804">
        <v>0</v>
      </c>
      <c r="E804">
        <v>23.33</v>
      </c>
    </row>
    <row r="805" spans="1:5" x14ac:dyDescent="0.3">
      <c r="A805" s="15">
        <v>44209</v>
      </c>
      <c r="B805" s="3">
        <f>'OHLC_Volatility proxy'!P821</f>
        <v>5.880989276450763E-3</v>
      </c>
      <c r="C805" s="16">
        <v>538.763643</v>
      </c>
      <c r="D805">
        <v>0</v>
      </c>
      <c r="E805">
        <v>22.21</v>
      </c>
    </row>
    <row r="806" spans="1:5" x14ac:dyDescent="0.3">
      <c r="A806" s="15">
        <v>44210</v>
      </c>
      <c r="B806" s="3">
        <f>'OHLC_Volatility proxy'!P822</f>
        <v>6.6919238711076962E-3</v>
      </c>
      <c r="C806" s="16">
        <v>611.77642539999999</v>
      </c>
      <c r="D806">
        <v>0</v>
      </c>
      <c r="E806">
        <v>23.25</v>
      </c>
    </row>
    <row r="807" spans="1:5" x14ac:dyDescent="0.3">
      <c r="A807" s="15">
        <v>44211</v>
      </c>
      <c r="B807" s="3">
        <f>'OHLC_Volatility proxy'!P823</f>
        <v>8.6523504948984916E-3</v>
      </c>
      <c r="C807" s="16">
        <v>536.96813629999997</v>
      </c>
      <c r="D807">
        <v>0</v>
      </c>
      <c r="E807">
        <v>24.34</v>
      </c>
    </row>
    <row r="808" spans="1:5" x14ac:dyDescent="0.3">
      <c r="A808" s="15">
        <v>44215</v>
      </c>
      <c r="B808" s="3">
        <f>'OHLC_Volatility proxy'!P824</f>
        <v>1.2014013305421224E-2</v>
      </c>
      <c r="C808" s="16">
        <v>602.33887179999999</v>
      </c>
      <c r="D808">
        <v>0</v>
      </c>
      <c r="E808">
        <v>23.24</v>
      </c>
    </row>
    <row r="809" spans="1:5" x14ac:dyDescent="0.3">
      <c r="A809" s="15">
        <v>44216</v>
      </c>
      <c r="B809" s="3">
        <f>'OHLC_Volatility proxy'!P825</f>
        <v>1.257228328457892E-2</v>
      </c>
      <c r="C809" s="16">
        <v>633.71041190000005</v>
      </c>
      <c r="D809">
        <v>0</v>
      </c>
      <c r="E809">
        <v>21.58</v>
      </c>
    </row>
    <row r="810" spans="1:5" x14ac:dyDescent="0.3">
      <c r="A810" s="15">
        <v>44217</v>
      </c>
      <c r="B810" s="3">
        <f>'OHLC_Volatility proxy'!P826</f>
        <v>7.2392062369556337E-3</v>
      </c>
      <c r="C810" s="16">
        <v>621.34657370000002</v>
      </c>
      <c r="D810">
        <v>0</v>
      </c>
      <c r="E810">
        <v>21.32</v>
      </c>
    </row>
    <row r="811" spans="1:5" x14ac:dyDescent="0.3">
      <c r="A811" s="15">
        <v>44218</v>
      </c>
      <c r="B811" s="3">
        <f>'OHLC_Volatility proxy'!P827</f>
        <v>5.9580185085028152E-3</v>
      </c>
      <c r="C811" s="16">
        <v>535.04173860000003</v>
      </c>
      <c r="D811">
        <v>0</v>
      </c>
      <c r="E811">
        <v>21.91</v>
      </c>
    </row>
    <row r="812" spans="1:5" x14ac:dyDescent="0.3">
      <c r="A812" s="15">
        <v>44221</v>
      </c>
      <c r="B812" s="3">
        <f>'OHLC_Volatility proxy'!P828</f>
        <v>2.2713932927840214E-2</v>
      </c>
      <c r="C812" s="16">
        <v>531.45106080000005</v>
      </c>
      <c r="D812">
        <v>0</v>
      </c>
      <c r="E812">
        <v>23.19</v>
      </c>
    </row>
    <row r="813" spans="1:5" x14ac:dyDescent="0.3">
      <c r="A813" s="15">
        <v>44222</v>
      </c>
      <c r="B813" s="3">
        <f>'OHLC_Volatility proxy'!P829</f>
        <v>5.4063923674165602E-3</v>
      </c>
      <c r="C813" s="16">
        <v>640.24411799999996</v>
      </c>
      <c r="D813">
        <v>0</v>
      </c>
      <c r="E813">
        <v>23.02</v>
      </c>
    </row>
    <row r="814" spans="1:5" x14ac:dyDescent="0.3">
      <c r="A814" s="15">
        <v>44223</v>
      </c>
      <c r="B814" s="3">
        <f>'OHLC_Volatility proxy'!P830</f>
        <v>1.7880858979267899E-2</v>
      </c>
      <c r="C814" s="16">
        <v>799.32354510000005</v>
      </c>
      <c r="D814">
        <v>0</v>
      </c>
      <c r="E814">
        <v>37.21</v>
      </c>
    </row>
    <row r="815" spans="1:5" x14ac:dyDescent="0.3">
      <c r="A815" s="15">
        <v>44224</v>
      </c>
      <c r="B815" s="3">
        <f>'OHLC_Volatility proxy'!P831</f>
        <v>1.287352951024656E-2</v>
      </c>
      <c r="C815" s="16">
        <v>820.19816079999998</v>
      </c>
      <c r="D815">
        <v>0</v>
      </c>
      <c r="E815">
        <v>30.21</v>
      </c>
    </row>
    <row r="816" spans="1:5" x14ac:dyDescent="0.3">
      <c r="A816" s="15">
        <v>44225</v>
      </c>
      <c r="B816" s="3">
        <f>'OHLC_Volatility proxy'!P832</f>
        <v>1.5088113109695956E-2</v>
      </c>
      <c r="C816" s="16">
        <v>677.56250920000002</v>
      </c>
      <c r="D816">
        <v>0</v>
      </c>
      <c r="E816">
        <v>33.090000000000003</v>
      </c>
    </row>
    <row r="817" spans="1:5" x14ac:dyDescent="0.3">
      <c r="A817" s="15">
        <v>44228</v>
      </c>
      <c r="B817" s="3">
        <f>'OHLC_Volatility proxy'!P833</f>
        <v>1.7810817835472195E-2</v>
      </c>
      <c r="C817" s="16">
        <v>625.97451409999996</v>
      </c>
      <c r="D817">
        <v>0</v>
      </c>
      <c r="E817">
        <v>30.24</v>
      </c>
    </row>
    <row r="818" spans="1:5" x14ac:dyDescent="0.3">
      <c r="A818" s="15">
        <v>44229</v>
      </c>
      <c r="B818" s="3">
        <f>'OHLC_Volatility proxy'!P834</f>
        <v>1.1580852457465617E-2</v>
      </c>
      <c r="C818" s="16">
        <v>568.06440220000002</v>
      </c>
      <c r="D818">
        <v>0</v>
      </c>
      <c r="E818">
        <v>25.56</v>
      </c>
    </row>
    <row r="819" spans="1:5" x14ac:dyDescent="0.3">
      <c r="A819" s="15">
        <v>44230</v>
      </c>
      <c r="B819" s="3">
        <f>'OHLC_Volatility proxy'!P835</f>
        <v>9.3245344668869221E-3</v>
      </c>
      <c r="C819" s="16">
        <v>645.88983069999995</v>
      </c>
      <c r="D819">
        <v>0</v>
      </c>
      <c r="E819">
        <v>22.91</v>
      </c>
    </row>
    <row r="820" spans="1:5" x14ac:dyDescent="0.3">
      <c r="A820" s="15">
        <v>44231</v>
      </c>
      <c r="B820" s="3">
        <f>'OHLC_Volatility proxy'!P836</f>
        <v>7.6560578640233008E-3</v>
      </c>
      <c r="C820" s="16">
        <v>773.98774890000004</v>
      </c>
      <c r="D820">
        <v>0</v>
      </c>
      <c r="E820">
        <v>21.77</v>
      </c>
    </row>
    <row r="821" spans="1:5" x14ac:dyDescent="0.3">
      <c r="A821" s="15">
        <v>44232</v>
      </c>
      <c r="B821" s="3">
        <f>'OHLC_Volatility proxy'!P837</f>
        <v>6.6670098653177808E-3</v>
      </c>
      <c r="C821" s="16">
        <v>616.82425780000005</v>
      </c>
      <c r="D821">
        <v>0</v>
      </c>
      <c r="E821">
        <v>20.87</v>
      </c>
    </row>
    <row r="822" spans="1:5" x14ac:dyDescent="0.3">
      <c r="A822" s="15">
        <v>44235</v>
      </c>
      <c r="B822" s="3">
        <f>'OHLC_Volatility proxy'!P838</f>
        <v>7.3059524573158433E-3</v>
      </c>
      <c r="C822" s="16">
        <v>545.17714790000002</v>
      </c>
      <c r="D822">
        <v>0</v>
      </c>
      <c r="E822">
        <v>21.24</v>
      </c>
    </row>
    <row r="823" spans="1:5" x14ac:dyDescent="0.3">
      <c r="A823" s="15">
        <v>44236</v>
      </c>
      <c r="B823" s="3">
        <f>'OHLC_Volatility proxy'!P839</f>
        <v>4.0213413567367368E-3</v>
      </c>
      <c r="C823" s="16">
        <v>597.65131340000005</v>
      </c>
      <c r="D823">
        <v>0</v>
      </c>
      <c r="E823">
        <v>21.63</v>
      </c>
    </row>
    <row r="824" spans="1:5" x14ac:dyDescent="0.3">
      <c r="A824" s="15">
        <v>44237</v>
      </c>
      <c r="B824" s="3">
        <f>'OHLC_Volatility proxy'!P840</f>
        <v>1.3992447625980788E-2</v>
      </c>
      <c r="C824" s="16">
        <v>625.95946000000004</v>
      </c>
      <c r="D824">
        <v>0</v>
      </c>
      <c r="E824">
        <v>21.99</v>
      </c>
    </row>
    <row r="825" spans="1:5" x14ac:dyDescent="0.3">
      <c r="A825" s="15">
        <v>44238</v>
      </c>
      <c r="B825" s="3">
        <f>'OHLC_Volatility proxy'!P841</f>
        <v>9.5050104535506601E-3</v>
      </c>
      <c r="C825" s="16">
        <v>654.76951329999997</v>
      </c>
      <c r="D825">
        <v>0</v>
      </c>
      <c r="E825">
        <v>21.25</v>
      </c>
    </row>
    <row r="826" spans="1:5" x14ac:dyDescent="0.3">
      <c r="A826" s="15">
        <v>44239</v>
      </c>
      <c r="B826" s="3">
        <f>'OHLC_Volatility proxy'!P842</f>
        <v>7.2873643817749998E-3</v>
      </c>
      <c r="C826" s="16">
        <v>514.24024299999996</v>
      </c>
      <c r="D826">
        <v>0</v>
      </c>
      <c r="E826">
        <v>19.97</v>
      </c>
    </row>
    <row r="827" spans="1:5" x14ac:dyDescent="0.3">
      <c r="A827" s="15">
        <v>44243</v>
      </c>
      <c r="B827" s="3">
        <f>'OHLC_Volatility proxy'!P843</f>
        <v>8.4850279930407252E-3</v>
      </c>
      <c r="C827" s="16">
        <v>619.43356600000004</v>
      </c>
      <c r="D827">
        <v>0</v>
      </c>
      <c r="E827">
        <v>21.46</v>
      </c>
    </row>
    <row r="828" spans="1:5" x14ac:dyDescent="0.3">
      <c r="A828" s="15">
        <v>44244</v>
      </c>
      <c r="B828" s="3">
        <f>'OHLC_Volatility proxy'!P844</f>
        <v>1.3290305393289768E-2</v>
      </c>
      <c r="C828" s="16">
        <v>576.373558</v>
      </c>
      <c r="D828">
        <v>0</v>
      </c>
      <c r="E828">
        <v>21.5</v>
      </c>
    </row>
    <row r="829" spans="1:5" x14ac:dyDescent="0.3">
      <c r="A829" s="15">
        <v>44245</v>
      </c>
      <c r="B829" s="3">
        <f>'OHLC_Volatility proxy'!P845</f>
        <v>1.4301617153496197E-2</v>
      </c>
      <c r="C829" s="16">
        <v>600.08289119999995</v>
      </c>
      <c r="D829">
        <v>0</v>
      </c>
      <c r="E829">
        <v>22.49</v>
      </c>
    </row>
    <row r="830" spans="1:5" x14ac:dyDescent="0.3">
      <c r="A830" s="15">
        <v>44246</v>
      </c>
      <c r="B830" s="3">
        <f>'OHLC_Volatility proxy'!P846</f>
        <v>7.9469121258921027E-3</v>
      </c>
      <c r="C830" s="16">
        <v>593.55666719999999</v>
      </c>
      <c r="D830">
        <v>0</v>
      </c>
      <c r="E830">
        <v>22.05</v>
      </c>
    </row>
    <row r="831" spans="1:5" x14ac:dyDescent="0.3">
      <c r="A831" s="15">
        <v>44249</v>
      </c>
      <c r="B831" s="3">
        <f>'OHLC_Volatility proxy'!P847</f>
        <v>1.4360143935641088E-2</v>
      </c>
      <c r="C831" s="16">
        <v>647.2268828</v>
      </c>
      <c r="D831">
        <v>0</v>
      </c>
      <c r="E831">
        <v>23.45</v>
      </c>
    </row>
    <row r="832" spans="1:5" x14ac:dyDescent="0.3">
      <c r="A832" s="15">
        <v>44250</v>
      </c>
      <c r="B832" s="3">
        <f>'OHLC_Volatility proxy'!P848</f>
        <v>3.3217815155629757E-2</v>
      </c>
      <c r="C832" s="16">
        <v>658.57275809999999</v>
      </c>
      <c r="D832">
        <v>0</v>
      </c>
      <c r="E832">
        <v>23.11</v>
      </c>
    </row>
    <row r="833" spans="1:5" x14ac:dyDescent="0.3">
      <c r="A833" s="15">
        <v>44251</v>
      </c>
      <c r="B833" s="3">
        <f>'OHLC_Volatility proxy'!P849</f>
        <v>1.5239887808622125E-2</v>
      </c>
      <c r="C833" s="16">
        <v>700.69310499999995</v>
      </c>
      <c r="D833">
        <v>0</v>
      </c>
      <c r="E833">
        <v>21.34</v>
      </c>
    </row>
    <row r="834" spans="1:5" x14ac:dyDescent="0.3">
      <c r="A834" s="15">
        <v>44252</v>
      </c>
      <c r="B834" s="3">
        <f>'OHLC_Volatility proxy'!P850</f>
        <v>2.2099897338106817E-2</v>
      </c>
      <c r="C834" s="16">
        <v>639.37865950000003</v>
      </c>
      <c r="D834">
        <v>0</v>
      </c>
      <c r="E834">
        <v>28.89</v>
      </c>
    </row>
    <row r="835" spans="1:5" x14ac:dyDescent="0.3">
      <c r="A835" s="15">
        <v>44253</v>
      </c>
      <c r="B835" s="3">
        <f>'OHLC_Volatility proxy'!P851</f>
        <v>1.9082933000208864E-2</v>
      </c>
      <c r="C835" s="16">
        <v>559.87043370000004</v>
      </c>
      <c r="D835">
        <v>0</v>
      </c>
      <c r="E835">
        <v>27.95</v>
      </c>
    </row>
    <row r="836" spans="1:5" x14ac:dyDescent="0.3">
      <c r="A836" s="15">
        <v>44256</v>
      </c>
      <c r="B836" s="3">
        <f>'OHLC_Volatility proxy'!P852</f>
        <v>1.840064422750216E-2</v>
      </c>
      <c r="C836" s="16">
        <v>557.70029499999998</v>
      </c>
      <c r="D836">
        <v>0</v>
      </c>
      <c r="E836">
        <v>23.35</v>
      </c>
    </row>
    <row r="837" spans="1:5" x14ac:dyDescent="0.3">
      <c r="A837" s="15">
        <v>44257</v>
      </c>
      <c r="B837" s="3">
        <f>'OHLC_Volatility proxy'!P853</f>
        <v>7.5502004435601868E-3</v>
      </c>
      <c r="C837" s="16">
        <v>451.01311520000002</v>
      </c>
      <c r="D837">
        <v>0</v>
      </c>
      <c r="E837">
        <v>24.1</v>
      </c>
    </row>
    <row r="838" spans="1:5" x14ac:dyDescent="0.3">
      <c r="A838" s="15">
        <v>44258</v>
      </c>
      <c r="B838" s="3">
        <f>'OHLC_Volatility proxy'!P854</f>
        <v>1.3014863337620631E-2</v>
      </c>
      <c r="C838" s="16">
        <v>529.46729649999997</v>
      </c>
      <c r="D838">
        <v>0</v>
      </c>
      <c r="E838">
        <v>26.67</v>
      </c>
    </row>
    <row r="839" spans="1:5" x14ac:dyDescent="0.3">
      <c r="A839" s="15">
        <v>44259</v>
      </c>
      <c r="B839" s="3">
        <f>'OHLC_Volatility proxy'!P855</f>
        <v>2.4891457707786054E-2</v>
      </c>
      <c r="C839" s="16">
        <v>661.93442600000003</v>
      </c>
      <c r="D839">
        <v>0</v>
      </c>
      <c r="E839">
        <v>28.57</v>
      </c>
    </row>
    <row r="840" spans="1:5" x14ac:dyDescent="0.3">
      <c r="A840" s="15">
        <v>44260</v>
      </c>
      <c r="B840" s="3">
        <f>'OHLC_Volatility proxy'!P856</f>
        <v>3.7699766590573551E-2</v>
      </c>
      <c r="C840" s="16">
        <v>656.08890759999997</v>
      </c>
      <c r="D840">
        <v>0</v>
      </c>
      <c r="E840">
        <v>24.66</v>
      </c>
    </row>
    <row r="841" spans="1:5" x14ac:dyDescent="0.3">
      <c r="A841" s="15">
        <v>44263</v>
      </c>
      <c r="B841" s="3">
        <f>'OHLC_Volatility proxy'!P857</f>
        <v>1.7050220511548905E-2</v>
      </c>
      <c r="C841" s="16">
        <v>606.29076120000002</v>
      </c>
      <c r="D841">
        <v>0</v>
      </c>
      <c r="E841">
        <v>25.47</v>
      </c>
    </row>
    <row r="842" spans="1:5" x14ac:dyDescent="0.3">
      <c r="A842" s="15">
        <v>44264</v>
      </c>
      <c r="B842" s="3">
        <f>'OHLC_Volatility proxy'!P858</f>
        <v>2.7434452734374039E-2</v>
      </c>
      <c r="C842" s="16">
        <v>555.75576869999998</v>
      </c>
      <c r="D842">
        <v>0</v>
      </c>
      <c r="E842">
        <v>24.03</v>
      </c>
    </row>
    <row r="843" spans="1:5" x14ac:dyDescent="0.3">
      <c r="A843" s="15">
        <v>44265</v>
      </c>
      <c r="B843" s="3">
        <f>'OHLC_Volatility proxy'!P859</f>
        <v>1.5783929880021443E-2</v>
      </c>
      <c r="C843" s="16">
        <v>562.02448449999997</v>
      </c>
      <c r="D843">
        <v>0</v>
      </c>
      <c r="E843">
        <v>22.56</v>
      </c>
    </row>
    <row r="844" spans="1:5" x14ac:dyDescent="0.3">
      <c r="A844" s="15">
        <v>44266</v>
      </c>
      <c r="B844" s="3">
        <f>'OHLC_Volatility proxy'!P860</f>
        <v>1.7334486871550699E-2</v>
      </c>
      <c r="C844" s="16">
        <v>489.15413439999998</v>
      </c>
      <c r="D844">
        <v>0</v>
      </c>
      <c r="E844">
        <v>21.91</v>
      </c>
    </row>
    <row r="845" spans="1:5" x14ac:dyDescent="0.3">
      <c r="A845" s="15">
        <v>44267</v>
      </c>
      <c r="B845" s="3">
        <f>'OHLC_Volatility proxy'!P861</f>
        <v>1.5338008003412429E-2</v>
      </c>
      <c r="C845" s="16">
        <v>457.02113709999998</v>
      </c>
      <c r="D845">
        <v>0</v>
      </c>
      <c r="E845">
        <v>20.69</v>
      </c>
    </row>
    <row r="846" spans="1:5" x14ac:dyDescent="0.3">
      <c r="A846" s="15">
        <v>44270</v>
      </c>
      <c r="B846" s="3">
        <f>'OHLC_Volatility proxy'!P862</f>
        <v>7.8363125542724975E-3</v>
      </c>
      <c r="C846" s="16">
        <v>576.55941580000001</v>
      </c>
      <c r="D846">
        <v>0</v>
      </c>
      <c r="E846">
        <v>20.03</v>
      </c>
    </row>
    <row r="847" spans="1:5" x14ac:dyDescent="0.3">
      <c r="A847" s="15">
        <v>44271</v>
      </c>
      <c r="B847" s="3">
        <f>'OHLC_Volatility proxy'!P863</f>
        <v>1.1674112822295414E-2</v>
      </c>
      <c r="C847" s="16">
        <v>386.14833540000001</v>
      </c>
      <c r="D847">
        <v>0</v>
      </c>
      <c r="E847">
        <v>19.79</v>
      </c>
    </row>
    <row r="848" spans="1:5" x14ac:dyDescent="0.3">
      <c r="A848" s="15">
        <v>44272</v>
      </c>
      <c r="B848" s="3">
        <f>'OHLC_Volatility proxy'!P864</f>
        <v>1.7074992581191141E-2</v>
      </c>
      <c r="C848" s="16">
        <v>592.30753800000002</v>
      </c>
      <c r="D848">
        <v>0</v>
      </c>
      <c r="E848">
        <v>19.23</v>
      </c>
    </row>
    <row r="849" spans="1:5" x14ac:dyDescent="0.3">
      <c r="A849" s="15">
        <v>44273</v>
      </c>
      <c r="B849" s="3">
        <f>'OHLC_Volatility proxy'!P865</f>
        <v>1.6721973800848718E-2</v>
      </c>
      <c r="C849" s="16">
        <v>738.99161059999994</v>
      </c>
      <c r="D849">
        <v>0</v>
      </c>
      <c r="E849">
        <v>21.58</v>
      </c>
    </row>
    <row r="850" spans="1:5" x14ac:dyDescent="0.3">
      <c r="A850" s="15">
        <v>44274</v>
      </c>
      <c r="B850" s="3">
        <f>'OHLC_Volatility proxy'!P866</f>
        <v>1.0109130660227351E-2</v>
      </c>
      <c r="C850" s="16">
        <v>546.97884899999997</v>
      </c>
      <c r="D850">
        <v>0</v>
      </c>
      <c r="E850">
        <v>20.95</v>
      </c>
    </row>
    <row r="851" spans="1:5" x14ac:dyDescent="0.3">
      <c r="A851" s="15">
        <v>44277</v>
      </c>
      <c r="B851" s="3">
        <f>'OHLC_Volatility proxy'!P867</f>
        <v>9.8395053085592217E-3</v>
      </c>
      <c r="C851" s="16">
        <v>418.28955480000002</v>
      </c>
      <c r="D851">
        <v>0</v>
      </c>
      <c r="E851">
        <v>18.88</v>
      </c>
    </row>
    <row r="852" spans="1:5" x14ac:dyDescent="0.3">
      <c r="A852" s="15">
        <v>44278</v>
      </c>
      <c r="B852" s="3">
        <f>'OHLC_Volatility proxy'!P868</f>
        <v>7.85226475235766E-3</v>
      </c>
      <c r="C852" s="16">
        <v>379.4700206</v>
      </c>
      <c r="D852">
        <v>0</v>
      </c>
      <c r="E852">
        <v>20.3</v>
      </c>
    </row>
    <row r="853" spans="1:5" x14ac:dyDescent="0.3">
      <c r="A853" s="15">
        <v>44279</v>
      </c>
      <c r="B853" s="3">
        <f>'OHLC_Volatility proxy'!P869</f>
        <v>1.0896142376086035E-2</v>
      </c>
      <c r="C853" s="16">
        <v>471.67208900000003</v>
      </c>
      <c r="D853">
        <v>0</v>
      </c>
      <c r="E853">
        <v>21.2</v>
      </c>
    </row>
    <row r="854" spans="1:5" x14ac:dyDescent="0.3">
      <c r="A854" s="15">
        <v>44280</v>
      </c>
      <c r="B854" s="3">
        <f>'OHLC_Volatility proxy'!P870</f>
        <v>1.3964327225047335E-2</v>
      </c>
      <c r="C854" s="16">
        <v>435.456504</v>
      </c>
      <c r="D854">
        <v>0</v>
      </c>
      <c r="E854">
        <v>19.809999999999999</v>
      </c>
    </row>
    <row r="855" spans="1:5" x14ac:dyDescent="0.3">
      <c r="A855" s="15">
        <v>44281</v>
      </c>
      <c r="B855" s="3">
        <f>'OHLC_Volatility proxy'!P871</f>
        <v>1.3509377975604664E-2</v>
      </c>
      <c r="C855" s="16">
        <v>578.85031619999995</v>
      </c>
      <c r="D855">
        <v>0</v>
      </c>
      <c r="E855">
        <v>18.86</v>
      </c>
    </row>
    <row r="856" spans="1:5" x14ac:dyDescent="0.3">
      <c r="A856" s="15">
        <v>44284</v>
      </c>
      <c r="B856" s="3">
        <f>'OHLC_Volatility proxy'!P872</f>
        <v>9.3656228670033429E-3</v>
      </c>
      <c r="C856" s="16">
        <v>366.13424670000001</v>
      </c>
      <c r="D856">
        <v>0</v>
      </c>
      <c r="E856">
        <v>20.74</v>
      </c>
    </row>
    <row r="857" spans="1:5" x14ac:dyDescent="0.3">
      <c r="A857" s="15">
        <v>44285</v>
      </c>
      <c r="B857" s="3">
        <f>'OHLC_Volatility proxy'!P873</f>
        <v>8.9633678801083541E-3</v>
      </c>
      <c r="C857" s="16">
        <v>352.84155850000002</v>
      </c>
      <c r="D857">
        <v>0</v>
      </c>
      <c r="E857">
        <v>19.61</v>
      </c>
    </row>
    <row r="858" spans="1:5" x14ac:dyDescent="0.3">
      <c r="A858" s="15">
        <v>44286</v>
      </c>
      <c r="B858" s="3">
        <f>'OHLC_Volatility proxy'!P874</f>
        <v>1.1315932104846537E-2</v>
      </c>
      <c r="C858" s="16">
        <v>325.41102899999998</v>
      </c>
      <c r="D858">
        <v>0</v>
      </c>
      <c r="E858">
        <v>19.399999999999999</v>
      </c>
    </row>
    <row r="859" spans="1:5" x14ac:dyDescent="0.3">
      <c r="A859" s="15">
        <v>44287</v>
      </c>
      <c r="B859" s="3">
        <f>'OHLC_Volatility proxy'!P875</f>
        <v>1.2934787960384803E-2</v>
      </c>
      <c r="C859" s="16">
        <v>403.55402930000002</v>
      </c>
      <c r="D859">
        <v>0</v>
      </c>
      <c r="E859">
        <v>17.329999999999998</v>
      </c>
    </row>
    <row r="860" spans="1:5" x14ac:dyDescent="0.3">
      <c r="A860" s="15">
        <v>44291</v>
      </c>
      <c r="B860" s="3">
        <f>'OHLC_Volatility proxy'!P876</f>
        <v>9.8449381907140532E-3</v>
      </c>
      <c r="C860" s="16">
        <v>413.48185469999999</v>
      </c>
      <c r="D860">
        <v>0</v>
      </c>
      <c r="E860">
        <v>17.91</v>
      </c>
    </row>
    <row r="861" spans="1:5" x14ac:dyDescent="0.3">
      <c r="A861" s="15">
        <v>44292</v>
      </c>
      <c r="B861" s="3">
        <f>'OHLC_Volatility proxy'!P877</f>
        <v>6.1498820178071322E-3</v>
      </c>
      <c r="C861" s="16">
        <v>347.3689693</v>
      </c>
      <c r="D861">
        <v>0</v>
      </c>
      <c r="E861">
        <v>18.12</v>
      </c>
    </row>
    <row r="862" spans="1:5" x14ac:dyDescent="0.3">
      <c r="A862" s="15">
        <v>44293</v>
      </c>
      <c r="B862" s="3">
        <f>'OHLC_Volatility proxy'!P878</f>
        <v>4.253638767049814E-3</v>
      </c>
      <c r="C862" s="16">
        <v>332.07833249999999</v>
      </c>
      <c r="D862">
        <v>0</v>
      </c>
      <c r="E862">
        <v>17.16</v>
      </c>
    </row>
    <row r="863" spans="1:5" x14ac:dyDescent="0.3">
      <c r="A863" s="15">
        <v>44294</v>
      </c>
      <c r="B863" s="3">
        <f>'OHLC_Volatility proxy'!P879</f>
        <v>8.6523102020728947E-3</v>
      </c>
      <c r="C863" s="16">
        <v>295.84726330000001</v>
      </c>
      <c r="D863">
        <v>0</v>
      </c>
      <c r="E863">
        <v>16.95</v>
      </c>
    </row>
    <row r="864" spans="1:5" x14ac:dyDescent="0.3">
      <c r="A864" s="15">
        <v>44295</v>
      </c>
      <c r="B864" s="3">
        <f>'OHLC_Volatility proxy'!P880</f>
        <v>6.9425533684802348E-3</v>
      </c>
      <c r="C864" s="16">
        <v>270.64775680000002</v>
      </c>
      <c r="D864">
        <v>0</v>
      </c>
      <c r="E864">
        <v>16.690000000000001</v>
      </c>
    </row>
    <row r="865" spans="1:5" x14ac:dyDescent="0.3">
      <c r="A865" s="15">
        <v>44298</v>
      </c>
      <c r="B865" s="3">
        <f>'OHLC_Volatility proxy'!P881</f>
        <v>5.8681840718538139E-3</v>
      </c>
      <c r="C865" s="16">
        <v>290.95818389999999</v>
      </c>
      <c r="D865">
        <v>0</v>
      </c>
      <c r="E865">
        <v>16.91</v>
      </c>
    </row>
    <row r="866" spans="1:5" x14ac:dyDescent="0.3">
      <c r="A866" s="15">
        <v>44299</v>
      </c>
      <c r="B866" s="3">
        <f>'OHLC_Volatility proxy'!P882</f>
        <v>5.3086829617408427E-3</v>
      </c>
      <c r="C866" s="16">
        <v>309.20043029999999</v>
      </c>
      <c r="D866">
        <v>0</v>
      </c>
      <c r="E866">
        <v>16.649999999999999</v>
      </c>
    </row>
    <row r="867" spans="1:5" x14ac:dyDescent="0.3">
      <c r="A867" s="15">
        <v>44300</v>
      </c>
      <c r="B867" s="3">
        <f>'OHLC_Volatility proxy'!P883</f>
        <v>7.2660475224573624E-3</v>
      </c>
      <c r="C867" s="16">
        <v>331.21613919999999</v>
      </c>
      <c r="D867">
        <v>0</v>
      </c>
      <c r="E867">
        <v>16.989999999999998</v>
      </c>
    </row>
    <row r="868" spans="1:5" x14ac:dyDescent="0.3">
      <c r="A868" s="15">
        <v>44301</v>
      </c>
      <c r="B868" s="3">
        <f>'OHLC_Volatility proxy'!P884</f>
        <v>9.4978713054838897E-3</v>
      </c>
      <c r="C868" s="16">
        <v>357.20130339999997</v>
      </c>
      <c r="D868">
        <v>0</v>
      </c>
      <c r="E868">
        <v>16.57</v>
      </c>
    </row>
    <row r="869" spans="1:5" x14ac:dyDescent="0.3">
      <c r="A869" s="15">
        <v>44302</v>
      </c>
      <c r="B869" s="3">
        <f>'OHLC_Volatility proxy'!P885</f>
        <v>5.4002981499603857E-3</v>
      </c>
      <c r="C869" s="16">
        <v>370.0348884</v>
      </c>
      <c r="D869">
        <v>0</v>
      </c>
      <c r="E869">
        <v>16.25</v>
      </c>
    </row>
    <row r="870" spans="1:5" x14ac:dyDescent="0.3">
      <c r="A870" s="15">
        <v>44305</v>
      </c>
      <c r="B870" s="3">
        <f>'OHLC_Volatility proxy'!P886</f>
        <v>1.020291581799827E-2</v>
      </c>
      <c r="C870" s="16">
        <v>345.08879839999997</v>
      </c>
      <c r="D870">
        <v>0</v>
      </c>
      <c r="E870">
        <v>17.29</v>
      </c>
    </row>
    <row r="871" spans="1:5" x14ac:dyDescent="0.3">
      <c r="A871" s="15">
        <v>44306</v>
      </c>
      <c r="B871" s="3">
        <f>'OHLC_Volatility proxy'!P887</f>
        <v>1.0447807246868307E-2</v>
      </c>
      <c r="C871" s="16">
        <v>429.0698817</v>
      </c>
      <c r="D871">
        <v>0</v>
      </c>
      <c r="E871">
        <v>18.68</v>
      </c>
    </row>
    <row r="872" spans="1:5" x14ac:dyDescent="0.3">
      <c r="A872" s="15">
        <v>44307</v>
      </c>
      <c r="B872" s="3">
        <f>'OHLC_Volatility proxy'!P888</f>
        <v>9.1638903591793955E-3</v>
      </c>
      <c r="C872" s="16">
        <v>423.22248100000002</v>
      </c>
      <c r="D872">
        <v>0</v>
      </c>
      <c r="E872">
        <v>17.5</v>
      </c>
    </row>
    <row r="873" spans="1:5" x14ac:dyDescent="0.3">
      <c r="A873" s="15">
        <v>44308</v>
      </c>
      <c r="B873" s="3">
        <f>'OHLC_Volatility proxy'!P889</f>
        <v>1.0340369530281304E-2</v>
      </c>
      <c r="C873" s="16">
        <v>551.84649979999995</v>
      </c>
      <c r="D873">
        <v>0</v>
      </c>
      <c r="E873">
        <v>18.71</v>
      </c>
    </row>
    <row r="874" spans="1:5" x14ac:dyDescent="0.3">
      <c r="A874" s="15">
        <v>44309</v>
      </c>
      <c r="B874" s="3">
        <f>'OHLC_Volatility proxy'!P890</f>
        <v>8.4403187713391215E-3</v>
      </c>
      <c r="C874" s="16">
        <v>425.35915390000002</v>
      </c>
      <c r="D874">
        <v>0</v>
      </c>
      <c r="E874">
        <v>17.329999999999998</v>
      </c>
    </row>
    <row r="875" spans="1:5" x14ac:dyDescent="0.3">
      <c r="A875" s="15">
        <v>44312</v>
      </c>
      <c r="B875" s="3">
        <f>'OHLC_Volatility proxy'!P891</f>
        <v>5.9569789347566219E-3</v>
      </c>
      <c r="C875" s="16">
        <v>315.9639507</v>
      </c>
      <c r="D875">
        <v>0</v>
      </c>
      <c r="E875">
        <v>17.64</v>
      </c>
    </row>
    <row r="876" spans="1:5" x14ac:dyDescent="0.3">
      <c r="A876" s="15">
        <v>44313</v>
      </c>
      <c r="B876" s="3">
        <f>'OHLC_Volatility proxy'!P892</f>
        <v>4.6795307254049187E-3</v>
      </c>
      <c r="C876" s="16">
        <v>510.61796029999999</v>
      </c>
      <c r="D876">
        <v>0</v>
      </c>
      <c r="E876">
        <v>17.559999999999999</v>
      </c>
    </row>
    <row r="877" spans="1:5" x14ac:dyDescent="0.3">
      <c r="A877" s="15">
        <v>44314</v>
      </c>
      <c r="B877" s="3">
        <f>'OHLC_Volatility proxy'!P893</f>
        <v>4.7421705212299502E-3</v>
      </c>
      <c r="C877" s="16">
        <v>561.10172720000003</v>
      </c>
      <c r="D877">
        <v>0</v>
      </c>
      <c r="E877">
        <v>17.28</v>
      </c>
    </row>
    <row r="878" spans="1:5" x14ac:dyDescent="0.3">
      <c r="A878" s="15">
        <v>44315</v>
      </c>
      <c r="B878" s="3">
        <f>'OHLC_Volatility proxy'!P894</f>
        <v>1.6557708308000154E-2</v>
      </c>
      <c r="C878" s="16">
        <v>633.65069000000005</v>
      </c>
      <c r="D878">
        <v>0</v>
      </c>
      <c r="E878">
        <v>17.61</v>
      </c>
    </row>
    <row r="879" spans="1:5" x14ac:dyDescent="0.3">
      <c r="A879" s="15">
        <v>44316</v>
      </c>
      <c r="B879" s="3">
        <f>'OHLC_Volatility proxy'!P895</f>
        <v>1.1259620881040799E-2</v>
      </c>
      <c r="C879" s="16">
        <v>510.19672759999997</v>
      </c>
      <c r="D879">
        <v>0</v>
      </c>
      <c r="E879">
        <v>18.61</v>
      </c>
    </row>
    <row r="880" spans="1:5" x14ac:dyDescent="0.3">
      <c r="A880" s="15">
        <v>44319</v>
      </c>
      <c r="B880" s="3">
        <f>'OHLC_Volatility proxy'!P896</f>
        <v>7.3431612738059449E-3</v>
      </c>
      <c r="C880" s="16">
        <v>447.71578140000003</v>
      </c>
      <c r="D880">
        <v>0</v>
      </c>
      <c r="E880">
        <v>18.309999999999999</v>
      </c>
    </row>
    <row r="881" spans="1:5" x14ac:dyDescent="0.3">
      <c r="A881" s="15">
        <v>44320</v>
      </c>
      <c r="B881" s="3">
        <f>'OHLC_Volatility proxy'!P897</f>
        <v>1.744903689506469E-2</v>
      </c>
      <c r="C881" s="16">
        <v>622.05124479999995</v>
      </c>
      <c r="D881">
        <v>0</v>
      </c>
      <c r="E881">
        <v>19.48</v>
      </c>
    </row>
    <row r="882" spans="1:5" x14ac:dyDescent="0.3">
      <c r="A882" s="15">
        <v>44321</v>
      </c>
      <c r="B882" s="3">
        <f>'OHLC_Volatility proxy'!P898</f>
        <v>1.041482858117183E-2</v>
      </c>
      <c r="C882" s="16">
        <v>584.79650330000004</v>
      </c>
      <c r="D882">
        <v>0</v>
      </c>
      <c r="E882">
        <v>19.149999999999999</v>
      </c>
    </row>
    <row r="883" spans="1:5" x14ac:dyDescent="0.3">
      <c r="A883" s="15">
        <v>44322</v>
      </c>
      <c r="B883" s="3">
        <f>'OHLC_Volatility proxy'!P899</f>
        <v>1.0767239891970117E-2</v>
      </c>
      <c r="C883" s="16">
        <v>631.34159299999999</v>
      </c>
      <c r="D883">
        <v>0</v>
      </c>
      <c r="E883">
        <v>18.39</v>
      </c>
    </row>
    <row r="884" spans="1:5" x14ac:dyDescent="0.3">
      <c r="A884" s="15">
        <v>44323</v>
      </c>
      <c r="B884" s="3">
        <f>'OHLC_Volatility proxy'!P900</f>
        <v>9.4602642263326899E-3</v>
      </c>
      <c r="C884" s="16">
        <v>463.242073</v>
      </c>
      <c r="D884">
        <v>0</v>
      </c>
      <c r="E884">
        <v>16.690000000000001</v>
      </c>
    </row>
    <row r="885" spans="1:5" x14ac:dyDescent="0.3">
      <c r="A885" s="15">
        <v>44326</v>
      </c>
      <c r="B885" s="3">
        <f>'OHLC_Volatility proxy'!P901</f>
        <v>9.3506618615365605E-3</v>
      </c>
      <c r="C885" s="16">
        <v>404.0493452</v>
      </c>
      <c r="D885">
        <v>0</v>
      </c>
      <c r="E885">
        <v>19.66</v>
      </c>
    </row>
    <row r="886" spans="1:5" x14ac:dyDescent="0.3">
      <c r="A886" s="15">
        <v>44327</v>
      </c>
      <c r="B886" s="3">
        <f>'OHLC_Volatility proxy'!P902</f>
        <v>2.4261803881471516E-2</v>
      </c>
      <c r="C886" s="16">
        <v>443.07461289999998</v>
      </c>
      <c r="D886">
        <v>0</v>
      </c>
      <c r="E886">
        <v>21.84</v>
      </c>
    </row>
    <row r="887" spans="1:5" x14ac:dyDescent="0.3">
      <c r="A887" s="15">
        <v>44328</v>
      </c>
      <c r="B887" s="3">
        <f>'OHLC_Volatility proxy'!P903</f>
        <v>1.7962037385621743E-2</v>
      </c>
      <c r="C887" s="16">
        <v>385.33955650000001</v>
      </c>
      <c r="D887">
        <v>0</v>
      </c>
      <c r="E887">
        <v>27.59</v>
      </c>
    </row>
    <row r="888" spans="1:5" x14ac:dyDescent="0.3">
      <c r="A888" s="15">
        <v>44329</v>
      </c>
      <c r="B888" s="3">
        <f>'OHLC_Volatility proxy'!P904</f>
        <v>1.5056301194314973E-2</v>
      </c>
      <c r="C888" s="16">
        <v>317.86857550000002</v>
      </c>
      <c r="D888">
        <v>0</v>
      </c>
      <c r="E888">
        <v>23.13</v>
      </c>
    </row>
    <row r="889" spans="1:5" x14ac:dyDescent="0.3">
      <c r="A889" s="15">
        <v>44330</v>
      </c>
      <c r="B889" s="3">
        <f>'OHLC_Volatility proxy'!P905</f>
        <v>1.2828348934622298E-2</v>
      </c>
      <c r="C889" s="16">
        <v>377.21673429999998</v>
      </c>
      <c r="D889">
        <v>0</v>
      </c>
      <c r="E889">
        <v>18.809999999999999</v>
      </c>
    </row>
    <row r="890" spans="1:5" x14ac:dyDescent="0.3">
      <c r="A890" s="15">
        <v>44333</v>
      </c>
      <c r="B890" s="3">
        <f>'OHLC_Volatility proxy'!P906</f>
        <v>8.9703730664435141E-3</v>
      </c>
      <c r="C890" s="16">
        <v>337.03267319999998</v>
      </c>
      <c r="D890">
        <v>0</v>
      </c>
      <c r="E890">
        <v>19.72</v>
      </c>
    </row>
    <row r="891" spans="1:5" x14ac:dyDescent="0.3">
      <c r="A891" s="15">
        <v>44334</v>
      </c>
      <c r="B891" s="3">
        <f>'OHLC_Volatility proxy'!P907</f>
        <v>8.9164805653463592E-3</v>
      </c>
      <c r="C891" s="16">
        <v>372.53856930000001</v>
      </c>
      <c r="D891">
        <v>0</v>
      </c>
      <c r="E891">
        <v>21.34</v>
      </c>
    </row>
    <row r="892" spans="1:5" x14ac:dyDescent="0.3">
      <c r="A892" s="15">
        <v>44335</v>
      </c>
      <c r="B892" s="3">
        <f>'OHLC_Volatility proxy'!P908</f>
        <v>1.8579391718696707E-2</v>
      </c>
      <c r="C892" s="16">
        <v>396.41799090000001</v>
      </c>
      <c r="D892">
        <v>0</v>
      </c>
      <c r="E892">
        <v>22.18</v>
      </c>
    </row>
    <row r="893" spans="1:5" x14ac:dyDescent="0.3">
      <c r="A893" s="15">
        <v>44336</v>
      </c>
      <c r="B893" s="3">
        <f>'OHLC_Volatility proxy'!P909</f>
        <v>8.4681492360904539E-3</v>
      </c>
      <c r="C893" s="16">
        <v>361.15977550000002</v>
      </c>
      <c r="D893">
        <v>0</v>
      </c>
      <c r="E893">
        <v>20.67</v>
      </c>
    </row>
    <row r="894" spans="1:5" x14ac:dyDescent="0.3">
      <c r="A894" s="15">
        <v>44337</v>
      </c>
      <c r="B894" s="3">
        <f>'OHLC_Volatility proxy'!P910</f>
        <v>7.5902236622557772E-3</v>
      </c>
      <c r="C894" s="16">
        <v>300.22326290000001</v>
      </c>
      <c r="D894">
        <v>0</v>
      </c>
      <c r="E894">
        <v>20.149999999999999</v>
      </c>
    </row>
    <row r="895" spans="1:5" x14ac:dyDescent="0.3">
      <c r="A895" s="15">
        <v>44340</v>
      </c>
      <c r="B895" s="3">
        <f>'OHLC_Volatility proxy'!P911</f>
        <v>9.2450012981131376E-3</v>
      </c>
      <c r="C895" s="16">
        <v>262.95324090000003</v>
      </c>
      <c r="D895">
        <v>0</v>
      </c>
      <c r="E895">
        <v>18.399999999999999</v>
      </c>
    </row>
    <row r="896" spans="1:5" x14ac:dyDescent="0.3">
      <c r="A896" s="15">
        <v>44341</v>
      </c>
      <c r="B896" s="3">
        <f>'OHLC_Volatility proxy'!P912</f>
        <v>6.7610871957098284E-3</v>
      </c>
      <c r="C896" s="16">
        <v>328.50335919999998</v>
      </c>
      <c r="D896">
        <v>0</v>
      </c>
      <c r="E896">
        <v>18.84</v>
      </c>
    </row>
    <row r="897" spans="1:5" x14ac:dyDescent="0.3">
      <c r="A897" s="15">
        <v>44342</v>
      </c>
      <c r="B897" s="3">
        <f>'OHLC_Volatility proxy'!P913</f>
        <v>3.9553924023479669E-3</v>
      </c>
      <c r="C897" s="16">
        <v>248.0099098</v>
      </c>
      <c r="D897">
        <v>0</v>
      </c>
      <c r="E897">
        <v>17.36</v>
      </c>
    </row>
    <row r="898" spans="1:5" x14ac:dyDescent="0.3">
      <c r="A898" s="15">
        <v>44343</v>
      </c>
      <c r="B898" s="3">
        <f>'OHLC_Volatility proxy'!P914</f>
        <v>3.5710601048853374E-3</v>
      </c>
      <c r="C898" s="16">
        <v>398.39101920000002</v>
      </c>
      <c r="D898">
        <v>0</v>
      </c>
      <c r="E898">
        <v>16.739999999999998</v>
      </c>
    </row>
    <row r="899" spans="1:5" x14ac:dyDescent="0.3">
      <c r="A899" s="15">
        <v>44344</v>
      </c>
      <c r="B899" s="3">
        <f>'OHLC_Volatility proxy'!P915</f>
        <v>5.236109490331692E-3</v>
      </c>
      <c r="C899" s="16">
        <v>291.72932420000001</v>
      </c>
      <c r="D899">
        <v>0</v>
      </c>
      <c r="E899">
        <v>16.760000000000002</v>
      </c>
    </row>
    <row r="900" spans="1:5" x14ac:dyDescent="0.3">
      <c r="A900" s="15">
        <v>44348</v>
      </c>
      <c r="B900" s="3">
        <f>'OHLC_Volatility proxy'!P916</f>
        <v>9.1095286069222507E-3</v>
      </c>
      <c r="C900" s="16">
        <v>452.71989059999999</v>
      </c>
      <c r="D900">
        <v>0</v>
      </c>
      <c r="E900">
        <v>17.899999999999999</v>
      </c>
    </row>
    <row r="901" spans="1:5" x14ac:dyDescent="0.3">
      <c r="A901" s="15">
        <v>44349</v>
      </c>
      <c r="B901" s="3">
        <f>'OHLC_Volatility proxy'!P917</f>
        <v>4.4083926321343871E-3</v>
      </c>
      <c r="C901" s="16">
        <v>337.66740320000002</v>
      </c>
      <c r="D901">
        <v>0</v>
      </c>
      <c r="E901">
        <v>17.48</v>
      </c>
    </row>
    <row r="902" spans="1:5" x14ac:dyDescent="0.3">
      <c r="A902" s="15">
        <v>44350</v>
      </c>
      <c r="B902" s="3">
        <f>'OHLC_Volatility proxy'!P918</f>
        <v>9.8308550814379617E-3</v>
      </c>
      <c r="C902" s="16">
        <v>367.45597850000001</v>
      </c>
      <c r="D902">
        <v>0</v>
      </c>
      <c r="E902">
        <v>18.04</v>
      </c>
    </row>
    <row r="903" spans="1:5" x14ac:dyDescent="0.3">
      <c r="A903" s="15">
        <v>44351</v>
      </c>
      <c r="B903" s="3">
        <f>'OHLC_Volatility proxy'!P919</f>
        <v>7.573080099967708E-3</v>
      </c>
      <c r="C903" s="16">
        <v>320.1052249</v>
      </c>
      <c r="D903">
        <v>0</v>
      </c>
      <c r="E903">
        <v>16.420000000000002</v>
      </c>
    </row>
    <row r="904" spans="1:5" x14ac:dyDescent="0.3">
      <c r="A904" s="15">
        <v>44354</v>
      </c>
      <c r="B904" s="3">
        <f>'OHLC_Volatility proxy'!P920</f>
        <v>4.0056183933893808E-3</v>
      </c>
      <c r="C904" s="16">
        <v>521.9545339</v>
      </c>
      <c r="D904">
        <v>0</v>
      </c>
      <c r="E904">
        <v>16.420000000000002</v>
      </c>
    </row>
    <row r="905" spans="1:5" x14ac:dyDescent="0.3">
      <c r="A905" s="15">
        <v>44355</v>
      </c>
      <c r="B905" s="3">
        <f>'OHLC_Volatility proxy'!P921</f>
        <v>8.8227662908976594E-3</v>
      </c>
      <c r="C905" s="16">
        <v>416.52220190000003</v>
      </c>
      <c r="D905">
        <v>0</v>
      </c>
      <c r="E905">
        <v>17.07</v>
      </c>
    </row>
    <row r="906" spans="1:5" x14ac:dyDescent="0.3">
      <c r="A906" s="15">
        <v>44356</v>
      </c>
      <c r="B906" s="3">
        <f>'OHLC_Volatility proxy'!P922</f>
        <v>5.5036122001182993E-3</v>
      </c>
      <c r="C906" s="16">
        <v>349.13786390000001</v>
      </c>
      <c r="D906">
        <v>0</v>
      </c>
      <c r="E906">
        <v>17.89</v>
      </c>
    </row>
    <row r="907" spans="1:5" x14ac:dyDescent="0.3">
      <c r="A907" s="15">
        <v>44357</v>
      </c>
      <c r="B907" s="3">
        <f>'OHLC_Volatility proxy'!P923</f>
        <v>5.2649158542496903E-3</v>
      </c>
      <c r="C907" s="16">
        <v>328.37778809999998</v>
      </c>
      <c r="D907">
        <v>0</v>
      </c>
      <c r="E907">
        <v>16.100000000000001</v>
      </c>
    </row>
    <row r="908" spans="1:5" x14ac:dyDescent="0.3">
      <c r="A908" s="15">
        <v>44358</v>
      </c>
      <c r="B908" s="3">
        <f>'OHLC_Volatility proxy'!P924</f>
        <v>2.8770652932085363E-3</v>
      </c>
      <c r="C908" s="16">
        <v>291.2162222</v>
      </c>
      <c r="D908">
        <v>0</v>
      </c>
      <c r="E908">
        <v>15.65</v>
      </c>
    </row>
    <row r="909" spans="1:5" x14ac:dyDescent="0.3">
      <c r="A909" s="15">
        <v>44361</v>
      </c>
      <c r="B909" s="3">
        <f>'OHLC_Volatility proxy'!P925</f>
        <v>4.5869776637319122E-3</v>
      </c>
      <c r="C909" s="16">
        <v>278.328239</v>
      </c>
      <c r="D909">
        <v>0</v>
      </c>
      <c r="E909">
        <v>16.39</v>
      </c>
    </row>
    <row r="910" spans="1:5" x14ac:dyDescent="0.3">
      <c r="A910" s="15">
        <v>44362</v>
      </c>
      <c r="B910" s="3">
        <f>'OHLC_Volatility proxy'!P926</f>
        <v>4.3279684354354817E-3</v>
      </c>
      <c r="C910" s="16">
        <v>300.33119470000003</v>
      </c>
      <c r="D910">
        <v>0</v>
      </c>
      <c r="E910">
        <v>17.02</v>
      </c>
    </row>
    <row r="911" spans="1:5" x14ac:dyDescent="0.3">
      <c r="A911" s="15">
        <v>44363</v>
      </c>
      <c r="B911" s="3">
        <f>'OHLC_Volatility proxy'!P927</f>
        <v>1.1292166513819181E-2</v>
      </c>
      <c r="C911" s="16">
        <v>350.05669990000001</v>
      </c>
      <c r="D911">
        <v>0</v>
      </c>
      <c r="E911">
        <v>18.149999999999999</v>
      </c>
    </row>
    <row r="912" spans="1:5" x14ac:dyDescent="0.3">
      <c r="A912" s="15">
        <v>44364</v>
      </c>
      <c r="B912" s="3">
        <f>'OHLC_Volatility proxy'!P928</f>
        <v>7.5605068866403877E-3</v>
      </c>
      <c r="C912" s="16">
        <v>395.58653170000002</v>
      </c>
      <c r="D912">
        <v>0</v>
      </c>
      <c r="E912">
        <v>17.75</v>
      </c>
    </row>
    <row r="913" spans="1:5" x14ac:dyDescent="0.3">
      <c r="A913" s="15">
        <v>44365</v>
      </c>
      <c r="B913" s="3">
        <f>'OHLC_Volatility proxy'!P929</f>
        <v>6.7753969494284217E-3</v>
      </c>
      <c r="C913" s="16">
        <v>389.71504399999998</v>
      </c>
      <c r="D913">
        <v>0</v>
      </c>
      <c r="E913">
        <v>20.7</v>
      </c>
    </row>
    <row r="914" spans="1:5" x14ac:dyDescent="0.3">
      <c r="A914" s="15">
        <v>44368</v>
      </c>
      <c r="B914" s="3">
        <f>'OHLC_Volatility proxy'!P930</f>
        <v>8.9964807331602906E-3</v>
      </c>
      <c r="C914" s="16">
        <v>268.98734209999998</v>
      </c>
      <c r="D914">
        <v>0</v>
      </c>
      <c r="E914">
        <v>17.89</v>
      </c>
    </row>
    <row r="915" spans="1:5" x14ac:dyDescent="0.3">
      <c r="A915" s="15">
        <v>44369</v>
      </c>
      <c r="B915" s="3">
        <f>'OHLC_Volatility proxy'!P931</f>
        <v>5.3369554347921467E-3</v>
      </c>
      <c r="C915" s="16">
        <v>219.93171609999999</v>
      </c>
      <c r="D915">
        <v>0</v>
      </c>
      <c r="E915">
        <v>16.66</v>
      </c>
    </row>
    <row r="916" spans="1:5" x14ac:dyDescent="0.3">
      <c r="A916" s="15">
        <v>44370</v>
      </c>
      <c r="B916" s="3">
        <f>'OHLC_Volatility proxy'!P932</f>
        <v>3.5793093006020859E-3</v>
      </c>
      <c r="C916" s="16">
        <v>278.17175580000003</v>
      </c>
      <c r="D916">
        <v>0</v>
      </c>
      <c r="E916">
        <v>16.32</v>
      </c>
    </row>
    <row r="917" spans="1:5" x14ac:dyDescent="0.3">
      <c r="A917" s="15">
        <v>44371</v>
      </c>
      <c r="B917" s="3">
        <f>'OHLC_Volatility proxy'!P933</f>
        <v>7.0645693598499299E-3</v>
      </c>
      <c r="C917" s="16">
        <v>336.38556569999997</v>
      </c>
      <c r="D917">
        <v>0</v>
      </c>
      <c r="E917">
        <v>15.97</v>
      </c>
    </row>
    <row r="918" spans="1:5" x14ac:dyDescent="0.3">
      <c r="A918" s="15">
        <v>44372</v>
      </c>
      <c r="B918" s="3">
        <f>'OHLC_Volatility proxy'!P934</f>
        <v>3.6655644235190957E-3</v>
      </c>
      <c r="C918" s="16">
        <v>427.40433200000001</v>
      </c>
      <c r="D918">
        <v>0</v>
      </c>
      <c r="E918">
        <v>15.62</v>
      </c>
    </row>
    <row r="919" spans="1:5" x14ac:dyDescent="0.3">
      <c r="A919" s="15">
        <v>44375</v>
      </c>
      <c r="B919" s="3">
        <f>'OHLC_Volatility proxy'!P935</f>
        <v>4.7486225054558353E-3</v>
      </c>
      <c r="C919" s="16">
        <v>327.71946639999999</v>
      </c>
      <c r="D919">
        <v>0</v>
      </c>
      <c r="E919">
        <v>15.76</v>
      </c>
    </row>
    <row r="920" spans="1:5" x14ac:dyDescent="0.3">
      <c r="A920" s="15">
        <v>44376</v>
      </c>
      <c r="B920" s="3">
        <f>'OHLC_Volatility proxy'!P936</f>
        <v>3.1936982205744259E-3</v>
      </c>
      <c r="C920" s="16">
        <v>293.36238350000002</v>
      </c>
      <c r="D920">
        <v>0</v>
      </c>
      <c r="E920">
        <v>16.02</v>
      </c>
    </row>
    <row r="921" spans="1:5" x14ac:dyDescent="0.3">
      <c r="A921" s="15">
        <v>44377</v>
      </c>
      <c r="B921" s="3">
        <f>'OHLC_Volatility proxy'!P937</f>
        <v>2.5625087054858067E-3</v>
      </c>
      <c r="C921" s="16">
        <v>278.32255889999999</v>
      </c>
      <c r="D921">
        <v>0</v>
      </c>
      <c r="E921">
        <v>15.83</v>
      </c>
    </row>
    <row r="922" spans="1:5" x14ac:dyDescent="0.3">
      <c r="A922" s="15">
        <v>44378</v>
      </c>
      <c r="B922" s="3">
        <f>'OHLC_Volatility proxy'!P938</f>
        <v>4.6103857991319592E-3</v>
      </c>
      <c r="C922" s="16">
        <v>325.34654799999998</v>
      </c>
      <c r="D922">
        <v>0</v>
      </c>
      <c r="E922">
        <v>15.48</v>
      </c>
    </row>
    <row r="923" spans="1:5" x14ac:dyDescent="0.3">
      <c r="A923" s="15">
        <v>44379</v>
      </c>
      <c r="B923" s="3">
        <f>'OHLC_Volatility proxy'!P939</f>
        <v>5.6048659714465834E-3</v>
      </c>
      <c r="C923" s="16">
        <v>216.76615910000001</v>
      </c>
      <c r="D923">
        <v>0</v>
      </c>
      <c r="E923">
        <v>15.07</v>
      </c>
    </row>
    <row r="924" spans="1:5" x14ac:dyDescent="0.3">
      <c r="A924" s="15">
        <v>44383</v>
      </c>
      <c r="B924" s="3">
        <f>'OHLC_Volatility proxy'!P940</f>
        <v>8.6840752654402439E-3</v>
      </c>
      <c r="C924" s="16">
        <v>275.76794890000002</v>
      </c>
      <c r="D924">
        <v>0</v>
      </c>
      <c r="E924">
        <v>16.440000000000001</v>
      </c>
    </row>
    <row r="925" spans="1:5" x14ac:dyDescent="0.3">
      <c r="A925" s="15">
        <v>44384</v>
      </c>
      <c r="B925" s="3">
        <f>'OHLC_Volatility proxy'!P941</f>
        <v>1.0057253795349235E-2</v>
      </c>
      <c r="C925" s="16">
        <v>304.7027698</v>
      </c>
      <c r="D925">
        <v>0</v>
      </c>
      <c r="E925">
        <v>16.2</v>
      </c>
    </row>
    <row r="926" spans="1:5" x14ac:dyDescent="0.3">
      <c r="A926" s="15">
        <v>44385</v>
      </c>
      <c r="B926" s="3">
        <f>'OHLC_Volatility proxy'!P942</f>
        <v>1.9883194244870728E-2</v>
      </c>
      <c r="C926" s="16">
        <v>271.84265390000002</v>
      </c>
      <c r="D926">
        <v>0</v>
      </c>
      <c r="E926">
        <v>19</v>
      </c>
    </row>
    <row r="927" spans="1:5" x14ac:dyDescent="0.3">
      <c r="A927" s="15">
        <v>44386</v>
      </c>
      <c r="B927" s="3">
        <f>'OHLC_Volatility proxy'!P943</f>
        <v>5.6581646233950103E-3</v>
      </c>
      <c r="C927" s="16">
        <v>215.201705</v>
      </c>
      <c r="D927">
        <v>0</v>
      </c>
      <c r="E927">
        <v>16.18</v>
      </c>
    </row>
    <row r="928" spans="1:5" x14ac:dyDescent="0.3">
      <c r="A928" s="15">
        <v>44389</v>
      </c>
      <c r="B928" s="3">
        <f>'OHLC_Volatility proxy'!P944</f>
        <v>5.2095199827564562E-3</v>
      </c>
      <c r="C928" s="16">
        <v>258.09480230000003</v>
      </c>
      <c r="D928">
        <v>0</v>
      </c>
      <c r="E928">
        <v>16.170000000000002</v>
      </c>
    </row>
    <row r="929" spans="1:5" x14ac:dyDescent="0.3">
      <c r="A929" s="15">
        <v>44390</v>
      </c>
      <c r="B929" s="3">
        <f>'OHLC_Volatility proxy'!P945</f>
        <v>7.0788493422094395E-3</v>
      </c>
      <c r="C929" s="16">
        <v>269.15364829999999</v>
      </c>
      <c r="D929">
        <v>0</v>
      </c>
      <c r="E929">
        <v>17.12</v>
      </c>
    </row>
    <row r="930" spans="1:5" x14ac:dyDescent="0.3">
      <c r="A930" s="15">
        <v>44391</v>
      </c>
      <c r="B930" s="3">
        <f>'OHLC_Volatility proxy'!P946</f>
        <v>8.6083578687543849E-3</v>
      </c>
      <c r="C930" s="16">
        <v>289.0476559</v>
      </c>
      <c r="D930">
        <v>0</v>
      </c>
      <c r="E930">
        <v>16.329999999999998</v>
      </c>
    </row>
    <row r="931" spans="1:5" x14ac:dyDescent="0.3">
      <c r="A931" s="15">
        <v>44392</v>
      </c>
      <c r="B931" s="3">
        <f>'OHLC_Volatility proxy'!P947</f>
        <v>8.9792769221940932E-3</v>
      </c>
      <c r="C931" s="16">
        <v>388.41733410000001</v>
      </c>
      <c r="D931">
        <v>0</v>
      </c>
      <c r="E931">
        <v>17.010000000000002</v>
      </c>
    </row>
    <row r="932" spans="1:5" x14ac:dyDescent="0.3">
      <c r="A932" s="15">
        <v>44393</v>
      </c>
      <c r="B932" s="3">
        <f>'OHLC_Volatility proxy'!P948</f>
        <v>8.031982962963943E-3</v>
      </c>
      <c r="C932" s="16">
        <v>332.73168329999999</v>
      </c>
      <c r="D932">
        <v>0</v>
      </c>
      <c r="E932">
        <v>18.45</v>
      </c>
    </row>
    <row r="933" spans="1:5" x14ac:dyDescent="0.3">
      <c r="A933" s="15">
        <v>44396</v>
      </c>
      <c r="B933" s="3">
        <f>'OHLC_Volatility proxy'!P949</f>
        <v>1.4666155246042565E-2</v>
      </c>
      <c r="C933" s="16">
        <v>358.15211690000001</v>
      </c>
      <c r="D933">
        <v>0</v>
      </c>
      <c r="E933">
        <v>22.5</v>
      </c>
    </row>
    <row r="934" spans="1:5" x14ac:dyDescent="0.3">
      <c r="A934" s="15">
        <v>44397</v>
      </c>
      <c r="B934" s="3">
        <f>'OHLC_Volatility proxy'!P950</f>
        <v>1.1962217336258962E-2</v>
      </c>
      <c r="C934" s="16">
        <v>463.64242280000002</v>
      </c>
      <c r="D934">
        <v>0</v>
      </c>
      <c r="E934">
        <v>19.73</v>
      </c>
    </row>
    <row r="935" spans="1:5" x14ac:dyDescent="0.3">
      <c r="A935" s="15">
        <v>44398</v>
      </c>
      <c r="B935" s="3">
        <f>'OHLC_Volatility proxy'!P951</f>
        <v>4.1091683203240172E-3</v>
      </c>
      <c r="C935" s="16">
        <v>436.22877149999999</v>
      </c>
      <c r="D935">
        <v>0</v>
      </c>
      <c r="E935">
        <v>17.91</v>
      </c>
    </row>
    <row r="936" spans="1:5" x14ac:dyDescent="0.3">
      <c r="A936" s="15">
        <v>44399</v>
      </c>
      <c r="B936" s="3">
        <f>'OHLC_Volatility proxy'!P952</f>
        <v>3.6804545461543423E-3</v>
      </c>
      <c r="C936" s="16">
        <v>410.19171160000002</v>
      </c>
      <c r="D936">
        <v>0</v>
      </c>
      <c r="E936">
        <v>17.690000000000001</v>
      </c>
    </row>
    <row r="937" spans="1:5" x14ac:dyDescent="0.3">
      <c r="A937" s="15">
        <v>44400</v>
      </c>
      <c r="B937" s="3">
        <f>'OHLC_Volatility proxy'!P953</f>
        <v>7.6866565460231798E-3</v>
      </c>
      <c r="C937" s="16">
        <v>374.55006459999998</v>
      </c>
      <c r="D937">
        <v>0</v>
      </c>
      <c r="E937">
        <v>17.2</v>
      </c>
    </row>
    <row r="938" spans="1:5" x14ac:dyDescent="0.3">
      <c r="A938" s="15">
        <v>44403</v>
      </c>
      <c r="B938" s="3">
        <f>'OHLC_Volatility proxy'!P954</f>
        <v>3.3439466490123053E-3</v>
      </c>
      <c r="C938" s="16">
        <v>579.81021009999995</v>
      </c>
      <c r="D938">
        <v>0</v>
      </c>
      <c r="E938">
        <v>17.579999999999998</v>
      </c>
    </row>
    <row r="939" spans="1:5" x14ac:dyDescent="0.3">
      <c r="A939" s="15">
        <v>44404</v>
      </c>
      <c r="B939" s="3">
        <f>'OHLC_Volatility proxy'!P955</f>
        <v>1.4562389621924741E-2</v>
      </c>
      <c r="C939" s="16">
        <v>471.8870263</v>
      </c>
      <c r="D939">
        <v>0</v>
      </c>
      <c r="E939">
        <v>19.36</v>
      </c>
    </row>
    <row r="940" spans="1:5" x14ac:dyDescent="0.3">
      <c r="A940" s="15">
        <v>44405</v>
      </c>
      <c r="B940" s="3">
        <f>'OHLC_Volatility proxy'!P956</f>
        <v>7.733302383481494E-3</v>
      </c>
      <c r="C940" s="16">
        <v>621.36343020000004</v>
      </c>
      <c r="D940">
        <v>0</v>
      </c>
      <c r="E940">
        <v>18.309999999999999</v>
      </c>
    </row>
    <row r="941" spans="1:5" x14ac:dyDescent="0.3">
      <c r="A941" s="15">
        <v>44406</v>
      </c>
      <c r="B941" s="3">
        <f>'OHLC_Volatility proxy'!P957</f>
        <v>3.8156253001880233E-3</v>
      </c>
      <c r="C941" s="16">
        <v>553.11019329999999</v>
      </c>
      <c r="D941">
        <v>0</v>
      </c>
      <c r="E941">
        <v>17.7</v>
      </c>
    </row>
    <row r="942" spans="1:5" x14ac:dyDescent="0.3">
      <c r="A942" s="15">
        <v>44407</v>
      </c>
      <c r="B942" s="3">
        <f>'OHLC_Volatility proxy'!P958</f>
        <v>1.2223382362927351E-2</v>
      </c>
      <c r="C942" s="16">
        <v>584.2321293</v>
      </c>
      <c r="D942">
        <v>0</v>
      </c>
      <c r="E942">
        <v>18.239999999999998</v>
      </c>
    </row>
    <row r="943" spans="1:5" x14ac:dyDescent="0.3">
      <c r="A943" s="15">
        <v>44410</v>
      </c>
      <c r="B943" s="3">
        <f>'OHLC_Volatility proxy'!P959</f>
        <v>6.9234236631915483E-3</v>
      </c>
      <c r="C943" s="16">
        <v>414.77384480000001</v>
      </c>
      <c r="D943">
        <v>0</v>
      </c>
      <c r="E943">
        <v>19.46</v>
      </c>
    </row>
    <row r="944" spans="1:5" x14ac:dyDescent="0.3">
      <c r="A944" s="15">
        <v>44411</v>
      </c>
      <c r="B944" s="3">
        <f>'OHLC_Volatility proxy'!P960</f>
        <v>9.9149496566075628E-3</v>
      </c>
      <c r="C944" s="16">
        <v>628.87444310000001</v>
      </c>
      <c r="D944">
        <v>0</v>
      </c>
      <c r="E944">
        <v>18.04</v>
      </c>
    </row>
    <row r="945" spans="1:5" x14ac:dyDescent="0.3">
      <c r="A945" s="15">
        <v>44412</v>
      </c>
      <c r="B945" s="3">
        <f>'OHLC_Volatility proxy'!P961</f>
        <v>3.4852466376763566E-3</v>
      </c>
      <c r="C945" s="16">
        <v>496.61648650000001</v>
      </c>
      <c r="D945">
        <v>0</v>
      </c>
      <c r="E945">
        <v>17.97</v>
      </c>
    </row>
    <row r="946" spans="1:5" x14ac:dyDescent="0.3">
      <c r="A946" s="15">
        <v>44413</v>
      </c>
      <c r="B946" s="3">
        <f>'OHLC_Volatility proxy'!P962</f>
        <v>4.0592805504812745E-3</v>
      </c>
      <c r="C946" s="16">
        <v>594.68120520000002</v>
      </c>
      <c r="D946">
        <v>0</v>
      </c>
      <c r="E946">
        <v>17.28</v>
      </c>
    </row>
    <row r="947" spans="1:5" x14ac:dyDescent="0.3">
      <c r="A947" s="15">
        <v>44414</v>
      </c>
      <c r="B947" s="3">
        <f>'OHLC_Volatility proxy'!P963</f>
        <v>4.9186427413986811E-3</v>
      </c>
      <c r="C947" s="16">
        <v>358.62455349999999</v>
      </c>
      <c r="D947">
        <v>0</v>
      </c>
      <c r="E947">
        <v>16.149999999999999</v>
      </c>
    </row>
    <row r="948" spans="1:5" x14ac:dyDescent="0.3">
      <c r="A948" s="15">
        <v>44417</v>
      </c>
      <c r="B948" s="3">
        <f>'OHLC_Volatility proxy'!P964</f>
        <v>4.0307941630921993E-3</v>
      </c>
      <c r="C948" s="16">
        <v>332.0300019</v>
      </c>
      <c r="D948">
        <v>0</v>
      </c>
      <c r="E948">
        <v>16.72</v>
      </c>
    </row>
    <row r="949" spans="1:5" x14ac:dyDescent="0.3">
      <c r="A949" s="15">
        <v>44418</v>
      </c>
      <c r="B949" s="3">
        <f>'OHLC_Volatility proxy'!P965</f>
        <v>5.5046769125579008E-3</v>
      </c>
      <c r="C949" s="16">
        <v>398.07069660000002</v>
      </c>
      <c r="D949">
        <v>0</v>
      </c>
      <c r="E949">
        <v>16.79</v>
      </c>
    </row>
    <row r="950" spans="1:5" x14ac:dyDescent="0.3">
      <c r="A950" s="15">
        <v>44419</v>
      </c>
      <c r="B950" s="3">
        <f>'OHLC_Volatility proxy'!P966</f>
        <v>7.4820204689147922E-3</v>
      </c>
      <c r="C950" s="16">
        <v>331.88705160000001</v>
      </c>
      <c r="D950">
        <v>0</v>
      </c>
      <c r="E950">
        <v>16.059999999999999</v>
      </c>
    </row>
    <row r="951" spans="1:5" x14ac:dyDescent="0.3">
      <c r="A951" s="15">
        <v>44420</v>
      </c>
      <c r="B951" s="3">
        <f>'OHLC_Volatility proxy'!P967</f>
        <v>5.4910409154816644E-3</v>
      </c>
      <c r="C951" s="16">
        <v>305.2320029</v>
      </c>
      <c r="D951">
        <v>0</v>
      </c>
      <c r="E951">
        <v>15.59</v>
      </c>
    </row>
    <row r="952" spans="1:5" x14ac:dyDescent="0.3">
      <c r="A952" s="15">
        <v>44421</v>
      </c>
      <c r="B952" s="3">
        <f>'OHLC_Volatility proxy'!P968</f>
        <v>2.42726852064841E-3</v>
      </c>
      <c r="C952" s="16">
        <v>289.62521670000001</v>
      </c>
      <c r="D952">
        <v>0</v>
      </c>
      <c r="E952">
        <v>15.45</v>
      </c>
    </row>
    <row r="953" spans="1:5" x14ac:dyDescent="0.3">
      <c r="A953" s="15">
        <v>44424</v>
      </c>
      <c r="B953" s="3">
        <f>'OHLC_Volatility proxy'!P969</f>
        <v>1.1398075307107269E-2</v>
      </c>
      <c r="C953" s="16">
        <v>260.37123159999999</v>
      </c>
      <c r="D953">
        <v>0</v>
      </c>
      <c r="E953">
        <v>16.12</v>
      </c>
    </row>
    <row r="954" spans="1:5" x14ac:dyDescent="0.3">
      <c r="A954" s="15">
        <v>44425</v>
      </c>
      <c r="B954" s="3">
        <f>'OHLC_Volatility proxy'!P970</f>
        <v>1.1477350153470759E-2</v>
      </c>
      <c r="C954" s="16">
        <v>282.00570640000001</v>
      </c>
      <c r="D954">
        <v>0</v>
      </c>
      <c r="E954">
        <v>17.91</v>
      </c>
    </row>
    <row r="955" spans="1:5" x14ac:dyDescent="0.3">
      <c r="A955" s="15">
        <v>44426</v>
      </c>
      <c r="B955" s="3">
        <f>'OHLC_Volatility proxy'!P971</f>
        <v>7.5178556931056895E-3</v>
      </c>
      <c r="C955" s="16">
        <v>416.0290847</v>
      </c>
      <c r="D955">
        <v>0</v>
      </c>
      <c r="E955">
        <v>21.57</v>
      </c>
    </row>
    <row r="956" spans="1:5" x14ac:dyDescent="0.3">
      <c r="A956" s="15">
        <v>44427</v>
      </c>
      <c r="B956" s="3">
        <f>'OHLC_Volatility proxy'!P972</f>
        <v>1.0602010148455021E-2</v>
      </c>
      <c r="C956" s="16">
        <v>462.97472499999998</v>
      </c>
      <c r="D956">
        <v>0</v>
      </c>
      <c r="E956">
        <v>21.67</v>
      </c>
    </row>
    <row r="957" spans="1:5" x14ac:dyDescent="0.3">
      <c r="A957" s="15">
        <v>44428</v>
      </c>
      <c r="B957" s="3">
        <f>'OHLC_Volatility proxy'!P973</f>
        <v>4.7462263136326937E-3</v>
      </c>
      <c r="C957" s="16">
        <v>260.16217949999998</v>
      </c>
      <c r="D957">
        <v>0</v>
      </c>
      <c r="E957">
        <v>18.559999999999999</v>
      </c>
    </row>
    <row r="958" spans="1:5" x14ac:dyDescent="0.3">
      <c r="A958" s="15">
        <v>44431</v>
      </c>
      <c r="B958" s="3">
        <f>'OHLC_Volatility proxy'!P974</f>
        <v>7.1299389117708599E-3</v>
      </c>
      <c r="C958" s="16">
        <v>247.121137</v>
      </c>
      <c r="D958">
        <v>0</v>
      </c>
      <c r="E958">
        <v>17.149999999999999</v>
      </c>
    </row>
    <row r="959" spans="1:5" x14ac:dyDescent="0.3">
      <c r="A959" s="15">
        <v>44432</v>
      </c>
      <c r="B959" s="3">
        <f>'OHLC_Volatility proxy'!P975</f>
        <v>3.5492319550607951E-3</v>
      </c>
      <c r="C959" s="16">
        <v>291.61007119999999</v>
      </c>
      <c r="D959">
        <v>0</v>
      </c>
      <c r="E959">
        <v>17.22</v>
      </c>
    </row>
    <row r="960" spans="1:5" x14ac:dyDescent="0.3">
      <c r="A960" s="15">
        <v>44433</v>
      </c>
      <c r="B960" s="3">
        <f>'OHLC_Volatility proxy'!P976</f>
        <v>2.4782674222654194E-3</v>
      </c>
      <c r="C960" s="16">
        <v>275.82669490000001</v>
      </c>
      <c r="D960">
        <v>0</v>
      </c>
      <c r="E960">
        <v>16.79</v>
      </c>
    </row>
    <row r="961" spans="1:5" x14ac:dyDescent="0.3">
      <c r="A961" s="15">
        <v>44434</v>
      </c>
      <c r="B961" s="3">
        <f>'OHLC_Volatility proxy'!P977</f>
        <v>4.7121356355197394E-3</v>
      </c>
      <c r="C961" s="16">
        <v>347.98333830000001</v>
      </c>
      <c r="D961">
        <v>0</v>
      </c>
      <c r="E961">
        <v>18.84</v>
      </c>
    </row>
    <row r="962" spans="1:5" x14ac:dyDescent="0.3">
      <c r="A962" s="15">
        <v>44435</v>
      </c>
      <c r="B962" s="3">
        <f>'OHLC_Volatility proxy'!P978</f>
        <v>5.5451698693231967E-3</v>
      </c>
      <c r="C962" s="16">
        <v>258.1918091</v>
      </c>
      <c r="D962">
        <v>0</v>
      </c>
      <c r="E962">
        <v>16.39</v>
      </c>
    </row>
    <row r="963" spans="1:5" x14ac:dyDescent="0.3">
      <c r="A963" s="15">
        <v>44438</v>
      </c>
      <c r="B963" s="3">
        <f>'OHLC_Volatility proxy'!P979</f>
        <v>4.7242079231141253E-3</v>
      </c>
      <c r="C963" s="16">
        <v>244.4615269</v>
      </c>
      <c r="D963">
        <v>0</v>
      </c>
      <c r="E963">
        <v>16.190000000000001</v>
      </c>
    </row>
    <row r="964" spans="1:5" x14ac:dyDescent="0.3">
      <c r="A964" s="15">
        <v>44439</v>
      </c>
      <c r="B964" s="3">
        <f>'OHLC_Volatility proxy'!P980</f>
        <v>3.7092844183809039E-3</v>
      </c>
      <c r="C964" s="16">
        <v>310.99523549999998</v>
      </c>
      <c r="D964">
        <v>0</v>
      </c>
      <c r="E964">
        <v>16.48</v>
      </c>
    </row>
    <row r="965" spans="1:5" x14ac:dyDescent="0.3">
      <c r="A965" s="15">
        <v>44440</v>
      </c>
      <c r="B965" s="3">
        <f>'OHLC_Volatility proxy'!P981</f>
        <v>5.3596332054648655E-3</v>
      </c>
      <c r="C965" s="16">
        <v>315.84595849999999</v>
      </c>
      <c r="D965">
        <v>0</v>
      </c>
      <c r="E965">
        <v>16.11</v>
      </c>
    </row>
    <row r="966" spans="1:5" x14ac:dyDescent="0.3">
      <c r="A966" s="15">
        <v>44441</v>
      </c>
      <c r="B966" s="3">
        <f>'OHLC_Volatility proxy'!P982</f>
        <v>5.1716492918669208E-3</v>
      </c>
      <c r="C966" s="16">
        <v>412.15899619999999</v>
      </c>
      <c r="D966">
        <v>0</v>
      </c>
      <c r="E966">
        <v>16.41</v>
      </c>
    </row>
    <row r="967" spans="1:5" x14ac:dyDescent="0.3">
      <c r="A967" s="15">
        <v>44442</v>
      </c>
      <c r="B967" s="3">
        <f>'OHLC_Volatility proxy'!P983</f>
        <v>3.7770200043454995E-3</v>
      </c>
      <c r="C967" s="16">
        <v>198.46699129999999</v>
      </c>
      <c r="D967">
        <v>0</v>
      </c>
      <c r="E967">
        <v>16.41</v>
      </c>
    </row>
    <row r="968" spans="1:5" x14ac:dyDescent="0.3">
      <c r="A968" s="15">
        <v>44446</v>
      </c>
      <c r="B968" s="3">
        <f>'OHLC_Volatility proxy'!P984</f>
        <v>2.6876045930356008E-3</v>
      </c>
      <c r="C968" s="16">
        <v>409.72286300000002</v>
      </c>
      <c r="D968">
        <v>0</v>
      </c>
      <c r="E968">
        <v>18.14</v>
      </c>
    </row>
    <row r="969" spans="1:5" x14ac:dyDescent="0.3">
      <c r="A969" s="15">
        <v>44447</v>
      </c>
      <c r="B969" s="3">
        <f>'OHLC_Volatility proxy'!P985</f>
        <v>7.0229409091520376E-3</v>
      </c>
      <c r="C969" s="16">
        <v>402.03918290000001</v>
      </c>
      <c r="D969">
        <v>0</v>
      </c>
      <c r="E969">
        <v>17.96</v>
      </c>
    </row>
    <row r="970" spans="1:5" x14ac:dyDescent="0.3">
      <c r="A970" s="15">
        <v>44448</v>
      </c>
      <c r="B970" s="3">
        <f>'OHLC_Volatility proxy'!P986</f>
        <v>4.8743149953886086E-3</v>
      </c>
      <c r="C970" s="16">
        <v>391.86086499999999</v>
      </c>
      <c r="D970">
        <v>0</v>
      </c>
      <c r="E970">
        <v>18.8</v>
      </c>
    </row>
    <row r="971" spans="1:5" x14ac:dyDescent="0.3">
      <c r="A971" s="15">
        <v>44449</v>
      </c>
      <c r="B971" s="3">
        <f>'OHLC_Volatility proxy'!P987</f>
        <v>8.8254119716158035E-3</v>
      </c>
      <c r="C971" s="16">
        <v>358.3711462</v>
      </c>
      <c r="D971">
        <v>0</v>
      </c>
      <c r="E971">
        <v>20.95</v>
      </c>
    </row>
    <row r="972" spans="1:5" x14ac:dyDescent="0.3">
      <c r="A972" s="15">
        <v>44452</v>
      </c>
      <c r="B972" s="3">
        <f>'OHLC_Volatility proxy'!P988</f>
        <v>9.9685793079970723E-3</v>
      </c>
      <c r="C972" s="16">
        <v>355.9104777</v>
      </c>
      <c r="D972">
        <v>0</v>
      </c>
      <c r="E972">
        <v>19.37</v>
      </c>
    </row>
    <row r="973" spans="1:5" x14ac:dyDescent="0.3">
      <c r="A973" s="15">
        <v>44453</v>
      </c>
      <c r="B973" s="3">
        <f>'OHLC_Volatility proxy'!P989</f>
        <v>7.2614086413159574E-3</v>
      </c>
      <c r="C973" s="16">
        <v>433.7619972</v>
      </c>
      <c r="D973">
        <v>0</v>
      </c>
      <c r="E973">
        <v>19.46</v>
      </c>
    </row>
    <row r="974" spans="1:5" x14ac:dyDescent="0.3">
      <c r="A974" s="15">
        <v>44454</v>
      </c>
      <c r="B974" s="3">
        <f>'OHLC_Volatility proxy'!P990</f>
        <v>8.5389378899009549E-3</v>
      </c>
      <c r="C974" s="16">
        <v>427.63984349999998</v>
      </c>
      <c r="D974">
        <v>0</v>
      </c>
      <c r="E974">
        <v>18.18</v>
      </c>
    </row>
    <row r="975" spans="1:5" x14ac:dyDescent="0.3">
      <c r="A975" s="15">
        <v>44455</v>
      </c>
      <c r="B975" s="3">
        <f>'OHLC_Volatility proxy'!P991</f>
        <v>7.3652970718832769E-3</v>
      </c>
      <c r="C975" s="16">
        <v>281.69491859999999</v>
      </c>
      <c r="D975">
        <v>0</v>
      </c>
      <c r="E975">
        <v>18.690000000000001</v>
      </c>
    </row>
    <row r="976" spans="1:5" x14ac:dyDescent="0.3">
      <c r="A976" s="15">
        <v>44456</v>
      </c>
      <c r="B976" s="3">
        <f>'OHLC_Volatility proxy'!P992</f>
        <v>6.3352768611413387E-3</v>
      </c>
      <c r="C976" s="16">
        <v>409.32402810000002</v>
      </c>
      <c r="D976">
        <v>0</v>
      </c>
      <c r="E976">
        <v>20.81</v>
      </c>
    </row>
    <row r="977" spans="1:5" x14ac:dyDescent="0.3">
      <c r="A977" s="15">
        <v>44459</v>
      </c>
      <c r="B977" s="3">
        <f>'OHLC_Volatility proxy'!P993</f>
        <v>2.4051779779998905E-2</v>
      </c>
      <c r="C977" s="16">
        <v>336.37379449999997</v>
      </c>
      <c r="D977">
        <v>0</v>
      </c>
      <c r="E977">
        <v>25.71</v>
      </c>
    </row>
    <row r="978" spans="1:5" x14ac:dyDescent="0.3">
      <c r="A978" s="15">
        <v>44460</v>
      </c>
      <c r="B978" s="3">
        <f>'OHLC_Volatility proxy'!P994</f>
        <v>8.7769611251041907E-3</v>
      </c>
      <c r="C978" s="16">
        <v>313.67099899999999</v>
      </c>
      <c r="D978">
        <v>0</v>
      </c>
      <c r="E978">
        <v>24.36</v>
      </c>
    </row>
    <row r="979" spans="1:5" x14ac:dyDescent="0.3">
      <c r="A979" s="15">
        <v>44461</v>
      </c>
      <c r="B979" s="3">
        <f>'OHLC_Volatility proxy'!P995</f>
        <v>8.1991403726068019E-3</v>
      </c>
      <c r="C979" s="16">
        <v>389.77935359999998</v>
      </c>
      <c r="D979">
        <v>0</v>
      </c>
      <c r="E979">
        <v>20.87</v>
      </c>
    </row>
    <row r="980" spans="1:5" x14ac:dyDescent="0.3">
      <c r="A980" s="15">
        <v>44462</v>
      </c>
      <c r="B980" s="3">
        <f>'OHLC_Volatility proxy'!P996</f>
        <v>7.18768389058198E-3</v>
      </c>
      <c r="C980" s="16">
        <v>369.37761749999999</v>
      </c>
      <c r="D980">
        <v>0</v>
      </c>
      <c r="E980">
        <v>18.63</v>
      </c>
    </row>
    <row r="981" spans="1:5" x14ac:dyDescent="0.3">
      <c r="A981" s="15">
        <v>44463</v>
      </c>
      <c r="B981" s="3">
        <f>'OHLC_Volatility proxy'!P997</f>
        <v>7.4165221414724172E-3</v>
      </c>
      <c r="C981" s="16">
        <v>327.0043546</v>
      </c>
      <c r="D981">
        <v>0</v>
      </c>
      <c r="E981">
        <v>17.75</v>
      </c>
    </row>
    <row r="982" spans="1:5" x14ac:dyDescent="0.3">
      <c r="A982" s="15">
        <v>44466</v>
      </c>
      <c r="B982" s="3">
        <f>'OHLC_Volatility proxy'!P998</f>
        <v>9.01260136025696E-3</v>
      </c>
      <c r="C982" s="16">
        <v>384.92965820000001</v>
      </c>
      <c r="D982">
        <v>0</v>
      </c>
      <c r="E982">
        <v>18.760000000000002</v>
      </c>
    </row>
    <row r="983" spans="1:5" x14ac:dyDescent="0.3">
      <c r="A983" s="15">
        <v>44467</v>
      </c>
      <c r="B983" s="3">
        <f>'OHLC_Volatility proxy'!P999</f>
        <v>1.5140322679276435E-2</v>
      </c>
      <c r="C983" s="16">
        <v>382.83337069999999</v>
      </c>
      <c r="D983">
        <v>0</v>
      </c>
      <c r="E983">
        <v>23.25</v>
      </c>
    </row>
    <row r="984" spans="1:5" x14ac:dyDescent="0.3">
      <c r="A984" s="15">
        <v>44468</v>
      </c>
      <c r="B984" s="3">
        <f>'OHLC_Volatility proxy'!P1000</f>
        <v>8.87767773111405E-3</v>
      </c>
      <c r="C984" s="16">
        <v>365.92099639999998</v>
      </c>
      <c r="D984">
        <v>0</v>
      </c>
      <c r="E984">
        <v>22.56</v>
      </c>
    </row>
    <row r="985" spans="1:5" x14ac:dyDescent="0.3">
      <c r="A985" s="15">
        <v>44469</v>
      </c>
      <c r="B985" s="3">
        <f>'OHLC_Volatility proxy'!P1001</f>
        <v>8.651869755706823E-3</v>
      </c>
      <c r="C985" s="16">
        <v>419.7944789</v>
      </c>
      <c r="D985">
        <v>0</v>
      </c>
      <c r="E985">
        <v>23.14</v>
      </c>
    </row>
    <row r="986" spans="1:5" x14ac:dyDescent="0.3">
      <c r="A986" s="15">
        <v>44470</v>
      </c>
      <c r="B986" s="3">
        <f>'OHLC_Volatility proxy'!P1002</f>
        <v>1.4220814965421298E-2</v>
      </c>
      <c r="C986" s="16">
        <v>460.60534419999999</v>
      </c>
      <c r="D986">
        <v>0</v>
      </c>
      <c r="E986">
        <v>21.15</v>
      </c>
    </row>
    <row r="987" spans="1:5" x14ac:dyDescent="0.3">
      <c r="A987" s="15">
        <v>44473</v>
      </c>
      <c r="B987" s="3">
        <f>'OHLC_Volatility proxy'!P1003</f>
        <v>1.2974112903758824E-2</v>
      </c>
      <c r="C987" s="16">
        <v>362.67286489999998</v>
      </c>
      <c r="D987">
        <v>0</v>
      </c>
      <c r="E987">
        <v>22.96</v>
      </c>
    </row>
    <row r="988" spans="1:5" x14ac:dyDescent="0.3">
      <c r="A988" s="15">
        <v>44474</v>
      </c>
      <c r="B988" s="3">
        <f>'OHLC_Volatility proxy'!P1004</f>
        <v>9.6830059751284864E-3</v>
      </c>
      <c r="C988" s="16">
        <v>375.93732219999998</v>
      </c>
      <c r="D988">
        <v>0</v>
      </c>
      <c r="E988">
        <v>21.3</v>
      </c>
    </row>
    <row r="989" spans="1:5" x14ac:dyDescent="0.3">
      <c r="A989" s="15">
        <v>44475</v>
      </c>
      <c r="B989" s="3">
        <f>'OHLC_Volatility proxy'!P1005</f>
        <v>1.3049888409935968E-2</v>
      </c>
      <c r="C989" s="16">
        <v>392.63128399999999</v>
      </c>
      <c r="D989">
        <v>0</v>
      </c>
      <c r="E989">
        <v>21</v>
      </c>
    </row>
    <row r="990" spans="1:5" x14ac:dyDescent="0.3">
      <c r="A990" s="15">
        <v>44476</v>
      </c>
      <c r="B990" s="3">
        <f>'OHLC_Volatility proxy'!P1006</f>
        <v>1.1501745822981189E-2</v>
      </c>
      <c r="C990" s="16">
        <v>458.84109280000001</v>
      </c>
      <c r="D990">
        <v>0</v>
      </c>
      <c r="E990">
        <v>19.54</v>
      </c>
    </row>
    <row r="991" spans="1:5" x14ac:dyDescent="0.3">
      <c r="A991" s="15">
        <v>44477</v>
      </c>
      <c r="B991" s="3">
        <f>'OHLC_Volatility proxy'!P1007</f>
        <v>4.9099691328270724E-3</v>
      </c>
      <c r="C991" s="16">
        <v>389.56440049999998</v>
      </c>
      <c r="D991">
        <v>0</v>
      </c>
      <c r="E991">
        <v>18.77</v>
      </c>
    </row>
    <row r="992" spans="1:5" x14ac:dyDescent="0.3">
      <c r="A992" s="15">
        <v>44480</v>
      </c>
      <c r="B992" s="3">
        <f>'OHLC_Volatility proxy'!P1008</f>
        <v>1.0054532346594244E-2</v>
      </c>
      <c r="C992" s="16">
        <v>420.33511199999998</v>
      </c>
      <c r="D992">
        <v>0</v>
      </c>
      <c r="E992">
        <v>20</v>
      </c>
    </row>
    <row r="993" spans="1:5" x14ac:dyDescent="0.3">
      <c r="A993" s="15">
        <v>44481</v>
      </c>
      <c r="B993" s="3">
        <f>'OHLC_Volatility proxy'!P1009</f>
        <v>5.6073469084872551E-3</v>
      </c>
      <c r="C993" s="16">
        <v>368.30236980000001</v>
      </c>
      <c r="D993">
        <v>0</v>
      </c>
      <c r="E993">
        <v>19.850000000000001</v>
      </c>
    </row>
    <row r="994" spans="1:5" x14ac:dyDescent="0.3">
      <c r="A994" s="15">
        <v>44482</v>
      </c>
      <c r="B994" s="3">
        <f>'OHLC_Volatility proxy'!P1010</f>
        <v>7.4221530635500818E-3</v>
      </c>
      <c r="C994" s="16">
        <v>403.81299589999998</v>
      </c>
      <c r="D994">
        <v>0</v>
      </c>
      <c r="E994">
        <v>18.64</v>
      </c>
    </row>
    <row r="995" spans="1:5" x14ac:dyDescent="0.3">
      <c r="A995" s="15">
        <v>44483</v>
      </c>
      <c r="B995" s="3">
        <f>'OHLC_Volatility proxy'!P1011</f>
        <v>1.0826711847972254E-2</v>
      </c>
      <c r="C995" s="16">
        <v>407.79109060000002</v>
      </c>
      <c r="D995">
        <v>0</v>
      </c>
      <c r="E995">
        <v>16.86</v>
      </c>
    </row>
    <row r="996" spans="1:5" x14ac:dyDescent="0.3">
      <c r="A996" s="15">
        <v>44484</v>
      </c>
      <c r="B996" s="3">
        <f>'OHLC_Volatility proxy'!P1012</f>
        <v>5.4332764967345171E-3</v>
      </c>
      <c r="C996" s="16">
        <v>504.36747689999999</v>
      </c>
      <c r="D996">
        <v>0</v>
      </c>
      <c r="E996">
        <v>16.3</v>
      </c>
    </row>
    <row r="997" spans="1:5" x14ac:dyDescent="0.3">
      <c r="A997" s="15">
        <v>44487</v>
      </c>
      <c r="B997" s="3">
        <f>'OHLC_Volatility proxy'!P1013</f>
        <v>6.6909199208697962E-3</v>
      </c>
      <c r="C997" s="16">
        <v>373.7507933</v>
      </c>
      <c r="D997">
        <v>0</v>
      </c>
      <c r="E997">
        <v>16.309999999999999</v>
      </c>
    </row>
    <row r="998" spans="1:5" x14ac:dyDescent="0.3">
      <c r="A998" s="15">
        <v>44488</v>
      </c>
      <c r="B998" s="3">
        <f>'OHLC_Volatility proxy'!P1014</f>
        <v>4.7676203071228438E-3</v>
      </c>
      <c r="C998" s="16">
        <v>356.43449950000002</v>
      </c>
      <c r="D998">
        <v>0</v>
      </c>
      <c r="E998">
        <v>15.7</v>
      </c>
    </row>
    <row r="999" spans="1:5" x14ac:dyDescent="0.3">
      <c r="A999" s="15">
        <v>44489</v>
      </c>
      <c r="B999" s="3">
        <f>'OHLC_Volatility proxy'!P1015</f>
        <v>5.0786332251766923E-3</v>
      </c>
      <c r="C999" s="16">
        <v>399.53101930000003</v>
      </c>
      <c r="D999">
        <v>0</v>
      </c>
      <c r="E999">
        <v>15.49</v>
      </c>
    </row>
    <row r="1000" spans="1:5" x14ac:dyDescent="0.3">
      <c r="A1000" s="15">
        <v>44490</v>
      </c>
      <c r="B1000" s="3">
        <f>'OHLC_Volatility proxy'!P1016</f>
        <v>4.0875031515316901E-3</v>
      </c>
      <c r="C1000" s="16">
        <v>617.27421470000002</v>
      </c>
      <c r="D1000">
        <v>0</v>
      </c>
      <c r="E1000">
        <v>15.01</v>
      </c>
    </row>
    <row r="1001" spans="1:5" x14ac:dyDescent="0.3">
      <c r="A1001" s="15">
        <v>44491</v>
      </c>
      <c r="B1001" s="3">
        <f>'OHLC_Volatility proxy'!P1017</f>
        <v>8.146254826092051E-3</v>
      </c>
      <c r="C1001" s="16">
        <v>503.54239749999999</v>
      </c>
      <c r="D1001">
        <v>0</v>
      </c>
      <c r="E1001">
        <v>15.43</v>
      </c>
    </row>
    <row r="1002" spans="1:5" x14ac:dyDescent="0.3">
      <c r="A1002" s="15">
        <v>44494</v>
      </c>
      <c r="B1002" s="3">
        <f>'OHLC_Volatility proxy'!P1018</f>
        <v>8.5323037974901327E-3</v>
      </c>
      <c r="C1002" s="16">
        <v>404.68644419999998</v>
      </c>
      <c r="D1002">
        <v>0</v>
      </c>
      <c r="E1002">
        <v>15.24</v>
      </c>
    </row>
    <row r="1003" spans="1:5" x14ac:dyDescent="0.3">
      <c r="A1003" s="15">
        <v>44495</v>
      </c>
      <c r="B1003" s="3">
        <f>'OHLC_Volatility proxy'!P1019</f>
        <v>9.5827191847631197E-3</v>
      </c>
      <c r="C1003" s="16">
        <v>616.04231700000003</v>
      </c>
      <c r="D1003">
        <v>0</v>
      </c>
      <c r="E1003">
        <v>15.98</v>
      </c>
    </row>
    <row r="1004" spans="1:5" x14ac:dyDescent="0.3">
      <c r="A1004" s="15">
        <v>44496</v>
      </c>
      <c r="B1004" s="3">
        <f>'OHLC_Volatility proxy'!P1020</f>
        <v>7.0381741171218551E-3</v>
      </c>
      <c r="C1004" s="16">
        <v>739.1615438</v>
      </c>
      <c r="D1004">
        <v>0</v>
      </c>
      <c r="E1004">
        <v>16.98</v>
      </c>
    </row>
    <row r="1005" spans="1:5" x14ac:dyDescent="0.3">
      <c r="A1005" s="15">
        <v>44497</v>
      </c>
      <c r="B1005" s="3">
        <f>'OHLC_Volatility proxy'!P1021</f>
        <v>6.5941311771102696E-3</v>
      </c>
      <c r="C1005" s="16">
        <v>679.37569140000005</v>
      </c>
      <c r="D1005">
        <v>0</v>
      </c>
      <c r="E1005">
        <v>16.53</v>
      </c>
    </row>
    <row r="1006" spans="1:5" x14ac:dyDescent="0.3">
      <c r="A1006" s="15">
        <v>44498</v>
      </c>
      <c r="B1006" s="3">
        <f>'OHLC_Volatility proxy'!P1022</f>
        <v>9.3957629174136782E-3</v>
      </c>
      <c r="C1006" s="16">
        <v>596.16118429999995</v>
      </c>
      <c r="D1006">
        <v>0</v>
      </c>
      <c r="E1006">
        <v>16.260000000000002</v>
      </c>
    </row>
    <row r="1007" spans="1:5" x14ac:dyDescent="0.3">
      <c r="A1007" s="15">
        <v>44501</v>
      </c>
      <c r="B1007" s="3">
        <f>'OHLC_Volatility proxy'!P1023</f>
        <v>6.4271761298687535E-3</v>
      </c>
      <c r="C1007" s="16">
        <v>592.65362800000003</v>
      </c>
      <c r="D1007">
        <v>0</v>
      </c>
      <c r="E1007">
        <v>16.41</v>
      </c>
    </row>
    <row r="1008" spans="1:5" x14ac:dyDescent="0.3">
      <c r="A1008" s="15">
        <v>44502</v>
      </c>
      <c r="B1008" s="3">
        <f>'OHLC_Volatility proxy'!P1024</f>
        <v>3.0136009316203308E-3</v>
      </c>
      <c r="C1008" s="16">
        <v>703.21379079999997</v>
      </c>
      <c r="D1008">
        <v>0</v>
      </c>
      <c r="E1008">
        <v>16.03</v>
      </c>
    </row>
    <row r="1009" spans="1:5" x14ac:dyDescent="0.3">
      <c r="A1009" s="15">
        <v>44503</v>
      </c>
      <c r="B1009" s="3">
        <f>'OHLC_Volatility proxy'!P1025</f>
        <v>6.9441816237315558E-3</v>
      </c>
      <c r="C1009" s="16">
        <v>703.98162890000003</v>
      </c>
      <c r="D1009">
        <v>0</v>
      </c>
      <c r="E1009">
        <v>15.1</v>
      </c>
    </row>
    <row r="1010" spans="1:5" x14ac:dyDescent="0.3">
      <c r="A1010" s="15">
        <v>44504</v>
      </c>
      <c r="B1010" s="3">
        <f>'OHLC_Volatility proxy'!P1026</f>
        <v>5.3925119552046185E-3</v>
      </c>
      <c r="C1010" s="16">
        <v>766.43318439999996</v>
      </c>
      <c r="D1010">
        <v>0</v>
      </c>
      <c r="E1010">
        <v>15.44</v>
      </c>
    </row>
    <row r="1011" spans="1:5" x14ac:dyDescent="0.3">
      <c r="A1011" s="15">
        <v>44505</v>
      </c>
      <c r="B1011" s="3">
        <f>'OHLC_Volatility proxy'!P1027</f>
        <v>7.369522133092745E-3</v>
      </c>
      <c r="C1011" s="16">
        <v>742.4332617</v>
      </c>
      <c r="D1011">
        <v>0</v>
      </c>
      <c r="E1011">
        <v>16.48</v>
      </c>
    </row>
    <row r="1012" spans="1:5" x14ac:dyDescent="0.3">
      <c r="A1012" s="15">
        <v>44508</v>
      </c>
      <c r="B1012" s="3">
        <f>'OHLC_Volatility proxy'!P1028</f>
        <v>3.5540937895331454E-3</v>
      </c>
      <c r="C1012" s="16">
        <v>493.224875</v>
      </c>
      <c r="D1012">
        <v>0</v>
      </c>
      <c r="E1012">
        <v>17.22</v>
      </c>
    </row>
    <row r="1013" spans="1:5" x14ac:dyDescent="0.3">
      <c r="A1013" s="15">
        <v>44509</v>
      </c>
      <c r="B1013" s="3">
        <f>'OHLC_Volatility proxy'!P1029</f>
        <v>7.3981125403209756E-3</v>
      </c>
      <c r="C1013" s="16">
        <v>392.36099580000001</v>
      </c>
      <c r="D1013">
        <v>0</v>
      </c>
      <c r="E1013">
        <v>17.78</v>
      </c>
    </row>
    <row r="1014" spans="1:5" x14ac:dyDescent="0.3">
      <c r="A1014" s="15">
        <v>44510</v>
      </c>
      <c r="B1014" s="3">
        <f>'OHLC_Volatility proxy'!P1030</f>
        <v>1.5295303464858167E-2</v>
      </c>
      <c r="C1014" s="16">
        <v>393.91871830000002</v>
      </c>
      <c r="D1014">
        <v>0</v>
      </c>
      <c r="E1014">
        <v>18.73</v>
      </c>
    </row>
    <row r="1015" spans="1:5" x14ac:dyDescent="0.3">
      <c r="A1015" s="15">
        <v>44511</v>
      </c>
      <c r="B1015" s="3">
        <f>'OHLC_Volatility proxy'!P1031</f>
        <v>8.6322088471236669E-3</v>
      </c>
      <c r="C1015" s="16">
        <v>485.4433009</v>
      </c>
      <c r="D1015">
        <v>0</v>
      </c>
      <c r="E1015">
        <v>17.66</v>
      </c>
    </row>
    <row r="1016" spans="1:5" x14ac:dyDescent="0.3">
      <c r="A1016" s="15">
        <v>44512</v>
      </c>
      <c r="B1016" s="3">
        <f>'OHLC_Volatility proxy'!P1032</f>
        <v>6.8722709400510984E-3</v>
      </c>
      <c r="C1016" s="16">
        <v>397.60091670000003</v>
      </c>
      <c r="D1016">
        <v>0</v>
      </c>
      <c r="E1016">
        <v>16.29</v>
      </c>
    </row>
    <row r="1017" spans="1:5" x14ac:dyDescent="0.3">
      <c r="A1017" s="15">
        <v>44515</v>
      </c>
      <c r="B1017" s="3">
        <f>'OHLC_Volatility proxy'!P1033</f>
        <v>6.3808553724513349E-3</v>
      </c>
      <c r="C1017" s="16">
        <v>477.46452349999998</v>
      </c>
      <c r="D1017">
        <v>0</v>
      </c>
      <c r="E1017">
        <v>16.489999999999998</v>
      </c>
    </row>
    <row r="1018" spans="1:5" x14ac:dyDescent="0.3">
      <c r="A1018" s="15">
        <v>44516</v>
      </c>
      <c r="B1018" s="3">
        <f>'OHLC_Volatility proxy'!P1034</f>
        <v>5.1583529585236048E-3</v>
      </c>
      <c r="C1018" s="16">
        <v>447.41044360000001</v>
      </c>
      <c r="D1018">
        <v>0</v>
      </c>
      <c r="E1018">
        <v>16.37</v>
      </c>
    </row>
    <row r="1019" spans="1:5" x14ac:dyDescent="0.3">
      <c r="A1019" s="15">
        <v>44517</v>
      </c>
      <c r="B1019" s="3">
        <f>'OHLC_Volatility proxy'!P1035</f>
        <v>3.2587422026829054E-3</v>
      </c>
      <c r="C1019" s="16">
        <v>443.78762790000002</v>
      </c>
      <c r="D1019">
        <v>0</v>
      </c>
      <c r="E1019">
        <v>17.11</v>
      </c>
    </row>
    <row r="1020" spans="1:5" x14ac:dyDescent="0.3">
      <c r="A1020" s="15">
        <v>44518</v>
      </c>
      <c r="B1020" s="3">
        <f>'OHLC_Volatility proxy'!P1036</f>
        <v>8.5928771560742356E-3</v>
      </c>
      <c r="C1020" s="16">
        <v>410.63738030000002</v>
      </c>
      <c r="D1020">
        <v>0</v>
      </c>
      <c r="E1020">
        <v>17.59</v>
      </c>
    </row>
    <row r="1021" spans="1:5" x14ac:dyDescent="0.3">
      <c r="A1021" s="15">
        <v>44519</v>
      </c>
      <c r="B1021" s="3">
        <f>'OHLC_Volatility proxy'!P1037</f>
        <v>5.4060431870095243E-3</v>
      </c>
      <c r="C1021" s="16">
        <v>555.43441719999998</v>
      </c>
      <c r="D1021">
        <v>0</v>
      </c>
      <c r="E1021">
        <v>17.91</v>
      </c>
    </row>
    <row r="1022" spans="1:5" x14ac:dyDescent="0.3">
      <c r="A1022" s="15">
        <v>44522</v>
      </c>
      <c r="B1022" s="3">
        <f>'OHLC_Volatility proxy'!P1038</f>
        <v>1.2916754701887712E-2</v>
      </c>
      <c r="C1022" s="16">
        <v>469.83663189999999</v>
      </c>
      <c r="D1022">
        <v>0</v>
      </c>
      <c r="E1022">
        <v>19.170000000000002</v>
      </c>
    </row>
    <row r="1023" spans="1:5" x14ac:dyDescent="0.3">
      <c r="A1023" s="15">
        <v>44523</v>
      </c>
      <c r="B1023" s="3">
        <f>'OHLC_Volatility proxy'!P1039</f>
        <v>1.3027487853443192E-2</v>
      </c>
      <c r="C1023" s="16">
        <v>492.24936070000001</v>
      </c>
      <c r="D1023">
        <v>0</v>
      </c>
      <c r="E1023">
        <v>19.38</v>
      </c>
    </row>
    <row r="1024" spans="1:5" x14ac:dyDescent="0.3">
      <c r="A1024" s="15">
        <v>44524</v>
      </c>
      <c r="B1024" s="3">
        <f>'OHLC_Volatility proxy'!P1040</f>
        <v>1.153100025544186E-2</v>
      </c>
      <c r="C1024" s="16">
        <v>450.51038140000003</v>
      </c>
      <c r="D1024">
        <v>0</v>
      </c>
      <c r="E1024">
        <v>18.579999999999998</v>
      </c>
    </row>
    <row r="1025" spans="1:5" x14ac:dyDescent="0.3">
      <c r="A1025" s="15">
        <v>44526</v>
      </c>
      <c r="B1025" s="3">
        <f>'OHLC_Volatility proxy'!P1041</f>
        <v>1.5235457536453743E-2</v>
      </c>
      <c r="C1025" s="16">
        <v>453.85775180000002</v>
      </c>
      <c r="D1025">
        <v>0</v>
      </c>
      <c r="E1025">
        <v>28.62</v>
      </c>
    </row>
    <row r="1026" spans="1:5" x14ac:dyDescent="0.3">
      <c r="A1026" s="15">
        <v>44529</v>
      </c>
      <c r="B1026" s="3">
        <f>'OHLC_Volatility proxy'!P1042</f>
        <v>1.6456941512033599E-2</v>
      </c>
      <c r="C1026" s="16">
        <v>479.35011259999999</v>
      </c>
      <c r="D1026">
        <v>0</v>
      </c>
      <c r="E1026">
        <v>22.96</v>
      </c>
    </row>
    <row r="1027" spans="1:5" x14ac:dyDescent="0.3">
      <c r="A1027" s="15">
        <v>44530</v>
      </c>
      <c r="B1027" s="3">
        <f>'OHLC_Volatility proxy'!P1043</f>
        <v>1.5161980451093139E-2</v>
      </c>
      <c r="C1027" s="16">
        <v>497.36534749999998</v>
      </c>
      <c r="D1027">
        <v>0</v>
      </c>
      <c r="E1027">
        <v>27.19</v>
      </c>
    </row>
    <row r="1028" spans="1:5" x14ac:dyDescent="0.3">
      <c r="A1028" s="15">
        <v>44531</v>
      </c>
      <c r="B1028" s="3">
        <f>'OHLC_Volatility proxy'!P1044</f>
        <v>2.1985442949554759E-2</v>
      </c>
      <c r="C1028" s="16">
        <v>549.41797940000004</v>
      </c>
      <c r="D1028">
        <v>0</v>
      </c>
      <c r="E1028">
        <v>31.12</v>
      </c>
    </row>
    <row r="1029" spans="1:5" x14ac:dyDescent="0.3">
      <c r="A1029" s="15">
        <v>44532</v>
      </c>
      <c r="B1029" s="3">
        <f>'OHLC_Volatility proxy'!P1045</f>
        <v>1.1597004884818147E-2</v>
      </c>
      <c r="C1029" s="16">
        <v>519.45169510000005</v>
      </c>
      <c r="D1029">
        <v>0</v>
      </c>
      <c r="E1029">
        <v>27.95</v>
      </c>
    </row>
    <row r="1030" spans="1:5" x14ac:dyDescent="0.3">
      <c r="A1030" s="15">
        <v>44533</v>
      </c>
      <c r="B1030" s="3">
        <f>'OHLC_Volatility proxy'!P1046</f>
        <v>2.0720975769875902E-2</v>
      </c>
      <c r="C1030" s="16">
        <v>488.03182409999999</v>
      </c>
      <c r="D1030">
        <v>0</v>
      </c>
      <c r="E1030">
        <v>30.67</v>
      </c>
    </row>
    <row r="1031" spans="1:5" x14ac:dyDescent="0.3">
      <c r="A1031" s="15">
        <v>44536</v>
      </c>
      <c r="B1031" s="3">
        <f>'OHLC_Volatility proxy'!P1047</f>
        <v>1.5884320921267299E-2</v>
      </c>
      <c r="C1031" s="16">
        <v>481.32598530000001</v>
      </c>
      <c r="D1031">
        <v>0</v>
      </c>
      <c r="E1031">
        <v>27.18</v>
      </c>
    </row>
    <row r="1032" spans="1:5" x14ac:dyDescent="0.3">
      <c r="A1032" s="15">
        <v>44537</v>
      </c>
      <c r="B1032" s="3">
        <f>'OHLC_Volatility proxy'!P1048</f>
        <v>1.976120669658676E-2</v>
      </c>
      <c r="C1032" s="16">
        <v>476.33678900000001</v>
      </c>
      <c r="D1032">
        <v>0</v>
      </c>
      <c r="E1032">
        <v>21.89</v>
      </c>
    </row>
    <row r="1033" spans="1:5" x14ac:dyDescent="0.3">
      <c r="A1033" s="15">
        <v>44538</v>
      </c>
      <c r="B1033" s="3">
        <f>'OHLC_Volatility proxy'!P1049</f>
        <v>7.0308891874962826E-3</v>
      </c>
      <c r="C1033" s="16">
        <v>429.04343649999998</v>
      </c>
      <c r="D1033">
        <v>0</v>
      </c>
      <c r="E1033">
        <v>19.899999999999999</v>
      </c>
    </row>
    <row r="1034" spans="1:5" x14ac:dyDescent="0.3">
      <c r="A1034" s="15">
        <v>44539</v>
      </c>
      <c r="B1034" s="3">
        <f>'OHLC_Volatility proxy'!P1050</f>
        <v>1.0949322432295868E-2</v>
      </c>
      <c r="C1034" s="16">
        <v>375.42756170000001</v>
      </c>
      <c r="D1034">
        <v>0</v>
      </c>
      <c r="E1034">
        <v>21.58</v>
      </c>
    </row>
    <row r="1035" spans="1:5" x14ac:dyDescent="0.3">
      <c r="A1035" s="15">
        <v>44540</v>
      </c>
      <c r="B1035" s="3">
        <f>'OHLC_Volatility proxy'!P1051</f>
        <v>1.1903519774635102E-2</v>
      </c>
      <c r="C1035" s="16">
        <v>542.67548939999995</v>
      </c>
      <c r="D1035">
        <v>0</v>
      </c>
      <c r="E1035">
        <v>18.690000000000001</v>
      </c>
    </row>
    <row r="1036" spans="1:5" x14ac:dyDescent="0.3">
      <c r="A1036" s="15">
        <v>44543</v>
      </c>
      <c r="B1036" s="3">
        <f>'OHLC_Volatility proxy'!P1052</f>
        <v>6.5362889736470973E-3</v>
      </c>
      <c r="C1036" s="16">
        <v>385.1167074</v>
      </c>
      <c r="D1036">
        <v>0</v>
      </c>
      <c r="E1036">
        <v>20.309999999999999</v>
      </c>
    </row>
    <row r="1037" spans="1:5" x14ac:dyDescent="0.3">
      <c r="A1037" s="15">
        <v>44544</v>
      </c>
      <c r="B1037" s="3">
        <f>'OHLC_Volatility proxy'!P1053</f>
        <v>1.6060290427777141E-2</v>
      </c>
      <c r="C1037" s="16">
        <v>394.37157139999999</v>
      </c>
      <c r="D1037">
        <v>0</v>
      </c>
      <c r="E1037">
        <v>21.89</v>
      </c>
    </row>
    <row r="1038" spans="1:5" x14ac:dyDescent="0.3">
      <c r="A1038" s="15">
        <v>44545</v>
      </c>
      <c r="B1038" s="3">
        <f>'OHLC_Volatility proxy'!P1054</f>
        <v>2.0288570585802478E-2</v>
      </c>
      <c r="C1038" s="16">
        <v>528.95080829999995</v>
      </c>
      <c r="D1038">
        <v>0</v>
      </c>
      <c r="E1038">
        <v>19.29</v>
      </c>
    </row>
    <row r="1039" spans="1:5" x14ac:dyDescent="0.3">
      <c r="A1039" s="15">
        <v>44546</v>
      </c>
      <c r="B1039" s="3">
        <f>'OHLC_Volatility proxy'!P1055</f>
        <v>1.613495120835506E-2</v>
      </c>
      <c r="C1039" s="16">
        <v>579.6724213</v>
      </c>
      <c r="D1039">
        <v>0</v>
      </c>
      <c r="E1039">
        <v>20.57</v>
      </c>
    </row>
    <row r="1040" spans="1:5" x14ac:dyDescent="0.3">
      <c r="A1040" s="15">
        <v>44547</v>
      </c>
      <c r="B1040" s="3">
        <f>'OHLC_Volatility proxy'!P1056</f>
        <v>1.6530709619009619E-2</v>
      </c>
      <c r="C1040" s="16">
        <v>542.00020199999994</v>
      </c>
      <c r="D1040">
        <v>0</v>
      </c>
      <c r="E1040">
        <v>21.57</v>
      </c>
    </row>
    <row r="1041" spans="1:5" x14ac:dyDescent="0.3">
      <c r="A1041" s="15">
        <v>44550</v>
      </c>
      <c r="B1041" s="3">
        <f>'OHLC_Volatility proxy'!P1057</f>
        <v>1.7033928809962667E-2</v>
      </c>
      <c r="C1041" s="16">
        <v>381.12358899999998</v>
      </c>
      <c r="D1041">
        <v>0</v>
      </c>
      <c r="E1041">
        <v>22.87</v>
      </c>
    </row>
    <row r="1042" spans="1:5" x14ac:dyDescent="0.3">
      <c r="A1042" s="15">
        <v>44551</v>
      </c>
      <c r="B1042" s="3">
        <f>'OHLC_Volatility proxy'!P1058</f>
        <v>1.7208176671411626E-2</v>
      </c>
      <c r="C1042" s="16">
        <v>400.53155600000002</v>
      </c>
      <c r="D1042">
        <v>0</v>
      </c>
      <c r="E1042">
        <v>21.01</v>
      </c>
    </row>
    <row r="1043" spans="1:5" x14ac:dyDescent="0.3">
      <c r="A1043" s="15">
        <v>44552</v>
      </c>
      <c r="B1043" s="3">
        <f>'OHLC_Volatility proxy'!P1059</f>
        <v>6.5512070700448795E-3</v>
      </c>
      <c r="C1043" s="16">
        <v>335.23407600000002</v>
      </c>
      <c r="D1043">
        <v>0</v>
      </c>
      <c r="E1043">
        <v>18.63</v>
      </c>
    </row>
    <row r="1044" spans="1:5" x14ac:dyDescent="0.3">
      <c r="A1044" s="15">
        <v>44553</v>
      </c>
      <c r="B1044" s="3">
        <f>'OHLC_Volatility proxy'!P1060</f>
        <v>6.3276006110881185E-3</v>
      </c>
      <c r="C1044" s="16">
        <v>222.450242</v>
      </c>
      <c r="D1044">
        <v>0</v>
      </c>
      <c r="E1044">
        <v>17.96</v>
      </c>
    </row>
    <row r="1045" spans="1:5" x14ac:dyDescent="0.3">
      <c r="A1045" s="15">
        <v>44557</v>
      </c>
      <c r="B1045" s="3">
        <f>'OHLC_Volatility proxy'!P1061</f>
        <v>5.0501229728675675E-3</v>
      </c>
      <c r="C1045" s="16">
        <v>239.12938299999999</v>
      </c>
      <c r="D1045">
        <v>0</v>
      </c>
      <c r="E1045">
        <v>17.68</v>
      </c>
    </row>
    <row r="1046" spans="1:5" x14ac:dyDescent="0.3">
      <c r="A1046" s="15">
        <v>44558</v>
      </c>
      <c r="B1046" s="3">
        <f>'OHLC_Volatility proxy'!P1062</f>
        <v>4.892440778373486E-3</v>
      </c>
      <c r="C1046" s="16">
        <v>162.0823288</v>
      </c>
      <c r="D1046">
        <v>0</v>
      </c>
      <c r="E1046">
        <v>17.54</v>
      </c>
    </row>
    <row r="1047" spans="1:5" x14ac:dyDescent="0.3">
      <c r="A1047" s="15">
        <v>44559</v>
      </c>
      <c r="B1047" s="3">
        <f>'OHLC_Volatility proxy'!P1063</f>
        <v>6.374241524114259E-3</v>
      </c>
      <c r="C1047" s="16">
        <v>155.6407427</v>
      </c>
      <c r="D1047">
        <v>0</v>
      </c>
      <c r="E1047">
        <v>16.95</v>
      </c>
    </row>
    <row r="1048" spans="1:5" x14ac:dyDescent="0.3">
      <c r="A1048" s="15">
        <v>44560</v>
      </c>
      <c r="B1048" s="3">
        <f>'OHLC_Volatility proxy'!P1064</f>
        <v>6.9915819781878694E-3</v>
      </c>
      <c r="C1048" s="16">
        <v>156.43978799999999</v>
      </c>
      <c r="D1048">
        <v>0</v>
      </c>
      <c r="E1048">
        <v>17.329999999999998</v>
      </c>
    </row>
    <row r="1049" spans="1:5" x14ac:dyDescent="0.3">
      <c r="A1049" s="15">
        <v>44561</v>
      </c>
      <c r="B1049" s="3">
        <f>'OHLC_Volatility proxy'!P1065</f>
        <v>5.4973356966395194E-3</v>
      </c>
      <c r="C1049" s="16">
        <v>115.1804503</v>
      </c>
      <c r="D1049">
        <v>0</v>
      </c>
      <c r="E1049">
        <v>17.22</v>
      </c>
    </row>
    <row r="1050" spans="1:5" x14ac:dyDescent="0.3">
      <c r="A1050" s="15">
        <v>44564</v>
      </c>
      <c r="B1050" s="3">
        <f>'OHLC_Volatility proxy'!P1066</f>
        <v>9.7340651900013307E-3</v>
      </c>
      <c r="C1050" s="16">
        <v>461.07343609999998</v>
      </c>
      <c r="D1050">
        <v>0</v>
      </c>
      <c r="E1050">
        <v>16.600000000000001</v>
      </c>
    </row>
    <row r="1051" spans="1:5" x14ac:dyDescent="0.3">
      <c r="A1051" s="15">
        <v>44565</v>
      </c>
      <c r="B1051" s="3">
        <f>'OHLC_Volatility proxy'!P1067</f>
        <v>1.2789405862545568E-2</v>
      </c>
      <c r="C1051" s="16">
        <v>455.179778</v>
      </c>
      <c r="D1051">
        <v>0</v>
      </c>
      <c r="E1051">
        <v>16.91</v>
      </c>
    </row>
    <row r="1052" spans="1:5" x14ac:dyDescent="0.3">
      <c r="A1052" s="15">
        <v>44566</v>
      </c>
      <c r="B1052" s="3">
        <f>'OHLC_Volatility proxy'!P1068</f>
        <v>1.4950211145430265E-2</v>
      </c>
      <c r="C1052" s="16">
        <v>476.90398370000003</v>
      </c>
      <c r="D1052">
        <v>0</v>
      </c>
      <c r="E1052">
        <v>19.73</v>
      </c>
    </row>
    <row r="1053" spans="1:5" x14ac:dyDescent="0.3">
      <c r="A1053" s="15">
        <v>44567</v>
      </c>
      <c r="B1053" s="3">
        <f>'OHLC_Volatility proxy'!P1069</f>
        <v>1.315977431302501E-2</v>
      </c>
      <c r="C1053" s="16">
        <v>621.52311940000004</v>
      </c>
      <c r="D1053">
        <v>0</v>
      </c>
      <c r="E1053">
        <v>19.61</v>
      </c>
    </row>
    <row r="1054" spans="1:5" x14ac:dyDescent="0.3">
      <c r="A1054" s="15">
        <v>44568</v>
      </c>
      <c r="B1054" s="3">
        <f>'OHLC_Volatility proxy'!P1070</f>
        <v>1.1509897872883011E-2</v>
      </c>
      <c r="C1054" s="16">
        <v>494.30565180000002</v>
      </c>
      <c r="D1054">
        <v>0</v>
      </c>
      <c r="E1054">
        <v>18.760000000000002</v>
      </c>
    </row>
    <row r="1055" spans="1:5" x14ac:dyDescent="0.3">
      <c r="A1055" s="15">
        <v>44571</v>
      </c>
      <c r="B1055" s="3">
        <f>'OHLC_Volatility proxy'!P1071</f>
        <v>2.3423546688159932E-2</v>
      </c>
      <c r="C1055" s="16">
        <v>546.31830969999999</v>
      </c>
      <c r="D1055">
        <v>0</v>
      </c>
      <c r="E1055">
        <v>19.399999999999999</v>
      </c>
    </row>
    <row r="1056" spans="1:5" x14ac:dyDescent="0.3">
      <c r="A1056" s="15">
        <v>44572</v>
      </c>
      <c r="B1056" s="3">
        <f>'OHLC_Volatility proxy'!P1072</f>
        <v>1.1883402609280107E-2</v>
      </c>
      <c r="C1056" s="16">
        <v>536.4048937</v>
      </c>
      <c r="D1056">
        <v>0</v>
      </c>
      <c r="E1056">
        <v>18.41</v>
      </c>
    </row>
    <row r="1057" spans="1:5" x14ac:dyDescent="0.3">
      <c r="A1057" s="15">
        <v>44573</v>
      </c>
      <c r="B1057" s="3">
        <f>'OHLC_Volatility proxy'!P1073</f>
        <v>1.0988948352850528E-2</v>
      </c>
      <c r="C1057" s="16">
        <v>446.87490380000003</v>
      </c>
      <c r="D1057">
        <v>0</v>
      </c>
      <c r="E1057">
        <v>17.62</v>
      </c>
    </row>
    <row r="1058" spans="1:5" x14ac:dyDescent="0.3">
      <c r="A1058" s="15">
        <v>44574</v>
      </c>
      <c r="B1058" s="3">
        <f>'OHLC_Volatility proxy'!P1074</f>
        <v>1.4349809621235658E-2</v>
      </c>
      <c r="C1058" s="16">
        <v>452.35946610000002</v>
      </c>
      <c r="D1058">
        <v>0</v>
      </c>
      <c r="E1058">
        <v>20.309999999999999</v>
      </c>
    </row>
    <row r="1059" spans="1:5" x14ac:dyDescent="0.3">
      <c r="A1059" s="15">
        <v>44575</v>
      </c>
      <c r="B1059" s="3">
        <f>'OHLC_Volatility proxy'!P1075</f>
        <v>9.2466955809119584E-3</v>
      </c>
      <c r="C1059" s="16">
        <v>581.03747539999995</v>
      </c>
      <c r="D1059">
        <v>0</v>
      </c>
      <c r="E1059">
        <v>19.190000000000001</v>
      </c>
    </row>
    <row r="1060" spans="1:5" x14ac:dyDescent="0.3">
      <c r="A1060" s="15">
        <v>44579</v>
      </c>
      <c r="B1060" s="3">
        <f>'OHLC_Volatility proxy'!P1076</f>
        <v>1.7320905428013306E-2</v>
      </c>
      <c r="C1060" s="16">
        <v>655.17892400000005</v>
      </c>
      <c r="D1060">
        <v>0</v>
      </c>
      <c r="E1060">
        <v>22.79</v>
      </c>
    </row>
    <row r="1061" spans="1:5" x14ac:dyDescent="0.3">
      <c r="A1061" s="15">
        <v>44580</v>
      </c>
      <c r="B1061" s="3">
        <f>'OHLC_Volatility proxy'!P1077</f>
        <v>1.3223991941394338E-2</v>
      </c>
      <c r="C1061" s="16">
        <v>543.98089619999996</v>
      </c>
      <c r="D1061">
        <v>0</v>
      </c>
      <c r="E1061">
        <v>23.85</v>
      </c>
    </row>
    <row r="1062" spans="1:5" x14ac:dyDescent="0.3">
      <c r="A1062" s="15">
        <v>44581</v>
      </c>
      <c r="B1062" s="3">
        <f>'OHLC_Volatility proxy'!P1078</f>
        <v>2.2691330293603616E-2</v>
      </c>
      <c r="C1062" s="16">
        <v>483.74326960000002</v>
      </c>
      <c r="D1062">
        <v>0</v>
      </c>
      <c r="E1062">
        <v>25.59</v>
      </c>
    </row>
    <row r="1063" spans="1:5" x14ac:dyDescent="0.3">
      <c r="A1063" s="15">
        <v>44582</v>
      </c>
      <c r="B1063" s="3">
        <f>'OHLC_Volatility proxy'!P1079</f>
        <v>1.8474775285305847E-2</v>
      </c>
      <c r="C1063" s="16">
        <v>623.20521959999996</v>
      </c>
      <c r="D1063">
        <v>0</v>
      </c>
      <c r="E1063">
        <v>28.85</v>
      </c>
    </row>
    <row r="1064" spans="1:5" x14ac:dyDescent="0.3">
      <c r="A1064" s="15">
        <v>44585</v>
      </c>
      <c r="B1064" s="3">
        <f>'OHLC_Volatility proxy'!P1080</f>
        <v>4.4684524477405368E-2</v>
      </c>
      <c r="C1064" s="16">
        <v>517.36229519999995</v>
      </c>
      <c r="D1064">
        <v>0</v>
      </c>
      <c r="E1064">
        <v>29.9</v>
      </c>
    </row>
    <row r="1065" spans="1:5" x14ac:dyDescent="0.3">
      <c r="A1065" s="15">
        <v>44586</v>
      </c>
      <c r="B1065" s="3">
        <f>'OHLC_Volatility proxy'!P1081</f>
        <v>2.5000677417980045E-2</v>
      </c>
      <c r="C1065" s="16">
        <v>660.8508061</v>
      </c>
      <c r="D1065">
        <v>0</v>
      </c>
      <c r="E1065">
        <v>31.16</v>
      </c>
    </row>
    <row r="1066" spans="1:5" x14ac:dyDescent="0.3">
      <c r="A1066" s="15">
        <v>44587</v>
      </c>
      <c r="B1066" s="3">
        <f>'OHLC_Volatility proxy'!P1082</f>
        <v>3.5718558002745544E-2</v>
      </c>
      <c r="C1066" s="16">
        <v>664.86702849999995</v>
      </c>
      <c r="D1066">
        <v>0</v>
      </c>
      <c r="E1066">
        <v>31.96</v>
      </c>
    </row>
    <row r="1067" spans="1:5" x14ac:dyDescent="0.3">
      <c r="A1067" s="15">
        <v>44588</v>
      </c>
      <c r="B1067" s="3">
        <f>'OHLC_Volatility proxy'!P1083</f>
        <v>2.0369747802182252E-2</v>
      </c>
      <c r="C1067" s="16">
        <v>775.6373552</v>
      </c>
      <c r="D1067">
        <v>0</v>
      </c>
      <c r="E1067">
        <v>30.49</v>
      </c>
    </row>
    <row r="1068" spans="1:5" x14ac:dyDescent="0.3">
      <c r="A1068" s="15">
        <v>44589</v>
      </c>
      <c r="B1068" s="3">
        <f>'OHLC_Volatility proxy'!P1084</f>
        <v>2.5222284183567291E-2</v>
      </c>
      <c r="C1068" s="16">
        <v>716.82504979999999</v>
      </c>
      <c r="D1068">
        <v>0</v>
      </c>
      <c r="E1068">
        <v>27.66</v>
      </c>
    </row>
    <row r="1069" spans="1:5" x14ac:dyDescent="0.3">
      <c r="A1069" s="15">
        <v>44592</v>
      </c>
      <c r="B1069" s="3">
        <f>'OHLC_Volatility proxy'!P1085</f>
        <v>1.5578085960300433E-2</v>
      </c>
      <c r="C1069" s="16">
        <v>490.66372410000002</v>
      </c>
      <c r="D1069">
        <v>0</v>
      </c>
      <c r="E1069">
        <v>24.83</v>
      </c>
    </row>
    <row r="1070" spans="1:5" x14ac:dyDescent="0.3">
      <c r="A1070" s="15">
        <v>44593</v>
      </c>
      <c r="B1070" s="3">
        <f>'OHLC_Volatility proxy'!P1086</f>
        <v>1.5999752661128016E-2</v>
      </c>
      <c r="C1070" s="16">
        <v>509.87556869999997</v>
      </c>
      <c r="D1070">
        <v>0</v>
      </c>
      <c r="E1070">
        <v>21.96</v>
      </c>
    </row>
    <row r="1071" spans="1:5" x14ac:dyDescent="0.3">
      <c r="A1071" s="15">
        <v>44594</v>
      </c>
      <c r="B1071" s="3">
        <f>'OHLC_Volatility proxy'!P1087</f>
        <v>1.6107826897961627E-2</v>
      </c>
      <c r="C1071" s="16">
        <v>767.47621590000006</v>
      </c>
      <c r="D1071">
        <v>0</v>
      </c>
      <c r="E1071">
        <v>22.09</v>
      </c>
    </row>
    <row r="1072" spans="1:5" x14ac:dyDescent="0.3">
      <c r="A1072" s="15">
        <v>44595</v>
      </c>
      <c r="B1072" s="3">
        <f>'OHLC_Volatility proxy'!P1088</f>
        <v>3.0920631740514078E-2</v>
      </c>
      <c r="C1072" s="16">
        <v>826.73142110000003</v>
      </c>
      <c r="D1072">
        <v>0</v>
      </c>
      <c r="E1072">
        <v>24.35</v>
      </c>
    </row>
    <row r="1073" spans="1:5" x14ac:dyDescent="0.3">
      <c r="A1073" s="15">
        <v>44596</v>
      </c>
      <c r="B1073" s="3">
        <f>'OHLC_Volatility proxy'!P1089</f>
        <v>1.7496301377125271E-2</v>
      </c>
      <c r="C1073" s="16">
        <v>675.0357252</v>
      </c>
      <c r="D1073">
        <v>0</v>
      </c>
      <c r="E1073">
        <v>23.22</v>
      </c>
    </row>
    <row r="1074" spans="1:5" x14ac:dyDescent="0.3">
      <c r="A1074" s="15">
        <v>44599</v>
      </c>
      <c r="B1074" s="3">
        <f>'OHLC_Volatility proxy'!P1090</f>
        <v>1.2116189345658963E-2</v>
      </c>
      <c r="C1074" s="16">
        <v>519.60073350000005</v>
      </c>
      <c r="D1074">
        <v>0</v>
      </c>
      <c r="E1074">
        <v>22.86</v>
      </c>
    </row>
    <row r="1075" spans="1:5" x14ac:dyDescent="0.3">
      <c r="A1075" s="15">
        <v>44600</v>
      </c>
      <c r="B1075" s="3">
        <f>'OHLC_Volatility proxy'!P1091</f>
        <v>1.1244508526636738E-2</v>
      </c>
      <c r="C1075" s="16">
        <v>543.01724609999997</v>
      </c>
      <c r="D1075">
        <v>0</v>
      </c>
      <c r="E1075">
        <v>21.44</v>
      </c>
    </row>
    <row r="1076" spans="1:5" x14ac:dyDescent="0.3">
      <c r="A1076" s="15">
        <v>44601</v>
      </c>
      <c r="B1076" s="3">
        <f>'OHLC_Volatility proxy'!P1092</f>
        <v>1.3532595018980693E-2</v>
      </c>
      <c r="C1076" s="16">
        <v>570.98018039999999</v>
      </c>
      <c r="D1076">
        <v>0</v>
      </c>
      <c r="E1076">
        <v>19.96</v>
      </c>
    </row>
    <row r="1077" spans="1:5" x14ac:dyDescent="0.3">
      <c r="A1077" s="15">
        <v>44602</v>
      </c>
      <c r="B1077" s="3">
        <f>'OHLC_Volatility proxy'!P1093</f>
        <v>2.7248624793734064E-2</v>
      </c>
      <c r="C1077" s="16">
        <v>584.13861059999999</v>
      </c>
      <c r="D1077">
        <v>0</v>
      </c>
      <c r="E1077">
        <v>23.91</v>
      </c>
    </row>
    <row r="1078" spans="1:5" x14ac:dyDescent="0.3">
      <c r="A1078" s="15">
        <v>44603</v>
      </c>
      <c r="B1078" s="3">
        <f>'OHLC_Volatility proxy'!P1094</f>
        <v>1.8014361871787839E-2</v>
      </c>
      <c r="C1078" s="16">
        <v>575.14539679999996</v>
      </c>
      <c r="D1078">
        <v>0</v>
      </c>
      <c r="E1078">
        <v>27.36</v>
      </c>
    </row>
    <row r="1079" spans="1:5" x14ac:dyDescent="0.3">
      <c r="A1079" s="15">
        <v>44606</v>
      </c>
      <c r="B1079" s="3">
        <f>'OHLC_Volatility proxy'!P1095</f>
        <v>1.2314763284038964E-2</v>
      </c>
      <c r="C1079" s="16">
        <v>373.7634587</v>
      </c>
      <c r="D1079">
        <v>0</v>
      </c>
      <c r="E1079">
        <v>28.33</v>
      </c>
    </row>
    <row r="1080" spans="1:5" x14ac:dyDescent="0.3">
      <c r="A1080" s="15">
        <v>44607</v>
      </c>
      <c r="B1080" s="3">
        <f>'OHLC_Volatility proxy'!P1096</f>
        <v>1.5869847192696095E-2</v>
      </c>
      <c r="C1080" s="16">
        <v>533.67434649999996</v>
      </c>
      <c r="D1080">
        <v>0</v>
      </c>
      <c r="E1080">
        <v>25.7</v>
      </c>
    </row>
    <row r="1081" spans="1:5" x14ac:dyDescent="0.3">
      <c r="A1081" s="15">
        <v>44608</v>
      </c>
      <c r="B1081" s="3">
        <f>'OHLC_Volatility proxy'!P1097</f>
        <v>1.2932218166385458E-2</v>
      </c>
      <c r="C1081" s="16">
        <v>524.75320639999995</v>
      </c>
      <c r="D1081">
        <v>0</v>
      </c>
      <c r="E1081">
        <v>24.29</v>
      </c>
    </row>
    <row r="1082" spans="1:5" x14ac:dyDescent="0.3">
      <c r="A1082" s="15">
        <v>44609</v>
      </c>
      <c r="B1082" s="3">
        <f>'OHLC_Volatility proxy'!P1098</f>
        <v>1.3175299525047098E-2</v>
      </c>
      <c r="C1082" s="16">
        <v>597.19209160000003</v>
      </c>
      <c r="D1082">
        <v>0</v>
      </c>
      <c r="E1082">
        <v>28.11</v>
      </c>
    </row>
    <row r="1083" spans="1:5" x14ac:dyDescent="0.3">
      <c r="A1083" s="15">
        <v>44610</v>
      </c>
      <c r="B1083" s="3">
        <f>'OHLC_Volatility proxy'!P1099</f>
        <v>1.261703118818825E-2</v>
      </c>
      <c r="C1083" s="16">
        <v>503.16301199999998</v>
      </c>
      <c r="D1083">
        <v>0</v>
      </c>
      <c r="E1083">
        <v>27.75</v>
      </c>
    </row>
    <row r="1084" spans="1:5" x14ac:dyDescent="0.3">
      <c r="A1084" s="15">
        <v>44614</v>
      </c>
      <c r="B1084" s="3">
        <f>'OHLC_Volatility proxy'!P1100</f>
        <v>2.0308114614504092E-2</v>
      </c>
      <c r="C1084" s="16">
        <v>515.57471989999999</v>
      </c>
      <c r="D1084">
        <v>0</v>
      </c>
      <c r="E1084">
        <v>28.81</v>
      </c>
    </row>
    <row r="1085" spans="1:5" x14ac:dyDescent="0.3">
      <c r="A1085" s="15">
        <v>44615</v>
      </c>
      <c r="B1085" s="3">
        <f>'OHLC_Volatility proxy'!P1101</f>
        <v>1.8542094195832904E-2</v>
      </c>
      <c r="C1085" s="16">
        <v>572.00585349999994</v>
      </c>
      <c r="D1085">
        <v>0</v>
      </c>
      <c r="E1085">
        <v>31.02</v>
      </c>
    </row>
    <row r="1086" spans="1:5" x14ac:dyDescent="0.3">
      <c r="A1086" s="15">
        <v>44616</v>
      </c>
      <c r="B1086" s="3">
        <f>'OHLC_Volatility proxy'!P1102</f>
        <v>4.4245971823634864E-2</v>
      </c>
      <c r="C1086" s="16">
        <v>665.89493760000005</v>
      </c>
      <c r="D1086">
        <v>0</v>
      </c>
      <c r="E1086">
        <v>30.32</v>
      </c>
    </row>
    <row r="1087" spans="1:5" x14ac:dyDescent="0.3">
      <c r="A1087" s="15">
        <v>44617</v>
      </c>
      <c r="B1087" s="3">
        <f>'OHLC_Volatility proxy'!P1103</f>
        <v>1.5442314997347394E-2</v>
      </c>
      <c r="C1087" s="16">
        <v>555.24761960000001</v>
      </c>
      <c r="D1087">
        <v>0</v>
      </c>
      <c r="E1087">
        <v>27.59</v>
      </c>
    </row>
    <row r="1088" spans="1:5" x14ac:dyDescent="0.3">
      <c r="A1088" s="15">
        <v>44620</v>
      </c>
      <c r="B1088" s="3">
        <f>'OHLC_Volatility proxy'!P1104</f>
        <v>1.3844219636263132E-2</v>
      </c>
      <c r="C1088" s="16">
        <v>762.13743950000003</v>
      </c>
      <c r="D1088">
        <v>0</v>
      </c>
      <c r="E1088">
        <v>30.15</v>
      </c>
    </row>
    <row r="1089" spans="1:5" x14ac:dyDescent="0.3">
      <c r="A1089" s="15">
        <v>44621</v>
      </c>
      <c r="B1089" s="3">
        <f>'OHLC_Volatility proxy'!P1105</f>
        <v>1.4740844382398786E-2</v>
      </c>
      <c r="C1089" s="16">
        <v>680.47790699999996</v>
      </c>
      <c r="D1089">
        <v>0</v>
      </c>
      <c r="E1089">
        <v>33.32</v>
      </c>
    </row>
    <row r="1090" spans="1:5" x14ac:dyDescent="0.3">
      <c r="A1090" s="15">
        <v>44622</v>
      </c>
      <c r="B1090" s="3">
        <f>'OHLC_Volatility proxy'!P1106</f>
        <v>1.4338476189066795E-2</v>
      </c>
      <c r="C1090" s="16">
        <v>575.69475190000003</v>
      </c>
      <c r="D1090">
        <v>0</v>
      </c>
      <c r="E1090">
        <v>30.74</v>
      </c>
    </row>
    <row r="1091" spans="1:5" x14ac:dyDescent="0.3">
      <c r="A1091" s="15">
        <v>44623</v>
      </c>
      <c r="B1091" s="3">
        <f>'OHLC_Volatility proxy'!P1107</f>
        <v>1.4783136367044498E-2</v>
      </c>
      <c r="C1091" s="16">
        <v>497.00235629999997</v>
      </c>
      <c r="D1091">
        <v>0</v>
      </c>
      <c r="E1091">
        <v>30.48</v>
      </c>
    </row>
    <row r="1092" spans="1:5" x14ac:dyDescent="0.3">
      <c r="A1092" s="15">
        <v>44624</v>
      </c>
      <c r="B1092" s="3">
        <f>'OHLC_Volatility proxy'!P1108</f>
        <v>1.3343178716958067E-2</v>
      </c>
      <c r="C1092" s="16">
        <v>595.22025259999998</v>
      </c>
      <c r="D1092">
        <v>0</v>
      </c>
      <c r="E1092">
        <v>31.98</v>
      </c>
    </row>
    <row r="1093" spans="1:5" x14ac:dyDescent="0.3">
      <c r="A1093" s="15">
        <v>44627</v>
      </c>
      <c r="B1093" s="3">
        <f>'OHLC_Volatility proxy'!P1109</f>
        <v>1.6807632857762614E-2</v>
      </c>
      <c r="C1093" s="16">
        <v>742.58324630000004</v>
      </c>
      <c r="D1093">
        <v>0</v>
      </c>
      <c r="E1093">
        <v>36.450000000000003</v>
      </c>
    </row>
    <row r="1094" spans="1:5" x14ac:dyDescent="0.3">
      <c r="A1094" s="15">
        <v>44628</v>
      </c>
      <c r="B1094" s="3">
        <f>'OHLC_Volatility proxy'!P1110</f>
        <v>2.7487481854241463E-2</v>
      </c>
      <c r="C1094" s="16">
        <v>749.59125610000001</v>
      </c>
      <c r="D1094">
        <v>0</v>
      </c>
      <c r="E1094">
        <v>35.130000000000003</v>
      </c>
    </row>
    <row r="1095" spans="1:5" x14ac:dyDescent="0.3">
      <c r="A1095" s="15">
        <v>44629</v>
      </c>
      <c r="B1095" s="3">
        <f>'OHLC_Volatility proxy'!P1111</f>
        <v>2.7220696140533036E-2</v>
      </c>
      <c r="C1095" s="16">
        <v>593.0921108</v>
      </c>
      <c r="D1095">
        <v>0</v>
      </c>
      <c r="E1095">
        <v>32.450000000000003</v>
      </c>
    </row>
    <row r="1096" spans="1:5" x14ac:dyDescent="0.3">
      <c r="A1096" s="15">
        <v>44630</v>
      </c>
      <c r="B1096" s="3">
        <f>'OHLC_Volatility proxy'!P1112</f>
        <v>1.7164496294833118E-2</v>
      </c>
      <c r="C1096" s="16">
        <v>516.43477680000001</v>
      </c>
      <c r="D1096">
        <v>0</v>
      </c>
      <c r="E1096">
        <v>30.23</v>
      </c>
    </row>
    <row r="1097" spans="1:5" x14ac:dyDescent="0.3">
      <c r="A1097" s="15">
        <v>44631</v>
      </c>
      <c r="B1097" s="3">
        <f>'OHLC_Volatility proxy'!P1113</f>
        <v>1.5193232879221117E-2</v>
      </c>
      <c r="C1097" s="16">
        <v>452.48940069999998</v>
      </c>
      <c r="D1097">
        <v>0</v>
      </c>
      <c r="E1097">
        <v>30.75</v>
      </c>
    </row>
    <row r="1098" spans="1:5" x14ac:dyDescent="0.3">
      <c r="A1098" s="15">
        <v>44634</v>
      </c>
      <c r="B1098" s="3">
        <f>'OHLC_Volatility proxy'!P1114</f>
        <v>1.7459224647545533E-2</v>
      </c>
      <c r="C1098" s="16">
        <v>642.26078159999997</v>
      </c>
      <c r="D1098">
        <v>0</v>
      </c>
      <c r="E1098">
        <v>31.77</v>
      </c>
    </row>
    <row r="1099" spans="1:5" x14ac:dyDescent="0.3">
      <c r="A1099" s="15">
        <v>44635</v>
      </c>
      <c r="B1099" s="3">
        <f>'OHLC_Volatility proxy'!P1115</f>
        <v>1.69430996717344E-2</v>
      </c>
      <c r="C1099" s="16">
        <v>485.03142100000002</v>
      </c>
      <c r="D1099">
        <v>0</v>
      </c>
      <c r="E1099">
        <v>29.83</v>
      </c>
    </row>
    <row r="1100" spans="1:5" x14ac:dyDescent="0.3">
      <c r="A1100" s="15">
        <v>44636</v>
      </c>
      <c r="B1100" s="3">
        <f>'OHLC_Volatility proxy'!P1116</f>
        <v>2.3237443883661151E-2</v>
      </c>
      <c r="C1100" s="16">
        <v>550.43035129999998</v>
      </c>
      <c r="D1100">
        <v>0</v>
      </c>
      <c r="E1100">
        <v>26.67</v>
      </c>
    </row>
    <row r="1101" spans="1:5" x14ac:dyDescent="0.3">
      <c r="A1101" s="15">
        <v>44637</v>
      </c>
      <c r="B1101" s="3">
        <f>'OHLC_Volatility proxy'!P1117</f>
        <v>1.2351834439078285E-2</v>
      </c>
      <c r="C1101" s="16">
        <v>428.3009864</v>
      </c>
      <c r="D1101">
        <v>0</v>
      </c>
      <c r="E1101">
        <v>25.67</v>
      </c>
    </row>
    <row r="1102" spans="1:5" x14ac:dyDescent="0.3">
      <c r="A1102" s="15">
        <v>44638</v>
      </c>
      <c r="B1102" s="3">
        <f>'OHLC_Volatility proxy'!P1118</f>
        <v>1.2916541858568985E-2</v>
      </c>
      <c r="C1102" s="16">
        <v>467.66989740000002</v>
      </c>
      <c r="D1102">
        <v>0</v>
      </c>
      <c r="E1102">
        <v>23.87</v>
      </c>
    </row>
    <row r="1103" spans="1:5" x14ac:dyDescent="0.3">
      <c r="A1103" s="15">
        <v>44641</v>
      </c>
      <c r="B1103" s="3">
        <f>'OHLC_Volatility proxy'!P1119</f>
        <v>1.3108420428348531E-2</v>
      </c>
      <c r="C1103" s="16">
        <v>358.6917717</v>
      </c>
      <c r="D1103">
        <v>0</v>
      </c>
      <c r="E1103">
        <v>23.53</v>
      </c>
    </row>
    <row r="1104" spans="1:5" x14ac:dyDescent="0.3">
      <c r="A1104" s="15">
        <v>44642</v>
      </c>
      <c r="B1104" s="3">
        <f>'OHLC_Volatility proxy'!P1120</f>
        <v>9.8029254740087113E-3</v>
      </c>
      <c r="C1104" s="16">
        <v>379.12645670000001</v>
      </c>
      <c r="D1104">
        <v>0</v>
      </c>
      <c r="E1104">
        <v>22.94</v>
      </c>
    </row>
    <row r="1105" spans="1:5" x14ac:dyDescent="0.3">
      <c r="A1105" s="15">
        <v>44643</v>
      </c>
      <c r="B1105" s="3">
        <f>'OHLC_Volatility proxy'!P1121</f>
        <v>1.5347111987791031E-2</v>
      </c>
      <c r="C1105" s="16">
        <v>444.59482400000002</v>
      </c>
      <c r="D1105">
        <v>0</v>
      </c>
      <c r="E1105">
        <v>23.57</v>
      </c>
    </row>
    <row r="1106" spans="1:5" x14ac:dyDescent="0.3">
      <c r="A1106" s="15">
        <v>44644</v>
      </c>
      <c r="B1106" s="3">
        <f>'OHLC_Volatility proxy'!P1122</f>
        <v>1.3913212116754177E-2</v>
      </c>
      <c r="C1106" s="16">
        <v>374.9118335</v>
      </c>
      <c r="D1106">
        <v>0</v>
      </c>
      <c r="E1106">
        <v>21.67</v>
      </c>
    </row>
    <row r="1107" spans="1:5" x14ac:dyDescent="0.3">
      <c r="A1107" s="15">
        <v>44645</v>
      </c>
      <c r="B1107" s="3">
        <f>'OHLC_Volatility proxy'!P1123</f>
        <v>1.1444118988147827E-2</v>
      </c>
      <c r="C1107" s="16">
        <v>370.85722629999998</v>
      </c>
      <c r="D1107">
        <v>0</v>
      </c>
      <c r="E1107">
        <v>20.81</v>
      </c>
    </row>
    <row r="1108" spans="1:5" x14ac:dyDescent="0.3">
      <c r="A1108" s="15">
        <v>44648</v>
      </c>
      <c r="B1108" s="3">
        <f>'OHLC_Volatility proxy'!P1124</f>
        <v>1.0266576880953105E-2</v>
      </c>
      <c r="C1108" s="16">
        <v>341.0768516</v>
      </c>
      <c r="D1108">
        <v>0</v>
      </c>
      <c r="E1108">
        <v>19.63</v>
      </c>
    </row>
    <row r="1109" spans="1:5" x14ac:dyDescent="0.3">
      <c r="A1109" s="15">
        <v>44649</v>
      </c>
      <c r="B1109" s="3">
        <f>'OHLC_Volatility proxy'!P1125</f>
        <v>1.3909268306589619E-2</v>
      </c>
      <c r="C1109" s="16">
        <v>419.92618579999998</v>
      </c>
      <c r="D1109">
        <v>0</v>
      </c>
      <c r="E1109">
        <v>18.899999999999999</v>
      </c>
    </row>
    <row r="1110" spans="1:5" x14ac:dyDescent="0.3">
      <c r="A1110" s="15">
        <v>44650</v>
      </c>
      <c r="B1110" s="3">
        <f>'OHLC_Volatility proxy'!P1126</f>
        <v>1.0159213613736754E-2</v>
      </c>
      <c r="C1110" s="16">
        <v>369.6620054</v>
      </c>
      <c r="D1110">
        <v>0</v>
      </c>
      <c r="E1110">
        <v>19.329999999999998</v>
      </c>
    </row>
    <row r="1111" spans="1:5" x14ac:dyDescent="0.3">
      <c r="A1111" s="15">
        <v>44651</v>
      </c>
      <c r="B1111" s="3">
        <f>'OHLC_Volatility proxy'!P1127</f>
        <v>7.0641524950827393E-3</v>
      </c>
      <c r="C1111" s="16">
        <v>399.79000020000001</v>
      </c>
      <c r="D1111">
        <v>0</v>
      </c>
      <c r="E1111">
        <v>20.56</v>
      </c>
    </row>
    <row r="1112" spans="1:5" x14ac:dyDescent="0.3">
      <c r="A1112" s="15">
        <v>44652</v>
      </c>
      <c r="B1112" s="3">
        <f>'OHLC_Volatility proxy'!P1128</f>
        <v>9.733229578340781E-3</v>
      </c>
      <c r="C1112" s="16">
        <v>463.60936859999998</v>
      </c>
      <c r="D1112">
        <v>0</v>
      </c>
      <c r="E1112">
        <v>19.63</v>
      </c>
    </row>
    <row r="1113" spans="1:5" x14ac:dyDescent="0.3">
      <c r="A1113" s="15">
        <v>44655</v>
      </c>
      <c r="B1113" s="3">
        <f>'OHLC_Volatility proxy'!P1129</f>
        <v>8.0852220913138415E-3</v>
      </c>
      <c r="C1113" s="16">
        <v>350.99545189999998</v>
      </c>
      <c r="D1113">
        <v>0</v>
      </c>
      <c r="E1113">
        <v>18.57</v>
      </c>
    </row>
    <row r="1114" spans="1:5" x14ac:dyDescent="0.3">
      <c r="A1114" s="15">
        <v>44656</v>
      </c>
      <c r="B1114" s="3">
        <f>'OHLC_Volatility proxy'!P1130</f>
        <v>1.1214584233569214E-2</v>
      </c>
      <c r="C1114" s="16">
        <v>419.79532160000002</v>
      </c>
      <c r="D1114">
        <v>0</v>
      </c>
      <c r="E1114">
        <v>21.03</v>
      </c>
    </row>
    <row r="1115" spans="1:5" x14ac:dyDescent="0.3">
      <c r="A1115" s="15">
        <v>44657</v>
      </c>
      <c r="B1115" s="3">
        <f>'OHLC_Volatility proxy'!P1131</f>
        <v>1.8108686006908594E-2</v>
      </c>
      <c r="C1115" s="16">
        <v>492.45759459999999</v>
      </c>
      <c r="D1115">
        <v>0</v>
      </c>
      <c r="E1115">
        <v>22.1</v>
      </c>
    </row>
    <row r="1116" spans="1:5" x14ac:dyDescent="0.3">
      <c r="A1116" s="15">
        <v>44658</v>
      </c>
      <c r="B1116" s="3">
        <f>'OHLC_Volatility proxy'!P1132</f>
        <v>1.4413197993600916E-2</v>
      </c>
      <c r="C1116" s="16">
        <v>500.32717029999998</v>
      </c>
      <c r="D1116">
        <v>0</v>
      </c>
      <c r="E1116">
        <v>21.55</v>
      </c>
    </row>
    <row r="1117" spans="1:5" x14ac:dyDescent="0.3">
      <c r="A1117" s="15">
        <v>44659</v>
      </c>
      <c r="B1117" s="3">
        <f>'OHLC_Volatility proxy'!P1133</f>
        <v>8.3428260159835316E-3</v>
      </c>
      <c r="C1117" s="16">
        <v>438.63730179999999</v>
      </c>
      <c r="D1117">
        <v>0</v>
      </c>
      <c r="E1117">
        <v>21.16</v>
      </c>
    </row>
    <row r="1118" spans="1:5" x14ac:dyDescent="0.3">
      <c r="A1118" s="15">
        <v>44662</v>
      </c>
      <c r="B1118" s="3">
        <f>'OHLC_Volatility proxy'!P1134</f>
        <v>1.4027034864113551E-2</v>
      </c>
      <c r="C1118" s="16">
        <v>448.85421439999999</v>
      </c>
      <c r="D1118">
        <v>0</v>
      </c>
      <c r="E1118">
        <v>24.37</v>
      </c>
    </row>
    <row r="1119" spans="1:5" x14ac:dyDescent="0.3">
      <c r="A1119" s="15">
        <v>44663</v>
      </c>
      <c r="B1119" s="3">
        <f>'OHLC_Volatility proxy'!P1135</f>
        <v>2.039639989811734E-2</v>
      </c>
      <c r="C1119" s="16">
        <v>363.73479750000001</v>
      </c>
      <c r="D1119">
        <v>0</v>
      </c>
      <c r="E1119">
        <v>24.26</v>
      </c>
    </row>
    <row r="1120" spans="1:5" x14ac:dyDescent="0.3">
      <c r="A1120" s="15">
        <v>44664</v>
      </c>
      <c r="B1120" s="3">
        <f>'OHLC_Volatility proxy'!P1136</f>
        <v>1.1651145190430026E-2</v>
      </c>
      <c r="C1120" s="16">
        <v>444.17737879999999</v>
      </c>
      <c r="D1120">
        <v>0</v>
      </c>
      <c r="E1120">
        <v>21.82</v>
      </c>
    </row>
    <row r="1121" spans="1:5" x14ac:dyDescent="0.3">
      <c r="A1121" s="15">
        <v>44665</v>
      </c>
      <c r="B1121" s="3">
        <f>'OHLC_Volatility proxy'!P1137</f>
        <v>1.0043346860821476E-2</v>
      </c>
      <c r="C1121" s="16">
        <v>528.94450170000005</v>
      </c>
      <c r="D1121">
        <v>0</v>
      </c>
      <c r="E1121">
        <v>22.7</v>
      </c>
    </row>
    <row r="1122" spans="1:5" x14ac:dyDescent="0.3">
      <c r="A1122" s="15">
        <v>44669</v>
      </c>
      <c r="B1122" s="3">
        <f>'OHLC_Volatility proxy'!P1138</f>
        <v>9.7498702873949124E-3</v>
      </c>
      <c r="C1122" s="16">
        <v>434.20988269999998</v>
      </c>
      <c r="D1122">
        <v>0</v>
      </c>
      <c r="E1122">
        <v>22.17</v>
      </c>
    </row>
    <row r="1123" spans="1:5" x14ac:dyDescent="0.3">
      <c r="A1123" s="15">
        <v>44670</v>
      </c>
      <c r="B1123" s="3">
        <f>'OHLC_Volatility proxy'!P1139</f>
        <v>1.2877113134404077E-2</v>
      </c>
      <c r="C1123" s="16">
        <v>544.00082680000003</v>
      </c>
      <c r="D1123">
        <v>0</v>
      </c>
      <c r="E1123">
        <v>21.37</v>
      </c>
    </row>
    <row r="1124" spans="1:5" x14ac:dyDescent="0.3">
      <c r="A1124" s="15">
        <v>44671</v>
      </c>
      <c r="B1124" s="3">
        <f>'OHLC_Volatility proxy'!P1140</f>
        <v>9.5280070408165184E-3</v>
      </c>
      <c r="C1124" s="16">
        <v>656.600055</v>
      </c>
      <c r="D1124">
        <v>0</v>
      </c>
      <c r="E1124">
        <v>20.32</v>
      </c>
    </row>
    <row r="1125" spans="1:5" x14ac:dyDescent="0.3">
      <c r="A1125" s="15">
        <v>44672</v>
      </c>
      <c r="B1125" s="3">
        <f>'OHLC_Volatility proxy'!P1141</f>
        <v>2.486484246471498E-2</v>
      </c>
      <c r="C1125" s="16">
        <v>653.61363329999995</v>
      </c>
      <c r="D1125">
        <v>0</v>
      </c>
      <c r="E1125">
        <v>22.68</v>
      </c>
    </row>
    <row r="1126" spans="1:5" x14ac:dyDescent="0.3">
      <c r="A1126" s="15">
        <v>44673</v>
      </c>
      <c r="B1126" s="3">
        <f>'OHLC_Volatility proxy'!P1142</f>
        <v>1.3945164161663073E-2</v>
      </c>
      <c r="C1126" s="16">
        <v>695.86763429999996</v>
      </c>
      <c r="D1126">
        <v>0</v>
      </c>
      <c r="E1126">
        <v>28.21</v>
      </c>
    </row>
    <row r="1127" spans="1:5" x14ac:dyDescent="0.3">
      <c r="A1127" s="15">
        <v>44676</v>
      </c>
      <c r="B1127" s="3">
        <f>'OHLC_Volatility proxy'!P1143</f>
        <v>1.2443567744964971E-2</v>
      </c>
      <c r="C1127" s="16">
        <v>510.18369250000001</v>
      </c>
      <c r="D1127">
        <v>0</v>
      </c>
      <c r="E1127">
        <v>27.02</v>
      </c>
    </row>
    <row r="1128" spans="1:5" x14ac:dyDescent="0.3">
      <c r="A1128" s="15">
        <v>44677</v>
      </c>
      <c r="B1128" s="3">
        <f>'OHLC_Volatility proxy'!P1144</f>
        <v>1.446187300835446E-2</v>
      </c>
      <c r="C1128" s="16">
        <v>720.37446</v>
      </c>
      <c r="D1128">
        <v>0</v>
      </c>
      <c r="E1128">
        <v>33.520000000000003</v>
      </c>
    </row>
    <row r="1129" spans="1:5" x14ac:dyDescent="0.3">
      <c r="A1129" s="15">
        <v>44678</v>
      </c>
      <c r="B1129" s="3">
        <f>'OHLC_Volatility proxy'!P1145</f>
        <v>1.6059659437701115E-2</v>
      </c>
      <c r="C1129" s="16">
        <v>712.59502220000002</v>
      </c>
      <c r="D1129">
        <v>0</v>
      </c>
      <c r="E1129">
        <v>31.6</v>
      </c>
    </row>
    <row r="1130" spans="1:5" x14ac:dyDescent="0.3">
      <c r="A1130" s="15">
        <v>44679</v>
      </c>
      <c r="B1130" s="3">
        <f>'OHLC_Volatility proxy'!P1146</f>
        <v>2.9894905895733407E-2</v>
      </c>
      <c r="C1130" s="16">
        <v>849.10954679999998</v>
      </c>
      <c r="D1130">
        <v>0</v>
      </c>
      <c r="E1130">
        <v>29.99</v>
      </c>
    </row>
    <row r="1131" spans="1:5" x14ac:dyDescent="0.3">
      <c r="A1131" s="15">
        <v>44680</v>
      </c>
      <c r="B1131" s="3">
        <f>'OHLC_Volatility proxy'!P1147</f>
        <v>2.7466748921634303E-2</v>
      </c>
      <c r="C1131" s="16">
        <v>672.45145160000004</v>
      </c>
      <c r="D1131">
        <v>0</v>
      </c>
      <c r="E1131">
        <v>33.4</v>
      </c>
    </row>
    <row r="1132" spans="1:5" x14ac:dyDescent="0.3">
      <c r="A1132" s="15">
        <v>44683</v>
      </c>
      <c r="B1132" s="3">
        <f>'OHLC_Volatility proxy'!P1148</f>
        <v>1.7023324622646861E-2</v>
      </c>
      <c r="C1132" s="16">
        <v>573.76473099999998</v>
      </c>
      <c r="D1132">
        <v>0</v>
      </c>
      <c r="E1132">
        <v>32.340000000000003</v>
      </c>
    </row>
    <row r="1133" spans="1:5" x14ac:dyDescent="0.3">
      <c r="A1133" s="15">
        <v>44684</v>
      </c>
      <c r="B1133" s="3">
        <f>'OHLC_Volatility proxy'!P1149</f>
        <v>9.7059803248004031E-3</v>
      </c>
      <c r="C1133" s="16">
        <v>745.25526969999999</v>
      </c>
      <c r="D1133">
        <v>0</v>
      </c>
      <c r="E1133">
        <v>29.25</v>
      </c>
    </row>
    <row r="1134" spans="1:5" x14ac:dyDescent="0.3">
      <c r="A1134" s="15">
        <v>44685</v>
      </c>
      <c r="B1134" s="3">
        <f>'OHLC_Volatility proxy'!P1150</f>
        <v>2.9173215191304631E-2</v>
      </c>
      <c r="C1134" s="16">
        <v>786.79197439999996</v>
      </c>
      <c r="D1134">
        <v>0</v>
      </c>
      <c r="E1134">
        <v>25.42</v>
      </c>
    </row>
    <row r="1135" spans="1:5" x14ac:dyDescent="0.3">
      <c r="A1135" s="15">
        <v>44686</v>
      </c>
      <c r="B1135" s="3">
        <f>'OHLC_Volatility proxy'!P1151</f>
        <v>2.9085655032781158E-2</v>
      </c>
      <c r="C1135" s="16">
        <v>703.07206159999998</v>
      </c>
      <c r="D1135">
        <v>0</v>
      </c>
      <c r="E1135">
        <v>31.2</v>
      </c>
    </row>
    <row r="1136" spans="1:5" x14ac:dyDescent="0.3">
      <c r="A1136" s="15">
        <v>44687</v>
      </c>
      <c r="B1136" s="3">
        <f>'OHLC_Volatility proxy'!P1152</f>
        <v>2.0262997996859117E-2</v>
      </c>
      <c r="C1136" s="16">
        <v>672.32547220000004</v>
      </c>
      <c r="D1136">
        <v>0</v>
      </c>
      <c r="E1136">
        <v>30.19</v>
      </c>
    </row>
    <row r="1137" spans="1:5" x14ac:dyDescent="0.3">
      <c r="A1137" s="15">
        <v>44690</v>
      </c>
      <c r="B1137" s="3">
        <f>'OHLC_Volatility proxy'!P1153</f>
        <v>2.6252378059236723E-2</v>
      </c>
      <c r="C1137" s="16">
        <v>699.88565830000005</v>
      </c>
      <c r="D1137">
        <v>0</v>
      </c>
      <c r="E1137">
        <v>34.75</v>
      </c>
    </row>
    <row r="1138" spans="1:5" x14ac:dyDescent="0.3">
      <c r="A1138" s="15">
        <v>44691</v>
      </c>
      <c r="B1138" s="3">
        <f>'OHLC_Volatility proxy'!P1154</f>
        <v>3.1567992936530384E-2</v>
      </c>
      <c r="C1138" s="16">
        <v>600.58894350000003</v>
      </c>
      <c r="D1138">
        <v>0</v>
      </c>
      <c r="E1138">
        <v>32.99</v>
      </c>
    </row>
    <row r="1139" spans="1:5" x14ac:dyDescent="0.3">
      <c r="A1139" s="15">
        <v>44692</v>
      </c>
      <c r="B1139" s="3">
        <f>'OHLC_Volatility proxy'!P1155</f>
        <v>2.8258268255050865E-2</v>
      </c>
      <c r="C1139" s="16">
        <v>554.2069712</v>
      </c>
      <c r="D1139">
        <v>0</v>
      </c>
      <c r="E1139">
        <v>32.56</v>
      </c>
    </row>
    <row r="1140" spans="1:5" x14ac:dyDescent="0.3">
      <c r="A1140" s="15">
        <v>44693</v>
      </c>
      <c r="B1140" s="3">
        <f>'OHLC_Volatility proxy'!P1156</f>
        <v>2.8495180235264549E-2</v>
      </c>
      <c r="C1140" s="16">
        <v>597.84689700000001</v>
      </c>
      <c r="D1140">
        <v>0</v>
      </c>
      <c r="E1140">
        <v>31.77</v>
      </c>
    </row>
    <row r="1141" spans="1:5" x14ac:dyDescent="0.3">
      <c r="A1141" s="15">
        <v>44694</v>
      </c>
      <c r="B1141" s="3">
        <f>'OHLC_Volatility proxy'!P1157</f>
        <v>2.254187033411895E-2</v>
      </c>
      <c r="C1141" s="16">
        <v>497.89384089999999</v>
      </c>
      <c r="D1141">
        <v>0</v>
      </c>
      <c r="E1141">
        <v>28.87</v>
      </c>
    </row>
    <row r="1142" spans="1:5" x14ac:dyDescent="0.3">
      <c r="A1142" s="15">
        <v>44697</v>
      </c>
      <c r="B1142" s="3">
        <f>'OHLC_Volatility proxy'!P1158</f>
        <v>1.175857449071779E-2</v>
      </c>
      <c r="C1142" s="16">
        <v>434.22725509999998</v>
      </c>
      <c r="D1142">
        <v>0</v>
      </c>
      <c r="E1142">
        <v>27.47</v>
      </c>
    </row>
    <row r="1143" spans="1:5" x14ac:dyDescent="0.3">
      <c r="A1143" s="15">
        <v>44698</v>
      </c>
      <c r="B1143" s="3">
        <f>'OHLC_Volatility proxy'!P1159</f>
        <v>2.5393314041021603E-2</v>
      </c>
      <c r="C1143" s="16">
        <v>550.73992229999999</v>
      </c>
      <c r="D1143">
        <v>0</v>
      </c>
      <c r="E1143">
        <v>26.1</v>
      </c>
    </row>
    <row r="1144" spans="1:5" x14ac:dyDescent="0.3">
      <c r="A1144" s="15">
        <v>44699</v>
      </c>
      <c r="B1144" s="3">
        <f>'OHLC_Volatility proxy'!P1160</f>
        <v>2.4544210153539484E-2</v>
      </c>
      <c r="C1144" s="16">
        <v>742.532737</v>
      </c>
      <c r="D1144">
        <v>0</v>
      </c>
      <c r="E1144">
        <v>30.96</v>
      </c>
    </row>
    <row r="1145" spans="1:5" x14ac:dyDescent="0.3">
      <c r="A1145" s="15">
        <v>44700</v>
      </c>
      <c r="B1145" s="3">
        <f>'OHLC_Volatility proxy'!P1161</f>
        <v>1.6528432355838039E-2</v>
      </c>
      <c r="C1145" s="16">
        <v>672.11876670000004</v>
      </c>
      <c r="D1145">
        <v>0</v>
      </c>
      <c r="E1145">
        <v>29.35</v>
      </c>
    </row>
    <row r="1146" spans="1:5" x14ac:dyDescent="0.3">
      <c r="A1146" s="15">
        <v>44701</v>
      </c>
      <c r="B1146" s="3">
        <f>'OHLC_Volatility proxy'!P1162</f>
        <v>3.6414600986522397E-2</v>
      </c>
      <c r="C1146" s="16">
        <v>726.42283399999997</v>
      </c>
      <c r="D1146">
        <v>0</v>
      </c>
      <c r="E1146">
        <v>29.43</v>
      </c>
    </row>
    <row r="1147" spans="1:5" x14ac:dyDescent="0.3">
      <c r="A1147" s="15">
        <v>44704</v>
      </c>
      <c r="B1147" s="3">
        <f>'OHLC_Volatility proxy'!P1163</f>
        <v>1.3827311850563033E-2</v>
      </c>
      <c r="C1147" s="16">
        <v>505.1476237</v>
      </c>
      <c r="D1147">
        <v>0</v>
      </c>
      <c r="E1147">
        <v>28.48</v>
      </c>
    </row>
    <row r="1148" spans="1:5" x14ac:dyDescent="0.3">
      <c r="A1148" s="15">
        <v>44705</v>
      </c>
      <c r="B1148" s="3">
        <f>'OHLC_Volatility proxy'!P1164</f>
        <v>2.5045011347330903E-2</v>
      </c>
      <c r="C1148" s="16">
        <v>510.08106930000002</v>
      </c>
      <c r="D1148">
        <v>0</v>
      </c>
      <c r="E1148">
        <v>29.45</v>
      </c>
    </row>
    <row r="1149" spans="1:5" x14ac:dyDescent="0.3">
      <c r="A1149" s="15">
        <v>44706</v>
      </c>
      <c r="B1149" s="3">
        <f>'OHLC_Volatility proxy'!P1165</f>
        <v>1.5062448635749768E-2</v>
      </c>
      <c r="C1149" s="16">
        <v>487.55494179999999</v>
      </c>
      <c r="D1149">
        <v>0</v>
      </c>
      <c r="E1149">
        <v>28.37</v>
      </c>
    </row>
    <row r="1150" spans="1:5" x14ac:dyDescent="0.3">
      <c r="A1150" s="15">
        <v>44707</v>
      </c>
      <c r="B1150" s="3">
        <f>'OHLC_Volatility proxy'!P1166</f>
        <v>1.6365296666682117E-2</v>
      </c>
      <c r="C1150" s="16">
        <v>618.30933449999998</v>
      </c>
      <c r="D1150">
        <v>0</v>
      </c>
      <c r="E1150">
        <v>27.5</v>
      </c>
    </row>
    <row r="1151" spans="1:5" x14ac:dyDescent="0.3">
      <c r="A1151" s="15">
        <v>44708</v>
      </c>
      <c r="B1151" s="3">
        <f>'OHLC_Volatility proxy'!P1167</f>
        <v>1.450626278420411E-2</v>
      </c>
      <c r="C1151" s="16">
        <v>421.5830555</v>
      </c>
      <c r="D1151">
        <v>0</v>
      </c>
      <c r="E1151">
        <v>25.72</v>
      </c>
    </row>
    <row r="1152" spans="1:5" x14ac:dyDescent="0.3">
      <c r="A1152" s="15">
        <v>44712</v>
      </c>
      <c r="B1152" s="3">
        <f>'OHLC_Volatility proxy'!P1168</f>
        <v>1.4020854564127024E-2</v>
      </c>
      <c r="C1152" s="16">
        <v>432.2733217</v>
      </c>
      <c r="D1152">
        <v>0</v>
      </c>
      <c r="E1152">
        <v>26.19</v>
      </c>
    </row>
    <row r="1153" spans="1:5" x14ac:dyDescent="0.3">
      <c r="A1153" s="15">
        <v>44713</v>
      </c>
      <c r="B1153" s="3">
        <f>'OHLC_Volatility proxy'!P1169</f>
        <v>1.8256020458530045E-2</v>
      </c>
      <c r="C1153" s="16">
        <v>506.04629119999998</v>
      </c>
      <c r="D1153">
        <v>0</v>
      </c>
      <c r="E1153">
        <v>25.69</v>
      </c>
    </row>
    <row r="1154" spans="1:5" x14ac:dyDescent="0.3">
      <c r="A1154" s="15">
        <v>44714</v>
      </c>
      <c r="B1154" s="3">
        <f>'OHLC_Volatility proxy'!P1170</f>
        <v>1.6375991703315846E-2</v>
      </c>
      <c r="C1154" s="16">
        <v>504.52703880000001</v>
      </c>
      <c r="D1154">
        <v>0</v>
      </c>
      <c r="E1154">
        <v>24.72</v>
      </c>
    </row>
    <row r="1155" spans="1:5" x14ac:dyDescent="0.3">
      <c r="A1155" s="15">
        <v>44715</v>
      </c>
      <c r="B1155" s="3">
        <f>'OHLC_Volatility proxy'!P1171</f>
        <v>2.0744892878659396E-2</v>
      </c>
      <c r="C1155" s="16">
        <v>375.1517566</v>
      </c>
      <c r="D1155">
        <v>0</v>
      </c>
      <c r="E1155">
        <v>24.79</v>
      </c>
    </row>
    <row r="1156" spans="1:5" x14ac:dyDescent="0.3">
      <c r="A1156" s="15">
        <v>44718</v>
      </c>
      <c r="B1156" s="3">
        <f>'OHLC_Volatility proxy'!P1172</f>
        <v>1.9306197793383297E-2</v>
      </c>
      <c r="C1156" s="16">
        <v>406.11949229999999</v>
      </c>
      <c r="D1156">
        <v>0</v>
      </c>
      <c r="E1156">
        <v>25.07</v>
      </c>
    </row>
    <row r="1157" spans="1:5" x14ac:dyDescent="0.3">
      <c r="A1157" s="15">
        <v>44719</v>
      </c>
      <c r="B1157" s="3">
        <f>'OHLC_Volatility proxy'!P1173</f>
        <v>1.686131159182036E-2</v>
      </c>
      <c r="C1157" s="16">
        <v>378.0135138</v>
      </c>
      <c r="D1157">
        <v>0</v>
      </c>
      <c r="E1157">
        <v>24.02</v>
      </c>
    </row>
    <row r="1158" spans="1:5" x14ac:dyDescent="0.3">
      <c r="A1158" s="15">
        <v>44720</v>
      </c>
      <c r="B1158" s="3">
        <f>'OHLC_Volatility proxy'!P1174</f>
        <v>1.0189988130264331E-2</v>
      </c>
      <c r="C1158" s="16">
        <v>446.06306619999998</v>
      </c>
      <c r="D1158">
        <v>0</v>
      </c>
      <c r="E1158">
        <v>23.96</v>
      </c>
    </row>
    <row r="1159" spans="1:5" x14ac:dyDescent="0.3">
      <c r="A1159" s="15">
        <v>44721</v>
      </c>
      <c r="B1159" s="3">
        <f>'OHLC_Volatility proxy'!P1175</f>
        <v>1.7862489681154555E-2</v>
      </c>
      <c r="C1159" s="16">
        <v>434.62821109999999</v>
      </c>
      <c r="D1159">
        <v>0</v>
      </c>
      <c r="E1159">
        <v>26.09</v>
      </c>
    </row>
    <row r="1160" spans="1:5" x14ac:dyDescent="0.3">
      <c r="A1160" s="15">
        <v>44722</v>
      </c>
      <c r="B1160" s="3">
        <f>'OHLC_Volatility proxy'!P1176</f>
        <v>2.0646511729660685E-2</v>
      </c>
      <c r="C1160" s="16">
        <v>449.23833109999998</v>
      </c>
      <c r="D1160">
        <v>0</v>
      </c>
      <c r="E1160">
        <v>27.75</v>
      </c>
    </row>
    <row r="1161" spans="1:5" x14ac:dyDescent="0.3">
      <c r="A1161" s="15">
        <v>44725</v>
      </c>
      <c r="B1161" s="3">
        <f>'OHLC_Volatility proxy'!P1177</f>
        <v>3.5346453643228713E-2</v>
      </c>
      <c r="C1161" s="16">
        <v>512.65095180000003</v>
      </c>
      <c r="D1161">
        <v>0</v>
      </c>
      <c r="E1161">
        <v>34.020000000000003</v>
      </c>
    </row>
    <row r="1162" spans="1:5" x14ac:dyDescent="0.3">
      <c r="A1162" s="15">
        <v>44726</v>
      </c>
      <c r="B1162" s="3">
        <f>'OHLC_Volatility proxy'!P1178</f>
        <v>1.4408804666058664E-2</v>
      </c>
      <c r="C1162" s="16">
        <v>646.43537670000001</v>
      </c>
      <c r="D1162">
        <v>0</v>
      </c>
      <c r="E1162">
        <v>32.69</v>
      </c>
    </row>
    <row r="1163" spans="1:5" x14ac:dyDescent="0.3">
      <c r="A1163" s="15">
        <v>44727</v>
      </c>
      <c r="B1163" s="3">
        <f>'OHLC_Volatility proxy'!P1179</f>
        <v>2.5111916677370449E-2</v>
      </c>
      <c r="C1163" s="16">
        <v>449.31897759999998</v>
      </c>
      <c r="D1163">
        <v>0</v>
      </c>
      <c r="E1163">
        <v>29.62</v>
      </c>
    </row>
    <row r="1164" spans="1:5" x14ac:dyDescent="0.3">
      <c r="A1164" s="15">
        <v>44728</v>
      </c>
      <c r="B1164" s="3">
        <f>'OHLC_Volatility proxy'!P1180</f>
        <v>3.0493485321412626E-2</v>
      </c>
      <c r="C1164" s="16">
        <v>483.37323140000001</v>
      </c>
      <c r="D1164">
        <v>0</v>
      </c>
      <c r="E1164">
        <v>32.950000000000003</v>
      </c>
    </row>
    <row r="1165" spans="1:5" x14ac:dyDescent="0.3">
      <c r="A1165" s="15">
        <v>44729</v>
      </c>
      <c r="B1165" s="3">
        <f>'OHLC_Volatility proxy'!P1181</f>
        <v>1.4977265489426864E-2</v>
      </c>
      <c r="C1165" s="16">
        <v>556.29552639999997</v>
      </c>
      <c r="D1165">
        <v>0</v>
      </c>
      <c r="E1165">
        <v>31.13</v>
      </c>
    </row>
    <row r="1166" spans="1:5" x14ac:dyDescent="0.3">
      <c r="A1166" s="15">
        <v>44733</v>
      </c>
      <c r="B1166" s="3">
        <f>'OHLC_Volatility proxy'!P1182</f>
        <v>1.995655146906164E-2</v>
      </c>
      <c r="C1166" s="16">
        <v>545.54512460000001</v>
      </c>
      <c r="D1166">
        <v>0</v>
      </c>
      <c r="E1166">
        <v>30.19</v>
      </c>
    </row>
    <row r="1167" spans="1:5" x14ac:dyDescent="0.3">
      <c r="A1167" s="15">
        <v>44734</v>
      </c>
      <c r="B1167" s="3">
        <f>'OHLC_Volatility proxy'!P1183</f>
        <v>2.1531888101958635E-2</v>
      </c>
      <c r="C1167" s="16">
        <v>450.39658329999997</v>
      </c>
      <c r="D1167">
        <v>0</v>
      </c>
      <c r="E1167">
        <v>28.95</v>
      </c>
    </row>
    <row r="1168" spans="1:5" x14ac:dyDescent="0.3">
      <c r="A1168" s="15">
        <v>44735</v>
      </c>
      <c r="B1168" s="3">
        <f>'OHLC_Volatility proxy'!P1184</f>
        <v>1.4471604136458835E-2</v>
      </c>
      <c r="C1168" s="16">
        <v>579.83333210000001</v>
      </c>
      <c r="D1168">
        <v>0</v>
      </c>
      <c r="E1168">
        <v>29.05</v>
      </c>
    </row>
    <row r="1169" spans="1:5" x14ac:dyDescent="0.3">
      <c r="A1169" s="15">
        <v>44736</v>
      </c>
      <c r="B1169" s="3">
        <f>'OHLC_Volatility proxy'!P1185</f>
        <v>1.4733672860364155E-2</v>
      </c>
      <c r="C1169" s="16">
        <v>578.69530359999999</v>
      </c>
      <c r="D1169">
        <v>0</v>
      </c>
      <c r="E1169">
        <v>27.23</v>
      </c>
    </row>
    <row r="1170" spans="1:5" x14ac:dyDescent="0.3">
      <c r="A1170" s="15">
        <v>44739</v>
      </c>
      <c r="B1170" s="3">
        <f>'OHLC_Volatility proxy'!P1186</f>
        <v>9.9470605724880264E-3</v>
      </c>
      <c r="C1170" s="16">
        <v>326.06373910000002</v>
      </c>
      <c r="D1170">
        <v>0</v>
      </c>
      <c r="E1170">
        <v>26.95</v>
      </c>
    </row>
    <row r="1171" spans="1:5" x14ac:dyDescent="0.3">
      <c r="A1171" s="15">
        <v>44740</v>
      </c>
      <c r="B1171" s="3">
        <f>'OHLC_Volatility proxy'!P1187</f>
        <v>2.0812878215901071E-2</v>
      </c>
      <c r="C1171" s="16">
        <v>371.51934720000003</v>
      </c>
      <c r="D1171">
        <v>0</v>
      </c>
      <c r="E1171">
        <v>28.36</v>
      </c>
    </row>
    <row r="1172" spans="1:5" x14ac:dyDescent="0.3">
      <c r="A1172" s="15">
        <v>44741</v>
      </c>
      <c r="B1172" s="3">
        <f>'OHLC_Volatility proxy'!P1188</f>
        <v>9.494864483507821E-3</v>
      </c>
      <c r="C1172" s="16">
        <v>468.99921810000001</v>
      </c>
      <c r="D1172">
        <v>0</v>
      </c>
      <c r="E1172">
        <v>28.16</v>
      </c>
    </row>
    <row r="1173" spans="1:5" x14ac:dyDescent="0.3">
      <c r="A1173" s="15">
        <v>44742</v>
      </c>
      <c r="B1173" s="3">
        <f>'OHLC_Volatility proxy'!P1189</f>
        <v>2.2197836564645735E-2</v>
      </c>
      <c r="C1173" s="16">
        <v>458.56994559999998</v>
      </c>
      <c r="D1173">
        <v>0</v>
      </c>
      <c r="E1173">
        <v>28.71</v>
      </c>
    </row>
    <row r="1174" spans="1:5" x14ac:dyDescent="0.3">
      <c r="A1174" s="15">
        <v>44743</v>
      </c>
      <c r="B1174" s="3">
        <f>'OHLC_Volatility proxy'!P1190</f>
        <v>1.2142431881943139E-2</v>
      </c>
      <c r="C1174" s="16">
        <v>421.8404281</v>
      </c>
      <c r="D1174">
        <v>0</v>
      </c>
      <c r="E1174">
        <v>26.7</v>
      </c>
    </row>
    <row r="1175" spans="1:5" x14ac:dyDescent="0.3">
      <c r="A1175" s="15">
        <v>44747</v>
      </c>
      <c r="B1175" s="3">
        <f>'OHLC_Volatility proxy'!P1191</f>
        <v>2.2930584199159623E-2</v>
      </c>
      <c r="C1175" s="16">
        <v>494.80902550000002</v>
      </c>
      <c r="D1175">
        <v>0</v>
      </c>
      <c r="E1175">
        <v>27.54</v>
      </c>
    </row>
    <row r="1176" spans="1:5" x14ac:dyDescent="0.3">
      <c r="A1176" s="15">
        <v>44748</v>
      </c>
      <c r="B1176" s="3">
        <f>'OHLC_Volatility proxy'!P1192</f>
        <v>1.1147311774718806E-2</v>
      </c>
      <c r="C1176" s="16">
        <v>334.87411639999999</v>
      </c>
      <c r="D1176">
        <v>0</v>
      </c>
      <c r="E1176">
        <v>26.73</v>
      </c>
    </row>
    <row r="1177" spans="1:5" x14ac:dyDescent="0.3">
      <c r="A1177" s="15">
        <v>44749</v>
      </c>
      <c r="B1177" s="3">
        <f>'OHLC_Volatility proxy'!P1193</f>
        <v>1.0839633055968398E-2</v>
      </c>
      <c r="C1177" s="16">
        <v>370.45247069999999</v>
      </c>
      <c r="D1177">
        <v>0</v>
      </c>
      <c r="E1177">
        <v>26.08</v>
      </c>
    </row>
    <row r="1178" spans="1:5" x14ac:dyDescent="0.3">
      <c r="A1178" s="15">
        <v>44750</v>
      </c>
      <c r="B1178" s="3">
        <f>'OHLC_Volatility proxy'!P1194</f>
        <v>1.4503362706311031E-2</v>
      </c>
      <c r="C1178" s="16">
        <v>270.84443220000003</v>
      </c>
      <c r="D1178">
        <v>0</v>
      </c>
      <c r="E1178">
        <v>24.64</v>
      </c>
    </row>
    <row r="1179" spans="1:5" x14ac:dyDescent="0.3">
      <c r="A1179" s="15">
        <v>44753</v>
      </c>
      <c r="B1179" s="3">
        <f>'OHLC_Volatility proxy'!P1195</f>
        <v>1.2796007992273595E-2</v>
      </c>
      <c r="C1179" s="16">
        <v>329.69882569999999</v>
      </c>
      <c r="D1179">
        <v>0</v>
      </c>
      <c r="E1179">
        <v>26.17</v>
      </c>
    </row>
    <row r="1180" spans="1:5" x14ac:dyDescent="0.3">
      <c r="A1180" s="15">
        <v>44754</v>
      </c>
      <c r="B1180" s="3">
        <f>'OHLC_Volatility proxy'!P1196</f>
        <v>1.4752779244595947E-2</v>
      </c>
      <c r="C1180" s="16">
        <v>441.34541560000002</v>
      </c>
      <c r="D1180">
        <v>0</v>
      </c>
      <c r="E1180">
        <v>27.29</v>
      </c>
    </row>
    <row r="1181" spans="1:5" x14ac:dyDescent="0.3">
      <c r="A1181" s="15">
        <v>44755</v>
      </c>
      <c r="B1181" s="3">
        <f>'OHLC_Volatility proxy'!P1197</f>
        <v>2.3891272782887971E-2</v>
      </c>
      <c r="C1181" s="16">
        <v>386.03236989999999</v>
      </c>
      <c r="D1181">
        <v>0</v>
      </c>
      <c r="E1181">
        <v>26.82</v>
      </c>
    </row>
    <row r="1182" spans="1:5" x14ac:dyDescent="0.3">
      <c r="A1182" s="15">
        <v>44756</v>
      </c>
      <c r="B1182" s="3">
        <f>'OHLC_Volatility proxy'!P1198</f>
        <v>1.8914095274978709E-2</v>
      </c>
      <c r="C1182" s="16">
        <v>481.55754080000003</v>
      </c>
      <c r="D1182">
        <v>0</v>
      </c>
      <c r="E1182">
        <v>26.4</v>
      </c>
    </row>
    <row r="1183" spans="1:5" x14ac:dyDescent="0.3">
      <c r="A1183" s="15">
        <v>44757</v>
      </c>
      <c r="B1183" s="3">
        <f>'OHLC_Volatility proxy'!P1199</f>
        <v>1.4929109726959653E-2</v>
      </c>
      <c r="C1183" s="16">
        <v>487.76779900000002</v>
      </c>
      <c r="D1183">
        <v>0</v>
      </c>
      <c r="E1183">
        <v>24.23</v>
      </c>
    </row>
    <row r="1184" spans="1:5" x14ac:dyDescent="0.3">
      <c r="A1184" s="15">
        <v>44760</v>
      </c>
      <c r="B1184" s="3">
        <f>'OHLC_Volatility proxy'!P1200</f>
        <v>1.7601392517323143E-2</v>
      </c>
      <c r="C1184" s="16">
        <v>359.72442530000001</v>
      </c>
      <c r="D1184">
        <v>0</v>
      </c>
      <c r="E1184">
        <v>25.3</v>
      </c>
    </row>
    <row r="1185" spans="1:5" x14ac:dyDescent="0.3">
      <c r="A1185" s="15">
        <v>44761</v>
      </c>
      <c r="B1185" s="3">
        <f>'OHLC_Volatility proxy'!P1201</f>
        <v>1.8665445476377818E-2</v>
      </c>
      <c r="C1185" s="16">
        <v>438.25522580000001</v>
      </c>
      <c r="D1185">
        <v>0</v>
      </c>
      <c r="E1185">
        <v>24.5</v>
      </c>
    </row>
    <row r="1186" spans="1:5" x14ac:dyDescent="0.3">
      <c r="A1186" s="15">
        <v>44762</v>
      </c>
      <c r="B1186" s="3">
        <f>'OHLC_Volatility proxy'!P1202</f>
        <v>1.067725797207624E-2</v>
      </c>
      <c r="C1186" s="16">
        <v>463.19071209999998</v>
      </c>
      <c r="D1186">
        <v>0</v>
      </c>
      <c r="E1186">
        <v>23.88</v>
      </c>
    </row>
    <row r="1187" spans="1:5" x14ac:dyDescent="0.3">
      <c r="A1187" s="15">
        <v>44763</v>
      </c>
      <c r="B1187" s="3">
        <f>'OHLC_Volatility proxy'!P1203</f>
        <v>1.3241085446891933E-2</v>
      </c>
      <c r="C1187" s="16">
        <v>665.2384753</v>
      </c>
      <c r="D1187">
        <v>0</v>
      </c>
      <c r="E1187">
        <v>23.11</v>
      </c>
    </row>
    <row r="1188" spans="1:5" x14ac:dyDescent="0.3">
      <c r="A1188" s="15">
        <v>44764</v>
      </c>
      <c r="B1188" s="3">
        <f>'OHLC_Volatility proxy'!P1204</f>
        <v>1.5949725698882793E-2</v>
      </c>
      <c r="C1188" s="16">
        <v>596.66017580000005</v>
      </c>
      <c r="D1188">
        <v>0</v>
      </c>
      <c r="E1188">
        <v>23.03</v>
      </c>
    </row>
    <row r="1189" spans="1:5" x14ac:dyDescent="0.3">
      <c r="A1189" s="15">
        <v>44767</v>
      </c>
      <c r="B1189" s="3">
        <f>'OHLC_Volatility proxy'!P1205</f>
        <v>8.4534192892373825E-3</v>
      </c>
      <c r="C1189" s="16">
        <v>372.50110080000002</v>
      </c>
      <c r="D1189">
        <v>0</v>
      </c>
      <c r="E1189">
        <v>23.36</v>
      </c>
    </row>
    <row r="1190" spans="1:5" x14ac:dyDescent="0.3">
      <c r="A1190" s="15">
        <v>44768</v>
      </c>
      <c r="B1190" s="3">
        <f>'OHLC_Volatility proxy'!P1206</f>
        <v>1.0434915775192535E-2</v>
      </c>
      <c r="C1190" s="16">
        <v>522.79092869999999</v>
      </c>
      <c r="D1190">
        <v>0</v>
      </c>
      <c r="E1190">
        <v>24.69</v>
      </c>
    </row>
    <row r="1191" spans="1:5" x14ac:dyDescent="0.3">
      <c r="A1191" s="15">
        <v>44769</v>
      </c>
      <c r="B1191" s="3">
        <f>'OHLC_Volatility proxy'!P1207</f>
        <v>2.2856443527952304E-2</v>
      </c>
      <c r="C1191" s="16">
        <v>747.32903810000005</v>
      </c>
      <c r="D1191">
        <v>0</v>
      </c>
      <c r="E1191">
        <v>23.24</v>
      </c>
    </row>
    <row r="1192" spans="1:5" x14ac:dyDescent="0.3">
      <c r="A1192" s="15">
        <v>44770</v>
      </c>
      <c r="B1192" s="3">
        <f>'OHLC_Volatility proxy'!P1208</f>
        <v>1.6589402995438228E-2</v>
      </c>
      <c r="C1192" s="16">
        <v>882.53284169999995</v>
      </c>
      <c r="D1192">
        <v>0</v>
      </c>
      <c r="E1192">
        <v>22.33</v>
      </c>
    </row>
    <row r="1193" spans="1:5" x14ac:dyDescent="0.3">
      <c r="A1193" s="15">
        <v>44771</v>
      </c>
      <c r="B1193" s="3">
        <f>'OHLC_Volatility proxy'!P1209</f>
        <v>1.2990691038976938E-2</v>
      </c>
      <c r="C1193" s="16">
        <v>696.67851719999999</v>
      </c>
      <c r="D1193">
        <v>0</v>
      </c>
      <c r="E1193">
        <v>21.33</v>
      </c>
    </row>
    <row r="1194" spans="1:5" x14ac:dyDescent="0.3">
      <c r="A1194" s="15">
        <v>44774</v>
      </c>
      <c r="B1194" s="3">
        <f>'OHLC_Volatility proxy'!P1210</f>
        <v>1.3926867253733806E-2</v>
      </c>
      <c r="C1194" s="16">
        <v>482.44415229999998</v>
      </c>
      <c r="D1194">
        <v>0</v>
      </c>
      <c r="E1194">
        <v>22.84</v>
      </c>
    </row>
    <row r="1195" spans="1:5" x14ac:dyDescent="0.3">
      <c r="A1195" s="15">
        <v>44775</v>
      </c>
      <c r="B1195" s="3">
        <f>'OHLC_Volatility proxy'!P1211</f>
        <v>1.5674176635194034E-2</v>
      </c>
      <c r="C1195" s="16">
        <v>605.63385340000002</v>
      </c>
      <c r="D1195">
        <v>0</v>
      </c>
      <c r="E1195">
        <v>23.93</v>
      </c>
    </row>
    <row r="1196" spans="1:5" x14ac:dyDescent="0.3">
      <c r="A1196" s="15">
        <v>44776</v>
      </c>
      <c r="B1196" s="3">
        <f>'OHLC_Volatility proxy'!P1212</f>
        <v>1.2416819781947294E-2</v>
      </c>
      <c r="C1196" s="16">
        <v>754.75676650000003</v>
      </c>
      <c r="D1196">
        <v>0</v>
      </c>
      <c r="E1196">
        <v>21.95</v>
      </c>
    </row>
    <row r="1197" spans="1:5" x14ac:dyDescent="0.3">
      <c r="A1197" s="15">
        <v>44777</v>
      </c>
      <c r="B1197" s="3">
        <f>'OHLC_Volatility proxy'!P1213</f>
        <v>7.3983524425100845E-3</v>
      </c>
      <c r="C1197" s="16">
        <v>794.54433180000001</v>
      </c>
      <c r="D1197">
        <v>0</v>
      </c>
      <c r="E1197">
        <v>21.44</v>
      </c>
    </row>
    <row r="1198" spans="1:5" x14ac:dyDescent="0.3">
      <c r="A1198" s="15">
        <v>44778</v>
      </c>
      <c r="B1198" s="3">
        <f>'OHLC_Volatility proxy'!P1214</f>
        <v>1.7038313839206107E-2</v>
      </c>
      <c r="C1198" s="16">
        <v>534.0072715</v>
      </c>
      <c r="D1198">
        <v>0</v>
      </c>
      <c r="E1198">
        <v>21.15</v>
      </c>
    </row>
    <row r="1199" spans="1:5" x14ac:dyDescent="0.3">
      <c r="A1199" s="15">
        <v>44781</v>
      </c>
      <c r="B1199" s="3">
        <f>'OHLC_Volatility proxy'!P1215</f>
        <v>1.4502360721134038E-2</v>
      </c>
      <c r="C1199" s="16">
        <v>407.2288317</v>
      </c>
      <c r="D1199">
        <v>0</v>
      </c>
      <c r="E1199">
        <v>21.29</v>
      </c>
    </row>
    <row r="1200" spans="1:5" x14ac:dyDescent="0.3">
      <c r="A1200" s="15">
        <v>44782</v>
      </c>
      <c r="B1200" s="3">
        <f>'OHLC_Volatility proxy'!P1216</f>
        <v>9.9741240363123134E-3</v>
      </c>
      <c r="C1200" s="16">
        <v>522.94626349999999</v>
      </c>
      <c r="D1200">
        <v>0</v>
      </c>
      <c r="E1200">
        <v>21.77</v>
      </c>
    </row>
    <row r="1201" spans="1:5" x14ac:dyDescent="0.3">
      <c r="A1201" s="15">
        <v>44783</v>
      </c>
      <c r="B1201" s="3">
        <f>'OHLC_Volatility proxy'!P1217</f>
        <v>2.5389181626765754E-2</v>
      </c>
      <c r="C1201" s="16">
        <v>351.87976600000002</v>
      </c>
      <c r="D1201">
        <v>0</v>
      </c>
      <c r="E1201">
        <v>19.739999999999998</v>
      </c>
    </row>
    <row r="1202" spans="1:5" x14ac:dyDescent="0.3">
      <c r="A1202" s="15">
        <v>44784</v>
      </c>
      <c r="B1202" s="3">
        <f>'OHLC_Volatility proxy'!P1218</f>
        <v>1.392698114558363E-2</v>
      </c>
      <c r="C1202" s="16">
        <v>346.22278990000001</v>
      </c>
      <c r="D1202">
        <v>0</v>
      </c>
      <c r="E1202">
        <v>20.2</v>
      </c>
    </row>
    <row r="1203" spans="1:5" x14ac:dyDescent="0.3">
      <c r="A1203" s="15">
        <v>44785</v>
      </c>
      <c r="B1203" s="3">
        <f>'OHLC_Volatility proxy'!P1219</f>
        <v>1.1230617486946546E-2</v>
      </c>
      <c r="C1203" s="16">
        <v>383.769654</v>
      </c>
      <c r="D1203">
        <v>0</v>
      </c>
      <c r="E1203">
        <v>19.53</v>
      </c>
    </row>
    <row r="1204" spans="1:5" x14ac:dyDescent="0.3">
      <c r="A1204" s="15">
        <v>44788</v>
      </c>
      <c r="B1204" s="3">
        <f>'OHLC_Volatility proxy'!P1220</f>
        <v>6.7154401628223255E-3</v>
      </c>
      <c r="C1204" s="16">
        <v>339.045368</v>
      </c>
      <c r="D1204">
        <v>0</v>
      </c>
      <c r="E1204">
        <v>19.95</v>
      </c>
    </row>
    <row r="1205" spans="1:5" x14ac:dyDescent="0.3">
      <c r="A1205" s="15">
        <v>44789</v>
      </c>
      <c r="B1205" s="3">
        <f>'OHLC_Volatility proxy'!P1221</f>
        <v>1.0713430308340833E-2</v>
      </c>
      <c r="C1205" s="16">
        <v>291.95733999999999</v>
      </c>
      <c r="D1205">
        <v>0</v>
      </c>
      <c r="E1205">
        <v>19.690000000000001</v>
      </c>
    </row>
    <row r="1206" spans="1:5" x14ac:dyDescent="0.3">
      <c r="A1206" s="15">
        <v>44790</v>
      </c>
      <c r="B1206" s="3">
        <f>'OHLC_Volatility proxy'!P1222</f>
        <v>1.4020085294734332E-2</v>
      </c>
      <c r="C1206" s="16">
        <v>427.4520412</v>
      </c>
      <c r="D1206">
        <v>0</v>
      </c>
      <c r="E1206">
        <v>19.899999999999999</v>
      </c>
    </row>
    <row r="1207" spans="1:5" x14ac:dyDescent="0.3">
      <c r="A1207" s="15">
        <v>44791</v>
      </c>
      <c r="B1207" s="3">
        <f>'OHLC_Volatility proxy'!P1223</f>
        <v>6.5745317425651576E-3</v>
      </c>
      <c r="C1207" s="16">
        <v>386.70309600000002</v>
      </c>
      <c r="D1207">
        <v>0</v>
      </c>
      <c r="E1207">
        <v>19.559999999999999</v>
      </c>
    </row>
    <row r="1208" spans="1:5" x14ac:dyDescent="0.3">
      <c r="A1208" s="15">
        <v>44792</v>
      </c>
      <c r="B1208" s="3">
        <f>'OHLC_Volatility proxy'!P1224</f>
        <v>1.2940153754347228E-2</v>
      </c>
      <c r="C1208" s="16">
        <v>308.76533910000001</v>
      </c>
      <c r="D1208">
        <v>0</v>
      </c>
      <c r="E1208">
        <v>20.6</v>
      </c>
    </row>
    <row r="1209" spans="1:5" x14ac:dyDescent="0.3">
      <c r="A1209" s="15">
        <v>44795</v>
      </c>
      <c r="B1209" s="3">
        <f>'OHLC_Volatility proxy'!P1225</f>
        <v>1.6325634564680815E-2</v>
      </c>
      <c r="C1209" s="16">
        <v>305.39300200000002</v>
      </c>
      <c r="D1209">
        <v>0</v>
      </c>
      <c r="E1209">
        <v>23.8</v>
      </c>
    </row>
    <row r="1210" spans="1:5" x14ac:dyDescent="0.3">
      <c r="A1210" s="15">
        <v>44796</v>
      </c>
      <c r="B1210" s="3">
        <f>'OHLC_Volatility proxy'!P1226</f>
        <v>8.4584074198980671E-3</v>
      </c>
      <c r="C1210" s="16">
        <v>274.34726560000001</v>
      </c>
      <c r="D1210">
        <v>0</v>
      </c>
      <c r="E1210">
        <v>24.11</v>
      </c>
    </row>
    <row r="1211" spans="1:5" x14ac:dyDescent="0.3">
      <c r="A1211" s="15">
        <v>44797</v>
      </c>
      <c r="B1211" s="3">
        <f>'OHLC_Volatility proxy'!P1227</f>
        <v>8.1501513985190576E-3</v>
      </c>
      <c r="C1211" s="16">
        <v>348.3966254</v>
      </c>
      <c r="D1211">
        <v>0</v>
      </c>
      <c r="E1211">
        <v>22.82</v>
      </c>
    </row>
    <row r="1212" spans="1:5" x14ac:dyDescent="0.3">
      <c r="A1212" s="15">
        <v>44798</v>
      </c>
      <c r="B1212" s="3">
        <f>'OHLC_Volatility proxy'!P1228</f>
        <v>9.2225003822795533E-3</v>
      </c>
      <c r="C1212" s="16">
        <v>326.76612210000002</v>
      </c>
      <c r="D1212">
        <v>0</v>
      </c>
      <c r="E1212">
        <v>21.78</v>
      </c>
    </row>
    <row r="1213" spans="1:5" x14ac:dyDescent="0.3">
      <c r="A1213" s="15">
        <v>44799</v>
      </c>
      <c r="B1213" s="3">
        <f>'OHLC_Volatility proxy'!P1229</f>
        <v>1.7265048691731504E-2</v>
      </c>
      <c r="C1213" s="16">
        <v>359.42552419999998</v>
      </c>
      <c r="D1213">
        <v>0</v>
      </c>
      <c r="E1213">
        <v>25.56</v>
      </c>
    </row>
    <row r="1214" spans="1:5" x14ac:dyDescent="0.3">
      <c r="A1214" s="15">
        <v>44802</v>
      </c>
      <c r="B1214" s="3">
        <f>'OHLC_Volatility proxy'!P1230</f>
        <v>1.3174454805516933E-2</v>
      </c>
      <c r="C1214" s="16">
        <v>307.66479700000002</v>
      </c>
      <c r="D1214">
        <v>0</v>
      </c>
      <c r="E1214">
        <v>26.21</v>
      </c>
    </row>
    <row r="1215" spans="1:5" x14ac:dyDescent="0.3">
      <c r="A1215" s="15">
        <v>44803</v>
      </c>
      <c r="B1215" s="3">
        <f>'OHLC_Volatility proxy'!P1231</f>
        <v>1.6298025451404772E-2</v>
      </c>
      <c r="C1215" s="16">
        <v>249.2057854</v>
      </c>
      <c r="D1215">
        <v>0</v>
      </c>
      <c r="E1215">
        <v>26.21</v>
      </c>
    </row>
    <row r="1216" spans="1:5" x14ac:dyDescent="0.3">
      <c r="A1216" s="15">
        <v>44804</v>
      </c>
      <c r="B1216" s="3">
        <f>'OHLC_Volatility proxy'!P1232</f>
        <v>1.2349252540096287E-2</v>
      </c>
      <c r="C1216" s="16">
        <v>294.97272729999997</v>
      </c>
      <c r="D1216">
        <v>0</v>
      </c>
      <c r="E1216">
        <v>25.87</v>
      </c>
    </row>
    <row r="1217" spans="1:5" x14ac:dyDescent="0.3">
      <c r="A1217" s="15">
        <v>44805</v>
      </c>
      <c r="B1217" s="3">
        <f>'OHLC_Volatility proxy'!P1233</f>
        <v>1.8473701055775005E-2</v>
      </c>
      <c r="C1217" s="16">
        <v>462.9471575</v>
      </c>
      <c r="D1217">
        <v>0</v>
      </c>
      <c r="E1217">
        <v>25.56</v>
      </c>
    </row>
    <row r="1218" spans="1:5" x14ac:dyDescent="0.3">
      <c r="A1218" s="15">
        <v>44806</v>
      </c>
      <c r="B1218" s="3">
        <f>'OHLC_Volatility proxy'!P1234</f>
        <v>1.9366545443322489E-2</v>
      </c>
      <c r="C1218" s="16">
        <v>272.38150610000002</v>
      </c>
      <c r="D1218">
        <v>0</v>
      </c>
      <c r="E1218">
        <v>25.47</v>
      </c>
    </row>
    <row r="1219" spans="1:5" x14ac:dyDescent="0.3">
      <c r="A1219" s="15">
        <v>44810</v>
      </c>
      <c r="B1219" s="3">
        <f>'OHLC_Volatility proxy'!P1235</f>
        <v>1.110552452373452E-2</v>
      </c>
      <c r="C1219" s="16">
        <v>450.73911750000002</v>
      </c>
      <c r="D1219">
        <v>0</v>
      </c>
      <c r="E1219">
        <v>26.91</v>
      </c>
    </row>
    <row r="1220" spans="1:5" x14ac:dyDescent="0.3">
      <c r="A1220" s="15">
        <v>44811</v>
      </c>
      <c r="B1220" s="3">
        <f>'OHLC_Volatility proxy'!P1236</f>
        <v>1.0455615557155466E-2</v>
      </c>
      <c r="C1220" s="16">
        <v>368.05181210000001</v>
      </c>
      <c r="D1220">
        <v>0</v>
      </c>
      <c r="E1220">
        <v>24.64</v>
      </c>
    </row>
    <row r="1221" spans="1:5" x14ac:dyDescent="0.3">
      <c r="A1221" s="15">
        <v>44812</v>
      </c>
      <c r="B1221" s="3">
        <f>'OHLC_Volatility proxy'!P1237</f>
        <v>1.400121578280859E-2</v>
      </c>
      <c r="C1221" s="16">
        <v>536.09591890000002</v>
      </c>
      <c r="D1221">
        <v>0</v>
      </c>
      <c r="E1221">
        <v>23.61</v>
      </c>
    </row>
    <row r="1222" spans="1:5" x14ac:dyDescent="0.3">
      <c r="A1222" s="15">
        <v>44813</v>
      </c>
      <c r="B1222" s="3">
        <f>'OHLC_Volatility proxy'!P1238</f>
        <v>1.049029750940547E-2</v>
      </c>
      <c r="C1222" s="16">
        <v>348.68113670000002</v>
      </c>
      <c r="D1222">
        <v>0</v>
      </c>
      <c r="E1222">
        <v>22.79</v>
      </c>
    </row>
    <row r="1223" spans="1:5" x14ac:dyDescent="0.3">
      <c r="A1223" s="15">
        <v>44816</v>
      </c>
      <c r="B1223" s="3">
        <f>'OHLC_Volatility proxy'!P1239</f>
        <v>6.3203830695344829E-3</v>
      </c>
      <c r="C1223" s="16">
        <v>380.30706720000001</v>
      </c>
      <c r="D1223">
        <v>0</v>
      </c>
      <c r="E1223">
        <v>23.87</v>
      </c>
    </row>
    <row r="1224" spans="1:5" x14ac:dyDescent="0.3">
      <c r="A1224" s="15">
        <v>44817</v>
      </c>
      <c r="B1224" s="3">
        <f>'OHLC_Volatility proxy'!P1240</f>
        <v>3.3273036751929372E-2</v>
      </c>
      <c r="C1224" s="16">
        <v>490.57522239999997</v>
      </c>
      <c r="D1224">
        <v>0</v>
      </c>
      <c r="E1224">
        <v>27.27</v>
      </c>
    </row>
    <row r="1225" spans="1:5" x14ac:dyDescent="0.3">
      <c r="A1225" s="15">
        <v>44818</v>
      </c>
      <c r="B1225" s="3">
        <f>'OHLC_Volatility proxy'!P1241</f>
        <v>9.2824740164518787E-3</v>
      </c>
      <c r="C1225" s="16">
        <v>501.46940189999998</v>
      </c>
      <c r="D1225">
        <v>0</v>
      </c>
      <c r="E1225">
        <v>26.16</v>
      </c>
    </row>
    <row r="1226" spans="1:5" x14ac:dyDescent="0.3">
      <c r="A1226" s="15">
        <v>44819</v>
      </c>
      <c r="B1226" s="3">
        <f>'OHLC_Volatility proxy'!P1242</f>
        <v>1.6633055810691477E-2</v>
      </c>
      <c r="C1226" s="16">
        <v>607.5075435</v>
      </c>
      <c r="D1226">
        <v>0</v>
      </c>
      <c r="E1226">
        <v>26.27</v>
      </c>
    </row>
    <row r="1227" spans="1:5" x14ac:dyDescent="0.3">
      <c r="A1227" s="15">
        <v>44820</v>
      </c>
      <c r="B1227" s="3">
        <f>'OHLC_Volatility proxy'!P1243</f>
        <v>1.5932792839050764E-2</v>
      </c>
      <c r="C1227" s="16">
        <v>571.97053570000003</v>
      </c>
      <c r="D1227">
        <v>0</v>
      </c>
      <c r="E1227">
        <v>26.3</v>
      </c>
    </row>
    <row r="1228" spans="1:5" x14ac:dyDescent="0.3">
      <c r="A1228" s="15">
        <v>44823</v>
      </c>
      <c r="B1228" s="3">
        <f>'OHLC_Volatility proxy'!P1244</f>
        <v>1.1863894458892998E-2</v>
      </c>
      <c r="C1228" s="16">
        <v>393.5864899</v>
      </c>
      <c r="D1228">
        <v>0</v>
      </c>
      <c r="E1228">
        <v>25.76</v>
      </c>
    </row>
    <row r="1229" spans="1:5" x14ac:dyDescent="0.3">
      <c r="A1229" s="15">
        <v>44824</v>
      </c>
      <c r="B1229" s="3">
        <f>'OHLC_Volatility proxy'!P1245</f>
        <v>1.3057459457377721E-2</v>
      </c>
      <c r="C1229" s="16">
        <v>411.40445290000002</v>
      </c>
      <c r="D1229">
        <v>0</v>
      </c>
      <c r="E1229">
        <v>27.16</v>
      </c>
    </row>
    <row r="1230" spans="1:5" x14ac:dyDescent="0.3">
      <c r="A1230" s="15">
        <v>44825</v>
      </c>
      <c r="B1230" s="3">
        <f>'OHLC_Volatility proxy'!P1246</f>
        <v>2.1433139474535286E-2</v>
      </c>
      <c r="C1230" s="16">
        <v>390.66775669999998</v>
      </c>
      <c r="D1230">
        <v>0</v>
      </c>
      <c r="E1230">
        <v>27.99</v>
      </c>
    </row>
    <row r="1231" spans="1:5" x14ac:dyDescent="0.3">
      <c r="A1231" s="15">
        <v>44826</v>
      </c>
      <c r="B1231" s="3">
        <f>'OHLC_Volatility proxy'!P1247</f>
        <v>1.0503678523021066E-2</v>
      </c>
      <c r="C1231" s="16">
        <v>466.06351540000003</v>
      </c>
      <c r="D1231">
        <v>0</v>
      </c>
      <c r="E1231">
        <v>27.35</v>
      </c>
    </row>
    <row r="1232" spans="1:5" x14ac:dyDescent="0.3">
      <c r="A1232" s="15">
        <v>44827</v>
      </c>
      <c r="B1232" s="3">
        <f>'OHLC_Volatility proxy'!P1248</f>
        <v>1.8355770799979042E-2</v>
      </c>
      <c r="C1232" s="16">
        <v>452.41890590000003</v>
      </c>
      <c r="D1232">
        <v>0</v>
      </c>
      <c r="E1232">
        <v>29.92</v>
      </c>
    </row>
    <row r="1233" spans="1:5" x14ac:dyDescent="0.3">
      <c r="A1233" s="15">
        <v>44830</v>
      </c>
      <c r="B1233" s="3">
        <f>'OHLC_Volatility proxy'!P1249</f>
        <v>1.7828129329609702E-2</v>
      </c>
      <c r="C1233" s="16">
        <v>400.71736509999999</v>
      </c>
      <c r="D1233">
        <v>0</v>
      </c>
      <c r="E1233">
        <v>32.26</v>
      </c>
    </row>
    <row r="1234" spans="1:5" x14ac:dyDescent="0.3">
      <c r="A1234" s="15">
        <v>44831</v>
      </c>
      <c r="B1234" s="3">
        <f>'OHLC_Volatility proxy'!P1250</f>
        <v>2.1973985577914561E-2</v>
      </c>
      <c r="C1234" s="16">
        <v>389.62902430000003</v>
      </c>
      <c r="D1234">
        <v>0</v>
      </c>
      <c r="E1234">
        <v>32.6</v>
      </c>
    </row>
    <row r="1235" spans="1:5" x14ac:dyDescent="0.3">
      <c r="A1235" s="15">
        <v>44832</v>
      </c>
      <c r="B1235" s="3">
        <f>'OHLC_Volatility proxy'!P1251</f>
        <v>1.5803353470672278E-2</v>
      </c>
      <c r="C1235" s="16">
        <v>543.44269680000002</v>
      </c>
      <c r="D1235">
        <v>0</v>
      </c>
      <c r="E1235">
        <v>30.18</v>
      </c>
    </row>
    <row r="1236" spans="1:5" x14ac:dyDescent="0.3">
      <c r="A1236" s="15">
        <v>44833</v>
      </c>
      <c r="B1236" s="3">
        <f>'OHLC_Volatility proxy'!P1252</f>
        <v>2.1732939736504815E-2</v>
      </c>
      <c r="C1236" s="16">
        <v>559.22398659999999</v>
      </c>
      <c r="D1236">
        <v>0</v>
      </c>
      <c r="E1236">
        <v>31.84</v>
      </c>
    </row>
    <row r="1237" spans="1:5" x14ac:dyDescent="0.3">
      <c r="A1237" s="15">
        <v>44834</v>
      </c>
      <c r="B1237" s="3">
        <f>'OHLC_Volatility proxy'!P1253</f>
        <v>2.1371875945464438E-2</v>
      </c>
      <c r="C1237" s="16">
        <v>547.02881809999997</v>
      </c>
      <c r="D1237">
        <v>0</v>
      </c>
      <c r="E1237">
        <v>31.62</v>
      </c>
    </row>
    <row r="1238" spans="1:5" x14ac:dyDescent="0.3">
      <c r="A1238" s="15">
        <v>44837</v>
      </c>
      <c r="B1238" s="3">
        <f>'OHLC_Volatility proxy'!P1254</f>
        <v>1.8238563572155378E-2</v>
      </c>
      <c r="C1238" s="16">
        <v>403.31895250000002</v>
      </c>
      <c r="D1238">
        <v>0</v>
      </c>
      <c r="E1238">
        <v>30.1</v>
      </c>
    </row>
    <row r="1239" spans="1:5" x14ac:dyDescent="0.3">
      <c r="A1239" s="15">
        <v>44838</v>
      </c>
      <c r="B1239" s="3">
        <f>'OHLC_Volatility proxy'!P1255</f>
        <v>2.2775762965914562E-2</v>
      </c>
      <c r="C1239" s="16">
        <v>446.96862800000002</v>
      </c>
      <c r="D1239">
        <v>0</v>
      </c>
      <c r="E1239">
        <v>29.07</v>
      </c>
    </row>
    <row r="1240" spans="1:5" x14ac:dyDescent="0.3">
      <c r="A1240" s="15">
        <v>44839</v>
      </c>
      <c r="B1240" s="3">
        <f>'OHLC_Volatility proxy'!P1256</f>
        <v>2.1871353499294758E-2</v>
      </c>
      <c r="C1240" s="16">
        <v>396.30777169999999</v>
      </c>
      <c r="D1240">
        <v>0</v>
      </c>
      <c r="E1240">
        <v>28.55</v>
      </c>
    </row>
    <row r="1241" spans="1:5" x14ac:dyDescent="0.3">
      <c r="A1241" s="15">
        <v>44840</v>
      </c>
      <c r="B1241" s="3">
        <f>'OHLC_Volatility proxy'!P1257</f>
        <v>1.1311148744996537E-2</v>
      </c>
      <c r="C1241" s="16">
        <v>438.85593310000002</v>
      </c>
      <c r="D1241">
        <v>0</v>
      </c>
      <c r="E1241">
        <v>30.52</v>
      </c>
    </row>
    <row r="1242" spans="1:5" x14ac:dyDescent="0.3">
      <c r="A1242" s="15">
        <v>44841</v>
      </c>
      <c r="B1242" s="3">
        <f>'OHLC_Volatility proxy'!P1258</f>
        <v>2.227694415536682E-2</v>
      </c>
      <c r="C1242" s="16">
        <v>483.58050109999999</v>
      </c>
      <c r="D1242">
        <v>0</v>
      </c>
      <c r="E1242">
        <v>31.36</v>
      </c>
    </row>
    <row r="1243" spans="1:5" x14ac:dyDescent="0.3">
      <c r="A1243" s="15">
        <v>44844</v>
      </c>
      <c r="B1243" s="3">
        <f>'OHLC_Volatility proxy'!P1259</f>
        <v>1.339951760441257E-2</v>
      </c>
      <c r="C1243" s="16">
        <v>497.59632929999998</v>
      </c>
      <c r="D1243">
        <v>0</v>
      </c>
      <c r="E1243">
        <v>32.450000000000003</v>
      </c>
    </row>
    <row r="1244" spans="1:5" x14ac:dyDescent="0.3">
      <c r="A1244" s="15">
        <v>44845</v>
      </c>
      <c r="B1244" s="3">
        <f>'OHLC_Volatility proxy'!P1260</f>
        <v>1.6954118296929287E-2</v>
      </c>
      <c r="C1244" s="16">
        <v>501.29375390000001</v>
      </c>
      <c r="D1244">
        <v>0</v>
      </c>
      <c r="E1244">
        <v>33.630000000000003</v>
      </c>
    </row>
    <row r="1245" spans="1:5" x14ac:dyDescent="0.3">
      <c r="A1245" s="15">
        <v>44846</v>
      </c>
      <c r="B1245" s="3">
        <f>'OHLC_Volatility proxy'!P1261</f>
        <v>7.7063166354768668E-3</v>
      </c>
      <c r="C1245" s="16">
        <v>513.95707670000002</v>
      </c>
      <c r="D1245">
        <v>0</v>
      </c>
      <c r="E1245">
        <v>33.57</v>
      </c>
    </row>
    <row r="1246" spans="1:5" x14ac:dyDescent="0.3">
      <c r="A1246" s="15">
        <v>44847</v>
      </c>
      <c r="B1246" s="3">
        <f>'OHLC_Volatility proxy'!P1262</f>
        <v>3.9229505872946463E-2</v>
      </c>
      <c r="C1246" s="16">
        <v>504.14760639999997</v>
      </c>
      <c r="D1246">
        <v>0</v>
      </c>
      <c r="E1246">
        <v>31.94</v>
      </c>
    </row>
    <row r="1247" spans="1:5" x14ac:dyDescent="0.3">
      <c r="A1247" s="15">
        <v>44848</v>
      </c>
      <c r="B1247" s="3">
        <f>'OHLC_Volatility proxy'!P1263</f>
        <v>2.0793565292785487E-2</v>
      </c>
      <c r="C1247" s="16">
        <v>618.35777169999994</v>
      </c>
      <c r="D1247">
        <v>0</v>
      </c>
      <c r="E1247">
        <v>32.020000000000003</v>
      </c>
    </row>
    <row r="1248" spans="1:5" x14ac:dyDescent="0.3">
      <c r="A1248" s="15">
        <v>44851</v>
      </c>
      <c r="B1248" s="3">
        <f>'OHLC_Volatility proxy'!P1264</f>
        <v>2.5076963393095397E-2</v>
      </c>
      <c r="C1248" s="16">
        <v>457.86827340000002</v>
      </c>
      <c r="D1248">
        <v>0</v>
      </c>
      <c r="E1248">
        <v>31.37</v>
      </c>
    </row>
    <row r="1249" spans="1:5" x14ac:dyDescent="0.3">
      <c r="A1249" s="15">
        <v>44852</v>
      </c>
      <c r="B1249" s="3">
        <f>'OHLC_Volatility proxy'!P1265</f>
        <v>3.1450151660941894E-2</v>
      </c>
      <c r="C1249" s="16">
        <v>467.78594939999999</v>
      </c>
      <c r="D1249">
        <v>0</v>
      </c>
      <c r="E1249">
        <v>30.5</v>
      </c>
    </row>
    <row r="1250" spans="1:5" x14ac:dyDescent="0.3">
      <c r="A1250" s="15">
        <v>44853</v>
      </c>
      <c r="B1250" s="3">
        <f>'OHLC_Volatility proxy'!P1266</f>
        <v>1.5360678082893542E-2</v>
      </c>
      <c r="C1250" s="16">
        <v>714.87663810000004</v>
      </c>
      <c r="D1250">
        <v>0</v>
      </c>
      <c r="E1250">
        <v>30.76</v>
      </c>
    </row>
    <row r="1251" spans="1:5" x14ac:dyDescent="0.3">
      <c r="A1251" s="15">
        <v>44854</v>
      </c>
      <c r="B1251" s="3">
        <f>'OHLC_Volatility proxy'!P1267</f>
        <v>1.8142397675882369E-2</v>
      </c>
      <c r="C1251" s="16">
        <v>684.74272189999999</v>
      </c>
      <c r="D1251">
        <v>0</v>
      </c>
      <c r="E1251">
        <v>29.98</v>
      </c>
    </row>
    <row r="1252" spans="1:5" x14ac:dyDescent="0.3">
      <c r="A1252" s="15">
        <v>44855</v>
      </c>
      <c r="B1252" s="3">
        <f>'OHLC_Volatility proxy'!P1268</f>
        <v>1.5198216698024463E-2</v>
      </c>
      <c r="C1252" s="16">
        <v>806.45106580000004</v>
      </c>
      <c r="D1252">
        <v>0</v>
      </c>
      <c r="E1252">
        <v>29.69</v>
      </c>
    </row>
    <row r="1253" spans="1:5" x14ac:dyDescent="0.3">
      <c r="A1253" s="15">
        <v>44858</v>
      </c>
      <c r="B1253" s="3">
        <f>'OHLC_Volatility proxy'!P1269</f>
        <v>1.7438292207842133E-2</v>
      </c>
      <c r="C1253" s="16">
        <v>501.57602539999999</v>
      </c>
      <c r="D1253">
        <v>0</v>
      </c>
      <c r="E1253">
        <v>29.85</v>
      </c>
    </row>
    <row r="1254" spans="1:5" x14ac:dyDescent="0.3">
      <c r="A1254" s="15">
        <v>44859</v>
      </c>
      <c r="B1254" s="3">
        <f>'OHLC_Volatility proxy'!P1270</f>
        <v>9.0014128248960597E-3</v>
      </c>
      <c r="C1254" s="16">
        <v>735.92582479999999</v>
      </c>
      <c r="D1254">
        <v>0</v>
      </c>
      <c r="E1254">
        <v>28.46</v>
      </c>
    </row>
    <row r="1255" spans="1:5" x14ac:dyDescent="0.3">
      <c r="A1255" s="15">
        <v>44860</v>
      </c>
      <c r="B1255" s="3">
        <f>'OHLC_Volatility proxy'!P1271</f>
        <v>2.865388073334621E-2</v>
      </c>
      <c r="C1255" s="16">
        <v>762.32379409999999</v>
      </c>
      <c r="D1255">
        <v>0</v>
      </c>
      <c r="E1255">
        <v>27.28</v>
      </c>
    </row>
    <row r="1256" spans="1:5" x14ac:dyDescent="0.3">
      <c r="A1256" s="15">
        <v>44861</v>
      </c>
      <c r="B1256" s="3">
        <f>'OHLC_Volatility proxy'!P1272</f>
        <v>9.7880521372639626E-3</v>
      </c>
      <c r="C1256" s="16">
        <v>842.85515029999999</v>
      </c>
      <c r="D1256">
        <v>0</v>
      </c>
      <c r="E1256">
        <v>27.39</v>
      </c>
    </row>
    <row r="1257" spans="1:5" x14ac:dyDescent="0.3">
      <c r="A1257" s="15">
        <v>44862</v>
      </c>
      <c r="B1257" s="3">
        <f>'OHLC_Volatility proxy'!P1273</f>
        <v>1.339258213222147E-2</v>
      </c>
      <c r="C1257" s="16">
        <v>876.68429749999996</v>
      </c>
      <c r="D1257">
        <v>0</v>
      </c>
      <c r="E1257">
        <v>25.75</v>
      </c>
    </row>
    <row r="1258" spans="1:5" x14ac:dyDescent="0.3">
      <c r="A1258" s="15">
        <v>44865</v>
      </c>
      <c r="B1258" s="3">
        <f>'OHLC_Volatility proxy'!P1274</f>
        <v>1.0735272391938977E-2</v>
      </c>
      <c r="C1258" s="16">
        <v>513.47790129999998</v>
      </c>
      <c r="D1258">
        <v>0</v>
      </c>
      <c r="E1258">
        <v>25.88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D851-9580-4FEB-9C82-231FA25959CD}">
  <dimension ref="A1:P1274"/>
  <sheetViews>
    <sheetView zoomScale="120" zoomScaleNormal="120" workbookViewId="0">
      <selection activeCell="B17" sqref="B17:B1274"/>
    </sheetView>
  </sheetViews>
  <sheetFormatPr defaultRowHeight="14.4" x14ac:dyDescent="0.3"/>
  <cols>
    <col min="1" max="1" width="11.33203125" style="1" bestFit="1" customWidth="1"/>
    <col min="2" max="2" width="14.5546875" style="1" bestFit="1" customWidth="1"/>
    <col min="3" max="4" width="12.88671875" style="1" customWidth="1"/>
    <col min="5" max="5" width="14.6640625" style="1" bestFit="1" customWidth="1"/>
    <col min="6" max="8" width="12.88671875" style="1" customWidth="1"/>
    <col min="9" max="9" width="12" style="1" bestFit="1" customWidth="1"/>
    <col min="10" max="10" width="12" style="1" customWidth="1"/>
    <col min="11" max="14" width="9.5546875" style="1" customWidth="1"/>
    <col min="15" max="15" width="10.6640625" style="1" customWidth="1"/>
    <col min="16" max="16" width="15.44140625" style="1" customWidth="1"/>
    <col min="17" max="16384" width="8.88671875" style="1"/>
  </cols>
  <sheetData>
    <row r="1" spans="2:16" x14ac:dyDescent="0.3">
      <c r="C1" s="2"/>
    </row>
    <row r="2" spans="2:16" x14ac:dyDescent="0.3">
      <c r="B2" s="1" t="s">
        <v>0</v>
      </c>
      <c r="C2" s="3">
        <f>_xlfn.STDEV.S(F18:F1274)</f>
        <v>1.5816043056956806E-2</v>
      </c>
      <c r="E2" s="1" t="s">
        <v>1</v>
      </c>
      <c r="F2" s="3"/>
      <c r="I2" s="4"/>
      <c r="J2" s="4"/>
    </row>
    <row r="3" spans="2:16" x14ac:dyDescent="0.3">
      <c r="B3" s="1" t="s">
        <v>2</v>
      </c>
      <c r="C3" s="3">
        <f>SQRT(AVERAGE(G17:G1274)/(4*LN(2)))</f>
        <v>1.1419848979890842E-2</v>
      </c>
      <c r="F3" s="3"/>
      <c r="I3" s="4"/>
      <c r="J3" s="4"/>
    </row>
    <row r="4" spans="2:16" x14ac:dyDescent="0.3">
      <c r="B4" s="1" t="s">
        <v>3</v>
      </c>
      <c r="C4" s="3">
        <f>SQRT(AVERAGE(I18:I1274))</f>
        <v>1.114036634642078E-2</v>
      </c>
      <c r="F4" s="3"/>
      <c r="I4" s="4"/>
      <c r="J4" s="4"/>
    </row>
    <row r="5" spans="2:16" x14ac:dyDescent="0.3">
      <c r="B5" s="1" t="s">
        <v>4</v>
      </c>
      <c r="C5" s="3">
        <f>SQRT(AVERAGE(O18:O1274))</f>
        <v>1.1151914713732218E-2</v>
      </c>
      <c r="E5" s="1" t="s">
        <v>5</v>
      </c>
      <c r="F5" s="3"/>
      <c r="I5" s="5"/>
      <c r="J5" s="5"/>
    </row>
    <row r="6" spans="2:16" x14ac:dyDescent="0.3">
      <c r="B6" s="1" t="s">
        <v>6</v>
      </c>
      <c r="C6" s="3">
        <f>SQRT(C8^2+C10*C9^2+(1-C10)*C5^2)</f>
        <v>1.4761800046413651E-2</v>
      </c>
      <c r="I6" s="3"/>
      <c r="J6" s="3"/>
    </row>
    <row r="7" spans="2:16" x14ac:dyDescent="0.3">
      <c r="I7" s="5"/>
      <c r="J7" s="5"/>
    </row>
    <row r="8" spans="2:16" x14ac:dyDescent="0.3">
      <c r="B8" s="1" t="s">
        <v>7</v>
      </c>
      <c r="C8" s="3">
        <f>_xlfn.STDEV.S(K18:K1274)</f>
        <v>9.4995956783151744E-3</v>
      </c>
      <c r="E8" s="1" t="s">
        <v>8</v>
      </c>
      <c r="I8" s="6"/>
      <c r="J8" s="6"/>
    </row>
    <row r="9" spans="2:16" x14ac:dyDescent="0.3">
      <c r="B9" s="1" t="s">
        <v>9</v>
      </c>
      <c r="C9" s="3">
        <f>_xlfn.STDEV.S(N18:N1274)</f>
        <v>1.2129080386090124E-2</v>
      </c>
      <c r="I9" s="5"/>
      <c r="J9" s="5"/>
    </row>
    <row r="10" spans="2:16" x14ac:dyDescent="0.3">
      <c r="B10" s="1" t="s">
        <v>10</v>
      </c>
      <c r="C10" s="5">
        <f>0.34/(1.34+(1259/1257))</f>
        <v>0.14520041584844634</v>
      </c>
      <c r="I10" s="5"/>
      <c r="J10" s="5"/>
    </row>
    <row r="11" spans="2:16" x14ac:dyDescent="0.3">
      <c r="E11" s="1" t="s">
        <v>11</v>
      </c>
      <c r="I11" s="5"/>
      <c r="J11" s="5"/>
    </row>
    <row r="12" spans="2:16" x14ac:dyDescent="0.3">
      <c r="I12" s="5"/>
      <c r="J12" s="5"/>
    </row>
    <row r="13" spans="2:16" x14ac:dyDescent="0.3">
      <c r="I13" s="5"/>
      <c r="J13" s="5"/>
    </row>
    <row r="14" spans="2:16" x14ac:dyDescent="0.3">
      <c r="I14" s="5"/>
      <c r="J14" s="5"/>
    </row>
    <row r="15" spans="2:16" x14ac:dyDescent="0.3">
      <c r="B15" s="7" t="s">
        <v>12</v>
      </c>
      <c r="C15" s="7"/>
      <c r="D15" s="7"/>
      <c r="E15" s="7"/>
      <c r="F15" s="2"/>
      <c r="G15" s="2"/>
      <c r="H15" s="2"/>
    </row>
    <row r="16" spans="2:16" ht="28.8" x14ac:dyDescent="0.3">
      <c r="B16" s="2" t="s">
        <v>7</v>
      </c>
      <c r="C16" s="2" t="s">
        <v>13</v>
      </c>
      <c r="D16" s="2" t="s">
        <v>14</v>
      </c>
      <c r="E16" s="2" t="s">
        <v>9</v>
      </c>
      <c r="F16" s="2" t="s">
        <v>15</v>
      </c>
      <c r="G16" s="2" t="s">
        <v>16</v>
      </c>
      <c r="H16" s="2" t="s">
        <v>17</v>
      </c>
      <c r="I16" s="2" t="s">
        <v>18</v>
      </c>
      <c r="J16" s="2" t="s">
        <v>19</v>
      </c>
      <c r="K16" s="2" t="s">
        <v>20</v>
      </c>
      <c r="L16" s="2" t="s">
        <v>21</v>
      </c>
      <c r="M16" s="2" t="s">
        <v>22</v>
      </c>
      <c r="N16" s="2" t="s">
        <v>23</v>
      </c>
      <c r="O16" s="2" t="s">
        <v>24</v>
      </c>
      <c r="P16" s="8" t="s">
        <v>25</v>
      </c>
    </row>
    <row r="17" spans="1:16" x14ac:dyDescent="0.3">
      <c r="A17" s="9" t="s">
        <v>26</v>
      </c>
      <c r="B17" s="12">
        <v>6758.6401370000003</v>
      </c>
      <c r="C17" s="12">
        <v>6759.6601559999999</v>
      </c>
      <c r="D17" s="12">
        <v>6691.4799800000001</v>
      </c>
      <c r="E17" s="12">
        <v>6716.5297849999997</v>
      </c>
      <c r="F17" s="2"/>
      <c r="G17" s="10">
        <f>LN(C17/D17)^2</f>
        <v>1.0276979055842252E-4</v>
      </c>
      <c r="H17" s="10">
        <f>LN(E17/B17)^2</f>
        <v>3.9063581766438722E-5</v>
      </c>
      <c r="I17" s="10">
        <f>G17/2-((2*LN(2)-1)*H17)</f>
        <v>3.6294853917690208E-5</v>
      </c>
      <c r="J17" s="10">
        <f>SQRT(I17)</f>
        <v>6.0245210529709502E-3</v>
      </c>
    </row>
    <row r="18" spans="1:16" x14ac:dyDescent="0.3">
      <c r="A18" s="9" t="s">
        <v>27</v>
      </c>
      <c r="B18" s="12">
        <v>6709.3901370000003</v>
      </c>
      <c r="C18" s="12">
        <v>6719.9702150000003</v>
      </c>
      <c r="D18" s="12">
        <v>6677.5498049999997</v>
      </c>
      <c r="E18" s="12">
        <v>6714.9399409999996</v>
      </c>
      <c r="F18" s="3">
        <f>E18/E17-1</f>
        <v>-2.3670616388105081E-4</v>
      </c>
      <c r="G18" s="10">
        <f>LN(C18/D18)^2</f>
        <v>4.010179273941357E-5</v>
      </c>
      <c r="H18" s="10">
        <f t="shared" ref="H18:H81" si="0">LN(E18/B18)^2</f>
        <v>6.8364412800943679E-7</v>
      </c>
      <c r="I18" s="10">
        <f>G18/2-((2*LN(2)-1)*H18)</f>
        <v>1.9786808498044016E-5</v>
      </c>
      <c r="J18" s="10">
        <f t="shared" ref="J18:J81" si="1">SQRT(I18)</f>
        <v>4.4482365604859662E-3</v>
      </c>
      <c r="K18" s="11">
        <f>LN(B18/E17)</f>
        <v>-1.0635619331096368E-3</v>
      </c>
      <c r="L18" s="11">
        <f>LN(C18/B18)</f>
        <v>1.5756640542257008E-3</v>
      </c>
      <c r="M18" s="11">
        <f>LN(D18/B18)</f>
        <v>-4.7569335754531362E-3</v>
      </c>
      <c r="N18" s="11">
        <f>LN(E18/B18)</f>
        <v>8.2682774990286629E-4</v>
      </c>
      <c r="O18" s="3">
        <f>L18*(L18-N18)+M18*(M18-N18)</f>
        <v>2.7741496173123378E-5</v>
      </c>
      <c r="P18" s="3">
        <f>SQRT(K18^2+$C$10*N18^2+(1-$C$10)*O18)</f>
        <v>4.9943817224724629E-3</v>
      </c>
    </row>
    <row r="19" spans="1:16" x14ac:dyDescent="0.3">
      <c r="A19" s="9" t="s">
        <v>28</v>
      </c>
      <c r="B19" s="12">
        <v>6737.0898440000001</v>
      </c>
      <c r="C19" s="12">
        <v>6765.1401370000003</v>
      </c>
      <c r="D19" s="12">
        <v>6712.9301759999998</v>
      </c>
      <c r="E19" s="12">
        <v>6764.4399409999996</v>
      </c>
      <c r="F19" s="3">
        <f t="shared" ref="F19:F82" si="2">E19/E18-1</f>
        <v>7.3716221492561296E-3</v>
      </c>
      <c r="G19" s="10">
        <f t="shared" ref="G19:G82" si="3">LN(C19/D19)^2</f>
        <v>6.0022715304489891E-5</v>
      </c>
      <c r="H19" s="10">
        <f t="shared" si="0"/>
        <v>1.6413944613720916E-5</v>
      </c>
      <c r="I19" s="10">
        <f t="shared" ref="I19:I82" si="4">G19/2-((2*LN(2)-1)*H19)</f>
        <v>2.3670743404230355E-5</v>
      </c>
      <c r="J19" s="10">
        <f t="shared" si="1"/>
        <v>4.865258821915886E-3</v>
      </c>
      <c r="K19" s="11">
        <f t="shared" ref="K19:K82" si="5">LN(B19/E18)</f>
        <v>3.2931718665439405E-3</v>
      </c>
      <c r="L19" s="11">
        <f t="shared" ref="L19:L82" si="6">LN(C19/B19)</f>
        <v>4.1549186161040121E-3</v>
      </c>
      <c r="M19" s="11">
        <f t="shared" ref="M19:M82" si="7">LN(D19/B19)</f>
        <v>-3.5925142041590167E-3</v>
      </c>
      <c r="N19" s="11">
        <f t="shared" ref="N19:N82" si="8">LN(E19/B19)</f>
        <v>4.0514126688996907E-3</v>
      </c>
      <c r="O19" s="3">
        <f t="shared" ref="O19:O82" si="9">L19*(L19-N19)+M19*(M19-N19)</f>
        <v>2.7890974653932939E-5</v>
      </c>
      <c r="P19" s="3">
        <f t="shared" ref="P19:P82" si="10">SQRT(K19^2+$C$10*N19^2+(1-$C$10)*O19)</f>
        <v>6.0884715702699595E-3</v>
      </c>
    </row>
    <row r="20" spans="1:16" x14ac:dyDescent="0.3">
      <c r="A20" s="9" t="s">
        <v>29</v>
      </c>
      <c r="B20" s="12">
        <v>6763.2998049999997</v>
      </c>
      <c r="C20" s="12">
        <v>6790.669922</v>
      </c>
      <c r="D20" s="12">
        <v>6763.169922</v>
      </c>
      <c r="E20" s="12">
        <v>6786.4399409999996</v>
      </c>
      <c r="F20" s="3">
        <f t="shared" si="2"/>
        <v>3.2523017710093249E-3</v>
      </c>
      <c r="G20" s="10">
        <f t="shared" si="3"/>
        <v>1.6466521733538335E-5</v>
      </c>
      <c r="H20" s="10">
        <f t="shared" si="0"/>
        <v>1.1666235594750112E-5</v>
      </c>
      <c r="I20" s="10">
        <f t="shared" si="4"/>
        <v>3.726659841021046E-6</v>
      </c>
      <c r="J20" s="10">
        <f t="shared" si="1"/>
        <v>1.9304558635257752E-3</v>
      </c>
      <c r="K20" s="11">
        <f t="shared" si="5"/>
        <v>-1.6856267552557206E-4</v>
      </c>
      <c r="L20" s="11">
        <f t="shared" si="6"/>
        <v>4.0386919484369892E-3</v>
      </c>
      <c r="M20" s="11">
        <f t="shared" si="7"/>
        <v>-1.9204271716883834E-5</v>
      </c>
      <c r="N20" s="11">
        <f t="shared" si="8"/>
        <v>3.4155871522697401E-3</v>
      </c>
      <c r="O20" s="3">
        <f t="shared" si="9"/>
        <v>2.5824909911102018E-6</v>
      </c>
      <c r="P20" s="3">
        <f t="shared" si="10"/>
        <v>1.9823894321248127E-3</v>
      </c>
    </row>
    <row r="21" spans="1:16" x14ac:dyDescent="0.3">
      <c r="A21" s="9" t="s">
        <v>30</v>
      </c>
      <c r="B21" s="12">
        <v>6785.4399409999996</v>
      </c>
      <c r="C21" s="12">
        <v>6795.5200199999999</v>
      </c>
      <c r="D21" s="12">
        <v>6750.3500979999999</v>
      </c>
      <c r="E21" s="12">
        <v>6767.7797849999997</v>
      </c>
      <c r="F21" s="3">
        <f t="shared" si="2"/>
        <v>-2.7496236852057043E-3</v>
      </c>
      <c r="G21" s="10">
        <f t="shared" si="3"/>
        <v>4.4478289548230637E-5</v>
      </c>
      <c r="H21" s="10">
        <f t="shared" si="0"/>
        <v>6.7914826515605884E-6</v>
      </c>
      <c r="I21" s="10">
        <f t="shared" si="4"/>
        <v>1.96156333221739E-5</v>
      </c>
      <c r="J21" s="10">
        <f t="shared" si="1"/>
        <v>4.4289539760731201E-3</v>
      </c>
      <c r="K21" s="11">
        <f t="shared" si="5"/>
        <v>-1.4736352082449106E-4</v>
      </c>
      <c r="L21" s="11">
        <f t="shared" si="6"/>
        <v>1.4844430555662391E-3</v>
      </c>
      <c r="M21" s="11">
        <f t="shared" si="7"/>
        <v>-5.1847615108144025E-3</v>
      </c>
      <c r="N21" s="11">
        <f t="shared" si="8"/>
        <v>-2.6060473233540079E-3</v>
      </c>
      <c r="O21" s="3">
        <f t="shared" si="9"/>
        <v>1.9442118103384366E-5</v>
      </c>
      <c r="P21" s="3">
        <f t="shared" si="10"/>
        <v>4.1984469250309986E-3</v>
      </c>
    </row>
    <row r="22" spans="1:16" x14ac:dyDescent="0.3">
      <c r="A22" s="9" t="s">
        <v>31</v>
      </c>
      <c r="B22" s="12">
        <v>6764.8500979999999</v>
      </c>
      <c r="C22" s="12">
        <v>6791.6499020000001</v>
      </c>
      <c r="D22" s="12">
        <v>6753.3398440000001</v>
      </c>
      <c r="E22" s="12">
        <v>6789.1201170000004</v>
      </c>
      <c r="F22" s="3">
        <f t="shared" si="2"/>
        <v>3.1532249390411327E-3</v>
      </c>
      <c r="G22" s="10">
        <f t="shared" si="3"/>
        <v>3.1998569623927414E-5</v>
      </c>
      <c r="H22" s="10">
        <f t="shared" si="0"/>
        <v>1.2825316709580597E-5</v>
      </c>
      <c r="I22" s="10">
        <f t="shared" si="4"/>
        <v>1.1044937287476014E-5</v>
      </c>
      <c r="J22" s="10">
        <f t="shared" si="1"/>
        <v>3.3233924365738111E-3</v>
      </c>
      <c r="K22" s="11">
        <f t="shared" si="5"/>
        <v>-4.3298118268197364E-4</v>
      </c>
      <c r="L22" s="11">
        <f t="shared" si="6"/>
        <v>3.9537991240188508E-3</v>
      </c>
      <c r="M22" s="11">
        <f t="shared" si="7"/>
        <v>-1.7029286954831995E-3</v>
      </c>
      <c r="N22" s="11">
        <f t="shared" si="8"/>
        <v>3.5812451339695523E-3</v>
      </c>
      <c r="O22" s="3">
        <f t="shared" si="9"/>
        <v>1.0471574885603081E-5</v>
      </c>
      <c r="P22" s="3">
        <f t="shared" si="10"/>
        <v>3.3167471838838089E-3</v>
      </c>
    </row>
    <row r="23" spans="1:16" x14ac:dyDescent="0.3">
      <c r="A23" s="9" t="s">
        <v>32</v>
      </c>
      <c r="B23" s="12">
        <v>6737.4501950000003</v>
      </c>
      <c r="C23" s="12">
        <v>6758.9301759999998</v>
      </c>
      <c r="D23" s="12">
        <v>6687.2797849999997</v>
      </c>
      <c r="E23" s="12">
        <v>6750.0498049999997</v>
      </c>
      <c r="F23" s="3">
        <f t="shared" si="2"/>
        <v>-5.7548417654547102E-3</v>
      </c>
      <c r="G23" s="10">
        <f t="shared" si="3"/>
        <v>1.1358096785189355E-4</v>
      </c>
      <c r="H23" s="10">
        <f t="shared" si="0"/>
        <v>3.4906920229212982E-6</v>
      </c>
      <c r="I23" s="10">
        <f t="shared" si="4"/>
        <v>5.5442049281086097E-5</v>
      </c>
      <c r="J23" s="10">
        <f t="shared" si="1"/>
        <v>7.4459417994694327E-3</v>
      </c>
      <c r="K23" s="11">
        <f t="shared" si="5"/>
        <v>-7.6398040485420593E-3</v>
      </c>
      <c r="L23" s="11">
        <f t="shared" si="6"/>
        <v>3.1830755425892874E-3</v>
      </c>
      <c r="M23" s="11">
        <f t="shared" si="7"/>
        <v>-7.4743616658531666E-3</v>
      </c>
      <c r="N23" s="11">
        <f t="shared" si="8"/>
        <v>1.8683393757348524E-3</v>
      </c>
      <c r="O23" s="3">
        <f t="shared" si="9"/>
        <v>7.4015631058443879E-5</v>
      </c>
      <c r="P23" s="3">
        <f t="shared" si="10"/>
        <v>1.105178657425664E-2</v>
      </c>
    </row>
    <row r="24" spans="1:16" x14ac:dyDescent="0.3">
      <c r="A24" s="9" t="s">
        <v>33</v>
      </c>
      <c r="B24" s="12">
        <v>6736.3901370000003</v>
      </c>
      <c r="C24" s="12">
        <v>6757.3398440000001</v>
      </c>
      <c r="D24" s="12">
        <v>6727.3500979999999</v>
      </c>
      <c r="E24" s="12">
        <v>6750.9399409999996</v>
      </c>
      <c r="F24" s="3">
        <f t="shared" si="2"/>
        <v>1.3187102698708486E-4</v>
      </c>
      <c r="G24" s="10">
        <f t="shared" si="3"/>
        <v>1.9784499507652016E-5</v>
      </c>
      <c r="H24" s="10">
        <f t="shared" si="0"/>
        <v>4.6550316897291746E-6</v>
      </c>
      <c r="I24" s="10">
        <f t="shared" si="4"/>
        <v>8.0940372612492321E-6</v>
      </c>
      <c r="J24" s="10">
        <f t="shared" si="1"/>
        <v>2.8450021548760262E-3</v>
      </c>
      <c r="K24" s="11">
        <f t="shared" si="5"/>
        <v>-2.0256899121917269E-3</v>
      </c>
      <c r="L24" s="11">
        <f t="shared" si="6"/>
        <v>3.1051049431136766E-3</v>
      </c>
      <c r="M24" s="11">
        <f t="shared" si="7"/>
        <v>-1.3428720698274079E-3</v>
      </c>
      <c r="N24" s="11">
        <f t="shared" si="8"/>
        <v>2.1575522449593602E-3</v>
      </c>
      <c r="O24" s="3">
        <f t="shared" si="9"/>
        <v>7.6428726117715631E-6</v>
      </c>
      <c r="P24" s="3">
        <f t="shared" si="10"/>
        <v>3.3633995432831541E-3</v>
      </c>
    </row>
    <row r="25" spans="1:16" x14ac:dyDescent="0.3">
      <c r="A25" s="9" t="s">
        <v>34</v>
      </c>
      <c r="B25" s="12">
        <v>6727.3901370000003</v>
      </c>
      <c r="C25" s="12">
        <v>6766.2998049999997</v>
      </c>
      <c r="D25" s="12">
        <v>6723.4301759999998</v>
      </c>
      <c r="E25" s="12">
        <v>6757.6000979999999</v>
      </c>
      <c r="F25" s="3">
        <f t="shared" si="2"/>
        <v>9.8655254797219705E-4</v>
      </c>
      <c r="G25" s="10">
        <f t="shared" si="3"/>
        <v>4.0397626751852003E-5</v>
      </c>
      <c r="H25" s="10">
        <f t="shared" si="0"/>
        <v>2.0075228677967594E-5</v>
      </c>
      <c r="I25" s="10">
        <f t="shared" si="4"/>
        <v>1.2443865739434805E-5</v>
      </c>
      <c r="J25" s="10">
        <f t="shared" si="1"/>
        <v>3.5275863900739277E-3</v>
      </c>
      <c r="K25" s="11">
        <f t="shared" si="5"/>
        <v>-3.4944726577052056E-3</v>
      </c>
      <c r="L25" s="11">
        <f t="shared" si="6"/>
        <v>5.7671068492404359E-3</v>
      </c>
      <c r="M25" s="11">
        <f t="shared" si="7"/>
        <v>-5.8880589023718353E-4</v>
      </c>
      <c r="N25" s="11">
        <f t="shared" si="8"/>
        <v>4.4805388825416518E-3</v>
      </c>
      <c r="O25" s="3">
        <f t="shared" si="9"/>
        <v>1.0404634994617154E-5</v>
      </c>
      <c r="P25" s="3">
        <f t="shared" si="10"/>
        <v>4.9010354390057491E-3</v>
      </c>
    </row>
    <row r="26" spans="1:16" x14ac:dyDescent="0.3">
      <c r="A26" s="9" t="s">
        <v>35</v>
      </c>
      <c r="B26" s="12">
        <v>6733.8701170000004</v>
      </c>
      <c r="C26" s="12">
        <v>6743.6298829999996</v>
      </c>
      <c r="D26" s="12">
        <v>6709.2700199999999</v>
      </c>
      <c r="E26" s="12">
        <v>6737.8701170000004</v>
      </c>
      <c r="F26" s="3">
        <f t="shared" si="2"/>
        <v>-2.9196727704912107E-3</v>
      </c>
      <c r="G26" s="10">
        <f t="shared" si="3"/>
        <v>2.6093534201757051E-5</v>
      </c>
      <c r="H26" s="10">
        <f t="shared" si="0"/>
        <v>3.5264083357105878E-7</v>
      </c>
      <c r="I26" s="10">
        <f t="shared" si="4"/>
        <v>1.2910543935369407E-5</v>
      </c>
      <c r="J26" s="10">
        <f t="shared" si="1"/>
        <v>3.5931245365794667E-3</v>
      </c>
      <c r="K26" s="11">
        <f t="shared" si="5"/>
        <v>-3.5177790252536637E-3</v>
      </c>
      <c r="L26" s="11">
        <f t="shared" si="6"/>
        <v>1.4483053542566017E-3</v>
      </c>
      <c r="M26" s="11">
        <f t="shared" si="7"/>
        <v>-3.6598777084142511E-3</v>
      </c>
      <c r="N26" s="11">
        <f t="shared" si="8"/>
        <v>5.938356957703526E-4</v>
      </c>
      <c r="O26" s="3">
        <f t="shared" si="9"/>
        <v>1.6805603847393572E-5</v>
      </c>
      <c r="P26" s="3">
        <f t="shared" si="10"/>
        <v>5.1760405761896852E-3</v>
      </c>
    </row>
    <row r="27" spans="1:16" x14ac:dyDescent="0.3">
      <c r="A27" s="9" t="s">
        <v>36</v>
      </c>
      <c r="B27" s="12">
        <v>6700.6801759999998</v>
      </c>
      <c r="C27" s="12">
        <v>6725.3198240000002</v>
      </c>
      <c r="D27" s="12">
        <v>6667.3100590000004</v>
      </c>
      <c r="E27" s="12">
        <v>6706.2099609999996</v>
      </c>
      <c r="F27" s="3">
        <f t="shared" si="2"/>
        <v>-4.6988373848466658E-3</v>
      </c>
      <c r="G27" s="10">
        <f t="shared" si="3"/>
        <v>7.5047443386537909E-5</v>
      </c>
      <c r="H27" s="10">
        <f t="shared" si="0"/>
        <v>6.8048793826207068E-7</v>
      </c>
      <c r="I27" s="10">
        <f t="shared" si="4"/>
        <v>3.7260853039908214E-5</v>
      </c>
      <c r="J27" s="10">
        <f t="shared" si="1"/>
        <v>6.104166858786563E-3</v>
      </c>
      <c r="K27" s="11">
        <f t="shared" si="5"/>
        <v>-5.5348285536512276E-3</v>
      </c>
      <c r="L27" s="11">
        <f t="shared" si="6"/>
        <v>3.6704417789957373E-3</v>
      </c>
      <c r="M27" s="11">
        <f t="shared" si="7"/>
        <v>-4.9925509710033672E-3</v>
      </c>
      <c r="N27" s="11">
        <f t="shared" si="8"/>
        <v>8.2491692809765437E-4</v>
      </c>
      <c r="O27" s="3">
        <f t="shared" si="9"/>
        <v>3.948833830434466E-5</v>
      </c>
      <c r="P27" s="3">
        <f t="shared" si="10"/>
        <v>8.0304264775488809E-3</v>
      </c>
    </row>
    <row r="28" spans="1:16" x14ac:dyDescent="0.3">
      <c r="A28" s="9" t="s">
        <v>37</v>
      </c>
      <c r="B28" s="12">
        <v>6742.3398440000001</v>
      </c>
      <c r="C28" s="12">
        <v>6806.669922</v>
      </c>
      <c r="D28" s="12">
        <v>6742.3398440000001</v>
      </c>
      <c r="E28" s="12">
        <v>6793.2900390000004</v>
      </c>
      <c r="F28" s="3">
        <f t="shared" si="2"/>
        <v>1.2984991300065918E-2</v>
      </c>
      <c r="G28" s="10">
        <f t="shared" si="3"/>
        <v>9.0173632030366322E-5</v>
      </c>
      <c r="H28" s="10">
        <f t="shared" si="0"/>
        <v>5.6675955883607668E-5</v>
      </c>
      <c r="I28" s="10">
        <f t="shared" si="4"/>
        <v>2.3193213846265833E-5</v>
      </c>
      <c r="J28" s="10">
        <f t="shared" si="1"/>
        <v>4.8159333307538459E-3</v>
      </c>
      <c r="K28" s="11">
        <f t="shared" si="5"/>
        <v>5.3730655640658563E-3</v>
      </c>
      <c r="L28" s="11">
        <f t="shared" si="6"/>
        <v>9.4959797825377827E-3</v>
      </c>
      <c r="M28" s="11">
        <f t="shared" si="7"/>
        <v>0</v>
      </c>
      <c r="N28" s="11">
        <f t="shared" si="8"/>
        <v>7.5283435019669279E-3</v>
      </c>
      <c r="O28" s="3">
        <f t="shared" si="9"/>
        <v>1.8684634339688676E-5</v>
      </c>
      <c r="P28" s="3">
        <f t="shared" si="10"/>
        <v>7.2849724489697345E-3</v>
      </c>
    </row>
    <row r="29" spans="1:16" x14ac:dyDescent="0.3">
      <c r="A29" s="9" t="s">
        <v>38</v>
      </c>
      <c r="B29" s="12">
        <v>6794.4501950000003</v>
      </c>
      <c r="C29" s="12">
        <v>6797.75</v>
      </c>
      <c r="D29" s="12">
        <v>6777.4301759999998</v>
      </c>
      <c r="E29" s="12">
        <v>6782.7900390000004</v>
      </c>
      <c r="F29" s="3">
        <f t="shared" si="2"/>
        <v>-1.5456428239807307E-3</v>
      </c>
      <c r="G29" s="10">
        <f t="shared" si="3"/>
        <v>8.9620903752074668E-6</v>
      </c>
      <c r="H29" s="10">
        <f t="shared" si="0"/>
        <v>2.9501623871437531E-6</v>
      </c>
      <c r="I29" s="10">
        <f t="shared" si="4"/>
        <v>3.3414140930621062E-6</v>
      </c>
      <c r="J29" s="10">
        <f t="shared" si="1"/>
        <v>1.8279535259579512E-3</v>
      </c>
      <c r="K29" s="11">
        <f t="shared" si="5"/>
        <v>1.7076511367445334E-4</v>
      </c>
      <c r="L29" s="11">
        <f t="shared" si="6"/>
        <v>4.8554391746553547E-4</v>
      </c>
      <c r="M29" s="11">
        <f t="shared" si="7"/>
        <v>-2.5081311442617291E-3</v>
      </c>
      <c r="N29" s="11">
        <f t="shared" si="8"/>
        <v>-1.717603675806428E-3</v>
      </c>
      <c r="O29" s="3">
        <f t="shared" si="9"/>
        <v>3.0524714772191577E-6</v>
      </c>
      <c r="P29" s="3">
        <f t="shared" si="10"/>
        <v>1.7512215390530638E-3</v>
      </c>
    </row>
    <row r="30" spans="1:16" x14ac:dyDescent="0.3">
      <c r="A30" s="9" t="s">
        <v>39</v>
      </c>
      <c r="B30" s="12">
        <v>6789.2797849999997</v>
      </c>
      <c r="C30" s="12">
        <v>6795.830078</v>
      </c>
      <c r="D30" s="12">
        <v>6779.4902339999999</v>
      </c>
      <c r="E30" s="12">
        <v>6790.7099609999996</v>
      </c>
      <c r="F30" s="3">
        <f t="shared" si="2"/>
        <v>1.1676495888064409E-3</v>
      </c>
      <c r="G30" s="10">
        <f t="shared" si="3"/>
        <v>5.7950348405381825E-6</v>
      </c>
      <c r="H30" s="10">
        <f t="shared" si="0"/>
        <v>4.4364958756282844E-8</v>
      </c>
      <c r="I30" s="10">
        <f t="shared" si="4"/>
        <v>2.8803794868702225E-6</v>
      </c>
      <c r="J30" s="10">
        <f t="shared" si="1"/>
        <v>1.6971680785562231E-3</v>
      </c>
      <c r="K30" s="11">
        <f t="shared" si="5"/>
        <v>9.5633850676796759E-4</v>
      </c>
      <c r="L30" s="11">
        <f t="shared" si="6"/>
        <v>9.6433427092934706E-4</v>
      </c>
      <c r="M30" s="11">
        <f t="shared" si="7"/>
        <v>-1.4429535889948063E-3</v>
      </c>
      <c r="N30" s="11">
        <f t="shared" si="8"/>
        <v>2.1062990945324656E-4</v>
      </c>
      <c r="O30" s="3">
        <f t="shared" si="9"/>
        <v>3.1128671897085301E-6</v>
      </c>
      <c r="P30" s="3">
        <f t="shared" si="10"/>
        <v>1.8925915378838522E-3</v>
      </c>
    </row>
    <row r="31" spans="1:16" x14ac:dyDescent="0.3">
      <c r="A31" s="9" t="s">
        <v>40</v>
      </c>
      <c r="B31" s="12">
        <v>6820.5498049999997</v>
      </c>
      <c r="C31" s="12">
        <v>6862.6601559999999</v>
      </c>
      <c r="D31" s="12">
        <v>6820.0200199999999</v>
      </c>
      <c r="E31" s="12">
        <v>6862.4799800000001</v>
      </c>
      <c r="F31" s="3">
        <f t="shared" si="2"/>
        <v>1.0568853538464484E-2</v>
      </c>
      <c r="G31" s="10">
        <f t="shared" si="3"/>
        <v>3.884701149631497E-5</v>
      </c>
      <c r="H31" s="10">
        <f t="shared" si="0"/>
        <v>3.7562242788275904E-5</v>
      </c>
      <c r="I31" s="10">
        <f t="shared" si="4"/>
        <v>4.9134231680302277E-6</v>
      </c>
      <c r="J31" s="10">
        <f t="shared" si="1"/>
        <v>2.2166242730851404E-3</v>
      </c>
      <c r="K31" s="11">
        <f t="shared" si="5"/>
        <v>4.3845892765196843E-3</v>
      </c>
      <c r="L31" s="11">
        <f t="shared" si="6"/>
        <v>6.1550592390184171E-3</v>
      </c>
      <c r="M31" s="11">
        <f t="shared" si="7"/>
        <v>-7.7677840011529338E-5</v>
      </c>
      <c r="N31" s="11">
        <f t="shared" si="8"/>
        <v>6.1288043522595747E-3</v>
      </c>
      <c r="O31" s="3">
        <f t="shared" si="9"/>
        <v>6.4370651408003603E-7</v>
      </c>
      <c r="P31" s="3">
        <f t="shared" si="10"/>
        <v>5.0228394815463326E-3</v>
      </c>
    </row>
    <row r="32" spans="1:16" x14ac:dyDescent="0.3">
      <c r="A32" s="9" t="s">
        <v>41</v>
      </c>
      <c r="B32" s="12">
        <v>6869.5297849999997</v>
      </c>
      <c r="C32" s="12">
        <v>6874.5200199999999</v>
      </c>
      <c r="D32" s="12">
        <v>6859.2797849999997</v>
      </c>
      <c r="E32" s="12">
        <v>6867.3598629999997</v>
      </c>
      <c r="F32" s="3">
        <f t="shared" si="2"/>
        <v>7.1109613641451297E-4</v>
      </c>
      <c r="G32" s="10">
        <f t="shared" si="3"/>
        <v>4.9256352705267022E-6</v>
      </c>
      <c r="H32" s="10">
        <f t="shared" si="0"/>
        <v>9.9809395574303553E-8</v>
      </c>
      <c r="I32" s="10">
        <f t="shared" si="4"/>
        <v>2.424261828566213E-6</v>
      </c>
      <c r="J32" s="10">
        <f t="shared" si="1"/>
        <v>1.557004119636879E-3</v>
      </c>
      <c r="K32" s="11">
        <f t="shared" si="5"/>
        <v>1.0267696775640722E-3</v>
      </c>
      <c r="L32" s="11">
        <f t="shared" si="6"/>
        <v>7.2616663793984742E-4</v>
      </c>
      <c r="M32" s="11">
        <f t="shared" si="7"/>
        <v>-1.4932105878887587E-3</v>
      </c>
      <c r="N32" s="11">
        <f t="shared" si="8"/>
        <v>-3.1592625021403895E-4</v>
      </c>
      <c r="O32" s="3">
        <f t="shared" si="9"/>
        <v>2.5146665269832297E-6</v>
      </c>
      <c r="P32" s="3">
        <f t="shared" si="10"/>
        <v>1.7939577024147187E-3</v>
      </c>
    </row>
    <row r="33" spans="1:16" x14ac:dyDescent="0.3">
      <c r="A33" s="9" t="s">
        <v>42</v>
      </c>
      <c r="B33" s="12">
        <v>6878.1098629999997</v>
      </c>
      <c r="C33" s="12">
        <v>6890.0200199999999</v>
      </c>
      <c r="D33" s="12">
        <v>6873.7402339999999</v>
      </c>
      <c r="E33" s="12">
        <v>6889.1601559999999</v>
      </c>
      <c r="F33" s="3">
        <f t="shared" si="2"/>
        <v>3.1744794848245217E-3</v>
      </c>
      <c r="G33" s="10">
        <f t="shared" si="3"/>
        <v>5.5960757096565991E-6</v>
      </c>
      <c r="H33" s="10">
        <f t="shared" si="0"/>
        <v>2.5769862674022296E-6</v>
      </c>
      <c r="I33" s="10">
        <f t="shared" si="4"/>
        <v>1.8025625910474237E-6</v>
      </c>
      <c r="J33" s="10">
        <f t="shared" si="1"/>
        <v>1.3425954681315678E-3</v>
      </c>
      <c r="K33" s="11">
        <f t="shared" si="5"/>
        <v>1.5641520305975224E-3</v>
      </c>
      <c r="L33" s="11">
        <f t="shared" si="6"/>
        <v>1.7301056965713167E-3</v>
      </c>
      <c r="M33" s="11">
        <f t="shared" si="7"/>
        <v>-6.3549691368605568E-4</v>
      </c>
      <c r="N33" s="11">
        <f t="shared" si="8"/>
        <v>1.6052994323185409E-3</v>
      </c>
      <c r="O33" s="3">
        <f t="shared" si="9"/>
        <v>1.6399471908364247E-6</v>
      </c>
      <c r="P33" s="3">
        <f t="shared" si="10"/>
        <v>2.0548910504555652E-3</v>
      </c>
    </row>
    <row r="34" spans="1:16" x14ac:dyDescent="0.3">
      <c r="A34" s="9" t="s">
        <v>43</v>
      </c>
      <c r="B34" s="12">
        <v>6889.9101559999999</v>
      </c>
      <c r="C34" s="12">
        <v>6897.4301759999998</v>
      </c>
      <c r="D34" s="12">
        <v>6867.8901370000003</v>
      </c>
      <c r="E34" s="12">
        <v>6878.5200199999999</v>
      </c>
      <c r="F34" s="3">
        <f t="shared" si="2"/>
        <v>-1.544475053426253E-3</v>
      </c>
      <c r="G34" s="10">
        <f t="shared" si="3"/>
        <v>1.8420898517703698E-5</v>
      </c>
      <c r="H34" s="10">
        <f t="shared" si="0"/>
        <v>2.7374686599158548E-6</v>
      </c>
      <c r="I34" s="10">
        <f t="shared" si="4"/>
        <v>8.1529805517839298E-6</v>
      </c>
      <c r="J34" s="10">
        <f t="shared" si="1"/>
        <v>2.8553424578820542E-3</v>
      </c>
      <c r="K34" s="11">
        <f t="shared" si="5"/>
        <v>1.0886075529893593E-4</v>
      </c>
      <c r="L34" s="11">
        <f t="shared" si="6"/>
        <v>1.0908587972206566E-3</v>
      </c>
      <c r="M34" s="11">
        <f t="shared" si="7"/>
        <v>-3.2010986254133412E-3</v>
      </c>
      <c r="N34" s="11">
        <f t="shared" si="8"/>
        <v>-1.6545297398100327E-3</v>
      </c>
      <c r="O34" s="3">
        <f t="shared" si="9"/>
        <v>7.94555077122047E-6</v>
      </c>
      <c r="P34" s="3">
        <f t="shared" si="10"/>
        <v>2.6835025147986056E-3</v>
      </c>
    </row>
    <row r="35" spans="1:16" x14ac:dyDescent="0.3">
      <c r="A35" s="9" t="s">
        <v>44</v>
      </c>
      <c r="B35" s="12">
        <v>6893.7202150000003</v>
      </c>
      <c r="C35" s="12">
        <v>6914.1899409999996</v>
      </c>
      <c r="D35" s="12">
        <v>6866.2099609999996</v>
      </c>
      <c r="E35" s="12">
        <v>6912.3598629999997</v>
      </c>
      <c r="F35" s="3">
        <f t="shared" si="2"/>
        <v>4.9196401117692634E-3</v>
      </c>
      <c r="G35" s="10">
        <f t="shared" si="3"/>
        <v>4.8490870969494014E-5</v>
      </c>
      <c r="H35" s="10">
        <f t="shared" si="0"/>
        <v>7.2911352814562212E-6</v>
      </c>
      <c r="I35" s="10">
        <f t="shared" si="4"/>
        <v>2.1428911039358183E-5</v>
      </c>
      <c r="J35" s="10">
        <f t="shared" si="1"/>
        <v>4.6291371808748752E-3</v>
      </c>
      <c r="K35" s="11">
        <f t="shared" si="5"/>
        <v>2.2073679971468655E-3</v>
      </c>
      <c r="L35" s="11">
        <f t="shared" si="6"/>
        <v>2.9649296329691118E-3</v>
      </c>
      <c r="M35" s="11">
        <f t="shared" si="7"/>
        <v>-3.9986090485847675E-3</v>
      </c>
      <c r="N35" s="11">
        <f t="shared" si="8"/>
        <v>2.7002102291222106E-3</v>
      </c>
      <c r="O35" s="3">
        <f t="shared" si="9"/>
        <v>2.7570833783560795E-5</v>
      </c>
      <c r="P35" s="3">
        <f t="shared" si="10"/>
        <v>5.4312693362235558E-3</v>
      </c>
    </row>
    <row r="36" spans="1:16" x14ac:dyDescent="0.3">
      <c r="A36" s="9" t="s">
        <v>45</v>
      </c>
      <c r="B36" s="12">
        <v>6907.2797849999997</v>
      </c>
      <c r="C36" s="12">
        <v>6908.330078</v>
      </c>
      <c r="D36" s="12">
        <v>6793.9501950000003</v>
      </c>
      <c r="E36" s="12">
        <v>6824.3901370000003</v>
      </c>
      <c r="F36" s="3">
        <f t="shared" si="2"/>
        <v>-1.2726438979382082E-2</v>
      </c>
      <c r="G36" s="10">
        <f t="shared" si="3"/>
        <v>2.7873645315991809E-4</v>
      </c>
      <c r="H36" s="10">
        <f t="shared" si="0"/>
        <v>1.4575532199917362E-4</v>
      </c>
      <c r="I36" s="10">
        <f t="shared" si="4"/>
        <v>8.3063767588464335E-5</v>
      </c>
      <c r="J36" s="10">
        <f t="shared" si="1"/>
        <v>9.1139326082906903E-3</v>
      </c>
      <c r="K36" s="11">
        <f t="shared" si="5"/>
        <v>-7.3519691659346012E-4</v>
      </c>
      <c r="L36" s="11">
        <f t="shared" si="6"/>
        <v>1.5204439216781875E-4</v>
      </c>
      <c r="M36" s="11">
        <f t="shared" si="7"/>
        <v>-1.6543357764112202E-2</v>
      </c>
      <c r="N36" s="11">
        <f t="shared" si="8"/>
        <v>-1.2072916880322403E-2</v>
      </c>
      <c r="O36" s="3">
        <f t="shared" si="9"/>
        <v>7.5814839709799486E-5</v>
      </c>
      <c r="P36" s="3">
        <f t="shared" si="10"/>
        <v>9.3011150583694018E-3</v>
      </c>
    </row>
    <row r="37" spans="1:16" x14ac:dyDescent="0.3">
      <c r="A37" s="9" t="s">
        <v>46</v>
      </c>
      <c r="B37" s="12">
        <v>6852.7998049999997</v>
      </c>
      <c r="C37" s="12">
        <v>6888.6499020000001</v>
      </c>
      <c r="D37" s="12">
        <v>6838.4799800000001</v>
      </c>
      <c r="E37" s="12">
        <v>6873.9702150000003</v>
      </c>
      <c r="F37" s="3">
        <f t="shared" si="2"/>
        <v>7.2651294847858594E-3</v>
      </c>
      <c r="G37" s="10">
        <f t="shared" si="3"/>
        <v>5.343074438006738E-5</v>
      </c>
      <c r="H37" s="10">
        <f t="shared" si="0"/>
        <v>9.5144240317756267E-6</v>
      </c>
      <c r="I37" s="10">
        <f t="shared" si="4"/>
        <v>2.304000383725519E-5</v>
      </c>
      <c r="J37" s="10">
        <f t="shared" si="1"/>
        <v>4.8000003997140652E-3</v>
      </c>
      <c r="K37" s="11">
        <f t="shared" si="5"/>
        <v>4.154319561134762E-3</v>
      </c>
      <c r="L37" s="11">
        <f t="shared" si="6"/>
        <v>5.2178160384946598E-3</v>
      </c>
      <c r="M37" s="11">
        <f t="shared" si="7"/>
        <v>-2.0918176308534005E-3</v>
      </c>
      <c r="N37" s="11">
        <f t="shared" si="8"/>
        <v>3.0845460009174164E-3</v>
      </c>
      <c r="O37" s="3">
        <f t="shared" si="9"/>
        <v>2.1959019325157181E-5</v>
      </c>
      <c r="P37" s="3">
        <f t="shared" si="10"/>
        <v>6.1164066190467986E-3</v>
      </c>
    </row>
    <row r="38" spans="1:16" x14ac:dyDescent="0.3">
      <c r="A38" s="9" t="s">
        <v>47</v>
      </c>
      <c r="B38" s="12">
        <v>6844.0400390000004</v>
      </c>
      <c r="C38" s="12">
        <v>6872.169922</v>
      </c>
      <c r="D38" s="12">
        <v>6737.1601559999999</v>
      </c>
      <c r="E38" s="12">
        <v>6847.5898440000001</v>
      </c>
      <c r="F38" s="3">
        <f t="shared" si="2"/>
        <v>-3.8377197129010332E-3</v>
      </c>
      <c r="G38" s="10">
        <f t="shared" si="3"/>
        <v>3.9368182056498456E-4</v>
      </c>
      <c r="H38" s="10">
        <f t="shared" si="0"/>
        <v>2.6888012608976409E-7</v>
      </c>
      <c r="I38" s="10">
        <f t="shared" si="4"/>
        <v>1.9673704340596659E-4</v>
      </c>
      <c r="J38" s="10">
        <f t="shared" si="1"/>
        <v>1.402629827880352E-2</v>
      </c>
      <c r="K38" s="11">
        <f t="shared" si="5"/>
        <v>-4.3636391777487852E-3</v>
      </c>
      <c r="L38" s="11">
        <f t="shared" si="6"/>
        <v>4.1017048467508858E-3</v>
      </c>
      <c r="M38" s="11">
        <f t="shared" si="7"/>
        <v>-1.5739711951577282E-2</v>
      </c>
      <c r="N38" s="11">
        <f t="shared" si="8"/>
        <v>5.1853652339036262E-4</v>
      </c>
      <c r="O38" s="3">
        <f t="shared" si="9"/>
        <v>2.7059724671181344E-4</v>
      </c>
      <c r="P38" s="3">
        <f t="shared" si="10"/>
        <v>1.5823615337258398E-2</v>
      </c>
    </row>
    <row r="39" spans="1:16" x14ac:dyDescent="0.3">
      <c r="A39" s="9" t="s">
        <v>48</v>
      </c>
      <c r="B39" s="12">
        <v>6897.1298829999996</v>
      </c>
      <c r="C39" s="12">
        <v>6899.2299800000001</v>
      </c>
      <c r="D39" s="12">
        <v>6770.6899409999996</v>
      </c>
      <c r="E39" s="12">
        <v>6775.3701170000004</v>
      </c>
      <c r="F39" s="3">
        <f t="shared" si="2"/>
        <v>-1.0546736683313518E-2</v>
      </c>
      <c r="G39" s="10">
        <f t="shared" si="3"/>
        <v>3.5369629124799959E-4</v>
      </c>
      <c r="H39" s="10">
        <f t="shared" si="0"/>
        <v>3.1724493667383908E-4</v>
      </c>
      <c r="I39" s="10">
        <f t="shared" si="4"/>
        <v>5.4298215493058986E-5</v>
      </c>
      <c r="J39" s="10">
        <f t="shared" si="1"/>
        <v>7.3687322853431842E-3</v>
      </c>
      <c r="K39" s="11">
        <f t="shared" si="5"/>
        <v>7.208623312763859E-3</v>
      </c>
      <c r="L39" s="11">
        <f t="shared" si="6"/>
        <v>3.044421915744806E-4</v>
      </c>
      <c r="M39" s="11">
        <f t="shared" si="7"/>
        <v>-1.8502372829794802E-2</v>
      </c>
      <c r="N39" s="11">
        <f t="shared" si="8"/>
        <v>-1.7811370993661299E-2</v>
      </c>
      <c r="O39" s="3">
        <f t="shared" si="9"/>
        <v>1.8300391466481895E-5</v>
      </c>
      <c r="P39" s="3">
        <f t="shared" si="10"/>
        <v>1.066168437966241E-2</v>
      </c>
    </row>
    <row r="40" spans="1:16" x14ac:dyDescent="0.3">
      <c r="A40" s="9" t="s">
        <v>49</v>
      </c>
      <c r="B40" s="12">
        <v>6759.1401370000003</v>
      </c>
      <c r="C40" s="12">
        <v>6836.4501950000003</v>
      </c>
      <c r="D40" s="12">
        <v>6752.3198240000002</v>
      </c>
      <c r="E40" s="12">
        <v>6762.2099609999996</v>
      </c>
      <c r="F40" s="3">
        <f t="shared" si="2"/>
        <v>-1.942352339834641E-3</v>
      </c>
      <c r="G40" s="10">
        <f t="shared" si="3"/>
        <v>1.5332620990148404E-4</v>
      </c>
      <c r="H40" s="10">
        <f t="shared" si="0"/>
        <v>2.0618014697128274E-7</v>
      </c>
      <c r="I40" s="10">
        <f t="shared" si="4"/>
        <v>7.6583458722592147E-5</v>
      </c>
      <c r="J40" s="10">
        <f t="shared" si="1"/>
        <v>8.7511975593396445E-3</v>
      </c>
      <c r="K40" s="11">
        <f t="shared" si="5"/>
        <v>-2.3983117933117897E-3</v>
      </c>
      <c r="L40" s="11">
        <f t="shared" si="6"/>
        <v>1.1372936284130105E-2</v>
      </c>
      <c r="M40" s="11">
        <f t="shared" si="7"/>
        <v>-1.0095598253578569E-3</v>
      </c>
      <c r="N40" s="11">
        <f t="shared" si="8"/>
        <v>4.5407064094839114E-4</v>
      </c>
      <c r="O40" s="3">
        <f t="shared" si="9"/>
        <v>1.256571857728355E-4</v>
      </c>
      <c r="P40" s="3">
        <f t="shared" si="10"/>
        <v>1.0639245605083692E-2</v>
      </c>
    </row>
    <row r="41" spans="1:16" x14ac:dyDescent="0.3">
      <c r="A41" s="9" t="s">
        <v>50</v>
      </c>
      <c r="B41" s="12">
        <v>6742.0698240000002</v>
      </c>
      <c r="C41" s="12">
        <v>6787.419922</v>
      </c>
      <c r="D41" s="12">
        <v>6734.1298829999996</v>
      </c>
      <c r="E41" s="12">
        <v>6776.3798829999996</v>
      </c>
      <c r="F41" s="3">
        <f t="shared" si="2"/>
        <v>2.0954572664444449E-3</v>
      </c>
      <c r="G41" s="10">
        <f t="shared" si="3"/>
        <v>6.2130324268610366E-5</v>
      </c>
      <c r="H41" s="10">
        <f t="shared" si="0"/>
        <v>2.5766237571064933E-5</v>
      </c>
      <c r="I41" s="10">
        <f t="shared" si="4"/>
        <v>2.1111809853327332E-5</v>
      </c>
      <c r="J41" s="10">
        <f t="shared" si="1"/>
        <v>4.5947589548666571E-3</v>
      </c>
      <c r="K41" s="11">
        <f t="shared" si="5"/>
        <v>-2.9827806077549314E-3</v>
      </c>
      <c r="L41" s="11">
        <f t="shared" si="6"/>
        <v>6.7039139977477452E-3</v>
      </c>
      <c r="M41" s="11">
        <f t="shared" si="7"/>
        <v>-1.1783651313245617E-3</v>
      </c>
      <c r="N41" s="11">
        <f t="shared" si="8"/>
        <v>5.0760454658193253E-3</v>
      </c>
      <c r="O41" s="3">
        <f t="shared" si="9"/>
        <v>1.8283070002349194E-5</v>
      </c>
      <c r="P41" s="3">
        <f t="shared" si="10"/>
        <v>5.3166351388062357E-3</v>
      </c>
    </row>
    <row r="42" spans="1:16" x14ac:dyDescent="0.3">
      <c r="A42" s="9" t="s">
        <v>51</v>
      </c>
      <c r="B42" s="12">
        <v>6785.7402339999999</v>
      </c>
      <c r="C42" s="12">
        <v>6829.2900390000004</v>
      </c>
      <c r="D42" s="12">
        <v>6778.2001950000003</v>
      </c>
      <c r="E42" s="12">
        <v>6812.8398440000001</v>
      </c>
      <c r="F42" s="3">
        <f t="shared" si="2"/>
        <v>5.3804482082635552E-3</v>
      </c>
      <c r="G42" s="10">
        <f t="shared" si="3"/>
        <v>5.6386762946163893E-5</v>
      </c>
      <c r="H42" s="10">
        <f t="shared" si="0"/>
        <v>1.5885471024666873E-5</v>
      </c>
      <c r="I42" s="10">
        <f t="shared" si="4"/>
        <v>2.2056913592519724E-5</v>
      </c>
      <c r="J42" s="10">
        <f t="shared" si="1"/>
        <v>4.6964788504282361E-3</v>
      </c>
      <c r="K42" s="11">
        <f t="shared" si="5"/>
        <v>1.3803671410556224E-3</v>
      </c>
      <c r="L42" s="11">
        <f t="shared" si="6"/>
        <v>6.3973348061493037E-3</v>
      </c>
      <c r="M42" s="11">
        <f t="shared" si="7"/>
        <v>-1.1117771883653257E-3</v>
      </c>
      <c r="N42" s="11">
        <f t="shared" si="8"/>
        <v>3.9856581670618561E-3</v>
      </c>
      <c r="O42" s="3">
        <f t="shared" si="9"/>
        <v>2.1095515251742138E-5</v>
      </c>
      <c r="P42" s="3">
        <f t="shared" si="10"/>
        <v>4.7163999096226017E-3</v>
      </c>
    </row>
    <row r="43" spans="1:16" x14ac:dyDescent="0.3">
      <c r="A43" s="9" t="s">
        <v>52</v>
      </c>
      <c r="B43" s="12">
        <v>6859.9501950000003</v>
      </c>
      <c r="C43" s="12">
        <v>6870.4799800000001</v>
      </c>
      <c r="D43" s="12">
        <v>6831.6098629999997</v>
      </c>
      <c r="E43" s="12">
        <v>6840.080078</v>
      </c>
      <c r="F43" s="3">
        <f t="shared" si="2"/>
        <v>3.998366998747338E-3</v>
      </c>
      <c r="G43" s="10">
        <f t="shared" si="3"/>
        <v>3.2189956917178803E-5</v>
      </c>
      <c r="H43" s="10">
        <f t="shared" si="0"/>
        <v>8.4143078141221538E-6</v>
      </c>
      <c r="I43" s="10">
        <f t="shared" si="4"/>
        <v>1.2844578797266982E-5</v>
      </c>
      <c r="J43" s="10">
        <f t="shared" si="1"/>
        <v>3.5839334253396759E-3</v>
      </c>
      <c r="K43" s="11">
        <f t="shared" si="5"/>
        <v>6.8911374044293098E-3</v>
      </c>
      <c r="L43" s="11">
        <f t="shared" si="6"/>
        <v>1.5337883708049776E-3</v>
      </c>
      <c r="M43" s="11">
        <f t="shared" si="7"/>
        <v>-4.1398310134310307E-3</v>
      </c>
      <c r="N43" s="11">
        <f t="shared" si="8"/>
        <v>-2.9007426314863155E-3</v>
      </c>
      <c r="O43" s="3">
        <f t="shared" si="9"/>
        <v>1.1931248593245332E-5</v>
      </c>
      <c r="P43" s="3">
        <f t="shared" si="10"/>
        <v>7.6751783077871885E-3</v>
      </c>
    </row>
    <row r="44" spans="1:16" x14ac:dyDescent="0.3">
      <c r="A44" s="9" t="s">
        <v>53</v>
      </c>
      <c r="B44" s="12">
        <v>6847.6401370000003</v>
      </c>
      <c r="C44" s="12">
        <v>6879.7998049999997</v>
      </c>
      <c r="D44" s="12">
        <v>6844.8798829999996</v>
      </c>
      <c r="E44" s="12">
        <v>6875.080078</v>
      </c>
      <c r="F44" s="3">
        <f t="shared" si="2"/>
        <v>5.1168991592029922E-3</v>
      </c>
      <c r="G44" s="10">
        <f t="shared" si="3"/>
        <v>2.5894287197904801E-5</v>
      </c>
      <c r="H44" s="10">
        <f t="shared" si="0"/>
        <v>1.5993631216873452E-5</v>
      </c>
      <c r="I44" s="10">
        <f t="shared" si="4"/>
        <v>6.7688940460431321E-6</v>
      </c>
      <c r="J44" s="10">
        <f t="shared" si="1"/>
        <v>2.6017098312538876E-3</v>
      </c>
      <c r="K44" s="11">
        <f t="shared" si="5"/>
        <v>1.1046484951493611E-3</v>
      </c>
      <c r="L44" s="11">
        <f t="shared" si="6"/>
        <v>4.6854660404089168E-3</v>
      </c>
      <c r="M44" s="11">
        <f t="shared" si="7"/>
        <v>-4.0317692190467797E-4</v>
      </c>
      <c r="N44" s="11">
        <f t="shared" si="8"/>
        <v>3.9992038228719292E-3</v>
      </c>
      <c r="O44" s="3">
        <f t="shared" si="9"/>
        <v>4.990396632816728E-6</v>
      </c>
      <c r="P44" s="3">
        <f t="shared" si="10"/>
        <v>2.7943369818143838E-3</v>
      </c>
    </row>
    <row r="45" spans="1:16" x14ac:dyDescent="0.3">
      <c r="A45" s="9" t="s">
        <v>54</v>
      </c>
      <c r="B45" s="12">
        <v>6872.7099609999996</v>
      </c>
      <c r="C45" s="12">
        <v>6884.7998049999997</v>
      </c>
      <c r="D45" s="12">
        <v>6856.2998049999997</v>
      </c>
      <c r="E45" s="12">
        <v>6862.3198240000002</v>
      </c>
      <c r="F45" s="3">
        <f t="shared" si="2"/>
        <v>-1.856015327127869E-3</v>
      </c>
      <c r="G45" s="10">
        <f t="shared" si="3"/>
        <v>1.7207111826651153E-5</v>
      </c>
      <c r="H45" s="10">
        <f t="shared" si="0"/>
        <v>2.2889878844053922E-6</v>
      </c>
      <c r="I45" s="10">
        <f t="shared" si="4"/>
        <v>7.7193328009080256E-6</v>
      </c>
      <c r="J45" s="10">
        <f t="shared" si="1"/>
        <v>2.7783687301918773E-3</v>
      </c>
      <c r="K45" s="11">
        <f t="shared" si="5"/>
        <v>-3.4479971206399242E-4</v>
      </c>
      <c r="L45" s="11">
        <f t="shared" si="6"/>
        <v>1.7575632971070258E-3</v>
      </c>
      <c r="M45" s="11">
        <f t="shared" si="7"/>
        <v>-2.3905822917857969E-3</v>
      </c>
      <c r="N45" s="11">
        <f t="shared" si="8"/>
        <v>-1.5129401456784046E-3</v>
      </c>
      <c r="O45" s="3">
        <f t="shared" si="9"/>
        <v>7.846192587111056E-6</v>
      </c>
      <c r="P45" s="3">
        <f t="shared" si="10"/>
        <v>2.6754758445485288E-3</v>
      </c>
    </row>
    <row r="46" spans="1:16" x14ac:dyDescent="0.3">
      <c r="A46" s="9" t="s">
        <v>55</v>
      </c>
      <c r="B46" s="12">
        <v>6880.4101559999999</v>
      </c>
      <c r="C46" s="12">
        <v>6897.6201170000004</v>
      </c>
      <c r="D46" s="12">
        <v>6871.8701170000004</v>
      </c>
      <c r="E46" s="12">
        <v>6875.7998049999997</v>
      </c>
      <c r="F46" s="3">
        <f t="shared" si="2"/>
        <v>1.9643475305326508E-3</v>
      </c>
      <c r="G46" s="10">
        <f t="shared" si="3"/>
        <v>1.398877696511534E-5</v>
      </c>
      <c r="H46" s="10">
        <f t="shared" si="0"/>
        <v>4.4929378775946218E-7</v>
      </c>
      <c r="I46" s="10">
        <f t="shared" si="4"/>
        <v>6.8208288258599932E-6</v>
      </c>
      <c r="J46" s="10">
        <f t="shared" si="1"/>
        <v>2.6116716535315066E-3</v>
      </c>
      <c r="K46" s="11">
        <f t="shared" si="5"/>
        <v>2.6327145298320341E-3</v>
      </c>
      <c r="L46" s="11">
        <f t="shared" si="6"/>
        <v>2.4981756621873285E-3</v>
      </c>
      <c r="M46" s="11">
        <f t="shared" si="7"/>
        <v>-1.2419816827803256E-3</v>
      </c>
      <c r="N46" s="11">
        <f t="shared" si="8"/>
        <v>-6.7029380704245075E-4</v>
      </c>
      <c r="O46" s="3">
        <f t="shared" si="9"/>
        <v>8.6254191843474721E-6</v>
      </c>
      <c r="P46" s="3">
        <f t="shared" si="10"/>
        <v>3.790702859935418E-3</v>
      </c>
    </row>
    <row r="47" spans="1:16" x14ac:dyDescent="0.3">
      <c r="A47" s="9" t="s">
        <v>56</v>
      </c>
      <c r="B47" s="12">
        <v>6887.3798829999996</v>
      </c>
      <c r="C47" s="12">
        <v>6901.1298829999996</v>
      </c>
      <c r="D47" s="12">
        <v>6851.6298829999996</v>
      </c>
      <c r="E47" s="12">
        <v>6856.5297849999997</v>
      </c>
      <c r="F47" s="3">
        <f t="shared" si="2"/>
        <v>-2.8025859603979519E-3</v>
      </c>
      <c r="G47" s="10">
        <f t="shared" si="3"/>
        <v>5.1819644166830621E-5</v>
      </c>
      <c r="H47" s="10">
        <f t="shared" si="0"/>
        <v>2.0153661591221109E-5</v>
      </c>
      <c r="I47" s="10">
        <f t="shared" si="4"/>
        <v>1.8124576254808077E-5</v>
      </c>
      <c r="J47" s="10">
        <f t="shared" si="1"/>
        <v>4.2572968248418006E-3</v>
      </c>
      <c r="K47" s="11">
        <f t="shared" si="5"/>
        <v>1.6827624132081131E-3</v>
      </c>
      <c r="L47" s="11">
        <f t="shared" si="6"/>
        <v>1.9944148847288513E-3</v>
      </c>
      <c r="M47" s="11">
        <f t="shared" si="7"/>
        <v>-5.2041713769497514E-3</v>
      </c>
      <c r="N47" s="11">
        <f t="shared" si="8"/>
        <v>-4.4892829707227312E-3</v>
      </c>
      <c r="O47" s="3">
        <f t="shared" si="9"/>
        <v>1.6651585292397055E-5</v>
      </c>
      <c r="P47" s="3">
        <f t="shared" si="10"/>
        <v>4.4712165644962103E-3</v>
      </c>
    </row>
    <row r="48" spans="1:16" x14ac:dyDescent="0.3">
      <c r="A48" s="9" t="s">
        <v>57</v>
      </c>
      <c r="B48" s="12">
        <v>6871.5498049999997</v>
      </c>
      <c r="C48" s="12">
        <v>6945.8198240000002</v>
      </c>
      <c r="D48" s="12">
        <v>6871.4501950000003</v>
      </c>
      <c r="E48" s="12">
        <v>6936.580078</v>
      </c>
      <c r="F48" s="3">
        <f t="shared" si="2"/>
        <v>1.1675044885697927E-2</v>
      </c>
      <c r="G48" s="10">
        <f t="shared" si="3"/>
        <v>1.158817698688489E-4</v>
      </c>
      <c r="H48" s="10">
        <f t="shared" si="0"/>
        <v>8.8721288529052192E-5</v>
      </c>
      <c r="I48" s="10">
        <f t="shared" si="4"/>
        <v>2.3668351464360759E-5</v>
      </c>
      <c r="J48" s="10">
        <f t="shared" si="1"/>
        <v>4.8650129973475675E-3</v>
      </c>
      <c r="K48" s="11">
        <f t="shared" si="5"/>
        <v>2.1882195386324398E-3</v>
      </c>
      <c r="L48" s="11">
        <f t="shared" si="6"/>
        <v>1.0750343411845329E-2</v>
      </c>
      <c r="M48" s="11">
        <f t="shared" si="7"/>
        <v>-1.4496107109228484E-5</v>
      </c>
      <c r="N48" s="11">
        <f t="shared" si="8"/>
        <v>9.4191978707877343E-3</v>
      </c>
      <c r="O48" s="3">
        <f t="shared" si="9"/>
        <v>1.4447023535855083E-5</v>
      </c>
      <c r="P48" s="3">
        <f t="shared" si="10"/>
        <v>5.4790494110710276E-3</v>
      </c>
    </row>
    <row r="49" spans="1:16" x14ac:dyDescent="0.3">
      <c r="A49" s="9" t="s">
        <v>58</v>
      </c>
      <c r="B49" s="12">
        <v>6980.3999020000001</v>
      </c>
      <c r="C49" s="12">
        <v>7003.8901370000003</v>
      </c>
      <c r="D49" s="12">
        <v>6975.5400390000004</v>
      </c>
      <c r="E49" s="12">
        <v>6994.7597660000001</v>
      </c>
      <c r="F49" s="3">
        <f t="shared" si="2"/>
        <v>8.3873735105461922E-3</v>
      </c>
      <c r="G49" s="10">
        <f t="shared" si="3"/>
        <v>1.6450964781060906E-5</v>
      </c>
      <c r="H49" s="10">
        <f t="shared" si="0"/>
        <v>4.2232558633564657E-6</v>
      </c>
      <c r="I49" s="10">
        <f t="shared" si="4"/>
        <v>6.5940624649493354E-6</v>
      </c>
      <c r="J49" s="10">
        <f t="shared" si="1"/>
        <v>2.567890664523966E-3</v>
      </c>
      <c r="K49" s="11">
        <f t="shared" si="5"/>
        <v>6.297338772424224E-3</v>
      </c>
      <c r="L49" s="11">
        <f t="shared" si="6"/>
        <v>3.3595208663143505E-3</v>
      </c>
      <c r="M49" s="11">
        <f t="shared" si="7"/>
        <v>-6.9645802675944867E-4</v>
      </c>
      <c r="N49" s="11">
        <f t="shared" si="8"/>
        <v>2.0550561703652935E-3</v>
      </c>
      <c r="O49" s="3">
        <f t="shared" si="9"/>
        <v>6.2986905137413683E-6</v>
      </c>
      <c r="P49" s="3">
        <f t="shared" si="10"/>
        <v>6.7567604777819847E-3</v>
      </c>
    </row>
    <row r="50" spans="1:16" x14ac:dyDescent="0.3">
      <c r="A50" s="9" t="s">
        <v>59</v>
      </c>
      <c r="B50" s="12">
        <v>6991.25</v>
      </c>
      <c r="C50" s="12">
        <v>6995.8798829999996</v>
      </c>
      <c r="D50" s="12">
        <v>6951.4902339999999</v>
      </c>
      <c r="E50" s="12">
        <v>6963.8500979999999</v>
      </c>
      <c r="F50" s="3">
        <f t="shared" si="2"/>
        <v>-4.4189749232340647E-3</v>
      </c>
      <c r="G50" s="10">
        <f t="shared" si="3"/>
        <v>4.0517411707620224E-5</v>
      </c>
      <c r="H50" s="10">
        <f t="shared" si="0"/>
        <v>1.5420313904655309E-5</v>
      </c>
      <c r="I50" s="10">
        <f t="shared" si="4"/>
        <v>1.4301925545743124E-5</v>
      </c>
      <c r="J50" s="10">
        <f t="shared" si="1"/>
        <v>3.7817886701590193E-3</v>
      </c>
      <c r="K50" s="11">
        <f t="shared" si="5"/>
        <v>-5.0189669997346162E-4</v>
      </c>
      <c r="L50" s="11">
        <f t="shared" si="6"/>
        <v>6.6202047279513598E-4</v>
      </c>
      <c r="M50" s="11">
        <f t="shared" si="7"/>
        <v>-5.7033084038319313E-3</v>
      </c>
      <c r="N50" s="11">
        <f t="shared" si="8"/>
        <v>-3.9268707522218385E-3</v>
      </c>
      <c r="O50" s="3">
        <f t="shared" si="9"/>
        <v>1.3169511725702491E-5</v>
      </c>
      <c r="P50" s="3">
        <f t="shared" si="10"/>
        <v>3.7078604929963693E-3</v>
      </c>
    </row>
    <row r="51" spans="1:16" x14ac:dyDescent="0.3">
      <c r="A51" s="9" t="s">
        <v>60</v>
      </c>
      <c r="B51" s="12">
        <v>6991.25</v>
      </c>
      <c r="C51" s="12">
        <v>6991.25</v>
      </c>
      <c r="D51" s="12">
        <v>6935.419922</v>
      </c>
      <c r="E51" s="12">
        <v>6960.9599609999996</v>
      </c>
      <c r="F51" s="3">
        <f t="shared" si="2"/>
        <v>-4.150199902824836E-4</v>
      </c>
      <c r="G51" s="10">
        <f t="shared" si="3"/>
        <v>6.4284541203191864E-5</v>
      </c>
      <c r="H51" s="10">
        <f t="shared" si="0"/>
        <v>1.8852763288420413E-5</v>
      </c>
      <c r="I51" s="10">
        <f t="shared" si="4"/>
        <v>2.4859554451751042E-5</v>
      </c>
      <c r="J51" s="10">
        <f t="shared" si="1"/>
        <v>4.9859356646221424E-3</v>
      </c>
      <c r="K51" s="11">
        <f t="shared" si="5"/>
        <v>3.9268707522217066E-3</v>
      </c>
      <c r="L51" s="11">
        <f t="shared" si="6"/>
        <v>0</v>
      </c>
      <c r="M51" s="11">
        <f t="shared" si="7"/>
        <v>-8.0177641024908354E-3</v>
      </c>
      <c r="N51" s="11">
        <f t="shared" si="8"/>
        <v>-4.3419768871356757E-3</v>
      </c>
      <c r="O51" s="3">
        <f t="shared" si="9"/>
        <v>2.9471594783669348E-5</v>
      </c>
      <c r="P51" s="3">
        <f t="shared" si="10"/>
        <v>6.584075480991154E-3</v>
      </c>
    </row>
    <row r="52" spans="1:16" x14ac:dyDescent="0.3">
      <c r="A52" s="9" t="s">
        <v>61</v>
      </c>
      <c r="B52" s="12">
        <v>6972.8798829999996</v>
      </c>
      <c r="C52" s="12">
        <v>6992.6298829999996</v>
      </c>
      <c r="D52" s="12">
        <v>6961.2099609999996</v>
      </c>
      <c r="E52" s="12">
        <v>6965.3598629999997</v>
      </c>
      <c r="F52" s="3">
        <f t="shared" si="2"/>
        <v>6.3208264731473562E-4</v>
      </c>
      <c r="G52" s="10">
        <f t="shared" si="3"/>
        <v>2.0280758630723852E-5</v>
      </c>
      <c r="H52" s="10">
        <f t="shared" si="0"/>
        <v>1.1643464037123103E-6</v>
      </c>
      <c r="I52" s="10">
        <f t="shared" si="4"/>
        <v>9.6905988652176363E-6</v>
      </c>
      <c r="J52" s="10">
        <f t="shared" si="1"/>
        <v>3.1129726733811263E-3</v>
      </c>
      <c r="K52" s="11">
        <f t="shared" si="5"/>
        <v>1.7109318093512526E-3</v>
      </c>
      <c r="L52" s="11">
        <f t="shared" si="6"/>
        <v>2.8283984612548952E-3</v>
      </c>
      <c r="M52" s="11">
        <f t="shared" si="7"/>
        <v>-1.6750178675696361E-3</v>
      </c>
      <c r="N52" s="11">
        <f t="shared" si="8"/>
        <v>-1.0790488421347341E-3</v>
      </c>
      <c r="O52" s="3">
        <f t="shared" si="9"/>
        <v>1.205007670646334E-5</v>
      </c>
      <c r="P52" s="3">
        <f t="shared" si="10"/>
        <v>3.6601573457899056E-3</v>
      </c>
    </row>
    <row r="53" spans="1:16" x14ac:dyDescent="0.3">
      <c r="A53" s="9" t="s">
        <v>62</v>
      </c>
      <c r="B53" s="12">
        <v>6958.0200199999999</v>
      </c>
      <c r="C53" s="12">
        <v>6962.2597660000001</v>
      </c>
      <c r="D53" s="12">
        <v>6944.4501950000003</v>
      </c>
      <c r="E53" s="12">
        <v>6959.9599609999996</v>
      </c>
      <c r="F53" s="3">
        <f t="shared" si="2"/>
        <v>-7.7525097140840327E-4</v>
      </c>
      <c r="G53" s="10">
        <f t="shared" si="3"/>
        <v>6.5602227882120932E-6</v>
      </c>
      <c r="H53" s="10">
        <f t="shared" si="0"/>
        <v>7.771138077749979E-8</v>
      </c>
      <c r="I53" s="10">
        <f t="shared" si="4"/>
        <v>3.250091925916858E-6</v>
      </c>
      <c r="J53" s="10">
        <f t="shared" si="1"/>
        <v>1.8028011332137713E-3</v>
      </c>
      <c r="K53" s="11">
        <f t="shared" si="5"/>
        <v>-1.0543192445490904E-3</v>
      </c>
      <c r="L53" s="11">
        <f t="shared" si="6"/>
        <v>6.091466832964681E-4</v>
      </c>
      <c r="M53" s="11">
        <f t="shared" si="7"/>
        <v>-1.9521465033988518E-3</v>
      </c>
      <c r="N53" s="11">
        <f t="shared" si="8"/>
        <v>2.7876761070378997E-4</v>
      </c>
      <c r="O53" s="3">
        <f t="shared" si="9"/>
        <v>4.5563205035290121E-6</v>
      </c>
      <c r="P53" s="3">
        <f t="shared" si="10"/>
        <v>2.240003050424131E-3</v>
      </c>
    </row>
    <row r="54" spans="1:16" x14ac:dyDescent="0.3">
      <c r="A54" s="9" t="s">
        <v>63</v>
      </c>
      <c r="B54" s="12">
        <v>6928.919922</v>
      </c>
      <c r="C54" s="12">
        <v>6942.1401370000003</v>
      </c>
      <c r="D54" s="12">
        <v>6915.5600590000004</v>
      </c>
      <c r="E54" s="12">
        <v>6936.25</v>
      </c>
      <c r="F54" s="3">
        <f t="shared" si="2"/>
        <v>-3.4066231893370436E-3</v>
      </c>
      <c r="G54" s="10">
        <f t="shared" si="3"/>
        <v>1.4716049361194773E-5</v>
      </c>
      <c r="H54" s="10">
        <f t="shared" si="0"/>
        <v>1.1179615614582418E-6</v>
      </c>
      <c r="I54" s="10">
        <f t="shared" si="4"/>
        <v>6.9261624334572795E-6</v>
      </c>
      <c r="J54" s="10">
        <f t="shared" si="1"/>
        <v>2.631760329790173E-3</v>
      </c>
      <c r="K54" s="11">
        <f t="shared" si="5"/>
        <v>-4.4697759560563812E-3</v>
      </c>
      <c r="L54" s="11">
        <f t="shared" si="6"/>
        <v>1.9061584257689674E-3</v>
      </c>
      <c r="M54" s="11">
        <f t="shared" si="7"/>
        <v>-1.9299919051221357E-3</v>
      </c>
      <c r="N54" s="11">
        <f t="shared" si="8"/>
        <v>1.0573370141342077E-3</v>
      </c>
      <c r="O54" s="3">
        <f t="shared" si="9"/>
        <v>7.3835087178627072E-6</v>
      </c>
      <c r="P54" s="3">
        <f t="shared" si="10"/>
        <v>5.1432135637726022E-3</v>
      </c>
    </row>
    <row r="55" spans="1:16" x14ac:dyDescent="0.3">
      <c r="A55" s="9" t="s">
        <v>64</v>
      </c>
      <c r="B55" s="12">
        <v>6941.4501950000003</v>
      </c>
      <c r="C55" s="12">
        <v>6955.3798829999996</v>
      </c>
      <c r="D55" s="12">
        <v>6931.3398440000001</v>
      </c>
      <c r="E55" s="12">
        <v>6939.3398440000001</v>
      </c>
      <c r="F55" s="3">
        <f t="shared" si="2"/>
        <v>4.4546318255545003E-4</v>
      </c>
      <c r="G55" s="10">
        <f t="shared" si="3"/>
        <v>1.1987589265714617E-5</v>
      </c>
      <c r="H55" s="10">
        <f t="shared" si="0"/>
        <v>9.245725955298254E-8</v>
      </c>
      <c r="I55" s="10">
        <f t="shared" si="4"/>
        <v>5.9580789148473931E-6</v>
      </c>
      <c r="J55" s="10">
        <f t="shared" si="1"/>
        <v>2.4409176378664219E-3</v>
      </c>
      <c r="K55" s="11">
        <f t="shared" si="5"/>
        <v>7.4943184682203583E-4</v>
      </c>
      <c r="L55" s="11">
        <f t="shared" si="6"/>
        <v>2.0047295083886903E-3</v>
      </c>
      <c r="M55" s="11">
        <f t="shared" si="7"/>
        <v>-1.4575803081520607E-3</v>
      </c>
      <c r="N55" s="11">
        <f t="shared" si="8"/>
        <v>-3.040678535343428E-4</v>
      </c>
      <c r="O55" s="3">
        <f t="shared" si="9"/>
        <v>6.3098512393960008E-6</v>
      </c>
      <c r="P55" s="3">
        <f t="shared" si="10"/>
        <v>2.4430986760792645E-3</v>
      </c>
    </row>
    <row r="56" spans="1:16" x14ac:dyDescent="0.3">
      <c r="A56" s="9" t="s">
        <v>65</v>
      </c>
      <c r="B56" s="12">
        <v>6953.3798829999996</v>
      </c>
      <c r="C56" s="12">
        <v>6954.7998049999997</v>
      </c>
      <c r="D56" s="12">
        <v>6936.75</v>
      </c>
      <c r="E56" s="12">
        <v>6950.1601559999999</v>
      </c>
      <c r="F56" s="3">
        <f t="shared" si="2"/>
        <v>1.5592710896492612E-3</v>
      </c>
      <c r="G56" s="10">
        <f t="shared" si="3"/>
        <v>6.7531144216874641E-6</v>
      </c>
      <c r="H56" s="10">
        <f t="shared" si="0"/>
        <v>2.1450989096022768E-7</v>
      </c>
      <c r="I56" s="10">
        <f t="shared" si="4"/>
        <v>3.2936932495613536E-6</v>
      </c>
      <c r="J56" s="10">
        <f t="shared" si="1"/>
        <v>1.814853506363903E-3</v>
      </c>
      <c r="K56" s="11">
        <f t="shared" si="5"/>
        <v>2.0212088137804229E-3</v>
      </c>
      <c r="L56" s="11">
        <f t="shared" si="6"/>
        <v>2.0418516826598419E-4</v>
      </c>
      <c r="M56" s="11">
        <f t="shared" si="7"/>
        <v>-2.3944903446997475E-3</v>
      </c>
      <c r="N56" s="11">
        <f t="shared" si="8"/>
        <v>-4.6315212507363893E-4</v>
      </c>
      <c r="O56" s="3">
        <f t="shared" si="9"/>
        <v>4.7608310967750347E-6</v>
      </c>
      <c r="P56" s="3">
        <f t="shared" si="10"/>
        <v>2.861116641455531E-3</v>
      </c>
    </row>
    <row r="57" spans="1:16" x14ac:dyDescent="0.3">
      <c r="A57" s="9" t="s">
        <v>66</v>
      </c>
      <c r="B57" s="12">
        <v>6952.6098629999997</v>
      </c>
      <c r="C57" s="12">
        <v>6954.9799800000001</v>
      </c>
      <c r="D57" s="12">
        <v>6903.3901370000003</v>
      </c>
      <c r="E57" s="12">
        <v>6903.3901370000003</v>
      </c>
      <c r="F57" s="3">
        <f t="shared" si="2"/>
        <v>-6.7293440654923042E-3</v>
      </c>
      <c r="G57" s="10">
        <f t="shared" si="3"/>
        <v>5.5432964431168153E-5</v>
      </c>
      <c r="H57" s="10">
        <f t="shared" si="0"/>
        <v>5.0473832111389304E-5</v>
      </c>
      <c r="I57" s="10">
        <f t="shared" si="4"/>
        <v>8.2187254868423286E-6</v>
      </c>
      <c r="J57" s="10">
        <f t="shared" si="1"/>
        <v>2.8668319599938759E-3</v>
      </c>
      <c r="K57" s="11">
        <f t="shared" si="5"/>
        <v>3.5240560291282635E-4</v>
      </c>
      <c r="L57" s="11">
        <f t="shared" si="6"/>
        <v>3.4083792370952627E-4</v>
      </c>
      <c r="M57" s="11">
        <f t="shared" si="7"/>
        <v>-7.1044937969843638E-3</v>
      </c>
      <c r="N57" s="11">
        <f t="shared" si="8"/>
        <v>-7.1044937969843638E-3</v>
      </c>
      <c r="O57" s="3">
        <f t="shared" si="9"/>
        <v>2.5376514050099802E-6</v>
      </c>
      <c r="P57" s="3">
        <f t="shared" si="10"/>
        <v>3.1019662291402982E-3</v>
      </c>
    </row>
    <row r="58" spans="1:16" x14ac:dyDescent="0.3">
      <c r="A58" s="9" t="s">
        <v>67</v>
      </c>
      <c r="B58" s="12">
        <v>6937.6499020000001</v>
      </c>
      <c r="C58" s="12">
        <v>7006.9101559999999</v>
      </c>
      <c r="D58" s="12">
        <v>6924.080078</v>
      </c>
      <c r="E58" s="12">
        <v>7006.8999020000001</v>
      </c>
      <c r="F58" s="3">
        <f t="shared" si="2"/>
        <v>1.4994048278572647E-2</v>
      </c>
      <c r="G58" s="10">
        <f t="shared" si="3"/>
        <v>1.4141073904773183E-4</v>
      </c>
      <c r="H58" s="10">
        <f t="shared" si="0"/>
        <v>9.865013679175361E-5</v>
      </c>
      <c r="I58" s="10">
        <f t="shared" si="4"/>
        <v>3.2597377957505645E-5</v>
      </c>
      <c r="J58" s="10">
        <f t="shared" si="1"/>
        <v>5.7094113494742735E-3</v>
      </c>
      <c r="K58" s="11">
        <f t="shared" si="5"/>
        <v>4.9504711887131984E-3</v>
      </c>
      <c r="L58" s="11">
        <f t="shared" si="6"/>
        <v>9.9337409364763339E-3</v>
      </c>
      <c r="M58" s="11">
        <f t="shared" si="7"/>
        <v>-1.9578838073394753E-3</v>
      </c>
      <c r="N58" s="11">
        <f t="shared" si="8"/>
        <v>9.932277522892401E-3</v>
      </c>
      <c r="O58" s="3">
        <f t="shared" si="9"/>
        <v>2.3294091506540695E-5</v>
      </c>
      <c r="P58" s="3">
        <f t="shared" si="10"/>
        <v>7.6643972762982107E-3</v>
      </c>
    </row>
    <row r="59" spans="1:16" x14ac:dyDescent="0.3">
      <c r="A59" s="9" t="s">
        <v>68</v>
      </c>
      <c r="B59" s="12">
        <v>7017.0698240000002</v>
      </c>
      <c r="C59" s="12">
        <v>7069.1499020000001</v>
      </c>
      <c r="D59" s="12">
        <v>7016.7001950000003</v>
      </c>
      <c r="E59" s="12">
        <v>7065.5297849999997</v>
      </c>
      <c r="F59" s="3">
        <f t="shared" si="2"/>
        <v>8.3674497737957765E-3</v>
      </c>
      <c r="G59" s="10">
        <f t="shared" si="3"/>
        <v>5.5460529804634382E-5</v>
      </c>
      <c r="H59" s="10">
        <f t="shared" si="0"/>
        <v>4.7365690929486047E-5</v>
      </c>
      <c r="I59" s="10">
        <f t="shared" si="4"/>
        <v>9.4331655857091823E-6</v>
      </c>
      <c r="J59" s="10">
        <f t="shared" si="1"/>
        <v>3.0713458915773689E-3</v>
      </c>
      <c r="K59" s="11">
        <f t="shared" si="5"/>
        <v>1.4503630543201008E-3</v>
      </c>
      <c r="L59" s="11">
        <f t="shared" si="6"/>
        <v>7.3945055974989878E-3</v>
      </c>
      <c r="M59" s="11">
        <f t="shared" si="7"/>
        <v>-5.267707815999269E-5</v>
      </c>
      <c r="N59" s="11">
        <f t="shared" si="8"/>
        <v>6.8822736744106631E-3</v>
      </c>
      <c r="O59" s="3">
        <f t="shared" si="9"/>
        <v>4.1530147653231524E-6</v>
      </c>
      <c r="P59" s="3">
        <f t="shared" si="10"/>
        <v>3.5399246183528518E-3</v>
      </c>
    </row>
    <row r="60" spans="1:16" x14ac:dyDescent="0.3">
      <c r="A60" s="9" t="s">
        <v>69</v>
      </c>
      <c r="B60" s="12">
        <v>7089.5</v>
      </c>
      <c r="C60" s="12">
        <v>7098.0498049999997</v>
      </c>
      <c r="D60" s="12">
        <v>7072.3798829999996</v>
      </c>
      <c r="E60" s="12">
        <v>7077.9101559999999</v>
      </c>
      <c r="F60" s="3">
        <f t="shared" si="2"/>
        <v>1.7522211888885142E-3</v>
      </c>
      <c r="G60" s="10">
        <f t="shared" si="3"/>
        <v>1.3126350618058827E-5</v>
      </c>
      <c r="H60" s="10">
        <f t="shared" si="0"/>
        <v>2.6769140764447596E-6</v>
      </c>
      <c r="I60" s="10">
        <f t="shared" si="4"/>
        <v>5.529098496096343E-6</v>
      </c>
      <c r="J60" s="10">
        <f t="shared" si="1"/>
        <v>2.3514035162209702E-3</v>
      </c>
      <c r="K60" s="11">
        <f t="shared" si="5"/>
        <v>3.3868156092425362E-3</v>
      </c>
      <c r="L60" s="11">
        <f t="shared" si="6"/>
        <v>1.2052547694976531E-3</v>
      </c>
      <c r="M60" s="11">
        <f t="shared" si="7"/>
        <v>-2.4177758152555918E-3</v>
      </c>
      <c r="N60" s="11">
        <f t="shared" si="8"/>
        <v>-1.636127768985283E-3</v>
      </c>
      <c r="O60" s="3">
        <f t="shared" si="9"/>
        <v>5.314439598788044E-6</v>
      </c>
      <c r="P60" s="3">
        <f t="shared" si="10"/>
        <v>4.0499370077992326E-3</v>
      </c>
    </row>
    <row r="61" spans="1:16" x14ac:dyDescent="0.3">
      <c r="A61" s="9" t="s">
        <v>70</v>
      </c>
      <c r="B61" s="12">
        <v>7105.7402339999999</v>
      </c>
      <c r="C61" s="12">
        <v>7137.0400390000004</v>
      </c>
      <c r="D61" s="12">
        <v>7097.080078</v>
      </c>
      <c r="E61" s="12">
        <v>7136.5600590000004</v>
      </c>
      <c r="F61" s="3">
        <f t="shared" si="2"/>
        <v>8.2863305279854416E-3</v>
      </c>
      <c r="G61" s="10">
        <f t="shared" si="3"/>
        <v>3.1524712298689756E-5</v>
      </c>
      <c r="H61" s="10">
        <f t="shared" si="0"/>
        <v>1.8731019112993459E-5</v>
      </c>
      <c r="I61" s="10">
        <f t="shared" si="4"/>
        <v>8.5266690879666105E-6</v>
      </c>
      <c r="J61" s="10">
        <f t="shared" si="1"/>
        <v>2.9200460763430789E-3</v>
      </c>
      <c r="K61" s="11">
        <f t="shared" si="5"/>
        <v>3.9242526358827254E-3</v>
      </c>
      <c r="L61" s="11">
        <f t="shared" si="6"/>
        <v>4.3951889710704311E-3</v>
      </c>
      <c r="M61" s="11">
        <f t="shared" si="7"/>
        <v>-1.2194982240179028E-3</v>
      </c>
      <c r="N61" s="11">
        <f t="shared" si="8"/>
        <v>4.3279347399185052E-3</v>
      </c>
      <c r="O61" s="3">
        <f t="shared" si="9"/>
        <v>7.0606797023955858E-6</v>
      </c>
      <c r="P61" s="3">
        <f t="shared" si="10"/>
        <v>4.9147712650884808E-3</v>
      </c>
    </row>
    <row r="62" spans="1:16" x14ac:dyDescent="0.3">
      <c r="A62" s="9" t="s">
        <v>71</v>
      </c>
      <c r="B62" s="12">
        <v>7135.3798829999996</v>
      </c>
      <c r="C62" s="12">
        <v>7161.3500979999999</v>
      </c>
      <c r="D62" s="12">
        <v>7124.0898440000001</v>
      </c>
      <c r="E62" s="12">
        <v>7157.3901370000003</v>
      </c>
      <c r="F62" s="3">
        <f t="shared" si="2"/>
        <v>2.9187840959499223E-3</v>
      </c>
      <c r="G62" s="10">
        <f t="shared" si="3"/>
        <v>2.7212368531129336E-5</v>
      </c>
      <c r="H62" s="10">
        <f t="shared" si="0"/>
        <v>9.4858876219136275E-6</v>
      </c>
      <c r="I62" s="10">
        <f t="shared" si="4"/>
        <v>9.9418393670024662E-6</v>
      </c>
      <c r="J62" s="10">
        <f t="shared" si="1"/>
        <v>3.1530682464866607E-3</v>
      </c>
      <c r="K62" s="11">
        <f t="shared" si="5"/>
        <v>-1.6538410440160051E-4</v>
      </c>
      <c r="L62" s="11">
        <f t="shared" si="6"/>
        <v>3.6330326724252232E-3</v>
      </c>
      <c r="M62" s="11">
        <f t="shared" si="7"/>
        <v>-1.5835148957590963E-3</v>
      </c>
      <c r="N62" s="11">
        <f t="shared" si="8"/>
        <v>3.0799168206160419E-3</v>
      </c>
      <c r="O62" s="3">
        <f t="shared" si="9"/>
        <v>9.3941015494945029E-6</v>
      </c>
      <c r="P62" s="3">
        <f t="shared" si="10"/>
        <v>3.0716088337168807E-3</v>
      </c>
    </row>
    <row r="63" spans="1:16" x14ac:dyDescent="0.3">
      <c r="A63" s="9" t="s">
        <v>72</v>
      </c>
      <c r="B63" s="12">
        <v>7174.1899409999996</v>
      </c>
      <c r="C63" s="12">
        <v>7181.1401370000003</v>
      </c>
      <c r="D63" s="12">
        <v>7148.2998049999997</v>
      </c>
      <c r="E63" s="12">
        <v>7163.580078</v>
      </c>
      <c r="F63" s="3">
        <f t="shared" si="2"/>
        <v>8.6483213594856778E-4</v>
      </c>
      <c r="G63" s="10">
        <f t="shared" si="3"/>
        <v>2.1009618038019649E-5</v>
      </c>
      <c r="H63" s="10">
        <f t="shared" si="0"/>
        <v>2.1903649546324265E-6</v>
      </c>
      <c r="I63" s="10">
        <f t="shared" si="4"/>
        <v>9.6586833882406936E-6</v>
      </c>
      <c r="J63" s="10">
        <f t="shared" si="1"/>
        <v>3.1078422399215657E-3</v>
      </c>
      <c r="K63" s="11">
        <f t="shared" si="5"/>
        <v>2.3444465444113693E-3</v>
      </c>
      <c r="L63" s="11">
        <f t="shared" si="6"/>
        <v>9.6830884490874038E-4</v>
      </c>
      <c r="M63" s="11">
        <f t="shared" si="7"/>
        <v>-3.6153161438987761E-3</v>
      </c>
      <c r="N63" s="11">
        <f t="shared" si="8"/>
        <v>-1.4799881603014351E-3</v>
      </c>
      <c r="O63" s="3">
        <f t="shared" si="9"/>
        <v>1.0090593376726881E-5</v>
      </c>
      <c r="P63" s="3">
        <f t="shared" si="10"/>
        <v>3.799987700525287E-3</v>
      </c>
    </row>
    <row r="64" spans="1:16" x14ac:dyDescent="0.3">
      <c r="A64" s="9" t="s">
        <v>73</v>
      </c>
      <c r="B64" s="12">
        <v>7129.830078</v>
      </c>
      <c r="C64" s="12">
        <v>7154.2402339999999</v>
      </c>
      <c r="D64" s="12">
        <v>7111.5200199999999</v>
      </c>
      <c r="E64" s="12">
        <v>7153.5698240000002</v>
      </c>
      <c r="F64" s="3">
        <f t="shared" si="2"/>
        <v>-1.3973814616440317E-3</v>
      </c>
      <c r="G64" s="10">
        <f t="shared" si="3"/>
        <v>3.5870677928191002E-5</v>
      </c>
      <c r="H64" s="10">
        <f t="shared" si="0"/>
        <v>1.1049680887645416E-5</v>
      </c>
      <c r="I64" s="10">
        <f t="shared" si="4"/>
        <v>1.3666909545023849E-5</v>
      </c>
      <c r="J64" s="10">
        <f t="shared" si="1"/>
        <v>3.6968783513964655E-3</v>
      </c>
      <c r="K64" s="11">
        <f t="shared" si="5"/>
        <v>-4.7224647379569161E-3</v>
      </c>
      <c r="L64" s="11">
        <f t="shared" si="6"/>
        <v>3.4178184829744621E-3</v>
      </c>
      <c r="M64" s="11">
        <f t="shared" si="7"/>
        <v>-2.571394981929708E-3</v>
      </c>
      <c r="N64" s="11">
        <f t="shared" si="8"/>
        <v>3.3241060283398629E-3</v>
      </c>
      <c r="O64" s="3">
        <f t="shared" si="9"/>
        <v>1.5479953873303737E-5</v>
      </c>
      <c r="P64" s="3">
        <f t="shared" si="10"/>
        <v>6.0941241860262823E-3</v>
      </c>
    </row>
    <row r="65" spans="1:16" x14ac:dyDescent="0.3">
      <c r="A65" s="9" t="s">
        <v>74</v>
      </c>
      <c r="B65" s="12">
        <v>7168.7299800000001</v>
      </c>
      <c r="C65" s="12">
        <v>7211.7797849999997</v>
      </c>
      <c r="D65" s="12">
        <v>7163.2299800000001</v>
      </c>
      <c r="E65" s="12">
        <v>7211.7797849999997</v>
      </c>
      <c r="F65" s="3">
        <f t="shared" si="2"/>
        <v>8.1371905820653012E-3</v>
      </c>
      <c r="G65" s="10">
        <f t="shared" si="3"/>
        <v>4.5627006550674678E-5</v>
      </c>
      <c r="H65" s="10">
        <f t="shared" si="0"/>
        <v>3.5847295886654883E-5</v>
      </c>
      <c r="I65" s="10">
        <f t="shared" si="4"/>
        <v>8.9658950129263103E-6</v>
      </c>
      <c r="J65" s="10">
        <f t="shared" si="1"/>
        <v>2.9943104403061332E-3</v>
      </c>
      <c r="K65" s="11">
        <f t="shared" si="5"/>
        <v>2.1170010220979453E-3</v>
      </c>
      <c r="L65" s="11">
        <f t="shared" si="6"/>
        <v>5.9872611339956503E-3</v>
      </c>
      <c r="M65" s="11">
        <f t="shared" si="7"/>
        <v>-7.6751543896934013E-4</v>
      </c>
      <c r="N65" s="11">
        <f t="shared" si="8"/>
        <v>5.9872611339956503E-3</v>
      </c>
      <c r="O65" s="3">
        <f t="shared" si="9"/>
        <v>5.1843953065390395E-6</v>
      </c>
      <c r="P65" s="3">
        <f t="shared" si="10"/>
        <v>3.7574398929929903E-3</v>
      </c>
    </row>
    <row r="66" spans="1:16" x14ac:dyDescent="0.3">
      <c r="A66" s="9" t="s">
        <v>75</v>
      </c>
      <c r="B66" s="12">
        <v>7208.169922</v>
      </c>
      <c r="C66" s="12">
        <v>7265.2597660000001</v>
      </c>
      <c r="D66" s="12">
        <v>7205.1801759999998</v>
      </c>
      <c r="E66" s="12">
        <v>7261.0600590000004</v>
      </c>
      <c r="F66" s="3">
        <f t="shared" si="2"/>
        <v>6.8333026616398396E-3</v>
      </c>
      <c r="G66" s="10">
        <f t="shared" si="3"/>
        <v>6.8953359852040759E-5</v>
      </c>
      <c r="H66" s="10">
        <f t="shared" si="0"/>
        <v>5.3446885741474675E-5</v>
      </c>
      <c r="I66" s="10">
        <f t="shared" si="4"/>
        <v>1.3830449344669632E-5</v>
      </c>
      <c r="J66" s="10">
        <f t="shared" si="1"/>
        <v>3.7189312099942949E-3</v>
      </c>
      <c r="K66" s="11">
        <f t="shared" si="5"/>
        <v>-5.006762365691611E-4</v>
      </c>
      <c r="L66" s="11">
        <f t="shared" si="6"/>
        <v>7.8889580860530897E-3</v>
      </c>
      <c r="M66" s="11">
        <f t="shared" si="7"/>
        <v>-4.1485789529178648E-4</v>
      </c>
      <c r="N66" s="11">
        <f t="shared" si="8"/>
        <v>7.310737701591726E-3</v>
      </c>
      <c r="O66" s="3">
        <f t="shared" si="9"/>
        <v>7.7665807067157882E-6</v>
      </c>
      <c r="P66" s="3">
        <f t="shared" si="10"/>
        <v>3.8275392470504747E-3</v>
      </c>
    </row>
    <row r="67" spans="1:16" x14ac:dyDescent="0.3">
      <c r="A67" s="9" t="s">
        <v>76</v>
      </c>
      <c r="B67" s="12">
        <v>7307.1899409999996</v>
      </c>
      <c r="C67" s="12">
        <v>7330.330078</v>
      </c>
      <c r="D67" s="12">
        <v>7205.9301759999998</v>
      </c>
      <c r="E67" s="12">
        <v>7223.6899409999996</v>
      </c>
      <c r="F67" s="3">
        <f t="shared" si="2"/>
        <v>-5.1466476928091476E-3</v>
      </c>
      <c r="G67" s="10">
        <f t="shared" si="3"/>
        <v>2.9296510395136738E-4</v>
      </c>
      <c r="H67" s="10">
        <f t="shared" si="0"/>
        <v>1.3208657451518291E-4</v>
      </c>
      <c r="I67" s="10">
        <f t="shared" si="4"/>
        <v>9.5458253060826288E-5</v>
      </c>
      <c r="J67" s="10">
        <f t="shared" si="1"/>
        <v>9.7702739501421502E-3</v>
      </c>
      <c r="K67" s="11">
        <f t="shared" si="5"/>
        <v>6.3329550460595766E-3</v>
      </c>
      <c r="L67" s="11">
        <f t="shared" si="6"/>
        <v>3.1617591295635466E-3</v>
      </c>
      <c r="M67" s="11">
        <f t="shared" si="7"/>
        <v>-1.3954464284243868E-2</v>
      </c>
      <c r="N67" s="11">
        <f t="shared" si="8"/>
        <v>-1.1492892347672231E-2</v>
      </c>
      <c r="O67" s="3">
        <f t="shared" si="9"/>
        <v>8.0684395770708051E-5</v>
      </c>
      <c r="P67" s="3">
        <f t="shared" si="10"/>
        <v>1.1324942963005749E-2</v>
      </c>
    </row>
    <row r="68" spans="1:16" x14ac:dyDescent="0.3">
      <c r="A68" s="9" t="s">
        <v>77</v>
      </c>
      <c r="B68" s="12">
        <v>7257.7700199999999</v>
      </c>
      <c r="C68" s="12">
        <v>7309.3598629999997</v>
      </c>
      <c r="D68" s="12">
        <v>7229.3198240000002</v>
      </c>
      <c r="E68" s="12">
        <v>7298.2797849999997</v>
      </c>
      <c r="F68" s="3">
        <f t="shared" si="2"/>
        <v>1.0325726132934587E-2</v>
      </c>
      <c r="G68" s="10">
        <f t="shared" si="3"/>
        <v>1.2123650639757649E-4</v>
      </c>
      <c r="H68" s="10">
        <f t="shared" si="0"/>
        <v>3.0980941782145947E-5</v>
      </c>
      <c r="I68" s="10">
        <f t="shared" si="4"/>
        <v>4.8650490086161652E-5</v>
      </c>
      <c r="J68" s="10">
        <f t="shared" si="1"/>
        <v>6.9749903287504031E-3</v>
      </c>
      <c r="K68" s="11">
        <f t="shared" si="5"/>
        <v>4.706727361360818E-3</v>
      </c>
      <c r="L68" s="11">
        <f t="shared" si="6"/>
        <v>7.0830780123044453E-3</v>
      </c>
      <c r="M68" s="11">
        <f t="shared" si="7"/>
        <v>-3.9276670304972273E-3</v>
      </c>
      <c r="N68" s="11">
        <f t="shared" si="8"/>
        <v>5.5660526212160397E-3</v>
      </c>
      <c r="O68" s="3">
        <f t="shared" si="9"/>
        <v>4.8033378864543659E-5</v>
      </c>
      <c r="P68" s="3">
        <f t="shared" si="10"/>
        <v>8.2286475415546036E-3</v>
      </c>
    </row>
    <row r="69" spans="1:16" x14ac:dyDescent="0.3">
      <c r="A69" s="9" t="s">
        <v>78</v>
      </c>
      <c r="B69" s="12">
        <v>7293.6499020000001</v>
      </c>
      <c r="C69" s="12">
        <v>7313.8901370000003</v>
      </c>
      <c r="D69" s="12">
        <v>7276.1098629999997</v>
      </c>
      <c r="E69" s="12">
        <v>7296.0498049999997</v>
      </c>
      <c r="F69" s="3">
        <f t="shared" si="2"/>
        <v>-3.0554871362742375E-4</v>
      </c>
      <c r="G69" s="10">
        <f t="shared" si="3"/>
        <v>2.6821406948332284E-5</v>
      </c>
      <c r="H69" s="10">
        <f t="shared" si="0"/>
        <v>1.082317474037598E-7</v>
      </c>
      <c r="I69" s="10">
        <f t="shared" si="4"/>
        <v>1.3368894160449918E-5</v>
      </c>
      <c r="J69" s="10">
        <f t="shared" si="1"/>
        <v>3.6563498410915108E-3</v>
      </c>
      <c r="K69" s="11">
        <f t="shared" si="5"/>
        <v>-6.345813411495157E-4</v>
      </c>
      <c r="L69" s="11">
        <f t="shared" si="6"/>
        <v>2.7712055416588368E-3</v>
      </c>
      <c r="M69" s="11">
        <f t="shared" si="7"/>
        <v>-2.407733244263576E-3</v>
      </c>
      <c r="N69" s="11">
        <f t="shared" si="8"/>
        <v>3.2898593800306997E-4</v>
      </c>
      <c r="O69" s="3">
        <f t="shared" si="9"/>
        <v>1.335718225495594E-5</v>
      </c>
      <c r="P69" s="3">
        <f t="shared" si="10"/>
        <v>3.4403666389265838E-3</v>
      </c>
    </row>
    <row r="70" spans="1:16" x14ac:dyDescent="0.3">
      <c r="A70" s="9" t="s">
        <v>79</v>
      </c>
      <c r="B70" s="12">
        <v>7312</v>
      </c>
      <c r="C70" s="12">
        <v>7336.3798829999996</v>
      </c>
      <c r="D70" s="12">
        <v>7297.2797849999997</v>
      </c>
      <c r="E70" s="12">
        <v>7336.3798829999996</v>
      </c>
      <c r="F70" s="3">
        <f t="shared" si="2"/>
        <v>5.5276593605984026E-3</v>
      </c>
      <c r="G70" s="10">
        <f t="shared" si="3"/>
        <v>2.8556951840175491E-5</v>
      </c>
      <c r="H70" s="10">
        <f t="shared" si="0"/>
        <v>1.1080129572788287E-5</v>
      </c>
      <c r="I70" s="10">
        <f t="shared" si="4"/>
        <v>9.9982843456418891E-6</v>
      </c>
      <c r="J70" s="10">
        <f t="shared" si="1"/>
        <v>3.1620063797598336E-3</v>
      </c>
      <c r="K70" s="11">
        <f t="shared" si="5"/>
        <v>2.1837550599161774E-3</v>
      </c>
      <c r="L70" s="11">
        <f t="shared" si="6"/>
        <v>3.3286828585475498E-3</v>
      </c>
      <c r="M70" s="11">
        <f t="shared" si="7"/>
        <v>-2.0151876339115403E-3</v>
      </c>
      <c r="N70" s="11">
        <f t="shared" si="8"/>
        <v>3.3286828585475498E-3</v>
      </c>
      <c r="O70" s="3">
        <f t="shared" si="9"/>
        <v>1.0768901733628331E-5</v>
      </c>
      <c r="P70" s="3">
        <f t="shared" si="10"/>
        <v>3.9475154600086722E-3</v>
      </c>
    </row>
    <row r="71" spans="1:16" x14ac:dyDescent="0.3">
      <c r="A71" s="9" t="s">
        <v>80</v>
      </c>
      <c r="B71" s="12">
        <v>7338.0400390000004</v>
      </c>
      <c r="C71" s="12">
        <v>7408.0297849999997</v>
      </c>
      <c r="D71" s="12">
        <v>7332.8100590000004</v>
      </c>
      <c r="E71" s="12">
        <v>7408.0297849999997</v>
      </c>
      <c r="F71" s="3">
        <f t="shared" si="2"/>
        <v>9.7663838490735788E-3</v>
      </c>
      <c r="G71" s="10">
        <f t="shared" si="3"/>
        <v>1.0415654591035752E-4</v>
      </c>
      <c r="H71" s="10">
        <f t="shared" si="0"/>
        <v>9.0112030681830185E-5</v>
      </c>
      <c r="I71" s="10">
        <f t="shared" si="4"/>
        <v>1.7268503633725196E-5</v>
      </c>
      <c r="J71" s="10">
        <f t="shared" si="1"/>
        <v>4.1555389101445312E-3</v>
      </c>
      <c r="K71" s="11">
        <f t="shared" si="5"/>
        <v>2.2626529919528778E-4</v>
      </c>
      <c r="L71" s="11">
        <f t="shared" si="6"/>
        <v>9.4927356795515058E-3</v>
      </c>
      <c r="M71" s="11">
        <f t="shared" si="7"/>
        <v>-7.1297575622572855E-4</v>
      </c>
      <c r="N71" s="11">
        <f t="shared" si="8"/>
        <v>9.4927356795515058E-3</v>
      </c>
      <c r="O71" s="3">
        <f t="shared" si="9"/>
        <v>7.2764248287448395E-6</v>
      </c>
      <c r="P71" s="3">
        <f t="shared" si="10"/>
        <v>4.3994755632110021E-3</v>
      </c>
    </row>
    <row r="72" spans="1:16" x14ac:dyDescent="0.3">
      <c r="A72" s="9" t="s">
        <v>81</v>
      </c>
      <c r="B72" s="12">
        <v>7424.9501950000003</v>
      </c>
      <c r="C72" s="12">
        <v>7465.3901370000003</v>
      </c>
      <c r="D72" s="12">
        <v>7423.1801759999998</v>
      </c>
      <c r="E72" s="12">
        <v>7460.2900390000004</v>
      </c>
      <c r="F72" s="3">
        <f t="shared" si="2"/>
        <v>7.0545415605400841E-3</v>
      </c>
      <c r="G72" s="10">
        <f t="shared" si="3"/>
        <v>3.2150388680210164E-5</v>
      </c>
      <c r="H72" s="10">
        <f t="shared" si="0"/>
        <v>2.2546502559072574E-5</v>
      </c>
      <c r="I72" s="10">
        <f t="shared" si="4"/>
        <v>7.3656075385601635E-6</v>
      </c>
      <c r="J72" s="10">
        <f t="shared" si="1"/>
        <v>2.7139652795421247E-3</v>
      </c>
      <c r="K72" s="11">
        <f t="shared" si="5"/>
        <v>2.281458933015441E-3</v>
      </c>
      <c r="L72" s="11">
        <f t="shared" si="6"/>
        <v>5.4317148601076186E-3</v>
      </c>
      <c r="M72" s="11">
        <f t="shared" si="7"/>
        <v>-2.3841641528709925E-4</v>
      </c>
      <c r="N72" s="11">
        <f t="shared" si="8"/>
        <v>4.7483157602535844E-3</v>
      </c>
      <c r="O72" s="3">
        <f t="shared" si="9"/>
        <v>4.9009478553505755E-6</v>
      </c>
      <c r="P72" s="3">
        <f t="shared" si="10"/>
        <v>3.5592337095565209E-3</v>
      </c>
    </row>
    <row r="73" spans="1:16" x14ac:dyDescent="0.3">
      <c r="A73" s="9" t="s">
        <v>82</v>
      </c>
      <c r="B73" s="12">
        <v>7474.1601559999999</v>
      </c>
      <c r="C73" s="12">
        <v>7486.3198240000002</v>
      </c>
      <c r="D73" s="12">
        <v>7376.75</v>
      </c>
      <c r="E73" s="12">
        <v>7415.0600590000004</v>
      </c>
      <c r="F73" s="3">
        <f t="shared" si="2"/>
        <v>-6.0627642844383045E-3</v>
      </c>
      <c r="G73" s="10">
        <f t="shared" si="3"/>
        <v>2.1739052852529038E-4</v>
      </c>
      <c r="H73" s="10">
        <f t="shared" si="0"/>
        <v>6.3022704164463142E-5</v>
      </c>
      <c r="I73" s="10">
        <f t="shared" si="4"/>
        <v>8.4349949021386028E-5</v>
      </c>
      <c r="J73" s="10">
        <f t="shared" si="1"/>
        <v>9.1842228316491772E-3</v>
      </c>
      <c r="K73" s="11">
        <f t="shared" si="5"/>
        <v>1.8574665698121117E-3</v>
      </c>
      <c r="L73" s="11">
        <f t="shared" si="6"/>
        <v>1.6255722669192838E-3</v>
      </c>
      <c r="M73" s="11">
        <f t="shared" si="7"/>
        <v>-1.3118597039124507E-2</v>
      </c>
      <c r="N73" s="11">
        <f t="shared" si="8"/>
        <v>-7.938684032285398E-3</v>
      </c>
      <c r="O73" s="3">
        <f t="shared" si="9"/>
        <v>8.3500581228137245E-5</v>
      </c>
      <c r="P73" s="3">
        <f t="shared" si="10"/>
        <v>9.1639165764845314E-3</v>
      </c>
    </row>
    <row r="74" spans="1:16" x14ac:dyDescent="0.3">
      <c r="A74" s="9" t="s">
        <v>83</v>
      </c>
      <c r="B74" s="12">
        <v>7457.9501950000003</v>
      </c>
      <c r="C74" s="12">
        <v>7458.5297849999997</v>
      </c>
      <c r="D74" s="12">
        <v>7388.580078</v>
      </c>
      <c r="E74" s="12">
        <v>7411.1601559999999</v>
      </c>
      <c r="F74" s="3">
        <f t="shared" si="2"/>
        <v>-5.2594354853097158E-4</v>
      </c>
      <c r="G74" s="10">
        <f t="shared" si="3"/>
        <v>8.8788020379852554E-5</v>
      </c>
      <c r="H74" s="10">
        <f t="shared" si="0"/>
        <v>3.9609531312153548E-5</v>
      </c>
      <c r="I74" s="10">
        <f t="shared" si="4"/>
        <v>2.9093071597439621E-5</v>
      </c>
      <c r="J74" s="10">
        <f t="shared" si="1"/>
        <v>5.3937993657012882E-3</v>
      </c>
      <c r="K74" s="11">
        <f t="shared" si="5"/>
        <v>5.7675284505677438E-3</v>
      </c>
      <c r="L74" s="11">
        <f t="shared" si="6"/>
        <v>7.7711363682166117E-5</v>
      </c>
      <c r="M74" s="11">
        <f t="shared" si="7"/>
        <v>-9.3450281731965058E-3</v>
      </c>
      <c r="N74" s="11">
        <f t="shared" si="8"/>
        <v>-6.2936103559208005E-3</v>
      </c>
      <c r="O74" s="3">
        <f t="shared" si="9"/>
        <v>2.9010709569923403E-5</v>
      </c>
      <c r="P74" s="3">
        <f t="shared" si="10"/>
        <v>7.988369503378466E-3</v>
      </c>
    </row>
    <row r="75" spans="1:16" x14ac:dyDescent="0.3">
      <c r="A75" s="9" t="s">
        <v>84</v>
      </c>
      <c r="B75" s="12">
        <v>7448.330078</v>
      </c>
      <c r="C75" s="12">
        <v>7505.7700199999999</v>
      </c>
      <c r="D75" s="12">
        <v>7431.2202150000003</v>
      </c>
      <c r="E75" s="12">
        <v>7505.7700199999999</v>
      </c>
      <c r="F75" s="3">
        <f t="shared" si="2"/>
        <v>1.2765864184355102E-2</v>
      </c>
      <c r="G75" s="10">
        <f t="shared" si="3"/>
        <v>9.9640072056679987E-5</v>
      </c>
      <c r="H75" s="10">
        <f t="shared" si="0"/>
        <v>5.9016259727753789E-5</v>
      </c>
      <c r="I75" s="10">
        <f t="shared" si="4"/>
        <v>2.7022387681121817E-5</v>
      </c>
      <c r="J75" s="10">
        <f t="shared" si="1"/>
        <v>5.1983062319491931E-3</v>
      </c>
      <c r="K75" s="11">
        <f t="shared" si="5"/>
        <v>5.0028633473542224E-3</v>
      </c>
      <c r="L75" s="11">
        <f t="shared" si="6"/>
        <v>7.6822040930812161E-3</v>
      </c>
      <c r="M75" s="11">
        <f t="shared" si="7"/>
        <v>-2.2997832870291397E-3</v>
      </c>
      <c r="N75" s="11">
        <f t="shared" si="8"/>
        <v>7.6822040930812161E-3</v>
      </c>
      <c r="O75" s="3">
        <f t="shared" si="9"/>
        <v>2.2956407748113585E-5</v>
      </c>
      <c r="P75" s="3">
        <f t="shared" si="10"/>
        <v>7.2952693523468384E-3</v>
      </c>
    </row>
    <row r="76" spans="1:16" x14ac:dyDescent="0.3">
      <c r="A76" s="9" t="s">
        <v>85</v>
      </c>
      <c r="B76" s="12">
        <v>7484.4702150000003</v>
      </c>
      <c r="C76" s="12">
        <v>7500.6098629999997</v>
      </c>
      <c r="D76" s="12">
        <v>7455.5498049999997</v>
      </c>
      <c r="E76" s="12">
        <v>7466.5097660000001</v>
      </c>
      <c r="F76" s="3">
        <f t="shared" si="2"/>
        <v>-5.2306763856854177E-3</v>
      </c>
      <c r="G76" s="10">
        <f t="shared" si="3"/>
        <v>3.6308300935166576E-5</v>
      </c>
      <c r="H76" s="10">
        <f t="shared" si="0"/>
        <v>5.7723873770082766E-6</v>
      </c>
      <c r="I76" s="10">
        <f t="shared" si="4"/>
        <v>1.5924309773645356E-5</v>
      </c>
      <c r="J76" s="10">
        <f t="shared" si="1"/>
        <v>3.9905275056871057E-3</v>
      </c>
      <c r="K76" s="11">
        <f t="shared" si="5"/>
        <v>-2.8418249475387855E-3</v>
      </c>
      <c r="L76" s="11">
        <f t="shared" si="6"/>
        <v>2.1540964955581773E-3</v>
      </c>
      <c r="M76" s="11">
        <f t="shared" si="7"/>
        <v>-3.8715404778384421E-3</v>
      </c>
      <c r="N76" s="11">
        <f t="shared" si="8"/>
        <v>-2.4025793175269524E-3</v>
      </c>
      <c r="O76" s="3">
        <f t="shared" si="9"/>
        <v>1.5502661992879844E-5</v>
      </c>
      <c r="P76" s="3">
        <f t="shared" si="10"/>
        <v>4.7080559793602214E-3</v>
      </c>
    </row>
    <row r="77" spans="1:16" x14ac:dyDescent="0.3">
      <c r="A77" s="9" t="s">
        <v>86</v>
      </c>
      <c r="B77" s="12">
        <v>7388.8901370000003</v>
      </c>
      <c r="C77" s="12">
        <v>7433.6499020000001</v>
      </c>
      <c r="D77" s="12">
        <v>7373.9902339999999</v>
      </c>
      <c r="E77" s="12">
        <v>7402.4799800000001</v>
      </c>
      <c r="F77" s="3">
        <f t="shared" si="2"/>
        <v>-8.5755979710320229E-3</v>
      </c>
      <c r="G77" s="10">
        <f t="shared" si="3"/>
        <v>6.4931382952875091E-5</v>
      </c>
      <c r="H77" s="10">
        <f t="shared" si="0"/>
        <v>3.3765431648297764E-6</v>
      </c>
      <c r="I77" s="10">
        <f t="shared" si="4"/>
        <v>3.1161351891785895E-5</v>
      </c>
      <c r="J77" s="10">
        <f t="shared" si="1"/>
        <v>5.582235384842339E-3</v>
      </c>
      <c r="K77" s="11">
        <f t="shared" si="5"/>
        <v>-1.0450117247087273E-2</v>
      </c>
      <c r="L77" s="11">
        <f t="shared" si="6"/>
        <v>6.0394373612687935E-3</v>
      </c>
      <c r="M77" s="11">
        <f t="shared" si="7"/>
        <v>-2.0185638147595278E-3</v>
      </c>
      <c r="N77" s="11">
        <f t="shared" si="8"/>
        <v>1.8375372553583169E-3</v>
      </c>
      <c r="O77" s="3">
        <f t="shared" si="9"/>
        <v>3.3160898574150405E-5</v>
      </c>
      <c r="P77" s="3">
        <f t="shared" si="10"/>
        <v>1.1749091380222131E-2</v>
      </c>
    </row>
    <row r="78" spans="1:16" x14ac:dyDescent="0.3">
      <c r="A78" s="9" t="s">
        <v>87</v>
      </c>
      <c r="B78" s="12">
        <v>7443.25</v>
      </c>
      <c r="C78" s="12">
        <v>7453.9902339999999</v>
      </c>
      <c r="D78" s="12">
        <v>7381.1201170000004</v>
      </c>
      <c r="E78" s="12">
        <v>7411.4799800000001</v>
      </c>
      <c r="F78" s="3">
        <f t="shared" si="2"/>
        <v>1.215808759269299E-3</v>
      </c>
      <c r="G78" s="10">
        <f t="shared" si="3"/>
        <v>9.6512673998171511E-5</v>
      </c>
      <c r="H78" s="10">
        <f t="shared" si="0"/>
        <v>1.8296447269605534E-5</v>
      </c>
      <c r="I78" s="10">
        <f t="shared" si="4"/>
        <v>4.1188522590309716E-5</v>
      </c>
      <c r="J78" s="10">
        <f t="shared" si="1"/>
        <v>6.417828494927994E-3</v>
      </c>
      <c r="K78" s="11">
        <f t="shared" si="5"/>
        <v>5.4925049222073396E-3</v>
      </c>
      <c r="L78" s="11">
        <f t="shared" si="6"/>
        <v>1.4419094667380505E-3</v>
      </c>
      <c r="M78" s="11">
        <f t="shared" si="7"/>
        <v>-8.382176953798632E-3</v>
      </c>
      <c r="N78" s="11">
        <f t="shared" si="8"/>
        <v>-4.277434659887341E-3</v>
      </c>
      <c r="O78" s="3">
        <f t="shared" si="9"/>
        <v>4.2653452697019573E-5</v>
      </c>
      <c r="P78" s="3">
        <f t="shared" si="10"/>
        <v>8.3237260707334695E-3</v>
      </c>
    </row>
    <row r="79" spans="1:16" x14ac:dyDescent="0.3">
      <c r="A79" s="9" t="s">
        <v>88</v>
      </c>
      <c r="B79" s="12">
        <v>7377.169922</v>
      </c>
      <c r="C79" s="12">
        <v>7441.0898440000001</v>
      </c>
      <c r="D79" s="12">
        <v>7362.2797849999997</v>
      </c>
      <c r="E79" s="12">
        <v>7385.8598629999997</v>
      </c>
      <c r="F79" s="3">
        <f t="shared" si="2"/>
        <v>-3.4568152473104519E-3</v>
      </c>
      <c r="G79" s="10">
        <f t="shared" si="3"/>
        <v>1.133731820590671E-4</v>
      </c>
      <c r="H79" s="10">
        <f t="shared" si="0"/>
        <v>1.3859346583430764E-6</v>
      </c>
      <c r="I79" s="10">
        <f t="shared" si="4"/>
        <v>5.6151212286134992E-5</v>
      </c>
      <c r="J79" s="10">
        <f t="shared" si="1"/>
        <v>7.4934112583078605E-3</v>
      </c>
      <c r="K79" s="11">
        <f t="shared" si="5"/>
        <v>-4.6400610989889108E-3</v>
      </c>
      <c r="L79" s="11">
        <f t="shared" si="6"/>
        <v>8.6272368642518801E-3</v>
      </c>
      <c r="M79" s="11">
        <f t="shared" si="7"/>
        <v>-2.0204474877124888E-3</v>
      </c>
      <c r="N79" s="11">
        <f t="shared" si="8"/>
        <v>1.1772572609005545E-3</v>
      </c>
      <c r="O79" s="3">
        <f t="shared" si="9"/>
        <v>7.0733533197738662E-5</v>
      </c>
      <c r="P79" s="3">
        <f t="shared" si="10"/>
        <v>9.0661127311586799E-3</v>
      </c>
    </row>
    <row r="80" spans="1:16" x14ac:dyDescent="0.3">
      <c r="A80" s="9" t="s">
        <v>89</v>
      </c>
      <c r="B80" s="12">
        <v>7347.5898440000001</v>
      </c>
      <c r="C80" s="12">
        <v>7364.4301759999998</v>
      </c>
      <c r="D80" s="12">
        <v>7238.1801759999998</v>
      </c>
      <c r="E80" s="12">
        <v>7240.9501950000003</v>
      </c>
      <c r="F80" s="3">
        <f t="shared" si="2"/>
        <v>-1.961987780541774E-2</v>
      </c>
      <c r="G80" s="10">
        <f t="shared" si="3"/>
        <v>2.9900841696107121E-4</v>
      </c>
      <c r="H80" s="10">
        <f t="shared" si="0"/>
        <v>2.137416771612449E-4</v>
      </c>
      <c r="I80" s="10">
        <f t="shared" si="4"/>
        <v>6.6937003856838608E-5</v>
      </c>
      <c r="J80" s="10">
        <f t="shared" si="1"/>
        <v>8.1815037650079109E-3</v>
      </c>
      <c r="K80" s="11">
        <f t="shared" si="5"/>
        <v>-5.194995853685676E-3</v>
      </c>
      <c r="L80" s="11">
        <f t="shared" si="6"/>
        <v>2.2893306741249716E-3</v>
      </c>
      <c r="M80" s="11">
        <f t="shared" si="7"/>
        <v>-1.500252917266622E-2</v>
      </c>
      <c r="N80" s="11">
        <f t="shared" si="8"/>
        <v>-1.4619906879362977E-2</v>
      </c>
      <c r="O80" s="3">
        <f t="shared" si="9"/>
        <v>4.445113832466021E-5</v>
      </c>
      <c r="P80" s="3">
        <f t="shared" si="10"/>
        <v>9.7989885642729077E-3</v>
      </c>
    </row>
    <row r="81" spans="1:16" x14ac:dyDescent="0.3">
      <c r="A81" s="9" t="s">
        <v>90</v>
      </c>
      <c r="B81" s="12">
        <v>7165.9599609999996</v>
      </c>
      <c r="C81" s="12">
        <v>7277.3598629999997</v>
      </c>
      <c r="D81" s="12">
        <v>6967.5297849999997</v>
      </c>
      <c r="E81" s="12">
        <v>6967.5297849999997</v>
      </c>
      <c r="F81" s="3">
        <f t="shared" si="2"/>
        <v>-3.7760294248233017E-2</v>
      </c>
      <c r="G81" s="10">
        <f t="shared" si="3"/>
        <v>1.8928925529565538E-3</v>
      </c>
      <c r="H81" s="10">
        <f t="shared" si="0"/>
        <v>7.8855807851640949E-4</v>
      </c>
      <c r="I81" s="10">
        <f t="shared" si="4"/>
        <v>6.4183073733185196E-4</v>
      </c>
      <c r="J81" s="10">
        <f t="shared" si="1"/>
        <v>2.533437856612733E-2</v>
      </c>
      <c r="K81" s="11">
        <f t="shared" si="5"/>
        <v>-1.0410408679219942E-2</v>
      </c>
      <c r="L81" s="11">
        <f t="shared" si="6"/>
        <v>1.5426108741430652E-2</v>
      </c>
      <c r="M81" s="11">
        <f t="shared" si="7"/>
        <v>-2.8081276297853869E-2</v>
      </c>
      <c r="N81" s="11">
        <f t="shared" si="8"/>
        <v>-2.8081276297853869E-2</v>
      </c>
      <c r="O81" s="3">
        <f t="shared" si="9"/>
        <v>6.7114965267129614E-4</v>
      </c>
      <c r="P81" s="3">
        <f t="shared" si="10"/>
        <v>2.8223642815846717E-2</v>
      </c>
    </row>
    <row r="82" spans="1:16" x14ac:dyDescent="0.3">
      <c r="A82" s="9" t="s">
        <v>91</v>
      </c>
      <c r="B82" s="12">
        <v>6837.5600590000004</v>
      </c>
      <c r="C82" s="12">
        <v>7126.5498049999997</v>
      </c>
      <c r="D82" s="12">
        <v>6824.8198240000002</v>
      </c>
      <c r="E82" s="12">
        <v>7115.8798829999996</v>
      </c>
      <c r="F82" s="3">
        <f t="shared" si="2"/>
        <v>2.1291634564573281E-2</v>
      </c>
      <c r="G82" s="10">
        <f t="shared" si="3"/>
        <v>1.8715381468544705E-3</v>
      </c>
      <c r="H82" s="10">
        <f t="shared" ref="H82:H145" si="11">LN(E82/B82)^2</f>
        <v>1.5918454835729121E-3</v>
      </c>
      <c r="I82" s="10">
        <f t="shared" si="4"/>
        <v>3.2084813934885384E-4</v>
      </c>
      <c r="J82" s="10">
        <f t="shared" ref="J82:J145" si="12">SQRT(I82)</f>
        <v>1.7912234348312156E-2</v>
      </c>
      <c r="K82" s="11">
        <f t="shared" si="5"/>
        <v>-1.8829803736816371E-2</v>
      </c>
      <c r="L82" s="11">
        <f t="shared" si="6"/>
        <v>4.1396267517141157E-2</v>
      </c>
      <c r="M82" s="11">
        <f t="shared" si="7"/>
        <v>-1.865010166885528E-3</v>
      </c>
      <c r="N82" s="11">
        <f t="shared" si="8"/>
        <v>3.9897938337374178E-2</v>
      </c>
      <c r="O82" s="3">
        <f t="shared" si="9"/>
        <v>1.3991355911393362E-4</v>
      </c>
      <c r="P82" s="3">
        <f t="shared" si="10"/>
        <v>2.6557413034707204E-2</v>
      </c>
    </row>
    <row r="83" spans="1:16" x14ac:dyDescent="0.3">
      <c r="A83" s="9" t="s">
        <v>92</v>
      </c>
      <c r="B83" s="12">
        <v>7086.2001950000003</v>
      </c>
      <c r="C83" s="12">
        <v>7170.3398440000001</v>
      </c>
      <c r="D83" s="12">
        <v>7051.5297849999997</v>
      </c>
      <c r="E83" s="12">
        <v>7051.9799800000001</v>
      </c>
      <c r="F83" s="3">
        <f t="shared" ref="F83:F146" si="13">E83/E82-1</f>
        <v>-8.9799018604371783E-3</v>
      </c>
      <c r="G83" s="10">
        <f t="shared" ref="G83:G146" si="14">LN(C83/D83)^2</f>
        <v>2.7917288521181889E-4</v>
      </c>
      <c r="H83" s="10">
        <f t="shared" si="11"/>
        <v>2.3433660367331646E-5</v>
      </c>
      <c r="I83" s="10">
        <f t="shared" ref="I83:I146" si="15">G83/2-((2*LN(2)-1)*H83)</f>
        <v>1.3053415174561056E-4</v>
      </c>
      <c r="J83" s="10">
        <f t="shared" si="12"/>
        <v>1.1425154342310241E-2</v>
      </c>
      <c r="K83" s="11">
        <f t="shared" ref="K83:K146" si="16">LN(B83/E82)</f>
        <v>-4.1796315812864708E-3</v>
      </c>
      <c r="L83" s="11">
        <f t="shared" ref="L83:L146" si="17">LN(C83/B83)</f>
        <v>1.1803793304090256E-2</v>
      </c>
      <c r="M83" s="11">
        <f t="shared" ref="M83:M146" si="18">LN(D83/B83)</f>
        <v>-4.9046741663817464E-3</v>
      </c>
      <c r="N83" s="11">
        <f t="shared" ref="N83:N146" si="19">LN(E83/B83)</f>
        <v>-4.8408326109597765E-3</v>
      </c>
      <c r="O83" s="3">
        <f t="shared" ref="O83:O146" si="20">L83*(L83-N83)+M83*(M83-N83)</f>
        <v>1.9678284595277449E-4</v>
      </c>
      <c r="P83" s="3">
        <f t="shared" ref="P83:P146" si="21">SQRT(K83^2+$C$10*N83^2+(1-$C$10)*O83)</f>
        <v>1.3750701519343147E-2</v>
      </c>
    </row>
    <row r="84" spans="1:16" x14ac:dyDescent="0.3">
      <c r="A84" s="9" t="s">
        <v>93</v>
      </c>
      <c r="B84" s="12">
        <v>7067.2998049999997</v>
      </c>
      <c r="C84" s="12">
        <v>7073.9902339999999</v>
      </c>
      <c r="D84" s="12">
        <v>6776.7700199999999</v>
      </c>
      <c r="E84" s="12">
        <v>6777.1601559999999</v>
      </c>
      <c r="F84" s="3">
        <f t="shared" si="13"/>
        <v>-3.8970590497904412E-2</v>
      </c>
      <c r="G84" s="10">
        <f t="shared" si="14"/>
        <v>1.8424800799483221E-3</v>
      </c>
      <c r="H84" s="10">
        <f t="shared" si="11"/>
        <v>1.7573137221553931E-3</v>
      </c>
      <c r="I84" s="10">
        <f t="shared" si="15"/>
        <v>2.423996583869266E-4</v>
      </c>
      <c r="J84" s="10">
        <f t="shared" si="12"/>
        <v>1.5569189394021982E-2</v>
      </c>
      <c r="K84" s="11">
        <f t="shared" si="16"/>
        <v>2.1700584229835894E-3</v>
      </c>
      <c r="L84" s="11">
        <f t="shared" si="17"/>
        <v>9.4622619021812596E-4</v>
      </c>
      <c r="M84" s="11">
        <f t="shared" si="18"/>
        <v>-4.1977893835104668E-2</v>
      </c>
      <c r="N84" s="11">
        <f t="shared" si="19"/>
        <v>-4.1920325883220338E-2</v>
      </c>
      <c r="O84" s="3">
        <f t="shared" si="20"/>
        <v>4.29780356287414E-5</v>
      </c>
      <c r="P84" s="3">
        <f t="shared" si="21"/>
        <v>1.722235302667452E-2</v>
      </c>
    </row>
    <row r="85" spans="1:16" x14ac:dyDescent="0.3">
      <c r="A85" s="9" t="s">
        <v>94</v>
      </c>
      <c r="B85" s="12">
        <v>6863.3398440000001</v>
      </c>
      <c r="C85" s="12">
        <v>6917.0097660000001</v>
      </c>
      <c r="D85" s="12">
        <v>6630.669922</v>
      </c>
      <c r="E85" s="12">
        <v>6874.4902339999999</v>
      </c>
      <c r="F85" s="3">
        <f t="shared" si="13"/>
        <v>1.4361484126036439E-2</v>
      </c>
      <c r="G85" s="10">
        <f t="shared" si="14"/>
        <v>1.7874054702193894E-3</v>
      </c>
      <c r="H85" s="10">
        <f t="shared" si="11"/>
        <v>2.6351419622054897E-6</v>
      </c>
      <c r="I85" s="10">
        <f t="shared" si="15"/>
        <v>8.9268479462894428E-4</v>
      </c>
      <c r="J85" s="10">
        <f t="shared" si="12"/>
        <v>2.9877831156711228E-2</v>
      </c>
      <c r="K85" s="11">
        <f t="shared" si="16"/>
        <v>1.2636022826561418E-2</v>
      </c>
      <c r="L85" s="11">
        <f t="shared" si="17"/>
        <v>7.7893805142441458E-3</v>
      </c>
      <c r="M85" s="11">
        <f t="shared" si="18"/>
        <v>-3.4488337851573396E-2</v>
      </c>
      <c r="N85" s="11">
        <f t="shared" si="19"/>
        <v>1.6233120347627222E-3</v>
      </c>
      <c r="O85" s="3">
        <f t="shared" si="20"/>
        <v>1.2934606353212595E-3</v>
      </c>
      <c r="P85" s="3">
        <f t="shared" si="21"/>
        <v>3.557669616154837E-2</v>
      </c>
    </row>
    <row r="86" spans="1:16" x14ac:dyDescent="0.3">
      <c r="A86" s="9" t="s">
        <v>95</v>
      </c>
      <c r="B86" s="12">
        <v>6936.6801759999998</v>
      </c>
      <c r="C86" s="12">
        <v>7023.6201170000004</v>
      </c>
      <c r="D86" s="12">
        <v>6879.6899409999996</v>
      </c>
      <c r="E86" s="12">
        <v>6981.9599609999996</v>
      </c>
      <c r="F86" s="3">
        <f t="shared" si="13"/>
        <v>1.5633119452039379E-2</v>
      </c>
      <c r="G86" s="10">
        <f t="shared" si="14"/>
        <v>4.2870477222610952E-4</v>
      </c>
      <c r="H86" s="10">
        <f t="shared" si="11"/>
        <v>4.2332913068923814E-5</v>
      </c>
      <c r="I86" s="10">
        <f t="shared" si="15"/>
        <v>1.9799942050475097E-4</v>
      </c>
      <c r="J86" s="10">
        <f t="shared" si="12"/>
        <v>1.4071226687988186E-2</v>
      </c>
      <c r="K86" s="11">
        <f t="shared" si="16"/>
        <v>9.005806239031135E-3</v>
      </c>
      <c r="L86" s="11">
        <f t="shared" si="17"/>
        <v>1.2455472038866402E-2</v>
      </c>
      <c r="M86" s="11">
        <f t="shared" si="18"/>
        <v>-8.2497150461641466E-3</v>
      </c>
      <c r="N86" s="11">
        <f t="shared" si="19"/>
        <v>6.5063748023706574E-3</v>
      </c>
      <c r="O86" s="3">
        <f t="shared" si="20"/>
        <v>1.9583235073167773E-4</v>
      </c>
      <c r="P86" s="3">
        <f t="shared" si="21"/>
        <v>1.5957716458363184E-2</v>
      </c>
    </row>
    <row r="87" spans="1:16" x14ac:dyDescent="0.3">
      <c r="A87" s="9" t="s">
        <v>96</v>
      </c>
      <c r="B87" s="12">
        <v>6942.1601559999999</v>
      </c>
      <c r="C87" s="12">
        <v>7025.6801759999998</v>
      </c>
      <c r="D87" s="12">
        <v>6938.1601559999999</v>
      </c>
      <c r="E87" s="12">
        <v>7013.5097660000001</v>
      </c>
      <c r="F87" s="3">
        <f t="shared" si="13"/>
        <v>4.5187605165644129E-3</v>
      </c>
      <c r="G87" s="10">
        <f t="shared" si="14"/>
        <v>1.571362675073306E-4</v>
      </c>
      <c r="H87" s="10">
        <f t="shared" si="11"/>
        <v>1.0455610312991495E-4</v>
      </c>
      <c r="I87" s="10">
        <f t="shared" si="15"/>
        <v>3.8178700693909415E-5</v>
      </c>
      <c r="J87" s="10">
        <f t="shared" si="12"/>
        <v>6.1788915424944475E-3</v>
      </c>
      <c r="K87" s="11">
        <f t="shared" si="16"/>
        <v>-5.7166863048172126E-3</v>
      </c>
      <c r="L87" s="11">
        <f t="shared" si="17"/>
        <v>1.1959044980929314E-2</v>
      </c>
      <c r="M87" s="11">
        <f t="shared" si="18"/>
        <v>-5.7635559134333668E-4</v>
      </c>
      <c r="N87" s="11">
        <f t="shared" si="19"/>
        <v>1.0225267875704526E-2</v>
      </c>
      <c r="O87" s="3">
        <f t="shared" si="20"/>
        <v>2.6959894469107086E-5</v>
      </c>
      <c r="P87" s="3">
        <f t="shared" si="21"/>
        <v>8.4206530947785688E-3</v>
      </c>
    </row>
    <row r="88" spans="1:16" x14ac:dyDescent="0.3">
      <c r="A88" s="9" t="s">
        <v>97</v>
      </c>
      <c r="B88" s="12">
        <v>6979.2402339999999</v>
      </c>
      <c r="C88" s="12">
        <v>7152.0498049999997</v>
      </c>
      <c r="D88" s="12">
        <v>6977.0698240000002</v>
      </c>
      <c r="E88" s="12">
        <v>7143.6201170000004</v>
      </c>
      <c r="F88" s="3">
        <f t="shared" si="13"/>
        <v>1.8551389438530075E-2</v>
      </c>
      <c r="G88" s="10">
        <f t="shared" si="14"/>
        <v>6.1355136359617297E-4</v>
      </c>
      <c r="H88" s="10">
        <f t="shared" si="11"/>
        <v>5.4194001806790305E-4</v>
      </c>
      <c r="I88" s="10">
        <f t="shared" si="15"/>
        <v>9.742730875324392E-5</v>
      </c>
      <c r="J88" s="10">
        <f t="shared" si="12"/>
        <v>9.8705272783800122E-3</v>
      </c>
      <c r="K88" s="11">
        <f t="shared" si="16"/>
        <v>-4.8981937813587445E-3</v>
      </c>
      <c r="L88" s="11">
        <f t="shared" si="17"/>
        <v>2.4458939780655047E-2</v>
      </c>
      <c r="M88" s="11">
        <f t="shared" si="18"/>
        <v>-3.1102920592579773E-4</v>
      </c>
      <c r="N88" s="11">
        <f t="shared" si="19"/>
        <v>2.3279605195705169E-2</v>
      </c>
      <c r="O88" s="3">
        <f t="shared" si="20"/>
        <v>3.6182649879757952E-5</v>
      </c>
      <c r="P88" s="3">
        <f t="shared" si="21"/>
        <v>1.1559028176228047E-2</v>
      </c>
    </row>
    <row r="89" spans="1:16" x14ac:dyDescent="0.3">
      <c r="A89" s="9" t="s">
        <v>98</v>
      </c>
      <c r="B89" s="12">
        <v>7200.75</v>
      </c>
      <c r="C89" s="12">
        <v>7256.9301759999998</v>
      </c>
      <c r="D89" s="12">
        <v>7130.3901370000003</v>
      </c>
      <c r="E89" s="12">
        <v>7256.4301759999998</v>
      </c>
      <c r="F89" s="3">
        <f t="shared" si="13"/>
        <v>1.5791721445481244E-2</v>
      </c>
      <c r="G89" s="10">
        <f t="shared" si="14"/>
        <v>3.0944145301390469E-4</v>
      </c>
      <c r="H89" s="10">
        <f t="shared" si="11"/>
        <v>5.9333271860741007E-5</v>
      </c>
      <c r="I89" s="10">
        <f t="shared" si="15"/>
        <v>1.3180061816035462E-4</v>
      </c>
      <c r="J89" s="10">
        <f t="shared" si="12"/>
        <v>1.1480445033201222E-2</v>
      </c>
      <c r="K89" s="11">
        <f t="shared" si="16"/>
        <v>7.9655202153363653E-3</v>
      </c>
      <c r="L89" s="11">
        <f t="shared" si="17"/>
        <v>7.7717113792815287E-3</v>
      </c>
      <c r="M89" s="11">
        <f t="shared" si="18"/>
        <v>-9.8192366626491077E-3</v>
      </c>
      <c r="N89" s="11">
        <f t="shared" si="19"/>
        <v>7.7028093485910065E-3</v>
      </c>
      <c r="O89" s="3">
        <f t="shared" si="20"/>
        <v>1.7258860329416663E-4</v>
      </c>
      <c r="P89" s="3">
        <f t="shared" si="21"/>
        <v>1.4818683962279238E-2</v>
      </c>
    </row>
    <row r="90" spans="1:16" x14ac:dyDescent="0.3">
      <c r="A90" s="9" t="s">
        <v>99</v>
      </c>
      <c r="B90" s="12">
        <v>7236.5097660000001</v>
      </c>
      <c r="C90" s="12">
        <v>7303.2597660000001</v>
      </c>
      <c r="D90" s="12">
        <v>7226.3798829999996</v>
      </c>
      <c r="E90" s="12">
        <v>7239.4702150000003</v>
      </c>
      <c r="F90" s="3">
        <f t="shared" si="13"/>
        <v>-2.3372320257546431E-3</v>
      </c>
      <c r="G90" s="10">
        <f t="shared" si="14"/>
        <v>1.1199118448331222E-4</v>
      </c>
      <c r="H90" s="10">
        <f t="shared" si="11"/>
        <v>1.6729356015352743E-7</v>
      </c>
      <c r="I90" s="10">
        <f t="shared" si="15"/>
        <v>5.5930967682717128E-5</v>
      </c>
      <c r="J90" s="10">
        <f t="shared" si="12"/>
        <v>7.4787009355045831E-3</v>
      </c>
      <c r="K90" s="11">
        <f t="shared" si="16"/>
        <v>-2.7489829702521504E-3</v>
      </c>
      <c r="L90" s="11">
        <f t="shared" si="17"/>
        <v>9.1817781291885798E-3</v>
      </c>
      <c r="M90" s="11">
        <f t="shared" si="18"/>
        <v>-1.4008106128591102E-3</v>
      </c>
      <c r="N90" s="11">
        <f t="shared" si="19"/>
        <v>4.0901535442270065E-4</v>
      </c>
      <c r="O90" s="3">
        <f t="shared" si="20"/>
        <v>8.3084784800301439E-5</v>
      </c>
      <c r="P90" s="3">
        <f t="shared" si="21"/>
        <v>8.8657790386326672E-3</v>
      </c>
    </row>
    <row r="91" spans="1:16" x14ac:dyDescent="0.3">
      <c r="A91" s="9" t="s">
        <v>100</v>
      </c>
      <c r="B91" s="12">
        <v>7209.0297849999997</v>
      </c>
      <c r="C91" s="12">
        <v>7295.9501950000003</v>
      </c>
      <c r="D91" s="12">
        <v>7206</v>
      </c>
      <c r="E91" s="12">
        <v>7234.3100590000004</v>
      </c>
      <c r="F91" s="3">
        <f t="shared" si="13"/>
        <v>-7.1278088682624752E-4</v>
      </c>
      <c r="G91" s="10">
        <f t="shared" si="14"/>
        <v>1.5389429848701742E-4</v>
      </c>
      <c r="H91" s="10">
        <f t="shared" si="11"/>
        <v>1.2254318720182633E-5</v>
      </c>
      <c r="I91" s="10">
        <f t="shared" si="15"/>
        <v>7.2213375022536254E-5</v>
      </c>
      <c r="J91" s="10">
        <f t="shared" si="12"/>
        <v>8.4978453164632414E-3</v>
      </c>
      <c r="K91" s="11">
        <f t="shared" si="16"/>
        <v>-4.2136519415568625E-3</v>
      </c>
      <c r="L91" s="11">
        <f t="shared" si="17"/>
        <v>1.1985049350618324E-2</v>
      </c>
      <c r="M91" s="11">
        <f t="shared" si="18"/>
        <v>-4.2036472900915578E-4</v>
      </c>
      <c r="N91" s="11">
        <f t="shared" si="19"/>
        <v>3.5006169056585774E-3</v>
      </c>
      <c r="O91" s="3">
        <f t="shared" si="20"/>
        <v>1.0333458394713683E-4</v>
      </c>
      <c r="P91" s="3">
        <f t="shared" si="21"/>
        <v>1.0385786164040843E-2</v>
      </c>
    </row>
    <row r="92" spans="1:16" x14ac:dyDescent="0.3">
      <c r="A92" s="9" t="s">
        <v>101</v>
      </c>
      <c r="B92" s="12">
        <v>7258.4799800000001</v>
      </c>
      <c r="C92" s="12">
        <v>7338.6401370000003</v>
      </c>
      <c r="D92" s="12">
        <v>7218.1098629999997</v>
      </c>
      <c r="E92" s="12">
        <v>7218.2299800000001</v>
      </c>
      <c r="F92" s="3">
        <f t="shared" si="13"/>
        <v>-2.2227522554131296E-3</v>
      </c>
      <c r="G92" s="10">
        <f t="shared" si="14"/>
        <v>2.7424788221164876E-4</v>
      </c>
      <c r="H92" s="10">
        <f t="shared" si="11"/>
        <v>3.0921051352346926E-5</v>
      </c>
      <c r="I92" s="10">
        <f t="shared" si="15"/>
        <v>1.2517931332851421E-4</v>
      </c>
      <c r="J92" s="10">
        <f t="shared" si="12"/>
        <v>1.1188356149520545E-2</v>
      </c>
      <c r="K92" s="11">
        <f t="shared" si="16"/>
        <v>3.3354438093504504E-3</v>
      </c>
      <c r="L92" s="11">
        <f t="shared" si="17"/>
        <v>1.0983120253680508E-2</v>
      </c>
      <c r="M92" s="11">
        <f t="shared" si="18"/>
        <v>-5.5773109669023154E-3</v>
      </c>
      <c r="N92" s="11">
        <f t="shared" si="19"/>
        <v>-5.5606700452685487E-3</v>
      </c>
      <c r="O92" s="3">
        <f t="shared" si="20"/>
        <v>1.8179524989975785E-4</v>
      </c>
      <c r="P92" s="3">
        <f t="shared" si="21"/>
        <v>1.3077210671056997E-2</v>
      </c>
    </row>
    <row r="93" spans="1:16" x14ac:dyDescent="0.3">
      <c r="A93" s="9" t="s">
        <v>102</v>
      </c>
      <c r="B93" s="12">
        <v>7252.4599609999996</v>
      </c>
      <c r="C93" s="12">
        <v>7280.9301759999998</v>
      </c>
      <c r="D93" s="12">
        <v>7194.8398440000001</v>
      </c>
      <c r="E93" s="12">
        <v>7210.0898440000001</v>
      </c>
      <c r="F93" s="3">
        <f t="shared" si="13"/>
        <v>-1.1277191254025487E-3</v>
      </c>
      <c r="G93" s="10">
        <f t="shared" si="14"/>
        <v>1.4148019434045674E-4</v>
      </c>
      <c r="H93" s="10">
        <f t="shared" si="11"/>
        <v>3.4331443781793046E-5</v>
      </c>
      <c r="I93" s="10">
        <f t="shared" si="15"/>
        <v>5.7478054028217183E-5</v>
      </c>
      <c r="J93" s="10">
        <f t="shared" si="12"/>
        <v>7.581428231422967E-3</v>
      </c>
      <c r="K93" s="11">
        <f t="shared" si="16"/>
        <v>4.730948556537321E-3</v>
      </c>
      <c r="L93" s="11">
        <f t="shared" si="17"/>
        <v>3.9179091939035649E-3</v>
      </c>
      <c r="M93" s="11">
        <f t="shared" si="18"/>
        <v>-7.9766355363689971E-3</v>
      </c>
      <c r="N93" s="11">
        <f t="shared" si="19"/>
        <v>-5.8593040356166061E-3</v>
      </c>
      <c r="O93" s="3">
        <f t="shared" si="20"/>
        <v>5.5195415293867657E-5</v>
      </c>
      <c r="P93" s="3">
        <f t="shared" si="21"/>
        <v>8.6341086510807151E-3</v>
      </c>
    </row>
    <row r="94" spans="1:16" x14ac:dyDescent="0.3">
      <c r="A94" s="9" t="s">
        <v>103</v>
      </c>
      <c r="B94" s="12">
        <v>7261.3500979999999</v>
      </c>
      <c r="C94" s="12">
        <v>7337.830078</v>
      </c>
      <c r="D94" s="12">
        <v>7232.5</v>
      </c>
      <c r="E94" s="12">
        <v>7337.3901370000003</v>
      </c>
      <c r="F94" s="3">
        <f t="shared" si="13"/>
        <v>1.7655853915043096E-2</v>
      </c>
      <c r="G94" s="10">
        <f t="shared" si="14"/>
        <v>2.0904565879254224E-4</v>
      </c>
      <c r="H94" s="10">
        <f t="shared" si="11"/>
        <v>1.0852298889471427E-4</v>
      </c>
      <c r="I94" s="10">
        <f t="shared" si="15"/>
        <v>6.2601010734366486E-5</v>
      </c>
      <c r="J94" s="10">
        <f t="shared" si="12"/>
        <v>7.9120800510590443E-3</v>
      </c>
      <c r="K94" s="11">
        <f t="shared" si="16"/>
        <v>7.0843632138335956E-3</v>
      </c>
      <c r="L94" s="11">
        <f t="shared" si="17"/>
        <v>1.0477393759672004E-2</v>
      </c>
      <c r="M94" s="11">
        <f t="shared" si="18"/>
        <v>-3.9810175912525008E-3</v>
      </c>
      <c r="N94" s="11">
        <f t="shared" si="19"/>
        <v>1.0417436771812645E-2</v>
      </c>
      <c r="O94" s="3">
        <f t="shared" si="20"/>
        <v>5.7948693076655042E-5</v>
      </c>
      <c r="P94" s="3">
        <f t="shared" si="21"/>
        <v>1.0746176250471525E-2</v>
      </c>
    </row>
    <row r="95" spans="1:16" x14ac:dyDescent="0.3">
      <c r="A95" s="9" t="s">
        <v>104</v>
      </c>
      <c r="B95" s="12">
        <v>7373.2998049999997</v>
      </c>
      <c r="C95" s="12">
        <v>7421.8500979999999</v>
      </c>
      <c r="D95" s="12">
        <v>7360.25</v>
      </c>
      <c r="E95" s="12">
        <v>7421.4599609999996</v>
      </c>
      <c r="F95" s="3">
        <f t="shared" si="13"/>
        <v>1.1457728487962449E-2</v>
      </c>
      <c r="G95" s="10">
        <f t="shared" si="14"/>
        <v>6.9463321793056728E-5</v>
      </c>
      <c r="H95" s="10">
        <f t="shared" si="11"/>
        <v>4.2386054694552649E-5</v>
      </c>
      <c r="I95" s="10">
        <f t="shared" si="15"/>
        <v>1.835816697790341E-5</v>
      </c>
      <c r="J95" s="10">
        <f t="shared" si="12"/>
        <v>4.2846431564254458E-3</v>
      </c>
      <c r="K95" s="11">
        <f t="shared" si="16"/>
        <v>4.8821285021526401E-3</v>
      </c>
      <c r="L95" s="11">
        <f t="shared" si="17"/>
        <v>6.5630247191274449E-3</v>
      </c>
      <c r="M95" s="11">
        <f t="shared" si="18"/>
        <v>-1.7714411781604932E-3</v>
      </c>
      <c r="N95" s="11">
        <f t="shared" si="19"/>
        <v>6.510457333747964E-3</v>
      </c>
      <c r="O95" s="3">
        <f t="shared" si="20"/>
        <v>1.5015897107006185E-5</v>
      </c>
      <c r="P95" s="3">
        <f t="shared" si="21"/>
        <v>6.544099180336941E-3</v>
      </c>
    </row>
    <row r="96" spans="1:16" x14ac:dyDescent="0.3">
      <c r="A96" s="9" t="s">
        <v>105</v>
      </c>
      <c r="B96" s="12">
        <v>7416.169922</v>
      </c>
      <c r="C96" s="12">
        <v>7438.0898440000001</v>
      </c>
      <c r="D96" s="12">
        <v>7330.3500979999999</v>
      </c>
      <c r="E96" s="12">
        <v>7330.3500979999999</v>
      </c>
      <c r="F96" s="3">
        <f t="shared" si="13"/>
        <v>-1.2276541742296643E-2</v>
      </c>
      <c r="G96" s="10">
        <f t="shared" si="14"/>
        <v>2.1289136815326329E-4</v>
      </c>
      <c r="H96" s="10">
        <f t="shared" si="11"/>
        <v>1.3547711726302368E-4</v>
      </c>
      <c r="I96" s="10">
        <f t="shared" si="15"/>
        <v>5.4111637617147419E-5</v>
      </c>
      <c r="J96" s="10">
        <f t="shared" si="12"/>
        <v>7.3560612842163992E-3</v>
      </c>
      <c r="K96" s="11">
        <f t="shared" si="16"/>
        <v>-7.1305717501477276E-4</v>
      </c>
      <c r="L96" s="11">
        <f t="shared" si="17"/>
        <v>2.9513335913319504E-3</v>
      </c>
      <c r="M96" s="11">
        <f t="shared" si="18"/>
        <v>-1.1639463787607386E-2</v>
      </c>
      <c r="N96" s="11">
        <f t="shared" si="19"/>
        <v>-1.1639463787607386E-2</v>
      </c>
      <c r="O96" s="3">
        <f t="shared" si="20"/>
        <v>4.3062310428781844E-5</v>
      </c>
      <c r="P96" s="3">
        <f t="shared" si="21"/>
        <v>7.5491343441819641E-3</v>
      </c>
    </row>
    <row r="97" spans="1:16" x14ac:dyDescent="0.3">
      <c r="A97" s="9" t="s">
        <v>106</v>
      </c>
      <c r="B97" s="12">
        <v>7371.4101559999999</v>
      </c>
      <c r="C97" s="12">
        <v>7386.7998049999997</v>
      </c>
      <c r="D97" s="12">
        <v>7273.0097660000001</v>
      </c>
      <c r="E97" s="12">
        <v>7273.0097660000001</v>
      </c>
      <c r="F97" s="3">
        <f t="shared" si="13"/>
        <v>-7.8223183386076922E-3</v>
      </c>
      <c r="G97" s="10">
        <f t="shared" si="14"/>
        <v>2.4100678562514165E-4</v>
      </c>
      <c r="H97" s="10">
        <f t="shared" si="11"/>
        <v>1.8060191701629172E-4</v>
      </c>
      <c r="I97" s="10">
        <f t="shared" si="15"/>
        <v>5.0737890661734915E-5</v>
      </c>
      <c r="J97" s="10">
        <f t="shared" si="12"/>
        <v>7.123053464753365E-3</v>
      </c>
      <c r="K97" s="11">
        <f t="shared" si="16"/>
        <v>5.5857481075322953E-3</v>
      </c>
      <c r="L97" s="11">
        <f t="shared" si="17"/>
        <v>2.0855719791106719E-3</v>
      </c>
      <c r="M97" s="11">
        <f t="shared" si="18"/>
        <v>-1.3438821265880863E-2</v>
      </c>
      <c r="N97" s="11">
        <f t="shared" si="19"/>
        <v>-1.3438821265880863E-2</v>
      </c>
      <c r="O97" s="3">
        <f t="shared" si="20"/>
        <v>3.2377239544449338E-5</v>
      </c>
      <c r="P97" s="3">
        <f t="shared" si="21"/>
        <v>9.224971884681455E-3</v>
      </c>
    </row>
    <row r="98" spans="1:16" x14ac:dyDescent="0.3">
      <c r="A98" s="9" t="s">
        <v>107</v>
      </c>
      <c r="B98" s="12">
        <v>7274.75</v>
      </c>
      <c r="C98" s="12">
        <v>7307.8500979999999</v>
      </c>
      <c r="D98" s="12">
        <v>7117.6601559999999</v>
      </c>
      <c r="E98" s="12">
        <v>7180.5600590000004</v>
      </c>
      <c r="F98" s="3">
        <f t="shared" si="13"/>
        <v>-1.2711340968107221E-2</v>
      </c>
      <c r="G98" s="10">
        <f t="shared" si="14"/>
        <v>6.9538136317088271E-4</v>
      </c>
      <c r="H98" s="10">
        <f t="shared" si="11"/>
        <v>1.698347322805287E-4</v>
      </c>
      <c r="I98" s="10">
        <f t="shared" si="15"/>
        <v>2.8208448218316687E-4</v>
      </c>
      <c r="J98" s="10">
        <f t="shared" si="12"/>
        <v>1.6795370855779482E-2</v>
      </c>
      <c r="K98" s="11">
        <f t="shared" si="16"/>
        <v>2.3924425977490051E-4</v>
      </c>
      <c r="L98" s="11">
        <f t="shared" si="17"/>
        <v>4.539678057864243E-3</v>
      </c>
      <c r="M98" s="11">
        <f t="shared" si="18"/>
        <v>-2.183040656791746E-2</v>
      </c>
      <c r="N98" s="11">
        <f t="shared" si="19"/>
        <v>-1.3032065541598872E-2</v>
      </c>
      <c r="O98" s="3">
        <f t="shared" si="20"/>
        <v>2.7184142058462208E-4</v>
      </c>
      <c r="P98" s="3">
        <f t="shared" si="21"/>
        <v>1.603394040276376E-2</v>
      </c>
    </row>
    <row r="99" spans="1:16" x14ac:dyDescent="0.3">
      <c r="A99" s="9" t="s">
        <v>108</v>
      </c>
      <c r="B99" s="12">
        <v>7099.5400390000004</v>
      </c>
      <c r="C99" s="12">
        <v>7267.1899409999996</v>
      </c>
      <c r="D99" s="12">
        <v>7084.830078</v>
      </c>
      <c r="E99" s="12">
        <v>7257.8701170000004</v>
      </c>
      <c r="F99" s="3">
        <f t="shared" si="13"/>
        <v>1.0766577727192805E-2</v>
      </c>
      <c r="G99" s="10">
        <f t="shared" si="14"/>
        <v>6.4586119250918217E-4</v>
      </c>
      <c r="H99" s="10">
        <f t="shared" si="11"/>
        <v>4.8648543256233951E-4</v>
      </c>
      <c r="I99" s="10">
        <f t="shared" si="15"/>
        <v>1.3500401688878853E-4</v>
      </c>
      <c r="J99" s="10">
        <f t="shared" si="12"/>
        <v>1.1619122896707329E-2</v>
      </c>
      <c r="K99" s="11">
        <f t="shared" si="16"/>
        <v>-1.1347383955015672E-2</v>
      </c>
      <c r="L99" s="11">
        <f t="shared" si="17"/>
        <v>2.3339690054370758E-2</v>
      </c>
      <c r="M99" s="11">
        <f t="shared" si="18"/>
        <v>-2.0741091993650312E-3</v>
      </c>
      <c r="N99" s="11">
        <f t="shared" si="19"/>
        <v>2.2056414771270953E-2</v>
      </c>
      <c r="O99" s="3">
        <f t="shared" si="20"/>
        <v>8.0000589114978825E-5</v>
      </c>
      <c r="P99" s="3">
        <f t="shared" si="21"/>
        <v>1.6364152286084767E-2</v>
      </c>
    </row>
    <row r="100" spans="1:16" x14ac:dyDescent="0.3">
      <c r="A100" s="9" t="s">
        <v>109</v>
      </c>
      <c r="B100" s="12">
        <v>7222.8901370000003</v>
      </c>
      <c r="C100" s="12">
        <v>7350.0698240000002</v>
      </c>
      <c r="D100" s="12">
        <v>7205.3100590000004</v>
      </c>
      <c r="E100" s="12">
        <v>7330.7099609999996</v>
      </c>
      <c r="F100" s="3">
        <f t="shared" si="13"/>
        <v>1.0035980642500997E-2</v>
      </c>
      <c r="G100" s="10">
        <f t="shared" si="14"/>
        <v>3.9567378736657768E-4</v>
      </c>
      <c r="H100" s="10">
        <f t="shared" si="11"/>
        <v>2.1954939529382261E-4</v>
      </c>
      <c r="I100" s="10">
        <f t="shared" si="15"/>
        <v>1.1302620029400332E-4</v>
      </c>
      <c r="J100" s="10">
        <f t="shared" si="12"/>
        <v>1.0631378099475314E-2</v>
      </c>
      <c r="K100" s="11">
        <f t="shared" si="16"/>
        <v>-4.8312446895278647E-3</v>
      </c>
      <c r="L100" s="11">
        <f t="shared" si="17"/>
        <v>1.7454644252515861E-2</v>
      </c>
      <c r="M100" s="11">
        <f t="shared" si="18"/>
        <v>-2.4369064001250095E-3</v>
      </c>
      <c r="N100" s="11">
        <f t="shared" si="19"/>
        <v>1.4817199306678122E-2</v>
      </c>
      <c r="O100" s="3">
        <f t="shared" si="20"/>
        <v>8.8082303890535689E-5</v>
      </c>
      <c r="P100" s="3">
        <f t="shared" si="21"/>
        <v>1.1424198242448783E-2</v>
      </c>
    </row>
    <row r="101" spans="1:16" x14ac:dyDescent="0.3">
      <c r="A101" s="9" t="s">
        <v>110</v>
      </c>
      <c r="B101" s="12">
        <v>7366.6098629999997</v>
      </c>
      <c r="C101" s="12">
        <v>7378.0297849999997</v>
      </c>
      <c r="D101" s="12">
        <v>7319.6801759999998</v>
      </c>
      <c r="E101" s="12">
        <v>7372.0097660000001</v>
      </c>
      <c r="F101" s="3">
        <f t="shared" si="13"/>
        <v>5.6338069872794438E-3</v>
      </c>
      <c r="G101" s="10">
        <f t="shared" si="14"/>
        <v>6.304361513055771E-5</v>
      </c>
      <c r="H101" s="10">
        <f t="shared" si="11"/>
        <v>5.3693081047797927E-7</v>
      </c>
      <c r="I101" s="10">
        <f t="shared" si="15"/>
        <v>3.131439422087968E-5</v>
      </c>
      <c r="J101" s="10">
        <f t="shared" si="12"/>
        <v>5.5959265739356943E-3</v>
      </c>
      <c r="K101" s="11">
        <f t="shared" si="16"/>
        <v>4.8852408231612951E-3</v>
      </c>
      <c r="L101" s="11">
        <f t="shared" si="17"/>
        <v>1.5490272473417856E-3</v>
      </c>
      <c r="M101" s="11">
        <f t="shared" si="18"/>
        <v>-6.3909737054639619E-3</v>
      </c>
      <c r="N101" s="11">
        <f t="shared" si="19"/>
        <v>7.3275562807663191E-4</v>
      </c>
      <c r="O101" s="3">
        <f t="shared" si="20"/>
        <v>4.6791993834973769E-5</v>
      </c>
      <c r="P101" s="3">
        <f t="shared" si="21"/>
        <v>7.9963314931912714E-3</v>
      </c>
    </row>
    <row r="102" spans="1:16" x14ac:dyDescent="0.3">
      <c r="A102" s="9" t="s">
        <v>111</v>
      </c>
      <c r="B102" s="12">
        <v>7311.7402339999999</v>
      </c>
      <c r="C102" s="12">
        <v>7403.7900390000004</v>
      </c>
      <c r="D102" s="12">
        <v>7311.7402339999999</v>
      </c>
      <c r="E102" s="12">
        <v>7396.6499020000001</v>
      </c>
      <c r="F102" s="3">
        <f t="shared" si="13"/>
        <v>3.3423905803329212E-3</v>
      </c>
      <c r="G102" s="10">
        <f t="shared" si="14"/>
        <v>1.5651833994829284E-4</v>
      </c>
      <c r="H102" s="10">
        <f t="shared" si="11"/>
        <v>1.3330721153343697E-4</v>
      </c>
      <c r="I102" s="10">
        <f t="shared" si="15"/>
        <v>2.6763345862163278E-5</v>
      </c>
      <c r="J102" s="10">
        <f t="shared" si="12"/>
        <v>5.1733302487047238E-3</v>
      </c>
      <c r="K102" s="11">
        <f t="shared" si="16"/>
        <v>-8.2090570128640367E-3</v>
      </c>
      <c r="L102" s="11">
        <f t="shared" si="17"/>
        <v>1.2510728993479671E-2</v>
      </c>
      <c r="M102" s="11">
        <f t="shared" si="18"/>
        <v>0</v>
      </c>
      <c r="N102" s="11">
        <f t="shared" si="19"/>
        <v>1.1545874221272158E-2</v>
      </c>
      <c r="O102" s="3">
        <f t="shared" si="20"/>
        <v>1.2071036573153751E-5</v>
      </c>
      <c r="P102" s="3">
        <f t="shared" si="21"/>
        <v>9.8520656023858323E-3</v>
      </c>
    </row>
    <row r="103" spans="1:16" x14ac:dyDescent="0.3">
      <c r="A103" s="9" t="s">
        <v>112</v>
      </c>
      <c r="B103" s="12">
        <v>7422.7700199999999</v>
      </c>
      <c r="C103" s="12">
        <v>7435.0097660000001</v>
      </c>
      <c r="D103" s="12">
        <v>7391.5</v>
      </c>
      <c r="E103" s="12">
        <v>7427.9501950000003</v>
      </c>
      <c r="F103" s="3">
        <f t="shared" si="13"/>
        <v>4.2316850756363156E-3</v>
      </c>
      <c r="G103" s="10">
        <f t="shared" si="14"/>
        <v>3.4447532931413E-5</v>
      </c>
      <c r="H103" s="10">
        <f t="shared" si="11"/>
        <v>4.8669160768448095E-7</v>
      </c>
      <c r="I103" s="10">
        <f t="shared" si="15"/>
        <v>1.7035760242053611E-5</v>
      </c>
      <c r="J103" s="10">
        <f t="shared" si="12"/>
        <v>4.1274399138029388E-3</v>
      </c>
      <c r="K103" s="11">
        <f t="shared" si="16"/>
        <v>3.5251238153638058E-3</v>
      </c>
      <c r="L103" s="11">
        <f t="shared" si="17"/>
        <v>1.6475878556649393E-3</v>
      </c>
      <c r="M103" s="11">
        <f t="shared" si="18"/>
        <v>-4.2216142137318788E-3</v>
      </c>
      <c r="N103" s="11">
        <f t="shared" si="19"/>
        <v>6.9763286023845014E-4</v>
      </c>
      <c r="O103" s="3">
        <f t="shared" si="20"/>
        <v>2.2332297682225023E-5</v>
      </c>
      <c r="P103" s="3">
        <f t="shared" si="21"/>
        <v>5.6202139202512092E-3</v>
      </c>
    </row>
    <row r="104" spans="1:16" x14ac:dyDescent="0.3">
      <c r="A104" s="9" t="s">
        <v>113</v>
      </c>
      <c r="B104" s="12">
        <v>7475.9799800000001</v>
      </c>
      <c r="C104" s="12">
        <v>7560.8100590000004</v>
      </c>
      <c r="D104" s="12">
        <v>7469.0297849999997</v>
      </c>
      <c r="E104" s="12">
        <v>7560.8100590000004</v>
      </c>
      <c r="F104" s="3">
        <f t="shared" si="13"/>
        <v>1.788647749542438E-2</v>
      </c>
      <c r="G104" s="10">
        <f t="shared" si="14"/>
        <v>1.4916288760035771E-4</v>
      </c>
      <c r="H104" s="10">
        <f t="shared" si="11"/>
        <v>1.2730887423475311E-4</v>
      </c>
      <c r="I104" s="10">
        <f t="shared" si="15"/>
        <v>2.5402743562772408E-5</v>
      </c>
      <c r="J104" s="10">
        <f t="shared" si="12"/>
        <v>5.0401134474109223E-3</v>
      </c>
      <c r="K104" s="11">
        <f t="shared" si="16"/>
        <v>6.4452732541313423E-3</v>
      </c>
      <c r="L104" s="11">
        <f t="shared" si="17"/>
        <v>1.1283123425486097E-2</v>
      </c>
      <c r="M104" s="11">
        <f t="shared" si="18"/>
        <v>-9.3010250382343819E-4</v>
      </c>
      <c r="N104" s="11">
        <f t="shared" si="19"/>
        <v>1.1283123425486097E-2</v>
      </c>
      <c r="O104" s="3">
        <f t="shared" si="20"/>
        <v>1.1359552016612136E-5</v>
      </c>
      <c r="P104" s="3">
        <f t="shared" si="21"/>
        <v>8.3508675681304226E-3</v>
      </c>
    </row>
    <row r="105" spans="1:16" x14ac:dyDescent="0.3">
      <c r="A105" s="9" t="s">
        <v>114</v>
      </c>
      <c r="B105" s="12">
        <v>7581.0400390000004</v>
      </c>
      <c r="C105" s="12">
        <v>7609.1000979999999</v>
      </c>
      <c r="D105" s="12">
        <v>7563.4399409999996</v>
      </c>
      <c r="E105" s="12">
        <v>7588.3198240000002</v>
      </c>
      <c r="F105" s="3">
        <f t="shared" si="13"/>
        <v>3.6384679399865671E-3</v>
      </c>
      <c r="G105" s="10">
        <f t="shared" si="14"/>
        <v>3.6226037295778128E-5</v>
      </c>
      <c r="H105" s="10">
        <f t="shared" si="11"/>
        <v>9.2121851030369666E-7</v>
      </c>
      <c r="I105" s="10">
        <f t="shared" si="15"/>
        <v>1.7757157131999479E-5</v>
      </c>
      <c r="J105" s="10">
        <f t="shared" si="12"/>
        <v>4.2139241962806445E-3</v>
      </c>
      <c r="K105" s="11">
        <f t="shared" si="16"/>
        <v>2.6720634408314145E-3</v>
      </c>
      <c r="L105" s="11">
        <f t="shared" si="17"/>
        <v>3.6945137653643981E-3</v>
      </c>
      <c r="M105" s="11">
        <f t="shared" si="18"/>
        <v>-2.3242932007857373E-3</v>
      </c>
      <c r="N105" s="11">
        <f t="shared" si="19"/>
        <v>9.5980128688374694E-4</v>
      </c>
      <c r="O105" s="3">
        <f t="shared" si="20"/>
        <v>1.7736631384488658E-5</v>
      </c>
      <c r="P105" s="3">
        <f t="shared" si="21"/>
        <v>4.7365545995292297E-3</v>
      </c>
    </row>
    <row r="106" spans="1:16" x14ac:dyDescent="0.3">
      <c r="A106" s="9" t="s">
        <v>115</v>
      </c>
      <c r="B106" s="12">
        <v>7627.5200199999999</v>
      </c>
      <c r="C106" s="12">
        <v>7637.2700199999999</v>
      </c>
      <c r="D106" s="12">
        <v>7492.9799800000001</v>
      </c>
      <c r="E106" s="12">
        <v>7511.0097660000001</v>
      </c>
      <c r="F106" s="3">
        <f t="shared" si="13"/>
        <v>-1.0188033687706155E-2</v>
      </c>
      <c r="G106" s="10">
        <f t="shared" si="14"/>
        <v>3.6380345846730248E-4</v>
      </c>
      <c r="H106" s="10">
        <f t="shared" si="11"/>
        <v>2.3693981231513972E-4</v>
      </c>
      <c r="I106" s="10">
        <f t="shared" si="15"/>
        <v>9.0373215811507564E-5</v>
      </c>
      <c r="J106" s="10">
        <f t="shared" si="12"/>
        <v>9.5064828307585749E-3</v>
      </c>
      <c r="K106" s="11">
        <f t="shared" si="16"/>
        <v>5.152562478141341E-3</v>
      </c>
      <c r="L106" s="11">
        <f t="shared" si="17"/>
        <v>1.2774497782612134E-3</v>
      </c>
      <c r="M106" s="11">
        <f t="shared" si="18"/>
        <v>-1.7796182766886125E-2</v>
      </c>
      <c r="N106" s="11">
        <f t="shared" si="19"/>
        <v>-1.5392849389087769E-2</v>
      </c>
      <c r="O106" s="3">
        <f t="shared" si="20"/>
        <v>6.4065630015935367E-5</v>
      </c>
      <c r="P106" s="3">
        <f t="shared" si="21"/>
        <v>1.0757134063791805E-2</v>
      </c>
    </row>
    <row r="107" spans="1:16" x14ac:dyDescent="0.3">
      <c r="A107" s="9" t="s">
        <v>116</v>
      </c>
      <c r="B107" s="12">
        <v>7539.7797849999997</v>
      </c>
      <c r="C107" s="12">
        <v>7544.8901370000003</v>
      </c>
      <c r="D107" s="12">
        <v>7473.8999020000001</v>
      </c>
      <c r="E107" s="12">
        <v>7496.8100590000004</v>
      </c>
      <c r="F107" s="3">
        <f t="shared" si="13"/>
        <v>-1.8905190436946384E-3</v>
      </c>
      <c r="G107" s="10">
        <f t="shared" si="14"/>
        <v>8.9370419378164635E-5</v>
      </c>
      <c r="H107" s="10">
        <f t="shared" si="11"/>
        <v>3.2665462934165462E-5</v>
      </c>
      <c r="I107" s="10">
        <f t="shared" si="15"/>
        <v>3.2066725554243403E-5</v>
      </c>
      <c r="J107" s="10">
        <f t="shared" si="12"/>
        <v>5.6627489397150042E-3</v>
      </c>
      <c r="K107" s="11">
        <f t="shared" si="16"/>
        <v>3.8230624305683903E-3</v>
      </c>
      <c r="L107" s="11">
        <f t="shared" si="17"/>
        <v>6.7755572006956955E-4</v>
      </c>
      <c r="M107" s="11">
        <f t="shared" si="18"/>
        <v>-8.7760372147971857E-3</v>
      </c>
      <c r="N107" s="11">
        <f t="shared" si="19"/>
        <v>-5.7153707608663031E-3</v>
      </c>
      <c r="O107" s="3">
        <f t="shared" si="20"/>
        <v>3.1192086606921086E-5</v>
      </c>
      <c r="P107" s="3">
        <f t="shared" si="21"/>
        <v>6.7839389598051154E-3</v>
      </c>
    </row>
    <row r="108" spans="1:16" x14ac:dyDescent="0.3">
      <c r="A108" s="9" t="s">
        <v>117</v>
      </c>
      <c r="B108" s="12">
        <v>7509.2402339999999</v>
      </c>
      <c r="C108" s="12">
        <v>7525.4399409999996</v>
      </c>
      <c r="D108" s="12">
        <v>7463.1899409999996</v>
      </c>
      <c r="E108" s="12">
        <v>7481.7402339999999</v>
      </c>
      <c r="F108" s="3">
        <f t="shared" si="13"/>
        <v>-2.0101649743559102E-3</v>
      </c>
      <c r="G108" s="10">
        <f t="shared" si="14"/>
        <v>6.8995350576919084E-5</v>
      </c>
      <c r="H108" s="10">
        <f t="shared" si="11"/>
        <v>1.3460657583647773E-5</v>
      </c>
      <c r="I108" s="10">
        <f t="shared" si="15"/>
        <v>2.9297899166930716E-5</v>
      </c>
      <c r="J108" s="10">
        <f t="shared" si="12"/>
        <v>5.4127533813144229E-3</v>
      </c>
      <c r="K108" s="11">
        <f t="shared" si="16"/>
        <v>1.6566888155511558E-3</v>
      </c>
      <c r="L108" s="11">
        <f t="shared" si="17"/>
        <v>2.1549794316392209E-3</v>
      </c>
      <c r="M108" s="11">
        <f t="shared" si="18"/>
        <v>-6.1513645641820911E-3</v>
      </c>
      <c r="N108" s="11">
        <f t="shared" si="19"/>
        <v>-3.6688768831411845E-3</v>
      </c>
      <c r="O108" s="3">
        <f t="shared" si="20"/>
        <v>2.7820977323347571E-5</v>
      </c>
      <c r="P108" s="3">
        <f t="shared" si="21"/>
        <v>5.3367097313793263E-3</v>
      </c>
    </row>
    <row r="109" spans="1:16" x14ac:dyDescent="0.3">
      <c r="A109" s="9" t="s">
        <v>118</v>
      </c>
      <c r="B109" s="12">
        <v>7504.3701170000004</v>
      </c>
      <c r="C109" s="12">
        <v>7514.2099609999996</v>
      </c>
      <c r="D109" s="12">
        <v>7473.6801759999998</v>
      </c>
      <c r="E109" s="12">
        <v>7481.9902339999999</v>
      </c>
      <c r="F109" s="3">
        <f t="shared" si="13"/>
        <v>3.3414685912669384E-5</v>
      </c>
      <c r="G109" s="10">
        <f t="shared" si="14"/>
        <v>2.9250258355359265E-5</v>
      </c>
      <c r="H109" s="10">
        <f t="shared" si="11"/>
        <v>8.9203915630880526E-6</v>
      </c>
      <c r="I109" s="10">
        <f t="shared" si="15"/>
        <v>1.1179232217877271E-5</v>
      </c>
      <c r="J109" s="10">
        <f t="shared" si="12"/>
        <v>3.3435358855375356E-3</v>
      </c>
      <c r="K109" s="11">
        <f t="shared" si="16"/>
        <v>3.0201165840582473E-3</v>
      </c>
      <c r="L109" s="11">
        <f t="shared" si="17"/>
        <v>1.3103562862588195E-3</v>
      </c>
      <c r="M109" s="11">
        <f t="shared" si="18"/>
        <v>-4.0979945118459048E-3</v>
      </c>
      <c r="N109" s="11">
        <f t="shared" si="19"/>
        <v>-2.9867024564037264E-3</v>
      </c>
      <c r="O109" s="3">
        <f t="shared" si="20"/>
        <v>1.0184746680131288E-5</v>
      </c>
      <c r="P109" s="3">
        <f t="shared" si="21"/>
        <v>4.3729013220812742E-3</v>
      </c>
    </row>
    <row r="110" spans="1:16" x14ac:dyDescent="0.3">
      <c r="A110" s="9" t="s">
        <v>119</v>
      </c>
      <c r="B110" s="12">
        <v>7419.2001950000003</v>
      </c>
      <c r="C110" s="12">
        <v>7421.2299800000001</v>
      </c>
      <c r="D110" s="12">
        <v>7285.2700199999999</v>
      </c>
      <c r="E110" s="12">
        <v>7344.2402339999999</v>
      </c>
      <c r="F110" s="3">
        <f t="shared" si="13"/>
        <v>-1.8410876744269222E-2</v>
      </c>
      <c r="G110" s="10">
        <f t="shared" si="14"/>
        <v>3.418913707691956E-4</v>
      </c>
      <c r="H110" s="10">
        <f t="shared" si="11"/>
        <v>1.031219240170072E-4</v>
      </c>
      <c r="I110" s="10">
        <f t="shared" si="15"/>
        <v>1.3111026762899409E-4</v>
      </c>
      <c r="J110" s="10">
        <f t="shared" si="12"/>
        <v>1.1450339192748574E-2</v>
      </c>
      <c r="K110" s="11">
        <f t="shared" si="16"/>
        <v>-8.4275697209145635E-3</v>
      </c>
      <c r="L110" s="11">
        <f t="shared" si="17"/>
        <v>2.7354800214298249E-4</v>
      </c>
      <c r="M110" s="11">
        <f t="shared" si="18"/>
        <v>-1.8216756775474879E-2</v>
      </c>
      <c r="N110" s="11">
        <f t="shared" si="19"/>
        <v>-1.0154896553732451E-2</v>
      </c>
      <c r="O110" s="3">
        <f t="shared" si="20"/>
        <v>1.4971362699107638E-4</v>
      </c>
      <c r="P110" s="3">
        <f t="shared" si="21"/>
        <v>1.4627796270970902E-2</v>
      </c>
    </row>
    <row r="111" spans="1:16" x14ac:dyDescent="0.3">
      <c r="A111" s="9" t="s">
        <v>120</v>
      </c>
      <c r="B111" s="12">
        <v>7353.25</v>
      </c>
      <c r="C111" s="12">
        <v>7380.7402339999999</v>
      </c>
      <c r="D111" s="12">
        <v>7331.2402339999999</v>
      </c>
      <c r="E111" s="12">
        <v>7364.2998049999997</v>
      </c>
      <c r="F111" s="3">
        <f t="shared" si="13"/>
        <v>2.7313337201491095E-3</v>
      </c>
      <c r="G111" s="10">
        <f t="shared" si="14"/>
        <v>4.5282603407687963E-5</v>
      </c>
      <c r="H111" s="10">
        <f t="shared" si="11"/>
        <v>2.2547497844099067E-6</v>
      </c>
      <c r="I111" s="10">
        <f t="shared" si="15"/>
        <v>2.1770304576390147E-5</v>
      </c>
      <c r="J111" s="10">
        <f t="shared" si="12"/>
        <v>4.6658658978146967E-3</v>
      </c>
      <c r="K111" s="11">
        <f t="shared" si="16"/>
        <v>1.226027979626051E-3</v>
      </c>
      <c r="L111" s="11">
        <f t="shared" si="17"/>
        <v>3.7315439283180946E-3</v>
      </c>
      <c r="M111" s="11">
        <f t="shared" si="18"/>
        <v>-2.9976910510602756E-3</v>
      </c>
      <c r="N111" s="11">
        <f t="shared" si="19"/>
        <v>1.5015824267784659E-3</v>
      </c>
      <c r="O111" s="3">
        <f t="shared" si="20"/>
        <v>2.1808631142243342E-5</v>
      </c>
      <c r="P111" s="3">
        <f t="shared" si="21"/>
        <v>4.5246595501165256E-3</v>
      </c>
    </row>
    <row r="112" spans="1:16" x14ac:dyDescent="0.3">
      <c r="A112" s="9" t="s">
        <v>121</v>
      </c>
      <c r="B112" s="12">
        <v>7347.5</v>
      </c>
      <c r="C112" s="12">
        <v>7415.6601559999999</v>
      </c>
      <c r="D112" s="12">
        <v>7325.3500979999999</v>
      </c>
      <c r="E112" s="12">
        <v>7345.2900390000004</v>
      </c>
      <c r="F112" s="3">
        <f t="shared" si="13"/>
        <v>-2.5813405895143138E-3</v>
      </c>
      <c r="G112" s="10">
        <f t="shared" si="14"/>
        <v>1.5013730099913773E-4</v>
      </c>
      <c r="H112" s="10">
        <f t="shared" si="11"/>
        <v>9.0494184770578028E-8</v>
      </c>
      <c r="I112" s="10">
        <f t="shared" si="15"/>
        <v>7.5033693106277841E-5</v>
      </c>
      <c r="J112" s="10">
        <f t="shared" si="12"/>
        <v>8.6621990918171483E-3</v>
      </c>
      <c r="K112" s="11">
        <f t="shared" si="16"/>
        <v>-2.2838554799527594E-3</v>
      </c>
      <c r="L112" s="11">
        <f t="shared" si="17"/>
        <v>9.2338821204927517E-3</v>
      </c>
      <c r="M112" s="11">
        <f t="shared" si="18"/>
        <v>-3.0191706011410873E-3</v>
      </c>
      <c r="N112" s="11">
        <f t="shared" si="19"/>
        <v>-3.0082251373621959E-4</v>
      </c>
      <c r="O112" s="3">
        <f t="shared" si="20"/>
        <v>9.6249495275347162E-5</v>
      </c>
      <c r="P112" s="3">
        <f t="shared" si="21"/>
        <v>9.3543125980872846E-3</v>
      </c>
    </row>
    <row r="113" spans="1:16" x14ac:dyDescent="0.3">
      <c r="A113" s="9" t="s">
        <v>122</v>
      </c>
      <c r="B113" s="12">
        <v>7257.5498049999997</v>
      </c>
      <c r="C113" s="12">
        <v>7303.1899409999996</v>
      </c>
      <c r="D113" s="12">
        <v>7164.3798829999996</v>
      </c>
      <c r="E113" s="12">
        <v>7166.6801759999998</v>
      </c>
      <c r="F113" s="3">
        <f t="shared" si="13"/>
        <v>-2.4316243749622823E-2</v>
      </c>
      <c r="G113" s="10">
        <f t="shared" si="14"/>
        <v>3.6824541019831283E-4</v>
      </c>
      <c r="H113" s="10">
        <f t="shared" si="11"/>
        <v>1.5875364870820635E-4</v>
      </c>
      <c r="I113" s="10">
        <f t="shared" si="15"/>
        <v>1.2279706579596829E-4</v>
      </c>
      <c r="J113" s="10">
        <f t="shared" si="12"/>
        <v>1.1081383749151921E-2</v>
      </c>
      <c r="K113" s="11">
        <f t="shared" si="16"/>
        <v>-1.2017017348121941E-2</v>
      </c>
      <c r="L113" s="11">
        <f t="shared" si="17"/>
        <v>6.2689514772688321E-3</v>
      </c>
      <c r="M113" s="11">
        <f t="shared" si="18"/>
        <v>-1.2920769995392456E-2</v>
      </c>
      <c r="N113" s="11">
        <f t="shared" si="19"/>
        <v>-1.2599747962090605E-2</v>
      </c>
      <c r="O113" s="3">
        <f t="shared" si="20"/>
        <v>1.2243481308026036E-4</v>
      </c>
      <c r="P113" s="3">
        <f t="shared" si="21"/>
        <v>1.6495970085497642E-2</v>
      </c>
    </row>
    <row r="114" spans="1:16" x14ac:dyDescent="0.3">
      <c r="A114" s="9" t="s">
        <v>123</v>
      </c>
      <c r="B114" s="12">
        <v>7170.6801759999998</v>
      </c>
      <c r="C114" s="12">
        <v>7194.3100590000004</v>
      </c>
      <c r="D114" s="12">
        <v>6992.669922</v>
      </c>
      <c r="E114" s="12">
        <v>6992.669922</v>
      </c>
      <c r="F114" s="3">
        <f t="shared" si="13"/>
        <v>-2.4280454788917605E-2</v>
      </c>
      <c r="G114" s="10">
        <f t="shared" si="14"/>
        <v>8.0815104780374014E-4</v>
      </c>
      <c r="H114" s="10">
        <f t="shared" si="11"/>
        <v>6.3192245582944237E-4</v>
      </c>
      <c r="I114" s="10">
        <f t="shared" si="15"/>
        <v>1.5996744254992337E-4</v>
      </c>
      <c r="J114" s="10">
        <f t="shared" si="12"/>
        <v>1.2647823628985477E-2</v>
      </c>
      <c r="K114" s="11">
        <f t="shared" si="16"/>
        <v>5.5798278142934967E-4</v>
      </c>
      <c r="L114" s="11">
        <f t="shared" si="17"/>
        <v>3.289929742641199E-3</v>
      </c>
      <c r="M114" s="11">
        <f t="shared" si="18"/>
        <v>-2.5138067861899059E-2</v>
      </c>
      <c r="N114" s="11">
        <f t="shared" si="19"/>
        <v>-2.5138067861899059E-2</v>
      </c>
      <c r="O114" s="3">
        <f t="shared" si="20"/>
        <v>9.3526114842909757E-5</v>
      </c>
      <c r="P114" s="3">
        <f t="shared" si="21"/>
        <v>1.3115366263654548E-2</v>
      </c>
    </row>
    <row r="115" spans="1:16" x14ac:dyDescent="0.3">
      <c r="A115" s="9" t="s">
        <v>124</v>
      </c>
      <c r="B115" s="12">
        <v>7125.2001950000003</v>
      </c>
      <c r="C115" s="12">
        <v>7225.830078</v>
      </c>
      <c r="D115" s="12">
        <v>7022.3398440000001</v>
      </c>
      <c r="E115" s="12">
        <v>7220.5400390000004</v>
      </c>
      <c r="F115" s="3">
        <f t="shared" si="13"/>
        <v>3.2586997461883094E-2</v>
      </c>
      <c r="G115" s="10">
        <f t="shared" si="14"/>
        <v>8.1599598712594503E-4</v>
      </c>
      <c r="H115" s="10">
        <f t="shared" si="11"/>
        <v>1.7667525556096903E-4</v>
      </c>
      <c r="I115" s="10">
        <f t="shared" si="15"/>
        <v>3.3974933859035457E-4</v>
      </c>
      <c r="J115" s="10">
        <f t="shared" si="12"/>
        <v>1.8432290649573496E-2</v>
      </c>
      <c r="K115" s="11">
        <f t="shared" si="16"/>
        <v>1.8775376897328503E-2</v>
      </c>
      <c r="L115" s="11">
        <f t="shared" si="17"/>
        <v>1.4024293783917074E-2</v>
      </c>
      <c r="M115" s="11">
        <f t="shared" si="18"/>
        <v>-1.4541349690822686E-2</v>
      </c>
      <c r="N115" s="11">
        <f t="shared" si="19"/>
        <v>1.3291924449114546E-2</v>
      </c>
      <c r="O115" s="3">
        <f t="shared" si="20"/>
        <v>4.1500433501896191E-4</v>
      </c>
      <c r="P115" s="3">
        <f t="shared" si="21"/>
        <v>2.7072377642342771E-2</v>
      </c>
    </row>
    <row r="116" spans="1:16" x14ac:dyDescent="0.3">
      <c r="A116" s="9" t="s">
        <v>125</v>
      </c>
      <c r="B116" s="12">
        <v>7255.4702150000003</v>
      </c>
      <c r="C116" s="12">
        <v>7255.5400390000004</v>
      </c>
      <c r="D116" s="12">
        <v>6963.6801759999998</v>
      </c>
      <c r="E116" s="12">
        <v>7008.8100590000004</v>
      </c>
      <c r="F116" s="3">
        <f t="shared" si="13"/>
        <v>-2.932328868151024E-2</v>
      </c>
      <c r="G116" s="10">
        <f t="shared" si="14"/>
        <v>1.685695712137365E-3</v>
      </c>
      <c r="H116" s="10">
        <f t="shared" si="11"/>
        <v>1.1963130874623653E-3</v>
      </c>
      <c r="I116" s="10">
        <f t="shared" si="15"/>
        <v>3.8071885624804431E-4</v>
      </c>
      <c r="J116" s="10">
        <f t="shared" si="12"/>
        <v>1.9512018251530115E-2</v>
      </c>
      <c r="K116" s="11">
        <f t="shared" si="16"/>
        <v>4.8259490260228943E-3</v>
      </c>
      <c r="L116" s="11">
        <f t="shared" si="17"/>
        <v>9.6235890925873643E-6</v>
      </c>
      <c r="M116" s="11">
        <f t="shared" si="18"/>
        <v>-4.1047601257910432E-2</v>
      </c>
      <c r="N116" s="11">
        <f t="shared" si="19"/>
        <v>-3.4587759214241752E-2</v>
      </c>
      <c r="O116" s="3">
        <f t="shared" si="20"/>
        <v>2.6549397139337546E-4</v>
      </c>
      <c r="P116" s="3">
        <f t="shared" si="21"/>
        <v>2.0589780915008477E-2</v>
      </c>
    </row>
    <row r="117" spans="1:16" x14ac:dyDescent="0.3">
      <c r="A117" s="9" t="s">
        <v>126</v>
      </c>
      <c r="B117" s="12">
        <v>6978.2998049999997</v>
      </c>
      <c r="C117" s="12">
        <v>7036.0898440000001</v>
      </c>
      <c r="D117" s="12">
        <v>6901.0698240000002</v>
      </c>
      <c r="E117" s="12">
        <v>6949.2299800000001</v>
      </c>
      <c r="F117" s="3">
        <f t="shared" si="13"/>
        <v>-8.5007409957548186E-3</v>
      </c>
      <c r="G117" s="10">
        <f t="shared" si="14"/>
        <v>3.7543516710672329E-4</v>
      </c>
      <c r="H117" s="10">
        <f t="shared" si="11"/>
        <v>1.7426007456124235E-5</v>
      </c>
      <c r="I117" s="10">
        <f t="shared" si="15"/>
        <v>1.8098601513622767E-4</v>
      </c>
      <c r="J117" s="10">
        <f t="shared" si="12"/>
        <v>1.3453104293665001E-2</v>
      </c>
      <c r="K117" s="11">
        <f t="shared" si="16"/>
        <v>-4.3626314066755583E-3</v>
      </c>
      <c r="L117" s="11">
        <f t="shared" si="17"/>
        <v>8.2472898227589006E-3</v>
      </c>
      <c r="M117" s="11">
        <f t="shared" si="18"/>
        <v>-1.1128859616867178E-2</v>
      </c>
      <c r="N117" s="11">
        <f t="shared" si="19"/>
        <v>-4.1744469641048542E-3</v>
      </c>
      <c r="O117" s="3">
        <f t="shared" si="20"/>
        <v>1.7984034551364806E-4</v>
      </c>
      <c r="P117" s="3">
        <f t="shared" si="21"/>
        <v>1.3239723142062201E-2</v>
      </c>
    </row>
    <row r="118" spans="1:16" x14ac:dyDescent="0.3">
      <c r="A118" s="9" t="s">
        <v>127</v>
      </c>
      <c r="B118" s="12">
        <v>6984.6601559999999</v>
      </c>
      <c r="C118" s="12">
        <v>7120.4599609999996</v>
      </c>
      <c r="D118" s="12">
        <v>6935.7797849999997</v>
      </c>
      <c r="E118" s="12">
        <v>7063.4501950000003</v>
      </c>
      <c r="F118" s="3">
        <f t="shared" si="13"/>
        <v>1.6436384366142365E-2</v>
      </c>
      <c r="G118" s="10">
        <f t="shared" si="14"/>
        <v>6.9057717918595302E-4</v>
      </c>
      <c r="H118" s="10">
        <f t="shared" si="11"/>
        <v>1.2582759903919606E-4</v>
      </c>
      <c r="I118" s="10">
        <f t="shared" si="15"/>
        <v>2.9668209761088052E-4</v>
      </c>
      <c r="J118" s="10">
        <f t="shared" si="12"/>
        <v>1.7224462186404558E-2</v>
      </c>
      <c r="K118" s="11">
        <f t="shared" si="16"/>
        <v>5.0854789312061782E-3</v>
      </c>
      <c r="L118" s="11">
        <f t="shared" si="17"/>
        <v>1.9255986476190562E-2</v>
      </c>
      <c r="M118" s="11">
        <f t="shared" si="18"/>
        <v>-7.0228487184284625E-3</v>
      </c>
      <c r="N118" s="11">
        <f t="shared" si="19"/>
        <v>1.1217290182534999E-2</v>
      </c>
      <c r="O118" s="3">
        <f t="shared" si="20"/>
        <v>2.8289076322142307E-4</v>
      </c>
      <c r="P118" s="3">
        <f t="shared" si="21"/>
        <v>1.6909974051648714E-2</v>
      </c>
    </row>
    <row r="119" spans="1:16" x14ac:dyDescent="0.3">
      <c r="A119" s="9" t="s">
        <v>128</v>
      </c>
      <c r="B119" s="12">
        <v>7016.169922</v>
      </c>
      <c r="C119" s="12">
        <v>7044.7099609999996</v>
      </c>
      <c r="D119" s="12">
        <v>6805.9599609999996</v>
      </c>
      <c r="E119" s="12">
        <v>6870.1201170000004</v>
      </c>
      <c r="F119" s="3">
        <f t="shared" si="13"/>
        <v>-2.737048788662122E-2</v>
      </c>
      <c r="G119" s="10">
        <f t="shared" si="14"/>
        <v>1.1887519198306574E-3</v>
      </c>
      <c r="H119" s="10">
        <f t="shared" si="11"/>
        <v>4.4250840005041769E-4</v>
      </c>
      <c r="I119" s="10">
        <f t="shared" si="15"/>
        <v>4.2343746022766764E-4</v>
      </c>
      <c r="J119" s="10">
        <f t="shared" si="12"/>
        <v>2.0577596075044034E-2</v>
      </c>
      <c r="K119" s="11">
        <f t="shared" si="16"/>
        <v>-6.716154317873574E-3</v>
      </c>
      <c r="L119" s="11">
        <f t="shared" si="17"/>
        <v>4.0595010314266921E-3</v>
      </c>
      <c r="M119" s="11">
        <f t="shared" si="18"/>
        <v>-3.0418780825862229E-2</v>
      </c>
      <c r="N119" s="11">
        <f t="shared" si="19"/>
        <v>-2.1035883628942657E-2</v>
      </c>
      <c r="O119" s="3">
        <f t="shared" si="20"/>
        <v>3.8729103325751247E-4</v>
      </c>
      <c r="P119" s="3">
        <f t="shared" si="21"/>
        <v>2.098607506656236E-2</v>
      </c>
    </row>
    <row r="120" spans="1:16" x14ac:dyDescent="0.3">
      <c r="A120" s="9" t="s">
        <v>129</v>
      </c>
      <c r="B120" s="12">
        <v>6924.3500979999999</v>
      </c>
      <c r="C120" s="12">
        <v>6963.7099609999996</v>
      </c>
      <c r="D120" s="12">
        <v>6835.2299800000001</v>
      </c>
      <c r="E120" s="12">
        <v>6941.2797849999997</v>
      </c>
      <c r="F120" s="3">
        <f t="shared" si="13"/>
        <v>1.0357849177034861E-2</v>
      </c>
      <c r="G120" s="10">
        <f t="shared" si="14"/>
        <v>3.4678840703631893E-4</v>
      </c>
      <c r="H120" s="10">
        <f t="shared" si="11"/>
        <v>5.9631958609820743E-6</v>
      </c>
      <c r="I120" s="10">
        <f t="shared" si="15"/>
        <v>1.7109065458280863E-4</v>
      </c>
      <c r="J120" s="10">
        <f t="shared" si="12"/>
        <v>1.3080162635946413E-2</v>
      </c>
      <c r="K120" s="11">
        <f t="shared" si="16"/>
        <v>7.8626086441951262E-3</v>
      </c>
      <c r="L120" s="11">
        <f t="shared" si="17"/>
        <v>5.6681736992550812E-3</v>
      </c>
      <c r="M120" s="11">
        <f t="shared" si="18"/>
        <v>-1.2954081992156646E-2</v>
      </c>
      <c r="N120" s="11">
        <f t="shared" si="19"/>
        <v>2.4419655732589832E-3</v>
      </c>
      <c r="O120" s="3">
        <f t="shared" si="20"/>
        <v>2.1772837056563185E-4</v>
      </c>
      <c r="P120" s="3">
        <f t="shared" si="21"/>
        <v>1.5773414146216722E-2</v>
      </c>
    </row>
    <row r="121" spans="1:16" x14ac:dyDescent="0.3">
      <c r="A121" s="9" t="s">
        <v>130</v>
      </c>
      <c r="B121" s="12">
        <v>6811.7700199999999</v>
      </c>
      <c r="C121" s="12">
        <v>7059.2900390000004</v>
      </c>
      <c r="D121" s="12">
        <v>6811.7700199999999</v>
      </c>
      <c r="E121" s="12">
        <v>7042.1098629999997</v>
      </c>
      <c r="F121" s="3">
        <f t="shared" si="13"/>
        <v>1.4526150958198203E-2</v>
      </c>
      <c r="G121" s="10">
        <f t="shared" si="14"/>
        <v>1.2739534269286504E-3</v>
      </c>
      <c r="H121" s="10">
        <f t="shared" si="11"/>
        <v>1.1059495970125496E-3</v>
      </c>
      <c r="I121" s="10">
        <f t="shared" si="15"/>
        <v>2.0975462045556191E-4</v>
      </c>
      <c r="J121" s="10">
        <f t="shared" si="12"/>
        <v>1.4482907872922548E-2</v>
      </c>
      <c r="K121" s="11">
        <f t="shared" si="16"/>
        <v>-1.8834163357796089E-2</v>
      </c>
      <c r="L121" s="11">
        <f t="shared" si="17"/>
        <v>3.5692484179847307E-2</v>
      </c>
      <c r="M121" s="11">
        <f t="shared" si="18"/>
        <v>0</v>
      </c>
      <c r="N121" s="11">
        <f t="shared" si="19"/>
        <v>3.3255820498260896E-2</v>
      </c>
      <c r="O121" s="3">
        <f t="shared" si="20"/>
        <v>8.6970579906631466E-5</v>
      </c>
      <c r="P121" s="3">
        <f t="shared" si="21"/>
        <v>2.4282760681590566E-2</v>
      </c>
    </row>
    <row r="122" spans="1:16" x14ac:dyDescent="0.3">
      <c r="A122" s="9" t="s">
        <v>131</v>
      </c>
      <c r="B122" s="12">
        <v>7099.25</v>
      </c>
      <c r="C122" s="12">
        <v>7112.3798829999996</v>
      </c>
      <c r="D122" s="12">
        <v>7036.6201170000004</v>
      </c>
      <c r="E122" s="12">
        <v>7076.5498049999997</v>
      </c>
      <c r="F122" s="3">
        <f t="shared" si="13"/>
        <v>4.8905715289888629E-3</v>
      </c>
      <c r="G122" s="10">
        <f t="shared" si="14"/>
        <v>1.1468168047642844E-4</v>
      </c>
      <c r="H122" s="10">
        <f t="shared" si="11"/>
        <v>1.0257104186193195E-5</v>
      </c>
      <c r="I122" s="10">
        <f t="shared" si="15"/>
        <v>5.3378578729668568E-5</v>
      </c>
      <c r="J122" s="10">
        <f t="shared" si="12"/>
        <v>7.3060645172122983E-3</v>
      </c>
      <c r="K122" s="11">
        <f t="shared" si="16"/>
        <v>8.0813229460051303E-3</v>
      </c>
      <c r="L122" s="11">
        <f t="shared" si="17"/>
        <v>1.8477664903756553E-3</v>
      </c>
      <c r="M122" s="11">
        <f t="shared" si="18"/>
        <v>-8.861186795376683E-3</v>
      </c>
      <c r="N122" s="11">
        <f t="shared" si="19"/>
        <v>-3.2026714140219246E-3</v>
      </c>
      <c r="O122" s="3">
        <f t="shared" si="20"/>
        <v>5.9473191700165526E-5</v>
      </c>
      <c r="P122" s="3">
        <f t="shared" si="21"/>
        <v>1.0845956660633134E-2</v>
      </c>
    </row>
    <row r="123" spans="1:16" x14ac:dyDescent="0.3">
      <c r="A123" s="9" t="s">
        <v>132</v>
      </c>
      <c r="B123" s="12">
        <v>6999.5698240000002</v>
      </c>
      <c r="C123" s="12">
        <v>7066.6401370000003</v>
      </c>
      <c r="D123" s="12">
        <v>6877.7597660000001</v>
      </c>
      <c r="E123" s="12">
        <v>6915.1098629999997</v>
      </c>
      <c r="F123" s="3">
        <f t="shared" si="13"/>
        <v>-2.2813369007299689E-2</v>
      </c>
      <c r="G123" s="10">
        <f t="shared" si="14"/>
        <v>7.3398487829153024E-4</v>
      </c>
      <c r="H123" s="10">
        <f t="shared" si="11"/>
        <v>1.4737573529473704E-4</v>
      </c>
      <c r="I123" s="10">
        <f t="shared" si="15"/>
        <v>3.100620236355106E-4</v>
      </c>
      <c r="J123" s="10">
        <f t="shared" si="12"/>
        <v>1.7608578126456168E-2</v>
      </c>
      <c r="K123" s="11">
        <f t="shared" si="16"/>
        <v>-1.0937779798117086E-2</v>
      </c>
      <c r="L123" s="11">
        <f t="shared" si="17"/>
        <v>9.5364453520261194E-3</v>
      </c>
      <c r="M123" s="11">
        <f t="shared" si="18"/>
        <v>-1.7555709938602431E-2</v>
      </c>
      <c r="N123" s="11">
        <f t="shared" si="19"/>
        <v>-1.2139840826581583E-2</v>
      </c>
      <c r="O123" s="3">
        <f t="shared" si="20"/>
        <v>3.0179414577324572E-4</v>
      </c>
      <c r="P123" s="3">
        <f t="shared" si="21"/>
        <v>1.9975173472818915E-2</v>
      </c>
    </row>
    <row r="124" spans="1:16" x14ac:dyDescent="0.3">
      <c r="A124" s="9" t="s">
        <v>133</v>
      </c>
      <c r="B124" s="12">
        <v>6971.4501950000003</v>
      </c>
      <c r="C124" s="12">
        <v>7074.9501950000003</v>
      </c>
      <c r="D124" s="12">
        <v>6944.9599609999996</v>
      </c>
      <c r="E124" s="12">
        <v>6950.3398440000001</v>
      </c>
      <c r="F124" s="3">
        <f t="shared" si="13"/>
        <v>5.0946379302665434E-3</v>
      </c>
      <c r="G124" s="10">
        <f t="shared" si="14"/>
        <v>3.4388709007692988E-4</v>
      </c>
      <c r="H124" s="10">
        <f t="shared" si="11"/>
        <v>9.1973223156400475E-6</v>
      </c>
      <c r="I124" s="10">
        <f t="shared" si="15"/>
        <v>1.6839067129053106E-4</v>
      </c>
      <c r="J124" s="10">
        <f t="shared" si="12"/>
        <v>1.2976543117892803E-2</v>
      </c>
      <c r="K124" s="11">
        <f t="shared" si="16"/>
        <v>8.1144129146918913E-3</v>
      </c>
      <c r="L124" s="11">
        <f t="shared" si="17"/>
        <v>1.4737138387770502E-2</v>
      </c>
      <c r="M124" s="11">
        <f t="shared" si="18"/>
        <v>-3.8070545058803292E-3</v>
      </c>
      <c r="N124" s="11">
        <f t="shared" si="19"/>
        <v>-3.0327087423028358E-3</v>
      </c>
      <c r="O124" s="3">
        <f t="shared" si="20"/>
        <v>2.6482467281375435E-4</v>
      </c>
      <c r="P124" s="3">
        <f t="shared" si="21"/>
        <v>1.71333351151873E-2</v>
      </c>
    </row>
    <row r="125" spans="1:16" x14ac:dyDescent="0.3">
      <c r="A125" s="9" t="s">
        <v>134</v>
      </c>
      <c r="B125" s="12">
        <v>7060.9902339999999</v>
      </c>
      <c r="C125" s="12">
        <v>7117.9799800000001</v>
      </c>
      <c r="D125" s="12">
        <v>7014.8798829999996</v>
      </c>
      <c r="E125" s="12">
        <v>7094.2998049999997</v>
      </c>
      <c r="F125" s="3">
        <f t="shared" si="13"/>
        <v>2.0712650637403796E-2</v>
      </c>
      <c r="G125" s="10">
        <f t="shared" si="14"/>
        <v>2.1287930433244165E-4</v>
      </c>
      <c r="H125" s="10">
        <f t="shared" si="11"/>
        <v>2.2149408276586785E-5</v>
      </c>
      <c r="I125" s="10">
        <f t="shared" si="15"/>
        <v>9.7883460646833122E-5</v>
      </c>
      <c r="J125" s="10">
        <f t="shared" si="12"/>
        <v>9.8936070594517304E-3</v>
      </c>
      <c r="K125" s="11">
        <f t="shared" si="16"/>
        <v>1.5794744644561192E-2</v>
      </c>
      <c r="L125" s="11">
        <f t="shared" si="17"/>
        <v>8.0386730532005998E-3</v>
      </c>
      <c r="M125" s="11">
        <f t="shared" si="18"/>
        <v>-6.551710914757228E-3</v>
      </c>
      <c r="N125" s="11">
        <f t="shared" si="19"/>
        <v>4.7063157858973706E-3</v>
      </c>
      <c r="O125" s="3">
        <f t="shared" si="20"/>
        <v>1.0054706698161468E-4</v>
      </c>
      <c r="P125" s="3">
        <f t="shared" si="21"/>
        <v>1.8402110007360421E-2</v>
      </c>
    </row>
    <row r="126" spans="1:16" x14ac:dyDescent="0.3">
      <c r="A126" s="9" t="s">
        <v>135</v>
      </c>
      <c r="B126" s="12">
        <v>7055</v>
      </c>
      <c r="C126" s="12">
        <v>7128.5400390000004</v>
      </c>
      <c r="D126" s="12">
        <v>7055</v>
      </c>
      <c r="E126" s="12">
        <v>7069.0297849999997</v>
      </c>
      <c r="F126" s="3">
        <f t="shared" si="13"/>
        <v>-3.5620174921547898E-3</v>
      </c>
      <c r="G126" s="10">
        <f t="shared" si="14"/>
        <v>1.0753410096843555E-4</v>
      </c>
      <c r="H126" s="10">
        <f t="shared" si="11"/>
        <v>3.9467994495435089E-6</v>
      </c>
      <c r="I126" s="10">
        <f t="shared" si="15"/>
        <v>5.224242411238803E-5</v>
      </c>
      <c r="J126" s="10">
        <f t="shared" si="12"/>
        <v>7.2278920932999568E-3</v>
      </c>
      <c r="K126" s="11">
        <f t="shared" si="16"/>
        <v>-5.5550319241595867E-3</v>
      </c>
      <c r="L126" s="11">
        <f t="shared" si="17"/>
        <v>1.0369865040994292E-2</v>
      </c>
      <c r="M126" s="11">
        <f t="shared" si="18"/>
        <v>0</v>
      </c>
      <c r="N126" s="11">
        <f t="shared" si="19"/>
        <v>1.9866553424143577E-3</v>
      </c>
      <c r="O126" s="3">
        <f t="shared" si="20"/>
        <v>8.6932753184628355E-5</v>
      </c>
      <c r="P126" s="3">
        <f t="shared" si="21"/>
        <v>1.0283070449585876E-2</v>
      </c>
    </row>
    <row r="127" spans="1:16" x14ac:dyDescent="0.3">
      <c r="A127" s="9" t="s">
        <v>136</v>
      </c>
      <c r="B127" s="12">
        <v>7112.0200199999999</v>
      </c>
      <c r="C127" s="12">
        <v>7166</v>
      </c>
      <c r="D127" s="12">
        <v>7105.0898440000001</v>
      </c>
      <c r="E127" s="12">
        <v>7140.25</v>
      </c>
      <c r="F127" s="3">
        <f t="shared" si="13"/>
        <v>1.0074963207981513E-2</v>
      </c>
      <c r="G127" s="10">
        <f t="shared" si="14"/>
        <v>7.2866919307249293E-5</v>
      </c>
      <c r="H127" s="10">
        <f t="shared" si="11"/>
        <v>1.5693296660992426E-5</v>
      </c>
      <c r="I127" s="10">
        <f t="shared" si="15"/>
        <v>3.0371227646101667E-5</v>
      </c>
      <c r="J127" s="10">
        <f t="shared" si="12"/>
        <v>5.5110096757401607E-3</v>
      </c>
      <c r="K127" s="11">
        <f t="shared" si="16"/>
        <v>6.0630725210797558E-3</v>
      </c>
      <c r="L127" s="11">
        <f t="shared" si="17"/>
        <v>7.5613057144907816E-3</v>
      </c>
      <c r="M127" s="11">
        <f t="shared" si="18"/>
        <v>-9.7490651970592391E-4</v>
      </c>
      <c r="N127" s="11">
        <f t="shared" si="19"/>
        <v>3.9614765758480041E-3</v>
      </c>
      <c r="O127" s="3">
        <f t="shared" si="20"/>
        <v>3.2031920700831702E-5</v>
      </c>
      <c r="P127" s="3">
        <f t="shared" si="21"/>
        <v>8.1498708021494459E-3</v>
      </c>
    </row>
    <row r="128" spans="1:16" x14ac:dyDescent="0.3">
      <c r="A128" s="9" t="s">
        <v>137</v>
      </c>
      <c r="B128" s="12">
        <v>7179.6201170000004</v>
      </c>
      <c r="C128" s="12">
        <v>7183.6201170000004</v>
      </c>
      <c r="D128" s="12">
        <v>7078.1401370000003</v>
      </c>
      <c r="E128" s="12">
        <v>7106.6499020000001</v>
      </c>
      <c r="F128" s="3">
        <f t="shared" si="13"/>
        <v>-4.7057313119288624E-3</v>
      </c>
      <c r="G128" s="10">
        <f t="shared" si="14"/>
        <v>2.1881124829809941E-4</v>
      </c>
      <c r="H128" s="10">
        <f t="shared" si="11"/>
        <v>1.0435688040538805E-4</v>
      </c>
      <c r="I128" s="10">
        <f t="shared" si="15"/>
        <v>6.9093149704385496E-5</v>
      </c>
      <c r="J128" s="10">
        <f t="shared" si="12"/>
        <v>8.3122289251671543E-3</v>
      </c>
      <c r="K128" s="11">
        <f t="shared" si="16"/>
        <v>5.4986834204881129E-3</v>
      </c>
      <c r="L128" s="11">
        <f t="shared" si="17"/>
        <v>5.5697740039732993E-4</v>
      </c>
      <c r="M128" s="11">
        <f t="shared" si="18"/>
        <v>-1.423529248282545E-2</v>
      </c>
      <c r="N128" s="11">
        <f t="shared" si="19"/>
        <v>-1.0215521543484114E-2</v>
      </c>
      <c r="O128" s="3">
        <f t="shared" si="20"/>
        <v>6.3222653493031985E-5</v>
      </c>
      <c r="P128" s="3">
        <f t="shared" si="21"/>
        <v>9.9715033823923101E-3</v>
      </c>
    </row>
    <row r="129" spans="1:16" x14ac:dyDescent="0.3">
      <c r="A129" s="9" t="s">
        <v>138</v>
      </c>
      <c r="B129" s="12">
        <v>7153.8701170000004</v>
      </c>
      <c r="C129" s="12">
        <v>7178.5097660000001</v>
      </c>
      <c r="D129" s="12">
        <v>7115.8500979999999</v>
      </c>
      <c r="E129" s="12">
        <v>7156.2797849999997</v>
      </c>
      <c r="F129" s="3">
        <f t="shared" si="13"/>
        <v>6.9835835005791491E-3</v>
      </c>
      <c r="G129" s="10">
        <f t="shared" si="14"/>
        <v>7.6862111504475789E-5</v>
      </c>
      <c r="H129" s="10">
        <f t="shared" si="11"/>
        <v>1.1341906271021601E-7</v>
      </c>
      <c r="I129" s="10">
        <f t="shared" si="15"/>
        <v>3.8387242607869433E-5</v>
      </c>
      <c r="J129" s="10">
        <f t="shared" si="12"/>
        <v>6.1957439107720898E-3</v>
      </c>
      <c r="K129" s="11">
        <f t="shared" si="16"/>
        <v>6.6225337531578892E-3</v>
      </c>
      <c r="L129" s="11">
        <f t="shared" si="17"/>
        <v>3.4383226617527717E-3</v>
      </c>
      <c r="M129" s="11">
        <f t="shared" si="18"/>
        <v>-5.3287812788011292E-3</v>
      </c>
      <c r="N129" s="11">
        <f t="shared" si="19"/>
        <v>3.3677746764030399E-4</v>
      </c>
      <c r="O129" s="3">
        <f t="shared" si="20"/>
        <v>4.0854636509352399E-5</v>
      </c>
      <c r="P129" s="3">
        <f t="shared" si="21"/>
        <v>8.8767645066005606E-3</v>
      </c>
    </row>
    <row r="130" spans="1:16" x14ac:dyDescent="0.3">
      <c r="A130" s="9" t="s">
        <v>139</v>
      </c>
      <c r="B130" s="12">
        <v>7215.1201170000004</v>
      </c>
      <c r="C130" s="12">
        <v>7298.5898440000001</v>
      </c>
      <c r="D130" s="12">
        <v>7206.5498049999997</v>
      </c>
      <c r="E130" s="12">
        <v>7281.1000979999999</v>
      </c>
      <c r="F130" s="3">
        <f t="shared" si="13"/>
        <v>1.7442067212300794E-2</v>
      </c>
      <c r="G130" s="10">
        <f t="shared" si="14"/>
        <v>1.6105766865590439E-4</v>
      </c>
      <c r="H130" s="10">
        <f t="shared" si="11"/>
        <v>8.2866845345581027E-5</v>
      </c>
      <c r="I130" s="10">
        <f t="shared" si="15"/>
        <v>4.8517839247160194E-5</v>
      </c>
      <c r="J130" s="10">
        <f t="shared" si="12"/>
        <v>6.9654748041436624E-3</v>
      </c>
      <c r="K130" s="11">
        <f t="shared" si="16"/>
        <v>8.1885774781806919E-3</v>
      </c>
      <c r="L130" s="11">
        <f t="shared" si="17"/>
        <v>1.1502317119324187E-2</v>
      </c>
      <c r="M130" s="11">
        <f t="shared" si="18"/>
        <v>-1.1885326810597559E-3</v>
      </c>
      <c r="N130" s="11">
        <f t="shared" si="19"/>
        <v>9.1031228348068018E-3</v>
      </c>
      <c r="O130" s="3">
        <f t="shared" si="20"/>
        <v>3.9828262414205375E-5</v>
      </c>
      <c r="P130" s="3">
        <f t="shared" si="21"/>
        <v>1.0636272075757418E-2</v>
      </c>
    </row>
    <row r="131" spans="1:16" x14ac:dyDescent="0.3">
      <c r="A131" s="9" t="s">
        <v>140</v>
      </c>
      <c r="B131" s="12">
        <v>7292.3798829999996</v>
      </c>
      <c r="C131" s="12">
        <v>7319.580078</v>
      </c>
      <c r="D131" s="12">
        <v>7259.8999020000001</v>
      </c>
      <c r="E131" s="12">
        <v>7295.2402339999999</v>
      </c>
      <c r="F131" s="3">
        <f t="shared" si="13"/>
        <v>1.9420329084451904E-3</v>
      </c>
      <c r="G131" s="10">
        <f t="shared" si="14"/>
        <v>6.7025639370889216E-5</v>
      </c>
      <c r="H131" s="10">
        <f t="shared" si="11"/>
        <v>1.5379059298293404E-7</v>
      </c>
      <c r="I131" s="10">
        <f t="shared" si="15"/>
        <v>3.3453411246582015E-5</v>
      </c>
      <c r="J131" s="10">
        <f t="shared" si="12"/>
        <v>5.7838923958336234E-3</v>
      </c>
      <c r="K131" s="11">
        <f t="shared" si="16"/>
        <v>1.5479881630404264E-3</v>
      </c>
      <c r="L131" s="11">
        <f t="shared" si="17"/>
        <v>3.7230086163136645E-3</v>
      </c>
      <c r="M131" s="11">
        <f t="shared" si="18"/>
        <v>-4.4639101796003821E-3</v>
      </c>
      <c r="N131" s="11">
        <f t="shared" si="19"/>
        <v>3.9216143739910741E-4</v>
      </c>
      <c r="O131" s="3">
        <f t="shared" si="20"/>
        <v>3.4077840270715467E-5</v>
      </c>
      <c r="P131" s="3">
        <f t="shared" si="21"/>
        <v>5.6167892521580892E-3</v>
      </c>
    </row>
    <row r="132" spans="1:16" x14ac:dyDescent="0.3">
      <c r="A132" s="9" t="s">
        <v>141</v>
      </c>
      <c r="B132" s="12">
        <v>7258.6098629999997</v>
      </c>
      <c r="C132" s="12">
        <v>7277.4501950000003</v>
      </c>
      <c r="D132" s="12">
        <v>7215.169922</v>
      </c>
      <c r="E132" s="12">
        <v>7238.0600590000004</v>
      </c>
      <c r="F132" s="3">
        <f t="shared" si="13"/>
        <v>-7.8380112464984109E-3</v>
      </c>
      <c r="G132" s="10">
        <f t="shared" si="14"/>
        <v>7.3870754752813127E-5</v>
      </c>
      <c r="H132" s="10">
        <f t="shared" si="11"/>
        <v>8.0378415412547157E-6</v>
      </c>
      <c r="I132" s="10">
        <f t="shared" si="15"/>
        <v>3.3830404513444659E-5</v>
      </c>
      <c r="J132" s="10">
        <f t="shared" si="12"/>
        <v>5.816391021367516E-3</v>
      </c>
      <c r="K132" s="11">
        <f t="shared" si="16"/>
        <v>-5.0337811786937822E-3</v>
      </c>
      <c r="L132" s="11">
        <f t="shared" si="17"/>
        <v>2.5922213412439363E-3</v>
      </c>
      <c r="M132" s="11">
        <f t="shared" si="18"/>
        <v>-6.0025884153949828E-3</v>
      </c>
      <c r="N132" s="11">
        <f t="shared" si="19"/>
        <v>-2.8351087353494426E-3</v>
      </c>
      <c r="O132" s="3">
        <f t="shared" si="20"/>
        <v>3.3081917683960808E-5</v>
      </c>
      <c r="P132" s="3">
        <f t="shared" si="21"/>
        <v>7.4016525430792473E-3</v>
      </c>
    </row>
    <row r="133" spans="1:16" x14ac:dyDescent="0.3">
      <c r="A133" s="9" t="s">
        <v>142</v>
      </c>
      <c r="B133" s="12">
        <v>7220.6401370000003</v>
      </c>
      <c r="C133" s="12">
        <v>7222.9902339999999</v>
      </c>
      <c r="D133" s="12">
        <v>7123.4902339999999</v>
      </c>
      <c r="E133" s="12">
        <v>7146.1298829999996</v>
      </c>
      <c r="F133" s="3">
        <f t="shared" si="13"/>
        <v>-1.2700941308948166E-2</v>
      </c>
      <c r="G133" s="10">
        <f t="shared" si="14"/>
        <v>1.924107520312619E-4</v>
      </c>
      <c r="H133" s="10">
        <f t="shared" si="11"/>
        <v>1.0759239806772936E-4</v>
      </c>
      <c r="I133" s="10">
        <f t="shared" si="15"/>
        <v>5.4643039342700489E-5</v>
      </c>
      <c r="J133" s="10">
        <f t="shared" si="12"/>
        <v>7.3920930285474957E-3</v>
      </c>
      <c r="K133" s="11">
        <f t="shared" si="16"/>
        <v>-2.4096122324318795E-3</v>
      </c>
      <c r="L133" s="11">
        <f t="shared" si="17"/>
        <v>3.2541638914508489E-4</v>
      </c>
      <c r="M133" s="11">
        <f t="shared" si="18"/>
        <v>-1.3545803889952936E-2</v>
      </c>
      <c r="N133" s="11">
        <f t="shared" si="19"/>
        <v>-1.0372675550104194E-2</v>
      </c>
      <c r="O133" s="3">
        <f t="shared" si="20"/>
        <v>4.6463908658855629E-5</v>
      </c>
      <c r="P133" s="3">
        <f t="shared" si="21"/>
        <v>7.8195921793848561E-3</v>
      </c>
    </row>
    <row r="134" spans="1:16" x14ac:dyDescent="0.3">
      <c r="A134" s="9" t="s">
        <v>143</v>
      </c>
      <c r="B134" s="12">
        <v>7173.9902339999999</v>
      </c>
      <c r="C134" s="12">
        <v>7195.7202150000003</v>
      </c>
      <c r="D134" s="12">
        <v>7094.4301759999998</v>
      </c>
      <c r="E134" s="12">
        <v>7128.6000979999999</v>
      </c>
      <c r="F134" s="3">
        <f t="shared" si="13"/>
        <v>-2.4530459545244465E-3</v>
      </c>
      <c r="G134" s="10">
        <f t="shared" si="14"/>
        <v>2.0097147312546804E-4</v>
      </c>
      <c r="H134" s="10">
        <f t="shared" si="11"/>
        <v>4.0286215971219302E-5</v>
      </c>
      <c r="I134" s="10">
        <f t="shared" si="15"/>
        <v>8.4923398502193931E-5</v>
      </c>
      <c r="J134" s="10">
        <f t="shared" si="12"/>
        <v>9.2153892214162023E-3</v>
      </c>
      <c r="K134" s="11">
        <f t="shared" si="16"/>
        <v>3.8910827456834778E-3</v>
      </c>
      <c r="L134" s="11">
        <f t="shared" si="17"/>
        <v>3.0244168998359122E-3</v>
      </c>
      <c r="M134" s="11">
        <f t="shared" si="18"/>
        <v>-1.115202387792865E-2</v>
      </c>
      <c r="N134" s="11">
        <f t="shared" si="19"/>
        <v>-6.3471423468533699E-3</v>
      </c>
      <c r="O134" s="3">
        <f t="shared" si="20"/>
        <v>8.1927655728670476E-5</v>
      </c>
      <c r="P134" s="3">
        <f t="shared" si="21"/>
        <v>9.5405359541860229E-3</v>
      </c>
    </row>
    <row r="135" spans="1:16" x14ac:dyDescent="0.3">
      <c r="A135" s="9" t="s">
        <v>144</v>
      </c>
      <c r="B135" s="12">
        <v>7160.7700199999999</v>
      </c>
      <c r="C135" s="12">
        <v>7171.669922</v>
      </c>
      <c r="D135" s="12">
        <v>6961.5200199999999</v>
      </c>
      <c r="E135" s="12">
        <v>7007.3500979999999</v>
      </c>
      <c r="F135" s="3">
        <f t="shared" si="13"/>
        <v>-1.7008949630098913E-2</v>
      </c>
      <c r="G135" s="10">
        <f t="shared" si="14"/>
        <v>8.8450848453590532E-4</v>
      </c>
      <c r="H135" s="10">
        <f t="shared" si="11"/>
        <v>4.6906496622655357E-4</v>
      </c>
      <c r="I135" s="10">
        <f t="shared" si="15"/>
        <v>2.6105709081574309E-4</v>
      </c>
      <c r="J135" s="10">
        <f t="shared" si="12"/>
        <v>1.6157261241180172E-2</v>
      </c>
      <c r="K135" s="11">
        <f t="shared" si="16"/>
        <v>4.5026444251763421E-3</v>
      </c>
      <c r="L135" s="11">
        <f t="shared" si="17"/>
        <v>1.5210116554472003E-3</v>
      </c>
      <c r="M135" s="11">
        <f t="shared" si="18"/>
        <v>-2.8219675702714369E-2</v>
      </c>
      <c r="N135" s="11">
        <f t="shared" si="19"/>
        <v>-2.1657907706575757E-2</v>
      </c>
      <c r="O135" s="3">
        <f t="shared" si="20"/>
        <v>2.2042637139778923E-4</v>
      </c>
      <c r="P135" s="3">
        <f t="shared" si="21"/>
        <v>1.6637385779697204E-2</v>
      </c>
    </row>
    <row r="136" spans="1:16" x14ac:dyDescent="0.3">
      <c r="A136" s="9" t="s">
        <v>145</v>
      </c>
      <c r="B136" s="12">
        <v>7009.9902339999999</v>
      </c>
      <c r="C136" s="12">
        <v>7030.7402339999999</v>
      </c>
      <c r="D136" s="12">
        <v>6926.9702150000003</v>
      </c>
      <c r="E136" s="12">
        <v>7003.7402339999999</v>
      </c>
      <c r="F136" s="3">
        <f t="shared" si="13"/>
        <v>-5.1515393829548728E-4</v>
      </c>
      <c r="G136" s="10">
        <f t="shared" si="14"/>
        <v>2.2110136210682128E-4</v>
      </c>
      <c r="H136" s="10">
        <f t="shared" si="11"/>
        <v>7.9563258828653886E-7</v>
      </c>
      <c r="I136" s="10">
        <f t="shared" si="15"/>
        <v>1.1024333267103233E-4</v>
      </c>
      <c r="J136" s="10">
        <f t="shared" si="12"/>
        <v>1.0499682503344199E-2</v>
      </c>
      <c r="K136" s="11">
        <f t="shared" si="16"/>
        <v>3.7669571668924904E-4</v>
      </c>
      <c r="L136" s="11">
        <f t="shared" si="17"/>
        <v>2.9556888302150639E-3</v>
      </c>
      <c r="M136" s="11">
        <f t="shared" si="18"/>
        <v>-1.1913788702866628E-2</v>
      </c>
      <c r="N136" s="11">
        <f t="shared" si="19"/>
        <v>-8.9198239236351455E-4</v>
      </c>
      <c r="O136" s="3">
        <f t="shared" si="20"/>
        <v>1.4268399036217153E-4</v>
      </c>
      <c r="P136" s="3">
        <f t="shared" si="21"/>
        <v>1.1055480155665891E-2</v>
      </c>
    </row>
    <row r="137" spans="1:16" x14ac:dyDescent="0.3">
      <c r="A137" s="9" t="s">
        <v>146</v>
      </c>
      <c r="B137" s="12">
        <v>7080.4902339999999</v>
      </c>
      <c r="C137" s="12">
        <v>7143.9399409999996</v>
      </c>
      <c r="D137" s="12">
        <v>7055.6601559999999</v>
      </c>
      <c r="E137" s="12">
        <v>7118.6801759999998</v>
      </c>
      <c r="F137" s="3">
        <f t="shared" si="13"/>
        <v>1.6411222883741194E-2</v>
      </c>
      <c r="G137" s="10">
        <f t="shared" si="14"/>
        <v>1.5461139152546006E-4</v>
      </c>
      <c r="H137" s="10">
        <f t="shared" si="11"/>
        <v>2.8935709830355796E-5</v>
      </c>
      <c r="I137" s="10">
        <f t="shared" si="15"/>
        <v>6.6127994220262202E-5</v>
      </c>
      <c r="J137" s="10">
        <f t="shared" si="12"/>
        <v>8.1319120888178695E-3</v>
      </c>
      <c r="K137" s="11">
        <f t="shared" si="16"/>
        <v>1.0898821898375382E-2</v>
      </c>
      <c r="L137" s="11">
        <f t="shared" si="17"/>
        <v>8.9212892250650627E-3</v>
      </c>
      <c r="M137" s="11">
        <f t="shared" si="18"/>
        <v>-3.512993686524934E-3</v>
      </c>
      <c r="N137" s="11">
        <f t="shared" si="19"/>
        <v>5.3791923027863391E-3</v>
      </c>
      <c r="O137" s="3">
        <f t="shared" si="20"/>
        <v>6.2838264346717269E-5</v>
      </c>
      <c r="P137" s="3">
        <f t="shared" si="21"/>
        <v>1.3292852143355982E-2</v>
      </c>
    </row>
    <row r="138" spans="1:16" x14ac:dyDescent="0.3">
      <c r="A138" s="9" t="s">
        <v>147</v>
      </c>
      <c r="B138" s="12">
        <v>7195.5200199999999</v>
      </c>
      <c r="C138" s="12">
        <v>7197.1499020000001</v>
      </c>
      <c r="D138" s="12">
        <v>7083.9501950000003</v>
      </c>
      <c r="E138" s="12">
        <v>7119.7998049999997</v>
      </c>
      <c r="F138" s="3">
        <f t="shared" si="13"/>
        <v>1.5728041888651845E-4</v>
      </c>
      <c r="G138" s="10">
        <f t="shared" si="14"/>
        <v>2.5133065447681234E-4</v>
      </c>
      <c r="H138" s="10">
        <f t="shared" si="11"/>
        <v>1.1191535028966291E-4</v>
      </c>
      <c r="I138" s="10">
        <f t="shared" si="15"/>
        <v>8.2433058498752068E-5</v>
      </c>
      <c r="J138" s="10">
        <f t="shared" si="12"/>
        <v>9.0792653061110666E-3</v>
      </c>
      <c r="K138" s="11">
        <f t="shared" si="16"/>
        <v>1.0736273217022804E-2</v>
      </c>
      <c r="L138" s="11">
        <f t="shared" si="17"/>
        <v>2.2648779077135895E-4</v>
      </c>
      <c r="M138" s="11">
        <f t="shared" si="18"/>
        <v>-1.5626923655249158E-2</v>
      </c>
      <c r="N138" s="11">
        <f t="shared" si="19"/>
        <v>-1.0579005165404869E-2</v>
      </c>
      <c r="O138" s="3">
        <f t="shared" si="20"/>
        <v>8.1330749086557156E-5</v>
      </c>
      <c r="P138" s="3">
        <f t="shared" si="21"/>
        <v>1.417882958817011E-2</v>
      </c>
    </row>
    <row r="139" spans="1:16" x14ac:dyDescent="0.3">
      <c r="A139" s="9" t="s">
        <v>148</v>
      </c>
      <c r="B139" s="12">
        <v>7133.9501950000003</v>
      </c>
      <c r="C139" s="12">
        <v>7169.7998049999997</v>
      </c>
      <c r="D139" s="12">
        <v>7065.4101559999999</v>
      </c>
      <c r="E139" s="12">
        <v>7066.2700199999999</v>
      </c>
      <c r="F139" s="3">
        <f t="shared" si="13"/>
        <v>-7.5184396283737298E-3</v>
      </c>
      <c r="G139" s="10">
        <f t="shared" si="14"/>
        <v>2.1511103099308181E-4</v>
      </c>
      <c r="H139" s="10">
        <f t="shared" si="11"/>
        <v>9.0865570050727439E-5</v>
      </c>
      <c r="I139" s="10">
        <f t="shared" si="15"/>
        <v>7.2454658166000481E-5</v>
      </c>
      <c r="J139" s="10">
        <f t="shared" si="12"/>
        <v>8.5120302023665596E-3</v>
      </c>
      <c r="K139" s="11">
        <f t="shared" si="16"/>
        <v>1.9854978021420634E-3</v>
      </c>
      <c r="L139" s="11">
        <f t="shared" si="17"/>
        <v>5.0126274668352965E-3</v>
      </c>
      <c r="M139" s="11">
        <f t="shared" si="18"/>
        <v>-9.6540364685345995E-3</v>
      </c>
      <c r="N139" s="11">
        <f t="shared" si="19"/>
        <v>-9.5323433661785098E-3</v>
      </c>
      <c r="O139" s="3">
        <f t="shared" si="20"/>
        <v>7.4083349949998072E-5</v>
      </c>
      <c r="P139" s="3">
        <f t="shared" si="21"/>
        <v>8.9700800893746258E-3</v>
      </c>
    </row>
    <row r="140" spans="1:16" x14ac:dyDescent="0.3">
      <c r="A140" s="9" t="s">
        <v>149</v>
      </c>
      <c r="B140" s="12">
        <v>7053.6499020000001</v>
      </c>
      <c r="C140" s="12">
        <v>7133.2700199999999</v>
      </c>
      <c r="D140" s="12">
        <v>7036.1801759999998</v>
      </c>
      <c r="E140" s="12">
        <v>7130.7001950000003</v>
      </c>
      <c r="F140" s="3">
        <f t="shared" si="13"/>
        <v>9.1179893802020295E-3</v>
      </c>
      <c r="G140" s="10">
        <f t="shared" si="14"/>
        <v>1.8780847821458927E-4</v>
      </c>
      <c r="H140" s="10">
        <f t="shared" si="11"/>
        <v>1.1803158520657682E-4</v>
      </c>
      <c r="I140" s="10">
        <f t="shared" si="15"/>
        <v>4.8309303307952113E-5</v>
      </c>
      <c r="J140" s="10">
        <f t="shared" si="12"/>
        <v>6.9504894293820861E-3</v>
      </c>
      <c r="K140" s="11">
        <f t="shared" si="16"/>
        <v>-1.7875627383471633E-3</v>
      </c>
      <c r="L140" s="11">
        <f t="shared" si="17"/>
        <v>1.1224558168450433E-2</v>
      </c>
      <c r="M140" s="11">
        <f t="shared" si="18"/>
        <v>-2.47976517181683E-3</v>
      </c>
      <c r="N140" s="11">
        <f t="shared" si="19"/>
        <v>1.0864234220900101E-2</v>
      </c>
      <c r="O140" s="3">
        <f t="shared" si="20"/>
        <v>3.7134462055568767E-5</v>
      </c>
      <c r="P140" s="3">
        <f t="shared" si="21"/>
        <v>7.2163798764730584E-3</v>
      </c>
    </row>
    <row r="141" spans="1:16" x14ac:dyDescent="0.3">
      <c r="A141" s="9" t="s">
        <v>150</v>
      </c>
      <c r="B141" s="12">
        <v>7138.4501950000003</v>
      </c>
      <c r="C141" s="12">
        <v>7169.4599609999996</v>
      </c>
      <c r="D141" s="12">
        <v>7094.7202150000003</v>
      </c>
      <c r="E141" s="12">
        <v>7100.8999020000001</v>
      </c>
      <c r="F141" s="3">
        <f t="shared" si="13"/>
        <v>-4.1791538257205385E-3</v>
      </c>
      <c r="G141" s="10">
        <f t="shared" si="14"/>
        <v>1.0981901486699762E-4</v>
      </c>
      <c r="H141" s="10">
        <f t="shared" si="11"/>
        <v>2.7816874365123649E-5</v>
      </c>
      <c r="I141" s="10">
        <f t="shared" si="15"/>
        <v>4.4164005722271106E-5</v>
      </c>
      <c r="J141" s="10">
        <f t="shared" si="12"/>
        <v>6.6456004786829542E-3</v>
      </c>
      <c r="K141" s="11">
        <f t="shared" si="16"/>
        <v>1.0862595950336309E-3</v>
      </c>
      <c r="L141" s="11">
        <f t="shared" si="17"/>
        <v>4.3346392611745494E-3</v>
      </c>
      <c r="M141" s="11">
        <f t="shared" si="18"/>
        <v>-6.1448175409216637E-3</v>
      </c>
      <c r="N141" s="11">
        <f t="shared" si="19"/>
        <v>-5.2741704907145019E-3</v>
      </c>
      <c r="O141" s="3">
        <f t="shared" si="20"/>
        <v>4.7000691269759835E-5</v>
      </c>
      <c r="P141" s="3">
        <f t="shared" si="21"/>
        <v>6.7375925214759637E-3</v>
      </c>
    </row>
    <row r="142" spans="1:16" x14ac:dyDescent="0.3">
      <c r="A142" s="9" t="s">
        <v>151</v>
      </c>
      <c r="B142" s="12">
        <v>7065.0297849999997</v>
      </c>
      <c r="C142" s="12">
        <v>7112.5898440000001</v>
      </c>
      <c r="D142" s="12">
        <v>6991.1401370000003</v>
      </c>
      <c r="E142" s="12">
        <v>7088.1499020000001</v>
      </c>
      <c r="F142" s="3">
        <f t="shared" si="13"/>
        <v>-1.7955470681130237E-3</v>
      </c>
      <c r="G142" s="10">
        <f t="shared" si="14"/>
        <v>2.9662410081198289E-4</v>
      </c>
      <c r="H142" s="10">
        <f t="shared" si="11"/>
        <v>1.0674137135153336E-5</v>
      </c>
      <c r="I142" s="10">
        <f t="shared" si="15"/>
        <v>1.4418869142086128E-4</v>
      </c>
      <c r="J142" s="10">
        <f t="shared" si="12"/>
        <v>1.2007859568668401E-2</v>
      </c>
      <c r="K142" s="11">
        <f t="shared" si="16"/>
        <v>-5.0642907957415759E-3</v>
      </c>
      <c r="L142" s="11">
        <f t="shared" si="17"/>
        <v>6.7091992376113836E-3</v>
      </c>
      <c r="M142" s="11">
        <f t="shared" si="18"/>
        <v>-1.0513579307442835E-2</v>
      </c>
      <c r="N142" s="11">
        <f t="shared" si="19"/>
        <v>3.267129800781312E-3</v>
      </c>
      <c r="O142" s="3">
        <f t="shared" si="20"/>
        <v>1.6797810776350016E-4</v>
      </c>
      <c r="P142" s="3">
        <f t="shared" si="21"/>
        <v>1.3068456185697118E-2</v>
      </c>
    </row>
    <row r="143" spans="1:16" x14ac:dyDescent="0.3">
      <c r="A143" s="9" t="s">
        <v>152</v>
      </c>
      <c r="B143" s="12">
        <v>7065.669922</v>
      </c>
      <c r="C143" s="12">
        <v>7228.2597660000001</v>
      </c>
      <c r="D143" s="12">
        <v>7057.8901370000003</v>
      </c>
      <c r="E143" s="12">
        <v>7209.6201170000004</v>
      </c>
      <c r="F143" s="3">
        <f t="shared" si="13"/>
        <v>1.7137083255776897E-2</v>
      </c>
      <c r="G143" s="10">
        <f t="shared" si="14"/>
        <v>5.6892513319160192E-4</v>
      </c>
      <c r="H143" s="10">
        <f t="shared" si="11"/>
        <v>4.0676545859791958E-4</v>
      </c>
      <c r="I143" s="10">
        <f t="shared" si="15"/>
        <v>1.2733136364107833E-4</v>
      </c>
      <c r="J143" s="10">
        <f t="shared" si="12"/>
        <v>1.1284119976368487E-2</v>
      </c>
      <c r="K143" s="11">
        <f t="shared" si="16"/>
        <v>-3.1765274932224106E-3</v>
      </c>
      <c r="L143" s="11">
        <f t="shared" si="17"/>
        <v>2.2750476645159619E-2</v>
      </c>
      <c r="M143" s="11">
        <f t="shared" si="18"/>
        <v>-1.1016748970306192E-3</v>
      </c>
      <c r="N143" s="11">
        <f t="shared" si="19"/>
        <v>2.0168427271305009E-2</v>
      </c>
      <c r="O143" s="3">
        <f t="shared" si="20"/>
        <v>8.2175591592660227E-5</v>
      </c>
      <c r="P143" s="3">
        <f t="shared" si="21"/>
        <v>1.1806629585839204E-2</v>
      </c>
    </row>
    <row r="144" spans="1:16" x14ac:dyDescent="0.3">
      <c r="A144" s="9" t="s">
        <v>153</v>
      </c>
      <c r="B144" s="12">
        <v>7241.8198240000002</v>
      </c>
      <c r="C144" s="12">
        <v>7291.7402339999999</v>
      </c>
      <c r="D144" s="12">
        <v>7235.7597660000001</v>
      </c>
      <c r="E144" s="12">
        <v>7265.2099609999996</v>
      </c>
      <c r="F144" s="3">
        <f t="shared" si="13"/>
        <v>7.710509444030178E-3</v>
      </c>
      <c r="G144" s="10">
        <f t="shared" si="14"/>
        <v>5.9395777549076249E-5</v>
      </c>
      <c r="H144" s="10">
        <f t="shared" si="11"/>
        <v>1.0398465844971582E-5</v>
      </c>
      <c r="I144" s="10">
        <f t="shared" si="15"/>
        <v>2.5681020054327824E-5</v>
      </c>
      <c r="J144" s="10">
        <f t="shared" si="12"/>
        <v>5.0676444285612443E-3</v>
      </c>
      <c r="K144" s="11">
        <f t="shared" si="16"/>
        <v>4.4562701595845045E-3</v>
      </c>
      <c r="L144" s="11">
        <f t="shared" si="17"/>
        <v>6.8697010401103575E-3</v>
      </c>
      <c r="M144" s="11">
        <f t="shared" si="18"/>
        <v>-8.3716457108840166E-4</v>
      </c>
      <c r="N144" s="11">
        <f t="shared" si="19"/>
        <v>3.2246652299070646E-3</v>
      </c>
      <c r="O144" s="3">
        <f t="shared" si="20"/>
        <v>2.8440726299777518E-5</v>
      </c>
      <c r="P144" s="3">
        <f t="shared" si="21"/>
        <v>6.7586482608652616E-3</v>
      </c>
    </row>
    <row r="145" spans="1:16" x14ac:dyDescent="0.3">
      <c r="A145" s="9" t="s">
        <v>154</v>
      </c>
      <c r="B145" s="12">
        <v>7255.3398440000001</v>
      </c>
      <c r="C145" s="12">
        <v>7278.8100590000004</v>
      </c>
      <c r="D145" s="12">
        <v>7224.7001950000003</v>
      </c>
      <c r="E145" s="12">
        <v>7266.8999020000001</v>
      </c>
      <c r="F145" s="3">
        <f t="shared" si="13"/>
        <v>2.3260731748586672E-4</v>
      </c>
      <c r="G145" s="10">
        <f t="shared" si="14"/>
        <v>5.5676336807278634E-5</v>
      </c>
      <c r="H145" s="10">
        <f t="shared" si="11"/>
        <v>2.5346208116748354E-6</v>
      </c>
      <c r="I145" s="10">
        <f t="shared" si="15"/>
        <v>2.6859058676512208E-5</v>
      </c>
      <c r="J145" s="10">
        <f t="shared" si="12"/>
        <v>5.1825725924980739E-3</v>
      </c>
      <c r="K145" s="11">
        <f t="shared" si="16"/>
        <v>-1.3594689805377599E-3</v>
      </c>
      <c r="L145" s="11">
        <f t="shared" si="17"/>
        <v>3.2296674463431832E-3</v>
      </c>
      <c r="M145" s="11">
        <f t="shared" si="18"/>
        <v>-4.231990332413468E-3</v>
      </c>
      <c r="N145" s="11">
        <f t="shared" si="19"/>
        <v>1.5920492491361049E-3</v>
      </c>
      <c r="O145" s="3">
        <f t="shared" si="20"/>
        <v>2.9936241385770085E-5</v>
      </c>
      <c r="P145" s="3">
        <f t="shared" si="21"/>
        <v>5.2731082477543061E-3</v>
      </c>
    </row>
    <row r="146" spans="1:16" x14ac:dyDescent="0.3">
      <c r="A146" s="9" t="s">
        <v>155</v>
      </c>
      <c r="B146" s="12">
        <v>7281.5297849999997</v>
      </c>
      <c r="C146" s="12">
        <v>7344.7998049999997</v>
      </c>
      <c r="D146" s="12">
        <v>7259.0498049999997</v>
      </c>
      <c r="E146" s="12">
        <v>7339.9101559999999</v>
      </c>
      <c r="F146" s="3">
        <f t="shared" si="13"/>
        <v>1.0046960187232834E-2</v>
      </c>
      <c r="G146" s="10">
        <f t="shared" si="14"/>
        <v>1.3791246698351516E-4</v>
      </c>
      <c r="H146" s="10">
        <f t="shared" ref="H146:H209" si="22">LN(E146/B146)^2</f>
        <v>6.3770235214361031E-5</v>
      </c>
      <c r="I146" s="10">
        <f t="shared" si="15"/>
        <v>4.4322151221160838E-5</v>
      </c>
      <c r="J146" s="10">
        <f t="shared" ref="J146:J209" si="23">SQRT(I146)</f>
        <v>6.6574883568175196E-3</v>
      </c>
      <c r="K146" s="11">
        <f t="shared" si="16"/>
        <v>2.0111982181090717E-3</v>
      </c>
      <c r="L146" s="11">
        <f t="shared" si="17"/>
        <v>8.6515778624950135E-3</v>
      </c>
      <c r="M146" s="11">
        <f t="shared" si="18"/>
        <v>-3.0920360183984571E-3</v>
      </c>
      <c r="N146" s="11">
        <f t="shared" si="19"/>
        <v>7.9856267890730422E-3</v>
      </c>
      <c r="O146" s="3">
        <f t="shared" si="20"/>
        <v>4.0014059964697169E-5</v>
      </c>
      <c r="P146" s="3">
        <f t="shared" si="21"/>
        <v>6.8926326438046902E-3</v>
      </c>
    </row>
    <row r="147" spans="1:16" x14ac:dyDescent="0.3">
      <c r="A147" s="9" t="s">
        <v>156</v>
      </c>
      <c r="B147" s="12">
        <v>7355.8999020000001</v>
      </c>
      <c r="C147" s="12">
        <v>7414.1499020000001</v>
      </c>
      <c r="D147" s="12">
        <v>7353.6298829999996</v>
      </c>
      <c r="E147" s="12">
        <v>7404.9702150000003</v>
      </c>
      <c r="F147" s="3">
        <f t="shared" ref="F147:F210" si="24">E147/E146-1</f>
        <v>8.863876752880584E-3</v>
      </c>
      <c r="G147" s="10">
        <f t="shared" ref="G147:G210" si="25">LN(C147/D147)^2</f>
        <v>6.7178847675788923E-5</v>
      </c>
      <c r="H147" s="10">
        <f t="shared" si="22"/>
        <v>4.4205563369057752E-5</v>
      </c>
      <c r="I147" s="10">
        <f t="shared" ref="I147:I210" si="26">G147/2-((2*LN(2)-1)*H147)</f>
        <v>1.6513063978299461E-5</v>
      </c>
      <c r="J147" s="10">
        <f t="shared" si="23"/>
        <v>4.0636269487121304E-3</v>
      </c>
      <c r="K147" s="11">
        <f t="shared" ref="K147:K210" si="27">LN(B147/E146)</f>
        <v>2.1760967577437811E-3</v>
      </c>
      <c r="L147" s="11">
        <f t="shared" ref="L147:L210" si="28">LN(C147/B147)</f>
        <v>7.8876243171548711E-3</v>
      </c>
      <c r="M147" s="11">
        <f t="shared" ref="M147:M210" si="29">LN(D147/B147)</f>
        <v>-3.0864603440085319E-4</v>
      </c>
      <c r="N147" s="11">
        <f t="shared" ref="N147:N210" si="30">LN(E147/B147)</f>
        <v>6.6487264471519472E-3</v>
      </c>
      <c r="O147" s="3">
        <f t="shared" ref="O147:O210" si="31">L147*(L147-N147)+M147*(M147-N147)</f>
        <v>1.1919326392187331E-5</v>
      </c>
      <c r="P147" s="3">
        <f t="shared" ref="P147:P210" si="32">SQRT(K147^2+$C$10*N147^2+(1-$C$10)*O147)</f>
        <v>4.6198158541735619E-3</v>
      </c>
    </row>
    <row r="148" spans="1:16" x14ac:dyDescent="0.3">
      <c r="A148" s="9" t="s">
        <v>157</v>
      </c>
      <c r="B148" s="12">
        <v>7393.9702150000003</v>
      </c>
      <c r="C148" s="12">
        <v>7417.669922</v>
      </c>
      <c r="D148" s="12">
        <v>7372.2597660000001</v>
      </c>
      <c r="E148" s="12">
        <v>7402.8798829999996</v>
      </c>
      <c r="F148" s="3">
        <f t="shared" si="24"/>
        <v>-2.822876985738576E-4</v>
      </c>
      <c r="G148" s="10">
        <f t="shared" si="25"/>
        <v>3.7708259727810777E-5</v>
      </c>
      <c r="H148" s="10">
        <f t="shared" si="22"/>
        <v>1.4502557317327313E-6</v>
      </c>
      <c r="I148" s="10">
        <f t="shared" si="26"/>
        <v>1.8293904252555235E-5</v>
      </c>
      <c r="J148" s="10">
        <f t="shared" si="23"/>
        <v>4.2771373899554866E-3</v>
      </c>
      <c r="K148" s="11">
        <f t="shared" si="27"/>
        <v>-1.4865931892660759E-3</v>
      </c>
      <c r="L148" s="11">
        <f t="shared" si="28"/>
        <v>3.2001489377838088E-3</v>
      </c>
      <c r="M148" s="11">
        <f t="shared" si="29"/>
        <v>-2.9405562112857953E-3</v>
      </c>
      <c r="N148" s="11">
        <f t="shared" si="30"/>
        <v>1.2042656400199797E-3</v>
      </c>
      <c r="O148" s="3">
        <f t="shared" si="31"/>
        <v>1.857520545480965E-5</v>
      </c>
      <c r="P148" s="3">
        <f t="shared" si="32"/>
        <v>4.2776880372471567E-3</v>
      </c>
    </row>
    <row r="149" spans="1:16" x14ac:dyDescent="0.3">
      <c r="A149" s="9" t="s">
        <v>158</v>
      </c>
      <c r="B149" s="12">
        <v>7429.4501950000003</v>
      </c>
      <c r="C149" s="12">
        <v>7458.419922</v>
      </c>
      <c r="D149" s="12">
        <v>7401.8901370000003</v>
      </c>
      <c r="E149" s="12">
        <v>7411.3198240000002</v>
      </c>
      <c r="F149" s="3">
        <f t="shared" si="24"/>
        <v>1.1400888753283489E-3</v>
      </c>
      <c r="G149" s="10">
        <f t="shared" si="25"/>
        <v>5.788460932466126E-5</v>
      </c>
      <c r="H149" s="10">
        <f t="shared" si="22"/>
        <v>5.9698158612247736E-6</v>
      </c>
      <c r="I149" s="10">
        <f t="shared" si="26"/>
        <v>2.6636198458215418E-5</v>
      </c>
      <c r="J149" s="10">
        <f t="shared" si="23"/>
        <v>5.1610268802066333E-3</v>
      </c>
      <c r="K149" s="11">
        <f t="shared" si="27"/>
        <v>3.5827601303397749E-3</v>
      </c>
      <c r="L149" s="11">
        <f t="shared" si="28"/>
        <v>3.8917270685244359E-3</v>
      </c>
      <c r="M149" s="11">
        <f t="shared" si="29"/>
        <v>-3.7164664966172038E-3</v>
      </c>
      <c r="N149" s="11">
        <f t="shared" si="30"/>
        <v>-2.4433206627916797E-3</v>
      </c>
      <c r="O149" s="3">
        <f t="shared" si="31"/>
        <v>2.9385880573077577E-5</v>
      </c>
      <c r="P149" s="3">
        <f t="shared" si="32"/>
        <v>6.2307325725740065E-3</v>
      </c>
    </row>
    <row r="150" spans="1:16" x14ac:dyDescent="0.3">
      <c r="A150" s="9" t="s">
        <v>159</v>
      </c>
      <c r="B150" s="12">
        <v>7361.2998049999997</v>
      </c>
      <c r="C150" s="12">
        <v>7363.5200199999999</v>
      </c>
      <c r="D150" s="12">
        <v>7320.9702150000003</v>
      </c>
      <c r="E150" s="12">
        <v>7351.6298829999996</v>
      </c>
      <c r="F150" s="3">
        <f t="shared" si="24"/>
        <v>-8.0538881626329717E-3</v>
      </c>
      <c r="G150" s="10">
        <f t="shared" si="25"/>
        <v>3.3584572219791437E-5</v>
      </c>
      <c r="H150" s="10">
        <f t="shared" si="22"/>
        <v>1.7278567713398279E-6</v>
      </c>
      <c r="I150" s="10">
        <f t="shared" si="26"/>
        <v>1.6124824782304323E-5</v>
      </c>
      <c r="J150" s="10">
        <f t="shared" si="23"/>
        <v>4.0155727838384805E-3</v>
      </c>
      <c r="K150" s="11">
        <f t="shared" si="27"/>
        <v>-6.7720162593708994E-3</v>
      </c>
      <c r="L150" s="11">
        <f t="shared" si="28"/>
        <v>3.0156090780220833E-4</v>
      </c>
      <c r="M150" s="11">
        <f t="shared" si="29"/>
        <v>-5.4936588654066988E-3</v>
      </c>
      <c r="N150" s="11">
        <f t="shared" si="30"/>
        <v>-1.3144796580167484E-3</v>
      </c>
      <c r="O150" s="3">
        <f t="shared" si="31"/>
        <v>2.3446319562874703E-5</v>
      </c>
      <c r="P150" s="3">
        <f t="shared" si="32"/>
        <v>8.1334490808720669E-3</v>
      </c>
    </row>
    <row r="151" spans="1:16" x14ac:dyDescent="0.3">
      <c r="A151" s="9" t="s">
        <v>160</v>
      </c>
      <c r="B151" s="12">
        <v>7356.2202150000003</v>
      </c>
      <c r="C151" s="12">
        <v>7413.3198240000002</v>
      </c>
      <c r="D151" s="12">
        <v>7356.1601559999999</v>
      </c>
      <c r="E151" s="12">
        <v>7398.2998049999997</v>
      </c>
      <c r="F151" s="3">
        <f t="shared" si="24"/>
        <v>6.3482415114395341E-3</v>
      </c>
      <c r="G151" s="10">
        <f t="shared" si="25"/>
        <v>5.9911930555730524E-5</v>
      </c>
      <c r="H151" s="10">
        <f t="shared" si="22"/>
        <v>3.2535326816923749E-5</v>
      </c>
      <c r="I151" s="10">
        <f t="shared" si="26"/>
        <v>1.7387751991294858E-5</v>
      </c>
      <c r="J151" s="10">
        <f t="shared" si="23"/>
        <v>4.1698623468041313E-3</v>
      </c>
      <c r="K151" s="11">
        <f t="shared" si="27"/>
        <v>6.2420164992963464E-4</v>
      </c>
      <c r="L151" s="11">
        <f t="shared" si="28"/>
        <v>7.732115330178365E-3</v>
      </c>
      <c r="M151" s="11">
        <f t="shared" si="29"/>
        <v>-8.1644164283418862E-6</v>
      </c>
      <c r="N151" s="11">
        <f t="shared" si="30"/>
        <v>5.7039746507960348E-3</v>
      </c>
      <c r="O151" s="3">
        <f t="shared" si="31"/>
        <v>1.5728453920851901E-5</v>
      </c>
      <c r="P151" s="3">
        <f t="shared" si="32"/>
        <v>4.3079515496635282E-3</v>
      </c>
    </row>
    <row r="152" spans="1:16" x14ac:dyDescent="0.3">
      <c r="A152" s="9" t="s">
        <v>161</v>
      </c>
      <c r="B152" s="12">
        <v>7379.580078</v>
      </c>
      <c r="C152" s="12">
        <v>7425.3901370000003</v>
      </c>
      <c r="D152" s="12">
        <v>7350.4599609999996</v>
      </c>
      <c r="E152" s="12">
        <v>7382.4702150000003</v>
      </c>
      <c r="F152" s="3">
        <f t="shared" si="24"/>
        <v>-2.139625375724985E-3</v>
      </c>
      <c r="G152" s="10">
        <f t="shared" si="25"/>
        <v>1.0286697989163549E-4</v>
      </c>
      <c r="H152" s="10">
        <f t="shared" si="22"/>
        <v>1.5332165591139651E-7</v>
      </c>
      <c r="I152" s="10">
        <f t="shared" si="26"/>
        <v>5.1374262654701604E-5</v>
      </c>
      <c r="J152" s="10">
        <f t="shared" si="23"/>
        <v>7.1675841574899979E-3</v>
      </c>
      <c r="K152" s="11">
        <f t="shared" si="27"/>
        <v>-2.533480737556367E-3</v>
      </c>
      <c r="L152" s="11">
        <f t="shared" si="28"/>
        <v>6.1884900185803704E-3</v>
      </c>
      <c r="M152" s="11">
        <f t="shared" si="29"/>
        <v>-3.9538459989077873E-3</v>
      </c>
      <c r="N152" s="11">
        <f t="shared" si="30"/>
        <v>3.9156309314259497E-4</v>
      </c>
      <c r="O152" s="3">
        <f t="shared" si="31"/>
        <v>5.3055302768732394E-5</v>
      </c>
      <c r="P152" s="3">
        <f t="shared" si="32"/>
        <v>7.1966963086900707E-3</v>
      </c>
    </row>
    <row r="153" spans="1:16" x14ac:dyDescent="0.3">
      <c r="A153" s="9" t="s">
        <v>162</v>
      </c>
      <c r="B153" s="12">
        <v>7364.3398440000001</v>
      </c>
      <c r="C153" s="12">
        <v>7381.1601559999999</v>
      </c>
      <c r="D153" s="12">
        <v>7343.9702150000003</v>
      </c>
      <c r="E153" s="12">
        <v>7354.3398440000001</v>
      </c>
      <c r="F153" s="3">
        <f t="shared" si="24"/>
        <v>-3.8104279706870914E-3</v>
      </c>
      <c r="G153" s="10">
        <f t="shared" si="25"/>
        <v>2.5514938142261934E-5</v>
      </c>
      <c r="H153" s="10">
        <f t="shared" si="22"/>
        <v>1.8463856519932374E-6</v>
      </c>
      <c r="I153" s="10">
        <f t="shared" si="26"/>
        <v>1.2044220705313307E-5</v>
      </c>
      <c r="J153" s="10">
        <f t="shared" si="23"/>
        <v>3.4704784548118587E-3</v>
      </c>
      <c r="K153" s="11">
        <f t="shared" si="27"/>
        <v>-2.4588884053360666E-3</v>
      </c>
      <c r="L153" s="11">
        <f t="shared" si="28"/>
        <v>2.2814172860358079E-3</v>
      </c>
      <c r="M153" s="11">
        <f t="shared" si="29"/>
        <v>-2.7698140630773374E-3</v>
      </c>
      <c r="N153" s="11">
        <f t="shared" si="30"/>
        <v>-1.3588177405352189E-3</v>
      </c>
      <c r="O153" s="3">
        <f t="shared" si="31"/>
        <v>1.2213092571979724E-5</v>
      </c>
      <c r="P153" s="3">
        <f t="shared" si="32"/>
        <v>4.093161932554692E-3</v>
      </c>
    </row>
    <row r="154" spans="1:16" x14ac:dyDescent="0.3">
      <c r="A154" s="9" t="s">
        <v>163</v>
      </c>
      <c r="B154" s="12">
        <v>7406.3398440000001</v>
      </c>
      <c r="C154" s="12">
        <v>7431.830078</v>
      </c>
      <c r="D154" s="12">
        <v>7368.2099609999996</v>
      </c>
      <c r="E154" s="12">
        <v>7394.0400390000004</v>
      </c>
      <c r="F154" s="3">
        <f t="shared" si="24"/>
        <v>5.3981996810208432E-3</v>
      </c>
      <c r="G154" s="10">
        <f t="shared" si="25"/>
        <v>7.3914303301414621E-5</v>
      </c>
      <c r="H154" s="10">
        <f t="shared" si="22"/>
        <v>2.762554906526656E-6</v>
      </c>
      <c r="I154" s="10">
        <f t="shared" si="26"/>
        <v>3.5889992268031977E-5</v>
      </c>
      <c r="J154" s="10">
        <f t="shared" si="23"/>
        <v>5.9908256749827042E-3</v>
      </c>
      <c r="K154" s="11">
        <f t="shared" si="27"/>
        <v>7.0457751564836297E-3</v>
      </c>
      <c r="L154" s="11">
        <f t="shared" si="28"/>
        <v>3.4357685899215674E-3</v>
      </c>
      <c r="M154" s="11">
        <f t="shared" si="29"/>
        <v>-5.1615742147720382E-3</v>
      </c>
      <c r="N154" s="11">
        <f t="shared" si="30"/>
        <v>-1.6620935312209888E-3</v>
      </c>
      <c r="O154" s="3">
        <f t="shared" si="31"/>
        <v>3.5577903812882454E-5</v>
      </c>
      <c r="P154" s="3">
        <f t="shared" si="32"/>
        <v>8.969729597997347E-3</v>
      </c>
    </row>
    <row r="155" spans="1:16" x14ac:dyDescent="0.3">
      <c r="A155" s="9" t="s">
        <v>164</v>
      </c>
      <c r="B155" s="12">
        <v>7420.8500979999999</v>
      </c>
      <c r="C155" s="12">
        <v>7432.5297849999997</v>
      </c>
      <c r="D155" s="12">
        <v>7370.330078</v>
      </c>
      <c r="E155" s="12">
        <v>7378.4599609999996</v>
      </c>
      <c r="F155" s="3">
        <f t="shared" si="24"/>
        <v>-2.1071130150531747E-3</v>
      </c>
      <c r="G155" s="10">
        <f t="shared" si="25"/>
        <v>7.0623709572320719E-5</v>
      </c>
      <c r="H155" s="10">
        <f t="shared" si="22"/>
        <v>3.2817770136822147E-5</v>
      </c>
      <c r="I155" s="10">
        <f t="shared" si="26"/>
        <v>2.2634535237777223E-5</v>
      </c>
      <c r="J155" s="10">
        <f t="shared" si="23"/>
        <v>4.7575766139682108E-3</v>
      </c>
      <c r="K155" s="11">
        <f t="shared" si="27"/>
        <v>3.6193435143868679E-3</v>
      </c>
      <c r="L155" s="11">
        <f t="shared" si="28"/>
        <v>1.5726642015829774E-3</v>
      </c>
      <c r="M155" s="11">
        <f t="shared" si="29"/>
        <v>-6.8311271792355953E-3</v>
      </c>
      <c r="N155" s="11">
        <f t="shared" si="30"/>
        <v>-5.7286796154805298E-3</v>
      </c>
      <c r="O155" s="3">
        <f t="shared" si="31"/>
        <v>1.9013521560994282E-5</v>
      </c>
      <c r="P155" s="3">
        <f t="shared" si="32"/>
        <v>5.8410231697720643E-3</v>
      </c>
    </row>
    <row r="156" spans="1:16" x14ac:dyDescent="0.3">
      <c r="A156" s="9" t="s">
        <v>165</v>
      </c>
      <c r="B156" s="12">
        <v>7335.0297849999997</v>
      </c>
      <c r="C156" s="12">
        <v>7426.7797849999997</v>
      </c>
      <c r="D156" s="12">
        <v>7334.6201170000004</v>
      </c>
      <c r="E156" s="12">
        <v>7425.9599609999996</v>
      </c>
      <c r="F156" s="3">
        <f t="shared" si="24"/>
        <v>6.4376577566414017E-3</v>
      </c>
      <c r="G156" s="10">
        <f t="shared" si="25"/>
        <v>1.5591862216827765E-4</v>
      </c>
      <c r="H156" s="10">
        <f t="shared" si="22"/>
        <v>1.517945170571527E-4</v>
      </c>
      <c r="I156" s="10">
        <f t="shared" si="26"/>
        <v>1.9321945096043689E-5</v>
      </c>
      <c r="J156" s="10">
        <f t="shared" si="23"/>
        <v>4.3956734519347189E-3</v>
      </c>
      <c r="K156" s="11">
        <f t="shared" si="27"/>
        <v>-5.9034672102247429E-3</v>
      </c>
      <c r="L156" s="11">
        <f t="shared" si="28"/>
        <v>1.2430885393675938E-2</v>
      </c>
      <c r="M156" s="11">
        <f t="shared" si="29"/>
        <v>-5.5852457671823345E-5</v>
      </c>
      <c r="N156" s="11">
        <f t="shared" si="30"/>
        <v>1.2320491753868946E-2</v>
      </c>
      <c r="O156" s="3">
        <f t="shared" si="31"/>
        <v>2.0635399258384615E-6</v>
      </c>
      <c r="P156" s="3">
        <f t="shared" si="32"/>
        <v>7.6586856034765007E-3</v>
      </c>
    </row>
    <row r="157" spans="1:16" x14ac:dyDescent="0.3">
      <c r="A157" s="9" t="s">
        <v>166</v>
      </c>
      <c r="B157" s="12">
        <v>7421.9902339999999</v>
      </c>
      <c r="C157" s="12">
        <v>7435.3798829999996</v>
      </c>
      <c r="D157" s="12">
        <v>7357.5</v>
      </c>
      <c r="E157" s="12">
        <v>7424.4301759999998</v>
      </c>
      <c r="F157" s="3">
        <f t="shared" si="24"/>
        <v>-2.0600501592171749E-4</v>
      </c>
      <c r="G157" s="10">
        <f t="shared" si="25"/>
        <v>1.1086976715634638E-4</v>
      </c>
      <c r="H157" s="10">
        <f t="shared" si="22"/>
        <v>1.080377412880963E-7</v>
      </c>
      <c r="I157" s="10">
        <f t="shared" si="26"/>
        <v>5.5393149207925471E-5</v>
      </c>
      <c r="J157" s="10">
        <f t="shared" si="23"/>
        <v>7.4426574022942553E-3</v>
      </c>
      <c r="K157" s="11">
        <f t="shared" si="27"/>
        <v>-5.347171888982552E-4</v>
      </c>
      <c r="L157" s="11">
        <f t="shared" si="28"/>
        <v>1.802425667465141E-3</v>
      </c>
      <c r="M157" s="11">
        <f t="shared" si="29"/>
        <v>-8.7270456942105373E-3</v>
      </c>
      <c r="N157" s="11">
        <f t="shared" si="30"/>
        <v>3.286909510286164E-4</v>
      </c>
      <c r="O157" s="3">
        <f t="shared" si="31"/>
        <v>8.1686124777678577E-5</v>
      </c>
      <c r="P157" s="3">
        <f t="shared" si="32"/>
        <v>8.3741790694955402E-3</v>
      </c>
    </row>
    <row r="158" spans="1:16" x14ac:dyDescent="0.3">
      <c r="A158" s="9" t="s">
        <v>167</v>
      </c>
      <c r="B158" s="12">
        <v>7422.2001950000003</v>
      </c>
      <c r="C158" s="12">
        <v>7452.8500979999999</v>
      </c>
      <c r="D158" s="12">
        <v>7415.580078</v>
      </c>
      <c r="E158" s="12">
        <v>7433.8500979999999</v>
      </c>
      <c r="F158" s="3">
        <f t="shared" si="24"/>
        <v>1.2687737343737293E-3</v>
      </c>
      <c r="G158" s="10">
        <f t="shared" si="25"/>
        <v>2.5133375905248137E-5</v>
      </c>
      <c r="H158" s="10">
        <f t="shared" si="22"/>
        <v>2.4597901953319516E-6</v>
      </c>
      <c r="I158" s="10">
        <f t="shared" si="26"/>
        <v>1.1616484870629341E-5</v>
      </c>
      <c r="J158" s="10">
        <f t="shared" si="23"/>
        <v>3.4082964763396599E-3</v>
      </c>
      <c r="K158" s="11">
        <f t="shared" si="27"/>
        <v>-3.004023082739938E-4</v>
      </c>
      <c r="L158" s="11">
        <f t="shared" si="28"/>
        <v>4.1209872601910098E-3</v>
      </c>
      <c r="M158" s="11">
        <f t="shared" si="29"/>
        <v>-8.9233258849685641E-4</v>
      </c>
      <c r="N158" s="11">
        <f t="shared" si="30"/>
        <v>1.5683718294243721E-3</v>
      </c>
      <c r="O158" s="3">
        <f t="shared" si="31"/>
        <v>1.2715062413125603E-5</v>
      </c>
      <c r="P158" s="3">
        <f t="shared" si="32"/>
        <v>3.3639610831992825E-3</v>
      </c>
    </row>
    <row r="159" spans="1:16" x14ac:dyDescent="0.3">
      <c r="A159" s="9" t="s">
        <v>168</v>
      </c>
      <c r="B159" s="12">
        <v>7398.5097660000001</v>
      </c>
      <c r="C159" s="12">
        <v>7435.1298829999996</v>
      </c>
      <c r="D159" s="12">
        <v>7354.2900390000004</v>
      </c>
      <c r="E159" s="12">
        <v>7396.5898440000001</v>
      </c>
      <c r="F159" s="3">
        <f t="shared" si="24"/>
        <v>-5.0122417736166991E-3</v>
      </c>
      <c r="G159" s="10">
        <f t="shared" si="25"/>
        <v>1.1951359080823165E-4</v>
      </c>
      <c r="H159" s="10">
        <f t="shared" si="22"/>
        <v>6.735834059365792E-8</v>
      </c>
      <c r="I159" s="10">
        <f t="shared" si="26"/>
        <v>5.9730775256970103E-5</v>
      </c>
      <c r="J159" s="10">
        <f t="shared" si="23"/>
        <v>7.7285687715753755E-3</v>
      </c>
      <c r="K159" s="11">
        <f t="shared" si="27"/>
        <v>-4.7653103350028102E-3</v>
      </c>
      <c r="L159" s="11">
        <f t="shared" si="28"/>
        <v>4.9374519351387987E-3</v>
      </c>
      <c r="M159" s="11">
        <f t="shared" si="29"/>
        <v>-5.9947752308245599E-3</v>
      </c>
      <c r="N159" s="11">
        <f t="shared" si="30"/>
        <v>-2.5953485429448185E-4</v>
      </c>
      <c r="O159" s="3">
        <f t="shared" si="31"/>
        <v>6.0041349432425557E-5</v>
      </c>
      <c r="P159" s="3">
        <f t="shared" si="32"/>
        <v>8.6047244915037884E-3</v>
      </c>
    </row>
    <row r="160" spans="1:16" x14ac:dyDescent="0.3">
      <c r="A160" s="9" t="s">
        <v>169</v>
      </c>
      <c r="B160" s="12">
        <v>7428.4101559999999</v>
      </c>
      <c r="C160" s="12">
        <v>7473.8100590000004</v>
      </c>
      <c r="D160" s="12">
        <v>7423.669922</v>
      </c>
      <c r="E160" s="12">
        <v>7462.4501950000003</v>
      </c>
      <c r="F160" s="3">
        <f t="shared" si="24"/>
        <v>8.9041507490679184E-3</v>
      </c>
      <c r="G160" s="10">
        <f t="shared" si="25"/>
        <v>4.531152537696091E-5</v>
      </c>
      <c r="H160" s="10">
        <f t="shared" si="22"/>
        <v>2.0902682348314381E-5</v>
      </c>
      <c r="I160" s="10">
        <f t="shared" si="26"/>
        <v>1.4581174365046337E-5</v>
      </c>
      <c r="J160" s="10">
        <f t="shared" si="23"/>
        <v>3.8185303933642241E-3</v>
      </c>
      <c r="K160" s="11">
        <f t="shared" si="27"/>
        <v>4.2927974186398989E-3</v>
      </c>
      <c r="L160" s="11">
        <f t="shared" si="28"/>
        <v>6.0930576521067495E-3</v>
      </c>
      <c r="M160" s="11">
        <f t="shared" si="29"/>
        <v>-6.3832596324010478E-4</v>
      </c>
      <c r="N160" s="11">
        <f t="shared" si="30"/>
        <v>4.5719451383753919E-3</v>
      </c>
      <c r="O160" s="3">
        <f t="shared" si="31"/>
        <v>1.2594077561186974E-5</v>
      </c>
      <c r="P160" s="3">
        <f t="shared" si="32"/>
        <v>5.6770238777795927E-3</v>
      </c>
    </row>
    <row r="161" spans="1:16" x14ac:dyDescent="0.3">
      <c r="A161" s="9" t="s">
        <v>170</v>
      </c>
      <c r="B161" s="12">
        <v>7455.580078</v>
      </c>
      <c r="C161" s="12">
        <v>7492.419922</v>
      </c>
      <c r="D161" s="12">
        <v>7431.4101559999999</v>
      </c>
      <c r="E161" s="12">
        <v>7442.1201170000004</v>
      </c>
      <c r="F161" s="3">
        <f t="shared" si="24"/>
        <v>-2.7243167416542979E-3</v>
      </c>
      <c r="G161" s="10">
        <f t="shared" si="25"/>
        <v>6.6850237968292937E-5</v>
      </c>
      <c r="H161" s="10">
        <f t="shared" si="22"/>
        <v>3.2651968614325882E-6</v>
      </c>
      <c r="I161" s="10">
        <f t="shared" si="26"/>
        <v>3.2163791848628697E-5</v>
      </c>
      <c r="J161" s="10">
        <f t="shared" si="23"/>
        <v>5.6713130621249162E-3</v>
      </c>
      <c r="K161" s="11">
        <f t="shared" si="27"/>
        <v>-9.2104887306900906E-4</v>
      </c>
      <c r="L161" s="11">
        <f t="shared" si="28"/>
        <v>4.9290766106165427E-3</v>
      </c>
      <c r="M161" s="11">
        <f t="shared" si="29"/>
        <v>-3.2471228713123329E-3</v>
      </c>
      <c r="N161" s="11">
        <f t="shared" si="30"/>
        <v>-1.8069855731113595E-3</v>
      </c>
      <c r="O161" s="3">
        <f t="shared" si="31"/>
        <v>3.7878869316290122E-5</v>
      </c>
      <c r="P161" s="3">
        <f t="shared" si="32"/>
        <v>5.805280415999264E-3</v>
      </c>
    </row>
    <row r="162" spans="1:16" x14ac:dyDescent="0.3">
      <c r="A162" s="9" t="s">
        <v>171</v>
      </c>
      <c r="B162" s="12">
        <v>7487.6601559999999</v>
      </c>
      <c r="C162" s="12">
        <v>7557.3798829999996</v>
      </c>
      <c r="D162" s="12">
        <v>7487.2299800000001</v>
      </c>
      <c r="E162" s="12">
        <v>7554.330078</v>
      </c>
      <c r="F162" s="3">
        <f t="shared" si="24"/>
        <v>1.5077687437976106E-2</v>
      </c>
      <c r="G162" s="10">
        <f t="shared" si="25"/>
        <v>8.6967818372794047E-5</v>
      </c>
      <c r="H162" s="10">
        <f t="shared" si="22"/>
        <v>7.8580532675989645E-5</v>
      </c>
      <c r="I162" s="10">
        <f t="shared" si="26"/>
        <v>1.312869251986492E-5</v>
      </c>
      <c r="J162" s="10">
        <f t="shared" si="23"/>
        <v>3.6233537668663987E-3</v>
      </c>
      <c r="K162" s="11">
        <f t="shared" si="27"/>
        <v>6.1005827823633393E-3</v>
      </c>
      <c r="L162" s="11">
        <f t="shared" si="28"/>
        <v>9.2682008014553126E-3</v>
      </c>
      <c r="M162" s="11">
        <f t="shared" si="29"/>
        <v>-5.7452975776310526E-5</v>
      </c>
      <c r="N162" s="11">
        <f t="shared" si="30"/>
        <v>8.8645661301605533E-3</v>
      </c>
      <c r="O162" s="3">
        <f t="shared" si="31"/>
        <v>4.2535637315584099E-6</v>
      </c>
      <c r="P162" s="3">
        <f t="shared" si="32"/>
        <v>7.2293139934237471E-3</v>
      </c>
    </row>
    <row r="163" spans="1:16" x14ac:dyDescent="0.3">
      <c r="A163" s="9" t="s">
        <v>172</v>
      </c>
      <c r="B163" s="12">
        <v>7570.080078</v>
      </c>
      <c r="C163" s="12">
        <v>7607.169922</v>
      </c>
      <c r="D163" s="12">
        <v>7561.2001950000003</v>
      </c>
      <c r="E163" s="12">
        <v>7606.4599609999996</v>
      </c>
      <c r="F163" s="3">
        <f t="shared" si="24"/>
        <v>6.9006625950611689E-3</v>
      </c>
      <c r="G163" s="10">
        <f t="shared" si="25"/>
        <v>3.6739112887331625E-5</v>
      </c>
      <c r="H163" s="10">
        <f t="shared" si="22"/>
        <v>2.2984692981442397E-5</v>
      </c>
      <c r="I163" s="10">
        <f t="shared" si="26"/>
        <v>9.4906991528626886E-6</v>
      </c>
      <c r="J163" s="10">
        <f t="shared" si="23"/>
        <v>3.0806978353715071E-3</v>
      </c>
      <c r="K163" s="11">
        <f t="shared" si="27"/>
        <v>2.0827266030004825E-3</v>
      </c>
      <c r="L163" s="11">
        <f t="shared" si="28"/>
        <v>4.8875676205462886E-3</v>
      </c>
      <c r="M163" s="11">
        <f t="shared" si="29"/>
        <v>-1.1737121855122346E-3</v>
      </c>
      <c r="N163" s="11">
        <f t="shared" si="30"/>
        <v>4.79423539070021E-3</v>
      </c>
      <c r="O163" s="3">
        <f t="shared" si="31"/>
        <v>7.4608203772478286E-6</v>
      </c>
      <c r="P163" s="3">
        <f t="shared" si="32"/>
        <v>3.7486855346642654E-3</v>
      </c>
    </row>
    <row r="164" spans="1:16" x14ac:dyDescent="0.3">
      <c r="A164" s="9" t="s">
        <v>173</v>
      </c>
      <c r="B164" s="12">
        <v>7621.3598629999997</v>
      </c>
      <c r="C164" s="12">
        <v>7644.4799800000001</v>
      </c>
      <c r="D164" s="12">
        <v>7602.3798829999996</v>
      </c>
      <c r="E164" s="12">
        <v>7637.8598629999997</v>
      </c>
      <c r="F164" s="3">
        <f t="shared" si="24"/>
        <v>4.1280572251736203E-3</v>
      </c>
      <c r="G164" s="10">
        <f t="shared" si="25"/>
        <v>3.0497734161231065E-5</v>
      </c>
      <c r="H164" s="10">
        <f t="shared" si="22"/>
        <v>4.6769590228409446E-6</v>
      </c>
      <c r="I164" s="10">
        <f t="shared" si="26"/>
        <v>1.3442184182903283E-5</v>
      </c>
      <c r="J164" s="10">
        <f t="shared" si="23"/>
        <v>3.6663584362284169E-3</v>
      </c>
      <c r="K164" s="11">
        <f t="shared" si="27"/>
        <v>1.9569323681585325E-3</v>
      </c>
      <c r="L164" s="11">
        <f t="shared" si="28"/>
        <v>3.0290026509848075E-3</v>
      </c>
      <c r="M164" s="11">
        <f t="shared" si="29"/>
        <v>-2.4934727143952327E-3</v>
      </c>
      <c r="N164" s="11">
        <f t="shared" si="30"/>
        <v>2.1626278049726782E-3</v>
      </c>
      <c r="O164" s="3">
        <f t="shared" si="31"/>
        <v>1.4234111305842652E-5</v>
      </c>
      <c r="P164" s="3">
        <f t="shared" si="32"/>
        <v>4.0836249966874332E-3</v>
      </c>
    </row>
    <row r="165" spans="1:16" x14ac:dyDescent="0.3">
      <c r="A165" s="9" t="s">
        <v>174</v>
      </c>
      <c r="B165" s="12">
        <v>7652.7998049999997</v>
      </c>
      <c r="C165" s="12">
        <v>7691.6499020000001</v>
      </c>
      <c r="D165" s="12">
        <v>7622.3100590000004</v>
      </c>
      <c r="E165" s="12">
        <v>7689.2402339999999</v>
      </c>
      <c r="F165" s="3">
        <f t="shared" si="24"/>
        <v>6.7270638531746751E-3</v>
      </c>
      <c r="G165" s="10">
        <f t="shared" si="25"/>
        <v>8.2008075560590301E-5</v>
      </c>
      <c r="H165" s="10">
        <f t="shared" si="22"/>
        <v>2.2566404229954069E-5</v>
      </c>
      <c r="I165" s="10">
        <f t="shared" si="26"/>
        <v>3.2286763075511845E-5</v>
      </c>
      <c r="J165" s="10">
        <f t="shared" si="23"/>
        <v>5.6821442321989546E-3</v>
      </c>
      <c r="K165" s="11">
        <f t="shared" si="27"/>
        <v>1.9541271702516703E-3</v>
      </c>
      <c r="L165" s="11">
        <f t="shared" si="28"/>
        <v>5.0637436671065999E-3</v>
      </c>
      <c r="M165" s="11">
        <f t="shared" si="29"/>
        <v>-3.9920873582930845E-3</v>
      </c>
      <c r="N165" s="11">
        <f t="shared" si="30"/>
        <v>4.7504109537969521E-3</v>
      </c>
      <c r="O165" s="3">
        <f t="shared" si="31"/>
        <v>3.6487453534312317E-5</v>
      </c>
      <c r="P165" s="3">
        <f t="shared" si="32"/>
        <v>6.1874651016218729E-3</v>
      </c>
    </row>
    <row r="166" spans="1:16" x14ac:dyDescent="0.3">
      <c r="A166" s="9" t="s">
        <v>175</v>
      </c>
      <c r="B166" s="12">
        <v>7697.4101559999999</v>
      </c>
      <c r="C166" s="12">
        <v>7697.4101559999999</v>
      </c>
      <c r="D166" s="12">
        <v>7597.6601559999999</v>
      </c>
      <c r="E166" s="12">
        <v>7635.0698240000002</v>
      </c>
      <c r="F166" s="3">
        <f t="shared" si="24"/>
        <v>-7.0449626167837787E-3</v>
      </c>
      <c r="G166" s="10">
        <f t="shared" si="25"/>
        <v>1.701355851728924E-4</v>
      </c>
      <c r="H166" s="10">
        <f t="shared" si="22"/>
        <v>6.612690352669061E-5</v>
      </c>
      <c r="I166" s="10">
        <f t="shared" si="26"/>
        <v>5.9523342635766608E-5</v>
      </c>
      <c r="J166" s="10">
        <f t="shared" si="23"/>
        <v>7.7151372402418485E-3</v>
      </c>
      <c r="K166" s="11">
        <f t="shared" si="27"/>
        <v>1.0619494900726463E-3</v>
      </c>
      <c r="L166" s="11">
        <f t="shared" si="28"/>
        <v>0</v>
      </c>
      <c r="M166" s="11">
        <f t="shared" si="29"/>
        <v>-1.3043603228130267E-2</v>
      </c>
      <c r="N166" s="11">
        <f t="shared" si="30"/>
        <v>-8.131845025988297E-3</v>
      </c>
      <c r="O166" s="3">
        <f t="shared" si="31"/>
        <v>6.4067025141254321E-5</v>
      </c>
      <c r="P166" s="3">
        <f t="shared" si="32"/>
        <v>8.0928275070510699E-3</v>
      </c>
    </row>
    <row r="167" spans="1:16" x14ac:dyDescent="0.3">
      <c r="A167" s="9" t="s">
        <v>176</v>
      </c>
      <c r="B167" s="12">
        <v>7607.7402339999999</v>
      </c>
      <c r="C167" s="12">
        <v>7653.580078</v>
      </c>
      <c r="D167" s="12">
        <v>7595.1401370000003</v>
      </c>
      <c r="E167" s="12">
        <v>7645.5097660000001</v>
      </c>
      <c r="F167" s="3">
        <f t="shared" si="24"/>
        <v>1.3673669318887693E-3</v>
      </c>
      <c r="G167" s="10">
        <f t="shared" si="25"/>
        <v>5.875123353530872E-5</v>
      </c>
      <c r="H167" s="10">
        <f t="shared" si="22"/>
        <v>2.4525631399022621E-5</v>
      </c>
      <c r="I167" s="10">
        <f t="shared" si="26"/>
        <v>1.9901503655306986E-5</v>
      </c>
      <c r="J167" s="10">
        <f t="shared" si="23"/>
        <v>4.4611101370967054E-3</v>
      </c>
      <c r="K167" s="11">
        <f t="shared" si="27"/>
        <v>-3.5859030167342269E-3</v>
      </c>
      <c r="L167" s="11">
        <f t="shared" si="28"/>
        <v>6.0073415561755017E-3</v>
      </c>
      <c r="M167" s="11">
        <f t="shared" si="29"/>
        <v>-1.657593768751159E-3</v>
      </c>
      <c r="N167" s="11">
        <f t="shared" si="30"/>
        <v>4.9523359537719793E-3</v>
      </c>
      <c r="O167" s="3">
        <f t="shared" si="31"/>
        <v>1.729435731725408E-5</v>
      </c>
      <c r="P167" s="3">
        <f t="shared" si="32"/>
        <v>5.5859682926476225E-3</v>
      </c>
    </row>
    <row r="168" spans="1:16" x14ac:dyDescent="0.3">
      <c r="A168" s="9" t="s">
        <v>177</v>
      </c>
      <c r="B168" s="12">
        <v>7647.2402339999999</v>
      </c>
      <c r="C168" s="12">
        <v>7677.2900390000004</v>
      </c>
      <c r="D168" s="12">
        <v>7642.8701170000004</v>
      </c>
      <c r="E168" s="12">
        <v>7659.9301759999998</v>
      </c>
      <c r="F168" s="3">
        <f t="shared" si="24"/>
        <v>1.8861279942545828E-3</v>
      </c>
      <c r="G168" s="10">
        <f t="shared" si="25"/>
        <v>2.0190850150883731E-5</v>
      </c>
      <c r="H168" s="10">
        <f t="shared" si="22"/>
        <v>2.7490942559455142E-6</v>
      </c>
      <c r="I168" s="10">
        <f t="shared" si="26"/>
        <v>9.0334654661830327E-6</v>
      </c>
      <c r="J168" s="10">
        <f t="shared" si="23"/>
        <v>3.0055724024190523E-3</v>
      </c>
      <c r="K168" s="11">
        <f t="shared" si="27"/>
        <v>2.2631220773044363E-4</v>
      </c>
      <c r="L168" s="11">
        <f t="shared" si="28"/>
        <v>3.9217963591336958E-3</v>
      </c>
      <c r="M168" s="11">
        <f t="shared" si="29"/>
        <v>-5.7162662906625242E-4</v>
      </c>
      <c r="N168" s="11">
        <f t="shared" si="30"/>
        <v>1.6580392805797799E-3</v>
      </c>
      <c r="O168" s="3">
        <f t="shared" si="31"/>
        <v>1.0152530676510782E-5</v>
      </c>
      <c r="P168" s="3">
        <f t="shared" si="32"/>
        <v>3.0213847561846537E-3</v>
      </c>
    </row>
    <row r="169" spans="1:16" x14ac:dyDescent="0.3">
      <c r="A169" s="9" t="s">
        <v>178</v>
      </c>
      <c r="B169" s="12">
        <v>7673.8701170000004</v>
      </c>
      <c r="C169" s="12">
        <v>7708.25</v>
      </c>
      <c r="D169" s="12">
        <v>7669.5297849999997</v>
      </c>
      <c r="E169" s="12">
        <v>7703.7900390000004</v>
      </c>
      <c r="F169" s="3">
        <f t="shared" si="24"/>
        <v>5.7258828725907929E-3</v>
      </c>
      <c r="G169" s="10">
        <f t="shared" si="25"/>
        <v>2.5360048073158919E-5</v>
      </c>
      <c r="H169" s="10">
        <f t="shared" si="22"/>
        <v>1.5142636030431288E-5</v>
      </c>
      <c r="I169" s="10">
        <f t="shared" si="26"/>
        <v>6.8305091255329693E-6</v>
      </c>
      <c r="J169" s="10">
        <f t="shared" si="23"/>
        <v>2.6135242729947946E-3</v>
      </c>
      <c r="K169" s="11">
        <f t="shared" si="27"/>
        <v>1.8181983036048715E-3</v>
      </c>
      <c r="L169" s="11">
        <f t="shared" si="28"/>
        <v>4.4701172512715869E-3</v>
      </c>
      <c r="M169" s="11">
        <f t="shared" si="29"/>
        <v>-5.6575884660442553E-4</v>
      </c>
      <c r="N169" s="11">
        <f t="shared" si="30"/>
        <v>3.8913540099085419E-3</v>
      </c>
      <c r="O169" s="3">
        <f t="shared" si="31"/>
        <v>5.1087905785053412E-6</v>
      </c>
      <c r="P169" s="3">
        <f t="shared" si="32"/>
        <v>3.1419029555216473E-3</v>
      </c>
    </row>
    <row r="170" spans="1:16" x14ac:dyDescent="0.3">
      <c r="A170" s="9" t="s">
        <v>179</v>
      </c>
      <c r="B170" s="12">
        <v>7713.8999020000001</v>
      </c>
      <c r="C170" s="12">
        <v>7748.9599609999996</v>
      </c>
      <c r="D170" s="12">
        <v>7686.6499020000001</v>
      </c>
      <c r="E170" s="12">
        <v>7695.7001950000003</v>
      </c>
      <c r="F170" s="3">
        <f t="shared" si="24"/>
        <v>-1.0501122121768791E-3</v>
      </c>
      <c r="G170" s="10">
        <f t="shared" si="25"/>
        <v>6.5182865415733122E-5</v>
      </c>
      <c r="H170" s="10">
        <f t="shared" si="22"/>
        <v>5.5796434970008373E-6</v>
      </c>
      <c r="I170" s="10">
        <f t="shared" si="26"/>
        <v>3.043604788791587E-5</v>
      </c>
      <c r="J170" s="10">
        <f t="shared" si="23"/>
        <v>5.5168875181496923E-3</v>
      </c>
      <c r="K170" s="11">
        <f t="shared" si="27"/>
        <v>1.3114629348124371E-3</v>
      </c>
      <c r="L170" s="11">
        <f t="shared" si="28"/>
        <v>4.5347522245947382E-3</v>
      </c>
      <c r="M170" s="11">
        <f t="shared" si="29"/>
        <v>-3.5388383902266425E-3</v>
      </c>
      <c r="N170" s="11">
        <f t="shared" si="30"/>
        <v>-2.3621269011212835E-3</v>
      </c>
      <c r="O170" s="3">
        <f t="shared" si="31"/>
        <v>3.5439829749968547E-5</v>
      </c>
      <c r="P170" s="3">
        <f t="shared" si="32"/>
        <v>5.7292279862222644E-3</v>
      </c>
    </row>
    <row r="171" spans="1:16" x14ac:dyDescent="0.3">
      <c r="A171" s="9" t="s">
        <v>180</v>
      </c>
      <c r="B171" s="12">
        <v>7723.5297849999997</v>
      </c>
      <c r="C171" s="12">
        <v>7768.6000979999999</v>
      </c>
      <c r="D171" s="12">
        <v>7723.5297849999997</v>
      </c>
      <c r="E171" s="12">
        <v>7761.0400390000004</v>
      </c>
      <c r="F171" s="3">
        <f t="shared" si="24"/>
        <v>8.4904352228341029E-3</v>
      </c>
      <c r="G171" s="10">
        <f t="shared" si="25"/>
        <v>3.3854884098557626E-5</v>
      </c>
      <c r="H171" s="10">
        <f t="shared" si="22"/>
        <v>2.347271959919801E-5</v>
      </c>
      <c r="I171" s="10">
        <f t="shared" si="26"/>
        <v>7.8600628279602832E-6</v>
      </c>
      <c r="J171" s="10">
        <f t="shared" si="23"/>
        <v>2.8035803587484849E-3</v>
      </c>
      <c r="K171" s="11">
        <f t="shared" si="27"/>
        <v>3.6097289235218289E-3</v>
      </c>
      <c r="L171" s="11">
        <f t="shared" si="28"/>
        <v>5.8184950028815552E-3</v>
      </c>
      <c r="M171" s="11">
        <f t="shared" si="29"/>
        <v>0</v>
      </c>
      <c r="N171" s="11">
        <f t="shared" si="30"/>
        <v>4.8448652818420049E-3</v>
      </c>
      <c r="O171" s="3">
        <f t="shared" si="31"/>
        <v>5.6650596665255858E-6</v>
      </c>
      <c r="P171" s="3">
        <f t="shared" si="32"/>
        <v>4.613120656924919E-3</v>
      </c>
    </row>
    <row r="172" spans="1:16" x14ac:dyDescent="0.3">
      <c r="A172" s="9" t="s">
        <v>181</v>
      </c>
      <c r="B172" s="12">
        <v>7725.0297849999997</v>
      </c>
      <c r="C172" s="12">
        <v>7755.7202150000003</v>
      </c>
      <c r="D172" s="12">
        <v>7704.3398440000001</v>
      </c>
      <c r="E172" s="12">
        <v>7746.3798829999996</v>
      </c>
      <c r="F172" s="3">
        <f t="shared" si="24"/>
        <v>-1.888942194130161E-3</v>
      </c>
      <c r="G172" s="10">
        <f t="shared" si="25"/>
        <v>4.4180976186916092E-5</v>
      </c>
      <c r="H172" s="10">
        <f t="shared" si="22"/>
        <v>7.6172904622210191E-6</v>
      </c>
      <c r="I172" s="10">
        <f t="shared" si="26"/>
        <v>1.9147971740889742E-5</v>
      </c>
      <c r="J172" s="10">
        <f t="shared" si="23"/>
        <v>4.3758395469772129E-3</v>
      </c>
      <c r="K172" s="11">
        <f t="shared" si="27"/>
        <v>-4.650672419016612E-3</v>
      </c>
      <c r="L172" s="11">
        <f t="shared" si="28"/>
        <v>3.964984927381429E-3</v>
      </c>
      <c r="M172" s="11">
        <f t="shared" si="29"/>
        <v>-2.6818922481736968E-3</v>
      </c>
      <c r="N172" s="11">
        <f t="shared" si="30"/>
        <v>2.7599439237457378E-3</v>
      </c>
      <c r="O172" s="3">
        <f t="shared" si="31"/>
        <v>1.9372387661594063E-5</v>
      </c>
      <c r="P172" s="3">
        <f t="shared" si="32"/>
        <v>6.2685163004420766E-3</v>
      </c>
    </row>
    <row r="173" spans="1:16" x14ac:dyDescent="0.3">
      <c r="A173" s="9" t="s">
        <v>182</v>
      </c>
      <c r="B173" s="12">
        <v>7692.9599609999996</v>
      </c>
      <c r="C173" s="12">
        <v>7749.3598629999997</v>
      </c>
      <c r="D173" s="12">
        <v>7676.830078</v>
      </c>
      <c r="E173" s="12">
        <v>7747.0297849999997</v>
      </c>
      <c r="F173" s="3">
        <f t="shared" si="24"/>
        <v>8.3897512104469385E-5</v>
      </c>
      <c r="G173" s="10">
        <f t="shared" si="25"/>
        <v>8.8426375274488104E-5</v>
      </c>
      <c r="H173" s="10">
        <f t="shared" si="22"/>
        <v>4.9054566109727924E-5</v>
      </c>
      <c r="I173" s="10">
        <f t="shared" si="26"/>
        <v>2.5263685361873267E-5</v>
      </c>
      <c r="J173" s="10">
        <f t="shared" si="23"/>
        <v>5.0262993704984649E-3</v>
      </c>
      <c r="K173" s="11">
        <f t="shared" si="27"/>
        <v>-6.9200025018845961E-3</v>
      </c>
      <c r="L173" s="11">
        <f t="shared" si="28"/>
        <v>7.3046217695780088E-3</v>
      </c>
      <c r="M173" s="11">
        <f t="shared" si="29"/>
        <v>-2.0989081673386438E-3</v>
      </c>
      <c r="N173" s="11">
        <f t="shared" si="30"/>
        <v>7.0038964947897343E-3</v>
      </c>
      <c r="O173" s="3">
        <f t="shared" si="31"/>
        <v>2.1302635439910299E-5</v>
      </c>
      <c r="P173" s="3">
        <f t="shared" si="32"/>
        <v>8.5567903994344836E-3</v>
      </c>
    </row>
    <row r="174" spans="1:16" x14ac:dyDescent="0.3">
      <c r="A174" s="9" t="s">
        <v>183</v>
      </c>
      <c r="B174" s="12">
        <v>7658.4702150000003</v>
      </c>
      <c r="C174" s="12">
        <v>7727.4101559999999</v>
      </c>
      <c r="D174" s="12">
        <v>7635.7299800000001</v>
      </c>
      <c r="E174" s="12">
        <v>7725.5898440000001</v>
      </c>
      <c r="F174" s="3">
        <f t="shared" si="24"/>
        <v>-2.7675046559795247E-3</v>
      </c>
      <c r="G174" s="10">
        <f t="shared" si="25"/>
        <v>1.4244958709810042E-4</v>
      </c>
      <c r="H174" s="10">
        <f t="shared" si="22"/>
        <v>7.6141716619664883E-5</v>
      </c>
      <c r="I174" s="10">
        <f t="shared" si="26"/>
        <v>4.1811677772885013E-5</v>
      </c>
      <c r="J174" s="10">
        <f t="shared" si="23"/>
        <v>6.4661949996025489E-3</v>
      </c>
      <c r="K174" s="11">
        <f t="shared" si="27"/>
        <v>-1.1497263384331026E-2</v>
      </c>
      <c r="L174" s="11">
        <f t="shared" si="28"/>
        <v>8.9615154557878707E-3</v>
      </c>
      <c r="M174" s="11">
        <f t="shared" si="29"/>
        <v>-2.9737091796390477E-3</v>
      </c>
      <c r="N174" s="11">
        <f t="shared" si="30"/>
        <v>8.7259221071279841E-3</v>
      </c>
      <c r="O174" s="3">
        <f t="shared" si="31"/>
        <v>3.6902574391147723E-5</v>
      </c>
      <c r="P174" s="3">
        <f t="shared" si="32"/>
        <v>1.3220710249035173E-2</v>
      </c>
    </row>
    <row r="175" spans="1:16" x14ac:dyDescent="0.3">
      <c r="A175" s="9" t="s">
        <v>184</v>
      </c>
      <c r="B175" s="12">
        <v>7764.1499020000001</v>
      </c>
      <c r="C175" s="12">
        <v>7806.6000979999999</v>
      </c>
      <c r="D175" s="12">
        <v>7755.4799800000001</v>
      </c>
      <c r="E175" s="12">
        <v>7781.5097660000001</v>
      </c>
      <c r="F175" s="3">
        <f t="shared" si="24"/>
        <v>7.2382721745745116E-3</v>
      </c>
      <c r="G175" s="10">
        <f t="shared" si="25"/>
        <v>4.316298977184027E-5</v>
      </c>
      <c r="H175" s="10">
        <f t="shared" si="22"/>
        <v>4.9880945613139881E-6</v>
      </c>
      <c r="I175" s="10">
        <f t="shared" si="26"/>
        <v>1.9654622084151748E-5</v>
      </c>
      <c r="J175" s="10">
        <f t="shared" si="23"/>
        <v>4.4333533678415204E-3</v>
      </c>
      <c r="K175" s="11">
        <f t="shared" si="27"/>
        <v>4.9787973569422085E-3</v>
      </c>
      <c r="L175" s="11">
        <f t="shared" si="28"/>
        <v>5.4525698726318799E-3</v>
      </c>
      <c r="M175" s="11">
        <f t="shared" si="29"/>
        <v>-1.1172847507094322E-3</v>
      </c>
      <c r="N175" s="11">
        <f t="shared" si="30"/>
        <v>2.2334042538944866E-3</v>
      </c>
      <c r="O175" s="3">
        <f t="shared" si="31"/>
        <v>2.1296399196953601E-5</v>
      </c>
      <c r="P175" s="3">
        <f t="shared" si="32"/>
        <v>6.6118718759191264E-3</v>
      </c>
    </row>
    <row r="176" spans="1:16" x14ac:dyDescent="0.3">
      <c r="A176" s="9" t="s">
        <v>185</v>
      </c>
      <c r="B176" s="12">
        <v>7800.2998049999997</v>
      </c>
      <c r="C176" s="12">
        <v>7803.4501950000003</v>
      </c>
      <c r="D176" s="12">
        <v>7699.2001950000003</v>
      </c>
      <c r="E176" s="12">
        <v>7712.9501950000003</v>
      </c>
      <c r="F176" s="3">
        <f t="shared" si="24"/>
        <v>-8.8105744337120262E-3</v>
      </c>
      <c r="G176" s="10">
        <f t="shared" si="25"/>
        <v>1.8088947800119572E-4</v>
      </c>
      <c r="H176" s="10">
        <f t="shared" si="22"/>
        <v>1.2681935168007953E-4</v>
      </c>
      <c r="I176" s="10">
        <f t="shared" si="26"/>
        <v>4.1455138565702819E-5</v>
      </c>
      <c r="J176" s="10">
        <f t="shared" si="23"/>
        <v>6.4385664992840461E-3</v>
      </c>
      <c r="K176" s="11">
        <f t="shared" si="27"/>
        <v>2.4117928052516811E-3</v>
      </c>
      <c r="L176" s="11">
        <f t="shared" si="28"/>
        <v>4.0379909224474834E-4</v>
      </c>
      <c r="M176" s="11">
        <f t="shared" si="29"/>
        <v>-1.3045716809868307E-2</v>
      </c>
      <c r="N176" s="11">
        <f t="shared" si="30"/>
        <v>-1.1261409844245947E-2</v>
      </c>
      <c r="O176" s="3">
        <f t="shared" si="31"/>
        <v>2.798796415478499E-5</v>
      </c>
      <c r="P176" s="3">
        <f t="shared" si="32"/>
        <v>6.9393852218910925E-3</v>
      </c>
    </row>
    <row r="177" spans="1:16" x14ac:dyDescent="0.3">
      <c r="A177" s="9" t="s">
        <v>186</v>
      </c>
      <c r="B177" s="12">
        <v>7739.6899409999996</v>
      </c>
      <c r="C177" s="12">
        <v>7739.7099609999996</v>
      </c>
      <c r="D177" s="12">
        <v>7679.1201170000004</v>
      </c>
      <c r="E177" s="12">
        <v>7692.8198240000002</v>
      </c>
      <c r="F177" s="3">
        <f t="shared" si="24"/>
        <v>-2.6099443780993603E-3</v>
      </c>
      <c r="G177" s="10">
        <f t="shared" si="25"/>
        <v>6.1767679522156107E-5</v>
      </c>
      <c r="H177" s="10">
        <f t="shared" si="22"/>
        <v>3.6896198010269965E-5</v>
      </c>
      <c r="I177" s="10">
        <f t="shared" si="26"/>
        <v>1.6631046522947838E-5</v>
      </c>
      <c r="J177" s="10">
        <f t="shared" si="23"/>
        <v>4.0781180123860856E-3</v>
      </c>
      <c r="K177" s="11">
        <f t="shared" si="27"/>
        <v>3.4608678458179988E-3</v>
      </c>
      <c r="L177" s="11">
        <f t="shared" si="28"/>
        <v>2.5866635821227101E-6</v>
      </c>
      <c r="M177" s="11">
        <f t="shared" si="29"/>
        <v>-7.8566549997182763E-3</v>
      </c>
      <c r="N177" s="11">
        <f t="shared" si="30"/>
        <v>-6.0742240665182879E-3</v>
      </c>
      <c r="O177" s="3">
        <f t="shared" si="31"/>
        <v>1.4019663567989204E-5</v>
      </c>
      <c r="P177" s="3">
        <f t="shared" si="32"/>
        <v>5.4146977873558736E-3</v>
      </c>
    </row>
    <row r="178" spans="1:16" x14ac:dyDescent="0.3">
      <c r="A178" s="9" t="s">
        <v>187</v>
      </c>
      <c r="B178" s="12">
        <v>7631.1201170000004</v>
      </c>
      <c r="C178" s="12">
        <v>7639.7299800000001</v>
      </c>
      <c r="D178" s="12">
        <v>7477.7299800000001</v>
      </c>
      <c r="E178" s="12">
        <v>7532.0097660000001</v>
      </c>
      <c r="F178" s="3">
        <f t="shared" si="24"/>
        <v>-2.0903915817488183E-2</v>
      </c>
      <c r="G178" s="10">
        <f t="shared" si="25"/>
        <v>4.593731591079394E-4</v>
      </c>
      <c r="H178" s="10">
        <f t="shared" si="22"/>
        <v>1.7089630760210405E-4</v>
      </c>
      <c r="I178" s="10">
        <f t="shared" si="26"/>
        <v>1.6367029959106662E-4</v>
      </c>
      <c r="J178" s="10">
        <f t="shared" si="23"/>
        <v>1.2793369360378313E-2</v>
      </c>
      <c r="K178" s="11">
        <f t="shared" si="27"/>
        <v>-8.0527645836985656E-3</v>
      </c>
      <c r="L178" s="11">
        <f t="shared" si="28"/>
        <v>1.1276207752176882E-3</v>
      </c>
      <c r="M178" s="11">
        <f t="shared" si="29"/>
        <v>-2.0305371528889948E-2</v>
      </c>
      <c r="N178" s="11">
        <f t="shared" si="30"/>
        <v>-1.3072731451464306E-2</v>
      </c>
      <c r="O178" s="3">
        <f t="shared" si="31"/>
        <v>1.6287405609308241E-4</v>
      </c>
      <c r="P178" s="3">
        <f t="shared" si="32"/>
        <v>1.5128975767999072E-2</v>
      </c>
    </row>
    <row r="179" spans="1:16" x14ac:dyDescent="0.3">
      <c r="A179" s="9" t="s">
        <v>188</v>
      </c>
      <c r="B179" s="12">
        <v>7553.7402339999999</v>
      </c>
      <c r="C179" s="12">
        <v>7597.4902339999999</v>
      </c>
      <c r="D179" s="12">
        <v>7527</v>
      </c>
      <c r="E179" s="12">
        <v>7561.6298829999996</v>
      </c>
      <c r="F179" s="3">
        <f t="shared" si="24"/>
        <v>3.9325648691677095E-3</v>
      </c>
      <c r="G179" s="10">
        <f t="shared" si="25"/>
        <v>8.688857873467444E-5</v>
      </c>
      <c r="H179" s="10">
        <f t="shared" si="22"/>
        <v>1.0897775662635935E-6</v>
      </c>
      <c r="I179" s="10">
        <f t="shared" si="26"/>
        <v>4.3023314438614636E-5</v>
      </c>
      <c r="J179" s="10">
        <f t="shared" si="23"/>
        <v>6.5592159926788993E-3</v>
      </c>
      <c r="K179" s="11">
        <f t="shared" si="27"/>
        <v>2.8809284297808581E-3</v>
      </c>
      <c r="L179" s="11">
        <f t="shared" si="28"/>
        <v>5.7751245601339041E-3</v>
      </c>
      <c r="M179" s="11">
        <f t="shared" si="29"/>
        <v>-3.5462797726196369E-3</v>
      </c>
      <c r="N179" s="11">
        <f t="shared" si="30"/>
        <v>1.0439241190161254E-3</v>
      </c>
      <c r="O179" s="3">
        <f t="shared" si="31"/>
        <v>4.3601419079523489E-5</v>
      </c>
      <c r="P179" s="3">
        <f t="shared" si="32"/>
        <v>6.7622821348208833E-3</v>
      </c>
    </row>
    <row r="180" spans="1:16" x14ac:dyDescent="0.3">
      <c r="A180" s="9" t="s">
        <v>189</v>
      </c>
      <c r="B180" s="12">
        <v>7586.330078</v>
      </c>
      <c r="C180" s="12">
        <v>7610.669922</v>
      </c>
      <c r="D180" s="12">
        <v>7444.169922</v>
      </c>
      <c r="E180" s="12">
        <v>7445.080078</v>
      </c>
      <c r="F180" s="3">
        <f t="shared" si="24"/>
        <v>-1.5413317869739429E-2</v>
      </c>
      <c r="G180" s="10">
        <f t="shared" si="25"/>
        <v>4.8929592954322022E-4</v>
      </c>
      <c r="H180" s="10">
        <f t="shared" si="22"/>
        <v>3.5323442433669026E-4</v>
      </c>
      <c r="I180" s="10">
        <f t="shared" si="26"/>
        <v>1.0819549849691603E-4</v>
      </c>
      <c r="J180" s="10">
        <f t="shared" si="23"/>
        <v>1.0401706518495705E-2</v>
      </c>
      <c r="K180" s="11">
        <f t="shared" si="27"/>
        <v>3.2611938445745673E-3</v>
      </c>
      <c r="L180" s="11">
        <f t="shared" si="28"/>
        <v>3.203246010680524E-3</v>
      </c>
      <c r="M180" s="11">
        <f t="shared" si="29"/>
        <v>-1.891678856305426E-2</v>
      </c>
      <c r="N180" s="11">
        <f t="shared" si="30"/>
        <v>-1.8794531766891408E-2</v>
      </c>
      <c r="O180" s="3">
        <f t="shared" si="31"/>
        <v>7.2776999873253078E-5</v>
      </c>
      <c r="P180" s="3">
        <f t="shared" si="32"/>
        <v>1.1141585157643389E-2</v>
      </c>
    </row>
    <row r="181" spans="1:16" x14ac:dyDescent="0.3">
      <c r="A181" s="9" t="s">
        <v>190</v>
      </c>
      <c r="B181" s="12">
        <v>7438.1098629999997</v>
      </c>
      <c r="C181" s="12">
        <v>7526.0698240000002</v>
      </c>
      <c r="D181" s="12">
        <v>7419.5600590000004</v>
      </c>
      <c r="E181" s="12">
        <v>7503.6801759999998</v>
      </c>
      <c r="F181" s="3">
        <f t="shared" si="24"/>
        <v>7.8709829022740596E-3</v>
      </c>
      <c r="G181" s="10">
        <f t="shared" si="25"/>
        <v>2.0315387131731767E-4</v>
      </c>
      <c r="H181" s="10">
        <f t="shared" si="22"/>
        <v>7.7032647074052981E-5</v>
      </c>
      <c r="I181" s="10">
        <f t="shared" si="26"/>
        <v>7.1819658471813531E-5</v>
      </c>
      <c r="J181" s="10">
        <f t="shared" si="23"/>
        <v>8.4746479851267875E-3</v>
      </c>
      <c r="K181" s="11">
        <f t="shared" si="27"/>
        <v>-9.3665612509502897E-4</v>
      </c>
      <c r="L181" s="11">
        <f t="shared" si="28"/>
        <v>1.1756203935548618E-2</v>
      </c>
      <c r="M181" s="11">
        <f t="shared" si="29"/>
        <v>-2.4970017150168916E-3</v>
      </c>
      <c r="N181" s="11">
        <f t="shared" si="30"/>
        <v>8.7768244299434965E-3</v>
      </c>
      <c r="O181" s="3">
        <f t="shared" si="31"/>
        <v>6.3176956288056181E-5</v>
      </c>
      <c r="P181" s="3">
        <f t="shared" si="32"/>
        <v>8.1281075933287462E-3</v>
      </c>
    </row>
    <row r="182" spans="1:16" x14ac:dyDescent="0.3">
      <c r="A182" s="9" t="s">
        <v>191</v>
      </c>
      <c r="B182" s="12">
        <v>7544.1298829999996</v>
      </c>
      <c r="C182" s="12">
        <v>7573.5898440000001</v>
      </c>
      <c r="D182" s="12">
        <v>7502.9501950000003</v>
      </c>
      <c r="E182" s="12">
        <v>7510.2998049999997</v>
      </c>
      <c r="F182" s="3">
        <f t="shared" si="24"/>
        <v>8.8218432085795939E-4</v>
      </c>
      <c r="G182" s="10">
        <f t="shared" si="25"/>
        <v>8.7813248180890628E-5</v>
      </c>
      <c r="H182" s="10">
        <f t="shared" si="22"/>
        <v>2.0199417067055023E-5</v>
      </c>
      <c r="I182" s="10">
        <f t="shared" si="26"/>
        <v>3.6103703179533078E-5</v>
      </c>
      <c r="J182" s="10">
        <f t="shared" si="23"/>
        <v>6.0086357169937569E-3</v>
      </c>
      <c r="K182" s="11">
        <f t="shared" si="27"/>
        <v>5.3761715849137493E-3</v>
      </c>
      <c r="L182" s="11">
        <f t="shared" si="28"/>
        <v>3.8974129462598667E-3</v>
      </c>
      <c r="M182" s="11">
        <f t="shared" si="29"/>
        <v>-5.4734593813782206E-3</v>
      </c>
      <c r="N182" s="11">
        <f t="shared" si="30"/>
        <v>-4.4943761599420028E-3</v>
      </c>
      <c r="O182" s="3">
        <f t="shared" si="31"/>
        <v>3.8065239748313767E-5</v>
      </c>
      <c r="P182" s="3">
        <f t="shared" si="32"/>
        <v>8.0233618749221587E-3</v>
      </c>
    </row>
    <row r="183" spans="1:16" x14ac:dyDescent="0.3">
      <c r="A183" s="9" t="s">
        <v>192</v>
      </c>
      <c r="B183" s="12">
        <v>7451.8999020000001</v>
      </c>
      <c r="C183" s="12">
        <v>7568.1000979999999</v>
      </c>
      <c r="D183" s="12">
        <v>7443.1000979999999</v>
      </c>
      <c r="E183" s="12">
        <v>7567.6899409999996</v>
      </c>
      <c r="F183" s="3">
        <f t="shared" si="24"/>
        <v>7.6415239724241246E-3</v>
      </c>
      <c r="G183" s="10">
        <f t="shared" si="25"/>
        <v>2.7737624227654027E-4</v>
      </c>
      <c r="H183" s="10">
        <f t="shared" si="22"/>
        <v>2.3774065430794323E-4</v>
      </c>
      <c r="I183" s="10">
        <f t="shared" si="26"/>
        <v>4.6850246970158449E-5</v>
      </c>
      <c r="J183" s="10">
        <f t="shared" si="23"/>
        <v>6.844724024397072E-3</v>
      </c>
      <c r="K183" s="11">
        <f t="shared" si="27"/>
        <v>-7.8063654695569012E-3</v>
      </c>
      <c r="L183" s="11">
        <f t="shared" si="28"/>
        <v>1.5473037860046163E-2</v>
      </c>
      <c r="M183" s="11">
        <f t="shared" si="29"/>
        <v>-1.181578385203643E-3</v>
      </c>
      <c r="N183" s="11">
        <f t="shared" si="30"/>
        <v>1.5418840887302237E-2</v>
      </c>
      <c r="O183" s="3">
        <f t="shared" si="31"/>
        <v>2.0453288408877596E-5</v>
      </c>
      <c r="P183" s="3">
        <f t="shared" si="32"/>
        <v>1.0627457181298159E-2</v>
      </c>
    </row>
    <row r="184" spans="1:16" x14ac:dyDescent="0.3">
      <c r="A184" s="9" t="s">
        <v>193</v>
      </c>
      <c r="B184" s="12">
        <v>7593.6298829999996</v>
      </c>
      <c r="C184" s="12">
        <v>7594.330078</v>
      </c>
      <c r="D184" s="12">
        <v>7498.5</v>
      </c>
      <c r="E184" s="12">
        <v>7502.669922</v>
      </c>
      <c r="F184" s="3">
        <f t="shared" si="24"/>
        <v>-8.5917921462052016E-3</v>
      </c>
      <c r="G184" s="10">
        <f t="shared" si="25"/>
        <v>1.612627204403098E-4</v>
      </c>
      <c r="H184" s="10">
        <f t="shared" si="22"/>
        <v>1.4522119608456667E-4</v>
      </c>
      <c r="I184" s="10">
        <f t="shared" si="26"/>
        <v>2.4533231057600865E-5</v>
      </c>
      <c r="J184" s="10">
        <f t="shared" si="23"/>
        <v>4.9531031745362287E-3</v>
      </c>
      <c r="K184" s="11">
        <f t="shared" si="27"/>
        <v>3.4218613698952772E-3</v>
      </c>
      <c r="L184" s="11">
        <f t="shared" si="28"/>
        <v>9.2203956593759376E-5</v>
      </c>
      <c r="M184" s="11">
        <f t="shared" si="29"/>
        <v>-1.2606721999577028E-2</v>
      </c>
      <c r="N184" s="11">
        <f t="shared" si="30"/>
        <v>-1.2050775746173633E-2</v>
      </c>
      <c r="O184" s="3">
        <f t="shared" si="31"/>
        <v>8.1282906367958756E-6</v>
      </c>
      <c r="P184" s="3">
        <f t="shared" si="32"/>
        <v>6.3042345096344186E-3</v>
      </c>
    </row>
    <row r="185" spans="1:16" x14ac:dyDescent="0.3">
      <c r="A185" s="9" t="s">
        <v>194</v>
      </c>
      <c r="B185" s="12">
        <v>7550.6601559999999</v>
      </c>
      <c r="C185" s="12">
        <v>7589.1899409999996</v>
      </c>
      <c r="D185" s="12">
        <v>7511.4301759999998</v>
      </c>
      <c r="E185" s="12">
        <v>7586.4301759999998</v>
      </c>
      <c r="F185" s="3">
        <f t="shared" si="24"/>
        <v>1.1164059577563279E-2</v>
      </c>
      <c r="G185" s="10">
        <f t="shared" si="25"/>
        <v>1.0606888001692774E-4</v>
      </c>
      <c r="H185" s="10">
        <f t="shared" si="22"/>
        <v>2.2336502371310049E-5</v>
      </c>
      <c r="I185" s="10">
        <f t="shared" si="26"/>
        <v>4.4405975095285731E-5</v>
      </c>
      <c r="J185" s="10">
        <f t="shared" si="23"/>
        <v>6.6637808408804783E-3</v>
      </c>
      <c r="K185" s="11">
        <f t="shared" si="27"/>
        <v>6.3760505262581294E-3</v>
      </c>
      <c r="L185" s="11">
        <f t="shared" si="28"/>
        <v>5.0898612515576543E-3</v>
      </c>
      <c r="M185" s="11">
        <f t="shared" si="29"/>
        <v>-5.2091134555153186E-3</v>
      </c>
      <c r="N185" s="11">
        <f t="shared" si="30"/>
        <v>4.7261509044157751E-3</v>
      </c>
      <c r="O185" s="3">
        <f t="shared" si="31"/>
        <v>5.3605154464126886E-5</v>
      </c>
      <c r="P185" s="3">
        <f t="shared" si="32"/>
        <v>9.4720089469249365E-3</v>
      </c>
    </row>
    <row r="186" spans="1:16" x14ac:dyDescent="0.3">
      <c r="A186" s="9" t="s">
        <v>195</v>
      </c>
      <c r="B186" s="12">
        <v>7595.9301759999998</v>
      </c>
      <c r="C186" s="12">
        <v>7695.8100590000004</v>
      </c>
      <c r="D186" s="12">
        <v>7588.6499020000001</v>
      </c>
      <c r="E186" s="12">
        <v>7688.3901370000003</v>
      </c>
      <c r="F186" s="3">
        <f t="shared" si="24"/>
        <v>1.3439781113725235E-2</v>
      </c>
      <c r="G186" s="10">
        <f t="shared" si="25"/>
        <v>1.9662589328305809E-4</v>
      </c>
      <c r="H186" s="10">
        <f t="shared" si="22"/>
        <v>1.4638134635066118E-4</v>
      </c>
      <c r="I186" s="10">
        <f t="shared" si="26"/>
        <v>4.1766657973130956E-5</v>
      </c>
      <c r="J186" s="10">
        <f t="shared" si="23"/>
        <v>6.4627128957683829E-3</v>
      </c>
      <c r="K186" s="11">
        <f t="shared" si="27"/>
        <v>1.2514524776911515E-3</v>
      </c>
      <c r="L186" s="11">
        <f t="shared" si="28"/>
        <v>1.3063431874102848E-2</v>
      </c>
      <c r="M186" s="11">
        <f t="shared" si="29"/>
        <v>-9.5890364046305075E-4</v>
      </c>
      <c r="N186" s="11">
        <f t="shared" si="30"/>
        <v>1.2098815906966317E-2</v>
      </c>
      <c r="O186" s="3">
        <f t="shared" si="31"/>
        <v>2.5122289781535462E-5</v>
      </c>
      <c r="P186" s="3">
        <f t="shared" si="32"/>
        <v>6.6554705712430365E-3</v>
      </c>
    </row>
    <row r="187" spans="1:16" x14ac:dyDescent="0.3">
      <c r="A187" s="9" t="s">
        <v>196</v>
      </c>
      <c r="B187" s="12">
        <v>7731.7402339999999</v>
      </c>
      <c r="C187" s="12">
        <v>7757.2797849999997</v>
      </c>
      <c r="D187" s="12">
        <v>7702.0600590000004</v>
      </c>
      <c r="E187" s="12">
        <v>7756.2001950000003</v>
      </c>
      <c r="F187" s="3">
        <f t="shared" si="24"/>
        <v>8.8197993067062885E-3</v>
      </c>
      <c r="G187" s="10">
        <f t="shared" si="25"/>
        <v>5.1035255250645221E-5</v>
      </c>
      <c r="H187" s="10">
        <f t="shared" si="22"/>
        <v>9.9766536353158545E-6</v>
      </c>
      <c r="I187" s="10">
        <f t="shared" si="26"/>
        <v>2.1663702583153838E-5</v>
      </c>
      <c r="J187" s="10">
        <f t="shared" si="23"/>
        <v>4.6544282767224847E-3</v>
      </c>
      <c r="K187" s="11">
        <f t="shared" si="27"/>
        <v>5.6225479498990547E-3</v>
      </c>
      <c r="L187" s="11">
        <f t="shared" si="28"/>
        <v>3.2977650121733299E-3</v>
      </c>
      <c r="M187" s="11">
        <f t="shared" si="29"/>
        <v>-3.846131351202044E-3</v>
      </c>
      <c r="N187" s="11">
        <f t="shared" si="30"/>
        <v>3.1585841187652189E-3</v>
      </c>
      <c r="O187" s="3">
        <f t="shared" si="31"/>
        <v>2.7400041655935346E-5</v>
      </c>
      <c r="P187" s="3">
        <f t="shared" si="32"/>
        <v>7.515530847436302E-3</v>
      </c>
    </row>
    <row r="188" spans="1:16" x14ac:dyDescent="0.3">
      <c r="A188" s="9" t="s">
        <v>197</v>
      </c>
      <c r="B188" s="12">
        <v>7770.6298829999996</v>
      </c>
      <c r="C188" s="12">
        <v>7777.4799800000001</v>
      </c>
      <c r="D188" s="12">
        <v>7731.9799800000001</v>
      </c>
      <c r="E188" s="12">
        <v>7759.2001950000003</v>
      </c>
      <c r="F188" s="3">
        <f t="shared" si="24"/>
        <v>3.8678733459374115E-4</v>
      </c>
      <c r="G188" s="10">
        <f t="shared" si="25"/>
        <v>3.4426424902048962E-5</v>
      </c>
      <c r="H188" s="10">
        <f t="shared" si="22"/>
        <v>2.1666835766042776E-6</v>
      </c>
      <c r="I188" s="10">
        <f t="shared" si="26"/>
        <v>1.6376234803051172E-5</v>
      </c>
      <c r="J188" s="10">
        <f t="shared" si="23"/>
        <v>4.0467560839580101E-3</v>
      </c>
      <c r="K188" s="11">
        <f t="shared" si="27"/>
        <v>1.8586784400524789E-3</v>
      </c>
      <c r="L188" s="11">
        <f t="shared" si="28"/>
        <v>8.8114857736065668E-4</v>
      </c>
      <c r="M188" s="11">
        <f t="shared" si="29"/>
        <v>-4.9862550138412634E-3</v>
      </c>
      <c r="N188" s="11">
        <f t="shared" si="30"/>
        <v>-1.4719658883969688E-3</v>
      </c>
      <c r="O188" s="3">
        <f t="shared" si="31"/>
        <v>1.9596585235703557E-5</v>
      </c>
      <c r="P188" s="3">
        <f t="shared" si="32"/>
        <v>4.5299494268833439E-3</v>
      </c>
    </row>
    <row r="189" spans="1:16" x14ac:dyDescent="0.3">
      <c r="A189" s="9" t="s">
        <v>198</v>
      </c>
      <c r="B189" s="12">
        <v>7698.5097660000001</v>
      </c>
      <c r="C189" s="12">
        <v>7748.1601559999999</v>
      </c>
      <c r="D189" s="12">
        <v>7696.580078</v>
      </c>
      <c r="E189" s="12">
        <v>7716.6098629999997</v>
      </c>
      <c r="F189" s="3">
        <f t="shared" si="24"/>
        <v>-5.4890105848082182E-3</v>
      </c>
      <c r="G189" s="10">
        <f t="shared" si="25"/>
        <v>4.4613468917689361E-5</v>
      </c>
      <c r="H189" s="10">
        <f t="shared" si="22"/>
        <v>5.5147825950410885E-6</v>
      </c>
      <c r="I189" s="10">
        <f t="shared" si="26"/>
        <v>2.017640503957819E-5</v>
      </c>
      <c r="J189" s="10">
        <f t="shared" si="23"/>
        <v>4.4918153389891472E-3</v>
      </c>
      <c r="K189" s="11">
        <f t="shared" si="27"/>
        <v>-7.8524879828106211E-3</v>
      </c>
      <c r="L189" s="11">
        <f t="shared" si="28"/>
        <v>6.4286427099502896E-3</v>
      </c>
      <c r="M189" s="11">
        <f t="shared" si="29"/>
        <v>-2.5068876241186487E-4</v>
      </c>
      <c r="N189" s="11">
        <f t="shared" si="30"/>
        <v>2.3483574248910851E-3</v>
      </c>
      <c r="O189" s="3">
        <f t="shared" si="31"/>
        <v>2.6882247924459548E-5</v>
      </c>
      <c r="P189" s="3">
        <f t="shared" si="32"/>
        <v>9.2434436544604932E-3</v>
      </c>
    </row>
    <row r="190" spans="1:16" x14ac:dyDescent="0.3">
      <c r="A190" s="9" t="s">
        <v>199</v>
      </c>
      <c r="B190" s="12">
        <v>7752.7099609999996</v>
      </c>
      <c r="C190" s="12">
        <v>7825.669922</v>
      </c>
      <c r="D190" s="12">
        <v>7746.7597660000001</v>
      </c>
      <c r="E190" s="12">
        <v>7823.919922</v>
      </c>
      <c r="F190" s="3">
        <f t="shared" si="24"/>
        <v>1.3906373511836545E-2</v>
      </c>
      <c r="G190" s="10">
        <f t="shared" si="25"/>
        <v>1.0271183127578749E-4</v>
      </c>
      <c r="H190" s="10">
        <f t="shared" si="22"/>
        <v>8.3598894947599977E-5</v>
      </c>
      <c r="I190" s="10">
        <f t="shared" si="26"/>
        <v>1.9062133923781761E-5</v>
      </c>
      <c r="J190" s="10">
        <f t="shared" si="23"/>
        <v>4.3660203760154124E-3</v>
      </c>
      <c r="K190" s="11">
        <f t="shared" si="27"/>
        <v>4.6673239604778536E-3</v>
      </c>
      <c r="L190" s="11">
        <f t="shared" si="28"/>
        <v>9.366891165562833E-3</v>
      </c>
      <c r="M190" s="11">
        <f t="shared" si="29"/>
        <v>-7.6779340159501312E-4</v>
      </c>
      <c r="N190" s="11">
        <f t="shared" si="30"/>
        <v>9.1432431307277382E-3</v>
      </c>
      <c r="O190" s="3">
        <f t="shared" si="31"/>
        <v>9.7045152541768669E-6</v>
      </c>
      <c r="P190" s="3">
        <f t="shared" si="32"/>
        <v>6.4975320596804727E-3</v>
      </c>
    </row>
    <row r="191" spans="1:16" x14ac:dyDescent="0.3">
      <c r="A191" s="9" t="s">
        <v>200</v>
      </c>
      <c r="B191" s="12">
        <v>7827.6201170000004</v>
      </c>
      <c r="C191" s="12">
        <v>7843.5200199999999</v>
      </c>
      <c r="D191" s="12">
        <v>7803.3398440000001</v>
      </c>
      <c r="E191" s="12">
        <v>7825.9799800000001</v>
      </c>
      <c r="F191" s="3">
        <f t="shared" si="24"/>
        <v>2.6330254150574994E-4</v>
      </c>
      <c r="G191" s="10">
        <f t="shared" si="25"/>
        <v>2.6377351343792447E-5</v>
      </c>
      <c r="H191" s="10">
        <f t="shared" si="22"/>
        <v>4.3912865456171954E-8</v>
      </c>
      <c r="I191" s="10">
        <f t="shared" si="26"/>
        <v>1.3171712379589888E-5</v>
      </c>
      <c r="J191" s="10">
        <f t="shared" si="23"/>
        <v>3.6292853813925806E-3</v>
      </c>
      <c r="K191" s="11">
        <f t="shared" si="27"/>
        <v>4.7282185135959638E-4</v>
      </c>
      <c r="L191" s="11">
        <f t="shared" si="28"/>
        <v>2.0291961295521945E-3</v>
      </c>
      <c r="M191" s="11">
        <f t="shared" si="29"/>
        <v>-3.1066924346394181E-3</v>
      </c>
      <c r="N191" s="11">
        <f t="shared" si="30"/>
        <v>-2.0955396788458088E-4</v>
      </c>
      <c r="O191" s="3">
        <f t="shared" si="31"/>
        <v>1.35433811895234E-5</v>
      </c>
      <c r="P191" s="3">
        <f t="shared" si="32"/>
        <v>3.4361043753441227E-3</v>
      </c>
    </row>
    <row r="192" spans="1:16" x14ac:dyDescent="0.3">
      <c r="A192" s="9" t="s">
        <v>201</v>
      </c>
      <c r="B192" s="12">
        <v>7831.7402339999999</v>
      </c>
      <c r="C192" s="12">
        <v>7838.8198240000002</v>
      </c>
      <c r="D192" s="12">
        <v>7791.9799800000001</v>
      </c>
      <c r="E192" s="12">
        <v>7805.7202150000003</v>
      </c>
      <c r="F192" s="3">
        <f t="shared" si="24"/>
        <v>-2.5887831366520064E-3</v>
      </c>
      <c r="G192" s="10">
        <f t="shared" si="25"/>
        <v>3.5919565095164353E-5</v>
      </c>
      <c r="H192" s="10">
        <f t="shared" si="22"/>
        <v>1.107499561989226E-5</v>
      </c>
      <c r="I192" s="10">
        <f t="shared" si="26"/>
        <v>1.368157419019031E-5</v>
      </c>
      <c r="J192" s="10">
        <f t="shared" si="23"/>
        <v>3.6988612018012124E-3</v>
      </c>
      <c r="K192" s="11">
        <f t="shared" si="27"/>
        <v>7.357717702368452E-4</v>
      </c>
      <c r="L192" s="11">
        <f t="shared" si="28"/>
        <v>9.0355296242760426E-4</v>
      </c>
      <c r="M192" s="11">
        <f t="shared" si="29"/>
        <v>-5.0897403805653628E-3</v>
      </c>
      <c r="N192" s="11">
        <f t="shared" si="30"/>
        <v>-3.3279116003722604E-3</v>
      </c>
      <c r="O192" s="3">
        <f t="shared" si="31"/>
        <v>1.2790603427316295E-5</v>
      </c>
      <c r="P192" s="3">
        <f t="shared" si="32"/>
        <v>3.6170231625084937E-3</v>
      </c>
    </row>
    <row r="193" spans="1:16" x14ac:dyDescent="0.3">
      <c r="A193" s="9" t="s">
        <v>202</v>
      </c>
      <c r="B193" s="12">
        <v>7751.9702150000003</v>
      </c>
      <c r="C193" s="12">
        <v>7867.1499020000001</v>
      </c>
      <c r="D193" s="12">
        <v>7749.6098629999997</v>
      </c>
      <c r="E193" s="12">
        <v>7855.1201170000004</v>
      </c>
      <c r="F193" s="3">
        <f t="shared" si="24"/>
        <v>6.3286795631067871E-3</v>
      </c>
      <c r="G193" s="10">
        <f t="shared" si="25"/>
        <v>2.2660328170625535E-4</v>
      </c>
      <c r="H193" s="10">
        <f t="shared" si="22"/>
        <v>1.7472956265754573E-4</v>
      </c>
      <c r="I193" s="10">
        <f t="shared" si="26"/>
        <v>4.5804596077573162E-5</v>
      </c>
      <c r="J193" s="10">
        <f t="shared" si="23"/>
        <v>6.767909284082726E-3</v>
      </c>
      <c r="K193" s="11">
        <f t="shared" si="27"/>
        <v>-6.909793468456763E-3</v>
      </c>
      <c r="L193" s="11">
        <f t="shared" si="28"/>
        <v>1.4748817350336237E-2</v>
      </c>
      <c r="M193" s="11">
        <f t="shared" si="29"/>
        <v>-3.0453050674381478E-4</v>
      </c>
      <c r="N193" s="11">
        <f t="shared" si="30"/>
        <v>1.3218531032514382E-2</v>
      </c>
      <c r="O193" s="3">
        <f t="shared" si="31"/>
        <v>2.6688098178551212E-5</v>
      </c>
      <c r="P193" s="3">
        <f t="shared" si="32"/>
        <v>9.7943364328800728E-3</v>
      </c>
    </row>
    <row r="194" spans="1:16" x14ac:dyDescent="0.3">
      <c r="A194" s="9" t="s">
        <v>203</v>
      </c>
      <c r="B194" s="12">
        <v>7859.4301759999998</v>
      </c>
      <c r="C194" s="12">
        <v>7863.7700199999999</v>
      </c>
      <c r="D194" s="12">
        <v>7822.830078</v>
      </c>
      <c r="E194" s="12">
        <v>7854.4399409999996</v>
      </c>
      <c r="F194" s="3">
        <f t="shared" si="24"/>
        <v>-8.6590146282872205E-5</v>
      </c>
      <c r="G194" s="10">
        <f t="shared" si="25"/>
        <v>2.7245749496664402E-5</v>
      </c>
      <c r="H194" s="10">
        <f t="shared" si="22"/>
        <v>4.0339981803687611E-7</v>
      </c>
      <c r="I194" s="10">
        <f t="shared" si="26"/>
        <v>1.3467043673347767E-5</v>
      </c>
      <c r="J194" s="10">
        <f t="shared" si="23"/>
        <v>3.6697470857468867E-3</v>
      </c>
      <c r="K194" s="11">
        <f t="shared" si="27"/>
        <v>5.4854374165497644E-4</v>
      </c>
      <c r="L194" s="11">
        <f t="shared" si="28"/>
        <v>5.52030637034434E-4</v>
      </c>
      <c r="M194" s="11">
        <f t="shared" si="29"/>
        <v>-4.6677154771614885E-3</v>
      </c>
      <c r="N194" s="11">
        <f t="shared" si="30"/>
        <v>-6.3513763708103151E-4</v>
      </c>
      <c r="O194" s="3">
        <f t="shared" si="31"/>
        <v>1.947827925562903E-5</v>
      </c>
      <c r="P194" s="3">
        <f t="shared" si="32"/>
        <v>4.1242573956459744E-3</v>
      </c>
    </row>
    <row r="195" spans="1:16" x14ac:dyDescent="0.3">
      <c r="A195" s="9" t="s">
        <v>204</v>
      </c>
      <c r="B195" s="12">
        <v>7829.7998049999997</v>
      </c>
      <c r="C195" s="12">
        <v>7849.8500979999999</v>
      </c>
      <c r="D195" s="12">
        <v>7811.1499020000001</v>
      </c>
      <c r="E195" s="12">
        <v>7825.2998049999997</v>
      </c>
      <c r="F195" s="3">
        <f t="shared" si="24"/>
        <v>-3.7100208568517923E-3</v>
      </c>
      <c r="G195" s="10">
        <f t="shared" si="25"/>
        <v>2.4425817577811662E-5</v>
      </c>
      <c r="H195" s="10">
        <f t="shared" si="22"/>
        <v>3.3050145231390599E-7</v>
      </c>
      <c r="I195" s="10">
        <f t="shared" si="26"/>
        <v>1.2085237941535035E-5</v>
      </c>
      <c r="J195" s="10">
        <f t="shared" si="23"/>
        <v>3.4763828818953524E-3</v>
      </c>
      <c r="K195" s="11">
        <f t="shared" si="27"/>
        <v>-3.142027496435175E-3</v>
      </c>
      <c r="L195" s="11">
        <f t="shared" si="28"/>
        <v>2.5574938283369742E-3</v>
      </c>
      <c r="M195" s="11">
        <f t="shared" si="29"/>
        <v>-2.3847544027630631E-3</v>
      </c>
      <c r="N195" s="11">
        <f t="shared" si="30"/>
        <v>-5.7489255719125984E-4</v>
      </c>
      <c r="O195" s="3">
        <f t="shared" si="31"/>
        <v>1.2327134853575461E-5</v>
      </c>
      <c r="P195" s="3">
        <f t="shared" si="32"/>
        <v>4.5230029276229324E-3</v>
      </c>
    </row>
    <row r="196" spans="1:16" x14ac:dyDescent="0.3">
      <c r="A196" s="9" t="s">
        <v>205</v>
      </c>
      <c r="B196" s="12">
        <v>7843.080078</v>
      </c>
      <c r="C196" s="12">
        <v>7860.25</v>
      </c>
      <c r="D196" s="12">
        <v>7815.8598629999997</v>
      </c>
      <c r="E196" s="12">
        <v>7820.2001950000003</v>
      </c>
      <c r="F196" s="3">
        <f t="shared" si="24"/>
        <v>-6.5168237985480104E-4</v>
      </c>
      <c r="G196" s="10">
        <f t="shared" si="25"/>
        <v>3.2074410763540828E-5</v>
      </c>
      <c r="H196" s="10">
        <f t="shared" si="22"/>
        <v>8.5349851432570148E-6</v>
      </c>
      <c r="I196" s="10">
        <f t="shared" si="26"/>
        <v>1.2740188748688188E-5</v>
      </c>
      <c r="J196" s="10">
        <f t="shared" si="23"/>
        <v>3.5693400998907609E-3</v>
      </c>
      <c r="K196" s="11">
        <f t="shared" si="27"/>
        <v>2.2695748718001385E-3</v>
      </c>
      <c r="L196" s="11">
        <f t="shared" si="28"/>
        <v>2.1867882489879763E-3</v>
      </c>
      <c r="M196" s="11">
        <f t="shared" si="29"/>
        <v>-3.4766392259199504E-3</v>
      </c>
      <c r="N196" s="11">
        <f t="shared" si="30"/>
        <v>-2.9214696889163535E-3</v>
      </c>
      <c r="O196" s="3">
        <f t="shared" si="31"/>
        <v>1.3100802620791264E-5</v>
      </c>
      <c r="P196" s="3">
        <f t="shared" si="32"/>
        <v>4.1939020163890102E-3</v>
      </c>
    </row>
    <row r="197" spans="1:16" x14ac:dyDescent="0.3">
      <c r="A197" s="9" t="s">
        <v>206</v>
      </c>
      <c r="B197" s="12">
        <v>7806.9301759999998</v>
      </c>
      <c r="C197" s="12">
        <v>7846.7597660000001</v>
      </c>
      <c r="D197" s="12">
        <v>7776.5498049999997</v>
      </c>
      <c r="E197" s="12">
        <v>7841.8701170000004</v>
      </c>
      <c r="F197" s="3">
        <f t="shared" si="24"/>
        <v>2.7710188306757644E-3</v>
      </c>
      <c r="G197" s="10">
        <f t="shared" si="25"/>
        <v>8.0782488154959096E-5</v>
      </c>
      <c r="H197" s="10">
        <f t="shared" si="22"/>
        <v>1.9940850286474241E-5</v>
      </c>
      <c r="I197" s="10">
        <f t="shared" si="26"/>
        <v>3.2688206055878594E-5</v>
      </c>
      <c r="J197" s="10">
        <f t="shared" si="23"/>
        <v>5.7173600600170871E-3</v>
      </c>
      <c r="K197" s="11">
        <f t="shared" si="27"/>
        <v>-1.6983312834220256E-3</v>
      </c>
      <c r="L197" s="11">
        <f t="shared" si="28"/>
        <v>5.0888545897177888E-3</v>
      </c>
      <c r="M197" s="11">
        <f t="shared" si="29"/>
        <v>-3.899053295600132E-3</v>
      </c>
      <c r="N197" s="11">
        <f t="shared" si="30"/>
        <v>4.4655179191751366E-3</v>
      </c>
      <c r="O197" s="3">
        <f t="shared" si="31"/>
        <v>3.5785978638081892E-5</v>
      </c>
      <c r="P197" s="3">
        <f t="shared" si="32"/>
        <v>6.0307204014534085E-3</v>
      </c>
    </row>
    <row r="198" spans="1:16" x14ac:dyDescent="0.3">
      <c r="A198" s="9" t="s">
        <v>207</v>
      </c>
      <c r="B198" s="12">
        <v>7914.3500979999999</v>
      </c>
      <c r="C198" s="12">
        <v>7928.7900390000004</v>
      </c>
      <c r="D198" s="12">
        <v>7814.330078</v>
      </c>
      <c r="E198" s="12">
        <v>7840.7700199999999</v>
      </c>
      <c r="F198" s="3">
        <f t="shared" si="24"/>
        <v>-1.4028503196139575E-4</v>
      </c>
      <c r="G198" s="10">
        <f t="shared" si="25"/>
        <v>2.1144667743600793E-4</v>
      </c>
      <c r="H198" s="10">
        <f t="shared" si="22"/>
        <v>8.7245564478509151E-5</v>
      </c>
      <c r="I198" s="10">
        <f t="shared" si="26"/>
        <v>7.2020869127234054E-5</v>
      </c>
      <c r="J198" s="10">
        <f t="shared" si="23"/>
        <v>8.4865110102582235E-3</v>
      </c>
      <c r="K198" s="11">
        <f t="shared" si="27"/>
        <v>9.2002385422683963E-3</v>
      </c>
      <c r="L198" s="11">
        <f t="shared" si="28"/>
        <v>1.8228640122594684E-3</v>
      </c>
      <c r="M198" s="11">
        <f t="shared" si="29"/>
        <v>-1.2718342176912327E-2</v>
      </c>
      <c r="N198" s="11">
        <f t="shared" si="30"/>
        <v>-9.3405334150951543E-3</v>
      </c>
      <c r="O198" s="3">
        <f t="shared" si="31"/>
        <v>6.3309483065838036E-5</v>
      </c>
      <c r="P198" s="3">
        <f t="shared" si="32"/>
        <v>1.2305665413758861E-2</v>
      </c>
    </row>
    <row r="199" spans="1:16" x14ac:dyDescent="0.3">
      <c r="A199" s="9" t="s">
        <v>208</v>
      </c>
      <c r="B199" s="12">
        <v>7839.0898440000001</v>
      </c>
      <c r="C199" s="12">
        <v>7933.3100590000004</v>
      </c>
      <c r="D199" s="12">
        <v>7838.7597660000001</v>
      </c>
      <c r="E199" s="12">
        <v>7932.2402339999999</v>
      </c>
      <c r="F199" s="3">
        <f t="shared" si="24"/>
        <v>1.166597333765429E-2</v>
      </c>
      <c r="G199" s="10">
        <f t="shared" si="25"/>
        <v>1.4375361418573777E-4</v>
      </c>
      <c r="H199" s="10">
        <f t="shared" si="22"/>
        <v>1.3954131273513415E-4</v>
      </c>
      <c r="I199" s="10">
        <f t="shared" si="26"/>
        <v>1.7972784840019387E-5</v>
      </c>
      <c r="J199" s="10">
        <f t="shared" si="23"/>
        <v>4.2394321365035893E-3</v>
      </c>
      <c r="K199" s="11">
        <f t="shared" si="27"/>
        <v>-2.1431007942715143E-4</v>
      </c>
      <c r="L199" s="11">
        <f t="shared" si="28"/>
        <v>1.1947621968853867E-2</v>
      </c>
      <c r="M199" s="11">
        <f t="shared" si="29"/>
        <v>-4.2107560444775212E-5</v>
      </c>
      <c r="N199" s="11">
        <f t="shared" si="30"/>
        <v>1.1812760589088993E-2</v>
      </c>
      <c r="O199" s="3">
        <f t="shared" si="31"/>
        <v>2.1104523608000874E-6</v>
      </c>
      <c r="P199" s="3">
        <f t="shared" si="32"/>
        <v>4.7022759646481015E-3</v>
      </c>
    </row>
    <row r="200" spans="1:16" x14ac:dyDescent="0.3">
      <c r="A200" s="9" t="s">
        <v>209</v>
      </c>
      <c r="B200" s="12">
        <v>7848.0400390000004</v>
      </c>
      <c r="C200" s="12">
        <v>7881.2998049999997</v>
      </c>
      <c r="D200" s="12">
        <v>7834.080078</v>
      </c>
      <c r="E200" s="12">
        <v>7852.1801759999998</v>
      </c>
      <c r="F200" s="3">
        <f t="shared" si="24"/>
        <v>-1.0092994619204543E-2</v>
      </c>
      <c r="G200" s="10">
        <f t="shared" si="25"/>
        <v>3.611268518599948E-5</v>
      </c>
      <c r="H200" s="10">
        <f t="shared" si="22"/>
        <v>2.7814928535430439E-7</v>
      </c>
      <c r="I200" s="10">
        <f t="shared" si="26"/>
        <v>1.7948895092517844E-5</v>
      </c>
      <c r="J200" s="10">
        <f t="shared" si="23"/>
        <v>4.2366136350294962E-3</v>
      </c>
      <c r="K200" s="11">
        <f t="shared" si="27"/>
        <v>-1.0671672826329243E-2</v>
      </c>
      <c r="L200" s="11">
        <f t="shared" si="28"/>
        <v>4.2290160807236677E-3</v>
      </c>
      <c r="M200" s="11">
        <f t="shared" si="29"/>
        <v>-1.7803670145699392E-3</v>
      </c>
      <c r="N200" s="11">
        <f t="shared" si="30"/>
        <v>5.2739860196468512E-4</v>
      </c>
      <c r="O200" s="3">
        <f t="shared" si="31"/>
        <v>1.9762869623396437E-5</v>
      </c>
      <c r="P200" s="3">
        <f t="shared" si="32"/>
        <v>1.1437581957731976E-2</v>
      </c>
    </row>
    <row r="201" spans="1:16" x14ac:dyDescent="0.3">
      <c r="A201" s="9" t="s">
        <v>210</v>
      </c>
      <c r="B201" s="12">
        <v>7889.75</v>
      </c>
      <c r="C201" s="12">
        <v>7889.75</v>
      </c>
      <c r="D201" s="12">
        <v>7698.9599609999996</v>
      </c>
      <c r="E201" s="12">
        <v>7737.419922</v>
      </c>
      <c r="F201" s="3">
        <f t="shared" si="24"/>
        <v>-1.4615081598708279E-2</v>
      </c>
      <c r="G201" s="10">
        <f t="shared" si="25"/>
        <v>5.9923118078539575E-4</v>
      </c>
      <c r="H201" s="10">
        <f t="shared" si="22"/>
        <v>3.8010025701453376E-4</v>
      </c>
      <c r="I201" s="10">
        <f t="shared" si="26"/>
        <v>1.5278500444776234E-4</v>
      </c>
      <c r="J201" s="10">
        <f t="shared" si="23"/>
        <v>1.2360623141563791E-2</v>
      </c>
      <c r="K201" s="11">
        <f t="shared" si="27"/>
        <v>4.7732260163170599E-3</v>
      </c>
      <c r="L201" s="11">
        <f t="shared" si="28"/>
        <v>0</v>
      </c>
      <c r="M201" s="11">
        <f t="shared" si="29"/>
        <v>-2.4479198940843539E-2</v>
      </c>
      <c r="N201" s="11">
        <f t="shared" si="30"/>
        <v>-1.9496160058189247E-2</v>
      </c>
      <c r="O201" s="3">
        <f t="shared" si="31"/>
        <v>1.2198080013845311E-4</v>
      </c>
      <c r="P201" s="3">
        <f t="shared" si="32"/>
        <v>1.3499760709667456E-2</v>
      </c>
    </row>
    <row r="202" spans="1:16" x14ac:dyDescent="0.3">
      <c r="A202" s="9" t="s">
        <v>211</v>
      </c>
      <c r="B202" s="12">
        <v>7735.2700199999999</v>
      </c>
      <c r="C202" s="12">
        <v>7740.2597660000001</v>
      </c>
      <c r="D202" s="12">
        <v>7604.2402339999999</v>
      </c>
      <c r="E202" s="12">
        <v>7630</v>
      </c>
      <c r="F202" s="3">
        <f t="shared" si="24"/>
        <v>-1.3883170757550634E-2</v>
      </c>
      <c r="G202" s="10">
        <f t="shared" si="25"/>
        <v>3.1432564252961524E-4</v>
      </c>
      <c r="H202" s="10">
        <f t="shared" si="22"/>
        <v>1.8775979360794308E-4</v>
      </c>
      <c r="I202" s="10">
        <f t="shared" si="26"/>
        <v>8.4632271749024744E-5</v>
      </c>
      <c r="J202" s="10">
        <f t="shared" si="23"/>
        <v>9.1995799767720238E-3</v>
      </c>
      <c r="K202" s="11">
        <f t="shared" si="27"/>
        <v>-2.7789634793886362E-4</v>
      </c>
      <c r="L202" s="11">
        <f t="shared" si="28"/>
        <v>6.4485626558983752E-4</v>
      </c>
      <c r="M202" s="11">
        <f t="shared" si="29"/>
        <v>-1.7084375035558551E-2</v>
      </c>
      <c r="N202" s="11">
        <f t="shared" si="30"/>
        <v>-1.3702546975213881E-2</v>
      </c>
      <c r="O202" s="3">
        <f t="shared" si="31"/>
        <v>6.7028431763480094E-5</v>
      </c>
      <c r="P202" s="3">
        <f t="shared" si="32"/>
        <v>9.199777284773971E-3</v>
      </c>
    </row>
    <row r="203" spans="1:16" x14ac:dyDescent="0.3">
      <c r="A203" s="9" t="s">
        <v>212</v>
      </c>
      <c r="B203" s="12">
        <v>7654.5898440000001</v>
      </c>
      <c r="C203" s="12">
        <v>7709.4902339999999</v>
      </c>
      <c r="D203" s="12">
        <v>7614.8398440000001</v>
      </c>
      <c r="E203" s="12">
        <v>7671.7900390000004</v>
      </c>
      <c r="F203" s="3">
        <f t="shared" si="24"/>
        <v>5.477069331585982E-3</v>
      </c>
      <c r="G203" s="10">
        <f t="shared" si="25"/>
        <v>1.5259941071668447E-4</v>
      </c>
      <c r="H203" s="10">
        <f t="shared" si="22"/>
        <v>5.0378812386983232E-6</v>
      </c>
      <c r="I203" s="10">
        <f t="shared" si="26"/>
        <v>7.4353600243841377E-5</v>
      </c>
      <c r="J203" s="10">
        <f t="shared" si="23"/>
        <v>8.6228533701925708E-3</v>
      </c>
      <c r="K203" s="11">
        <f t="shared" si="27"/>
        <v>3.2176022341174563E-3</v>
      </c>
      <c r="L203" s="11">
        <f t="shared" si="28"/>
        <v>7.1466203491685545E-3</v>
      </c>
      <c r="M203" s="11">
        <f t="shared" si="29"/>
        <v>-5.206493052589042E-3</v>
      </c>
      <c r="N203" s="11">
        <f t="shared" si="30"/>
        <v>2.2445224968127013E-3</v>
      </c>
      <c r="O203" s="3">
        <f t="shared" si="31"/>
        <v>7.3827092957954915E-5</v>
      </c>
      <c r="P203" s="3">
        <f t="shared" si="32"/>
        <v>8.6134682298961134E-3</v>
      </c>
    </row>
    <row r="204" spans="1:16" x14ac:dyDescent="0.3">
      <c r="A204" s="9" t="s">
        <v>213</v>
      </c>
      <c r="B204" s="12">
        <v>7701.8198240000002</v>
      </c>
      <c r="C204" s="12">
        <v>7732.6801759999998</v>
      </c>
      <c r="D204" s="12">
        <v>7670.7099609999996</v>
      </c>
      <c r="E204" s="12">
        <v>7707.2900390000004</v>
      </c>
      <c r="F204" s="3">
        <f t="shared" si="24"/>
        <v>4.6273424871554614E-3</v>
      </c>
      <c r="G204" s="10">
        <f t="shared" si="25"/>
        <v>6.4743780154059125E-5</v>
      </c>
      <c r="H204" s="10">
        <f t="shared" si="22"/>
        <v>5.0409654028221022E-7</v>
      </c>
      <c r="I204" s="10">
        <f t="shared" si="26"/>
        <v>3.2177160426058499E-5</v>
      </c>
      <c r="J204" s="10">
        <f t="shared" si="23"/>
        <v>5.6724915536348307E-3</v>
      </c>
      <c r="K204" s="11">
        <f t="shared" si="27"/>
        <v>3.9066716874811454E-3</v>
      </c>
      <c r="L204" s="11">
        <f t="shared" si="28"/>
        <v>3.9988847224313407E-3</v>
      </c>
      <c r="M204" s="11">
        <f t="shared" si="29"/>
        <v>-4.0474672555808255E-3</v>
      </c>
      <c r="N204" s="11">
        <f t="shared" si="30"/>
        <v>7.0999756357484085E-4</v>
      </c>
      <c r="O204" s="3">
        <f t="shared" si="31"/>
        <v>3.2407563688462189E-5</v>
      </c>
      <c r="P204" s="3">
        <f t="shared" si="32"/>
        <v>6.560278246027831E-3</v>
      </c>
    </row>
    <row r="205" spans="1:16" x14ac:dyDescent="0.3">
      <c r="A205" s="9" t="s">
        <v>214</v>
      </c>
      <c r="B205" s="12">
        <v>7659.5200199999999</v>
      </c>
      <c r="C205" s="12">
        <v>7808.8500979999999</v>
      </c>
      <c r="D205" s="12">
        <v>7659.5200199999999</v>
      </c>
      <c r="E205" s="12">
        <v>7802.6899409999996</v>
      </c>
      <c r="F205" s="3">
        <f t="shared" si="24"/>
        <v>1.2377878802700026E-2</v>
      </c>
      <c r="G205" s="10">
        <f t="shared" si="25"/>
        <v>3.7281420342258987E-4</v>
      </c>
      <c r="H205" s="10">
        <f t="shared" si="22"/>
        <v>3.4296140790392952E-4</v>
      </c>
      <c r="I205" s="10">
        <f t="shared" si="26"/>
        <v>5.3923043756268294E-5</v>
      </c>
      <c r="J205" s="10">
        <f t="shared" si="23"/>
        <v>7.3432311523108336E-3</v>
      </c>
      <c r="K205" s="11">
        <f t="shared" si="27"/>
        <v>-6.2173180635198442E-3</v>
      </c>
      <c r="L205" s="11">
        <f t="shared" si="28"/>
        <v>1.9308397225626727E-2</v>
      </c>
      <c r="M205" s="11">
        <f t="shared" si="29"/>
        <v>0</v>
      </c>
      <c r="N205" s="11">
        <f t="shared" si="30"/>
        <v>1.8519217259482905E-2</v>
      </c>
      <c r="O205" s="3">
        <f t="shared" si="31"/>
        <v>1.5237800268811571E-5</v>
      </c>
      <c r="P205" s="3">
        <f t="shared" si="32"/>
        <v>1.0073651189303404E-2</v>
      </c>
    </row>
    <row r="206" spans="1:16" x14ac:dyDescent="0.3">
      <c r="A206" s="9" t="s">
        <v>215</v>
      </c>
      <c r="B206" s="12">
        <v>7819.2299800000001</v>
      </c>
      <c r="C206" s="12">
        <v>7824.0600590000004</v>
      </c>
      <c r="D206" s="12">
        <v>7783.2998049999997</v>
      </c>
      <c r="E206" s="12">
        <v>7812.0097660000001</v>
      </c>
      <c r="F206" s="3">
        <f t="shared" si="24"/>
        <v>1.1944374402252933E-3</v>
      </c>
      <c r="G206" s="10">
        <f t="shared" si="25"/>
        <v>2.7282039984839388E-5</v>
      </c>
      <c r="H206" s="10">
        <f t="shared" si="22"/>
        <v>8.5344068851964577E-7</v>
      </c>
      <c r="I206" s="10">
        <f t="shared" si="26"/>
        <v>1.3311340666894278E-5</v>
      </c>
      <c r="J206" s="10">
        <f t="shared" si="23"/>
        <v>3.6484710039815689E-3</v>
      </c>
      <c r="K206" s="11">
        <f t="shared" si="27"/>
        <v>2.1175432039198042E-3</v>
      </c>
      <c r="L206" s="11">
        <f t="shared" si="28"/>
        <v>6.1752727737575082E-4</v>
      </c>
      <c r="M206" s="11">
        <f t="shared" si="29"/>
        <v>-4.6056939494954208E-3</v>
      </c>
      <c r="N206" s="11">
        <f t="shared" si="30"/>
        <v>-9.2381853657503849E-4</v>
      </c>
      <c r="O206" s="3">
        <f t="shared" si="31"/>
        <v>1.79094143960669E-5</v>
      </c>
      <c r="P206" s="3">
        <f t="shared" si="32"/>
        <v>4.4628319642910398E-3</v>
      </c>
    </row>
    <row r="207" spans="1:16" x14ac:dyDescent="0.3">
      <c r="A207" s="9" t="s">
        <v>216</v>
      </c>
      <c r="B207" s="12">
        <v>7809.5400390000004</v>
      </c>
      <c r="C207" s="12">
        <v>7859.6801759999998</v>
      </c>
      <c r="D207" s="12">
        <v>7801.8798829999996</v>
      </c>
      <c r="E207" s="12">
        <v>7859.6801759999998</v>
      </c>
      <c r="F207" s="3">
        <f t="shared" si="24"/>
        <v>6.102195392468035E-3</v>
      </c>
      <c r="G207" s="10">
        <f t="shared" si="25"/>
        <v>5.4482116964417404E-5</v>
      </c>
      <c r="H207" s="10">
        <f t="shared" si="22"/>
        <v>4.0958045126244026E-5</v>
      </c>
      <c r="I207" s="10">
        <f t="shared" si="26"/>
        <v>1.1419196607446618E-5</v>
      </c>
      <c r="J207" s="10">
        <f t="shared" si="23"/>
        <v>3.3792301797075939E-3</v>
      </c>
      <c r="K207" s="11">
        <f t="shared" si="27"/>
        <v>-3.1619487840910576E-4</v>
      </c>
      <c r="L207" s="11">
        <f t="shared" si="28"/>
        <v>6.3998472736655227E-3</v>
      </c>
      <c r="M207" s="11">
        <f t="shared" si="29"/>
        <v>-9.8135296507753569E-4</v>
      </c>
      <c r="N207" s="11">
        <f t="shared" si="30"/>
        <v>6.3998472736655227E-3</v>
      </c>
      <c r="O207" s="3">
        <f t="shared" si="31"/>
        <v>7.2435627401215148E-6</v>
      </c>
      <c r="P207" s="3">
        <f t="shared" si="32"/>
        <v>3.4984137553802541E-3</v>
      </c>
    </row>
    <row r="208" spans="1:16" x14ac:dyDescent="0.3">
      <c r="A208" s="9" t="s">
        <v>217</v>
      </c>
      <c r="B208" s="12">
        <v>7878.6201170000004</v>
      </c>
      <c r="C208" s="12">
        <v>7898.2001950000003</v>
      </c>
      <c r="D208" s="12">
        <v>7868.6499020000001</v>
      </c>
      <c r="E208" s="12">
        <v>7883.6601559999999</v>
      </c>
      <c r="F208" s="3">
        <f t="shared" si="24"/>
        <v>3.0510121866311746E-3</v>
      </c>
      <c r="G208" s="10">
        <f t="shared" si="25"/>
        <v>1.4050594943866376E-5</v>
      </c>
      <c r="H208" s="10">
        <f t="shared" si="22"/>
        <v>4.0896837318917339E-7</v>
      </c>
      <c r="I208" s="10">
        <f t="shared" si="26"/>
        <v>6.8673152954938359E-6</v>
      </c>
      <c r="J208" s="10">
        <f t="shared" si="23"/>
        <v>2.6205562950438284E-3</v>
      </c>
      <c r="K208" s="11">
        <f t="shared" si="27"/>
        <v>2.4068609431283864E-3</v>
      </c>
      <c r="L208" s="11">
        <f t="shared" si="28"/>
        <v>2.4821336195131345E-3</v>
      </c>
      <c r="M208" s="11">
        <f t="shared" si="29"/>
        <v>-1.266278703573219E-3</v>
      </c>
      <c r="N208" s="11">
        <f t="shared" si="30"/>
        <v>6.3950635117188115E-4</v>
      </c>
      <c r="O208" s="3">
        <f t="shared" si="31"/>
        <v>6.9869021193933152E-6</v>
      </c>
      <c r="P208" s="3">
        <f t="shared" si="32"/>
        <v>3.4387153129588686E-3</v>
      </c>
    </row>
    <row r="209" spans="1:16" x14ac:dyDescent="0.3">
      <c r="A209" s="9" t="s">
        <v>218</v>
      </c>
      <c r="B209" s="12">
        <v>7880</v>
      </c>
      <c r="C209" s="12">
        <v>7901.6899409999996</v>
      </c>
      <c r="D209" s="12">
        <v>7864.4599609999996</v>
      </c>
      <c r="E209" s="12">
        <v>7888.330078</v>
      </c>
      <c r="F209" s="3">
        <f t="shared" si="24"/>
        <v>5.9235455455874941E-4</v>
      </c>
      <c r="G209" s="10">
        <f t="shared" si="25"/>
        <v>2.2304675471422192E-5</v>
      </c>
      <c r="H209" s="10">
        <f t="shared" si="22"/>
        <v>1.1163151101306093E-6</v>
      </c>
      <c r="I209" s="10">
        <f t="shared" si="26"/>
        <v>1.0721111503434711E-5</v>
      </c>
      <c r="J209" s="10">
        <f t="shared" si="23"/>
        <v>3.2743108440456154E-3</v>
      </c>
      <c r="K209" s="11">
        <f t="shared" si="27"/>
        <v>-4.6437896142823552E-4</v>
      </c>
      <c r="L209" s="11">
        <f t="shared" si="28"/>
        <v>2.7487493085768928E-3</v>
      </c>
      <c r="M209" s="11">
        <f t="shared" si="29"/>
        <v>-1.9740332897885604E-3</v>
      </c>
      <c r="N209" s="11">
        <f t="shared" si="30"/>
        <v>1.0565581432796821E-3</v>
      </c>
      <c r="O209" s="3">
        <f t="shared" si="31"/>
        <v>1.0633897672215364E-5</v>
      </c>
      <c r="P209" s="3">
        <f t="shared" si="32"/>
        <v>3.0769446771344304E-3</v>
      </c>
    </row>
    <row r="210" spans="1:16" x14ac:dyDescent="0.3">
      <c r="A210" s="9" t="s">
        <v>219</v>
      </c>
      <c r="B210" s="12">
        <v>7886.5200199999999</v>
      </c>
      <c r="C210" s="12">
        <v>7923.3500979999999</v>
      </c>
      <c r="D210" s="12">
        <v>7881.0600590000004</v>
      </c>
      <c r="E210" s="12">
        <v>7891.7797849999997</v>
      </c>
      <c r="F210" s="3">
        <f t="shared" si="24"/>
        <v>4.373177803018713E-4</v>
      </c>
      <c r="G210" s="10">
        <f t="shared" si="25"/>
        <v>2.8640569653306253E-5</v>
      </c>
      <c r="H210" s="10">
        <f t="shared" ref="H210:H273" si="33">LN(E210/B210)^2</f>
        <v>4.4450054461167495E-7</v>
      </c>
      <c r="I210" s="10">
        <f t="shared" si="26"/>
        <v>1.4148576772754917E-5</v>
      </c>
      <c r="J210" s="10">
        <f t="shared" ref="J210:J273" si="34">SQRT(I210)</f>
        <v>3.7614593940058579E-3</v>
      </c>
      <c r="K210" s="11">
        <f t="shared" si="27"/>
        <v>-2.2948655571349764E-4</v>
      </c>
      <c r="L210" s="11">
        <f t="shared" si="28"/>
        <v>4.6591331047287389E-3</v>
      </c>
      <c r="M210" s="11">
        <f t="shared" si="29"/>
        <v>-6.9255538146949626E-4</v>
      </c>
      <c r="N210" s="11">
        <f t="shared" si="30"/>
        <v>6.667087404644362E-4</v>
      </c>
      <c r="O210" s="3">
        <f t="shared" si="31"/>
        <v>1.9542602206153156E-5</v>
      </c>
      <c r="P210" s="3">
        <f t="shared" si="32"/>
        <v>4.1014892395610002E-3</v>
      </c>
    </row>
    <row r="211" spans="1:16" x14ac:dyDescent="0.3">
      <c r="A211" s="9" t="s">
        <v>220</v>
      </c>
      <c r="B211" s="12">
        <v>7834.7099609999996</v>
      </c>
      <c r="C211" s="12">
        <v>7866.1899409999996</v>
      </c>
      <c r="D211" s="12">
        <v>7818.3701170000004</v>
      </c>
      <c r="E211" s="12">
        <v>7839.1098629999997</v>
      </c>
      <c r="F211" s="3">
        <f t="shared" ref="F211:F274" si="35">E211/E210-1</f>
        <v>-6.6740232792747989E-3</v>
      </c>
      <c r="G211" s="10">
        <f t="shared" ref="G211:G274" si="36">LN(C211/D211)^2</f>
        <v>3.7182102722474777E-5</v>
      </c>
      <c r="H211" s="10">
        <f t="shared" si="33"/>
        <v>3.1520733915545147E-7</v>
      </c>
      <c r="I211" s="10">
        <f t="shared" ref="I211:I274" si="37">G211/2-((2*LN(2)-1)*H211)</f>
        <v>1.8469288543538034E-5</v>
      </c>
      <c r="J211" s="10">
        <f t="shared" si="34"/>
        <v>4.2975910163180996E-3</v>
      </c>
      <c r="K211" s="11">
        <f t="shared" ref="K211:K274" si="38">LN(B211/E210)</f>
        <v>-7.257827454099453E-3</v>
      </c>
      <c r="L211" s="11">
        <f t="shared" ref="L211:L274" si="39">LN(C211/B211)</f>
        <v>4.0099640630990906E-3</v>
      </c>
      <c r="M211" s="11">
        <f t="shared" ref="M211:M274" si="40">LN(D211/B211)</f>
        <v>-2.0877488460558412E-3</v>
      </c>
      <c r="N211" s="11">
        <f t="shared" ref="N211:N274" si="41">LN(E211/B211)</f>
        <v>5.6143329003137269E-4</v>
      </c>
      <c r="O211" s="3">
        <f t="shared" ref="O211:O274" si="42">L211*(L211-N211)+M211*(M211-N211)</f>
        <v>1.9359311418100704E-5</v>
      </c>
      <c r="P211" s="3">
        <f t="shared" ref="P211:P274" si="43">SQRT(K211^2+$C$10*N211^2+(1-$C$10)*O211)</f>
        <v>8.3228696337174779E-3</v>
      </c>
    </row>
    <row r="212" spans="1:16" x14ac:dyDescent="0.3">
      <c r="A212" s="9" t="s">
        <v>221</v>
      </c>
      <c r="B212" s="12">
        <v>7848</v>
      </c>
      <c r="C212" s="12">
        <v>7888.6601559999999</v>
      </c>
      <c r="D212" s="12">
        <v>7814.2700199999999</v>
      </c>
      <c r="E212" s="12">
        <v>7819.7099609999996</v>
      </c>
      <c r="F212" s="3">
        <f t="shared" si="35"/>
        <v>-2.4747582747329799E-3</v>
      </c>
      <c r="G212" s="10">
        <f t="shared" si="36"/>
        <v>8.9770944672415179E-5</v>
      </c>
      <c r="H212" s="10">
        <f t="shared" si="33"/>
        <v>1.3041182752598039E-5</v>
      </c>
      <c r="I212" s="10">
        <f t="shared" si="37"/>
        <v>3.9847736976544996E-5</v>
      </c>
      <c r="J212" s="10">
        <f t="shared" si="34"/>
        <v>6.3125063941785438E-3</v>
      </c>
      <c r="K212" s="11">
        <f t="shared" si="38"/>
        <v>1.1334322293118167E-3</v>
      </c>
      <c r="L212" s="11">
        <f t="shared" si="39"/>
        <v>5.1675827118317424E-3</v>
      </c>
      <c r="M212" s="11">
        <f t="shared" si="40"/>
        <v>-4.3071703019629988E-3</v>
      </c>
      <c r="N212" s="11">
        <f t="shared" si="41"/>
        <v>-3.6112577798598148E-3</v>
      </c>
      <c r="O212" s="3">
        <f t="shared" si="42"/>
        <v>4.8362798102760768E-5</v>
      </c>
      <c r="P212" s="3">
        <f t="shared" si="43"/>
        <v>6.6722375170493618E-3</v>
      </c>
    </row>
    <row r="213" spans="1:16" x14ac:dyDescent="0.3">
      <c r="A213" s="9" t="s">
        <v>222</v>
      </c>
      <c r="B213" s="12">
        <v>7847.8798829999996</v>
      </c>
      <c r="C213" s="12">
        <v>7878.2299800000001</v>
      </c>
      <c r="D213" s="12">
        <v>7815.5</v>
      </c>
      <c r="E213" s="12">
        <v>7870.8901370000003</v>
      </c>
      <c r="F213" s="3">
        <f t="shared" si="35"/>
        <v>6.5450222905014677E-3</v>
      </c>
      <c r="G213" s="10">
        <f t="shared" si="36"/>
        <v>6.3909079637646562E-5</v>
      </c>
      <c r="H213" s="10">
        <f t="shared" si="33"/>
        <v>8.5716872612399338E-6</v>
      </c>
      <c r="I213" s="10">
        <f t="shared" si="37"/>
        <v>2.8643345364523096E-5</v>
      </c>
      <c r="J213" s="10">
        <f t="shared" si="34"/>
        <v>5.3519478103325234E-3</v>
      </c>
      <c r="K213" s="11">
        <f t="shared" si="38"/>
        <v>3.5959522345958834E-3</v>
      </c>
      <c r="L213" s="11">
        <f t="shared" si="39"/>
        <v>3.8598400933174191E-3</v>
      </c>
      <c r="M213" s="11">
        <f t="shared" si="40"/>
        <v>-4.1344753644092331E-3</v>
      </c>
      <c r="N213" s="11">
        <f t="shared" si="41"/>
        <v>2.9277443982082749E-3</v>
      </c>
      <c r="O213" s="3">
        <f t="shared" si="42"/>
        <v>3.2796313961376952E-5</v>
      </c>
      <c r="P213" s="3">
        <f t="shared" si="43"/>
        <v>6.4969039214258671E-3</v>
      </c>
    </row>
    <row r="214" spans="1:16" x14ac:dyDescent="0.3">
      <c r="A214" s="9" t="s">
        <v>223</v>
      </c>
      <c r="B214" s="12">
        <v>7810.0200199999999</v>
      </c>
      <c r="C214" s="12">
        <v>7832.6601559999999</v>
      </c>
      <c r="D214" s="12">
        <v>7732.6899409999996</v>
      </c>
      <c r="E214" s="12">
        <v>7774.1201170000004</v>
      </c>
      <c r="F214" s="3">
        <f t="shared" si="35"/>
        <v>-1.229467294240294E-2</v>
      </c>
      <c r="G214" s="10">
        <f t="shared" si="36"/>
        <v>1.6500435250721949E-4</v>
      </c>
      <c r="H214" s="10">
        <f t="shared" si="33"/>
        <v>2.1226695421688669E-5</v>
      </c>
      <c r="I214" s="10">
        <f t="shared" si="37"/>
        <v>7.4302423507002018E-5</v>
      </c>
      <c r="J214" s="10">
        <f t="shared" si="34"/>
        <v>8.6198853534720527E-3</v>
      </c>
      <c r="K214" s="11">
        <f t="shared" si="38"/>
        <v>-7.7636338874156495E-3</v>
      </c>
      <c r="L214" s="11">
        <f t="shared" si="39"/>
        <v>2.8946640286566299E-3</v>
      </c>
      <c r="M214" s="11">
        <f t="shared" si="40"/>
        <v>-9.9507379700051329E-3</v>
      </c>
      <c r="N214" s="11">
        <f t="shared" si="41"/>
        <v>-4.6072437988116787E-3</v>
      </c>
      <c r="O214" s="3">
        <f t="shared" si="42"/>
        <v>7.4887213076265931E-5</v>
      </c>
      <c r="P214" s="3">
        <f t="shared" si="43"/>
        <v>1.1285818301567992E-2</v>
      </c>
    </row>
    <row r="215" spans="1:16" x14ac:dyDescent="0.3">
      <c r="A215" s="9" t="s">
        <v>224</v>
      </c>
      <c r="B215" s="12">
        <v>7826.9501950000003</v>
      </c>
      <c r="C215" s="12">
        <v>7849.669922</v>
      </c>
      <c r="D215" s="12">
        <v>7795.7402339999999</v>
      </c>
      <c r="E215" s="12">
        <v>7806.5200199999999</v>
      </c>
      <c r="F215" s="3">
        <f t="shared" si="35"/>
        <v>4.1676617433719088E-3</v>
      </c>
      <c r="G215" s="10">
        <f t="shared" si="36"/>
        <v>4.7527540549201748E-5</v>
      </c>
      <c r="H215" s="10">
        <f t="shared" si="33"/>
        <v>6.83115088577969E-6</v>
      </c>
      <c r="I215" s="10">
        <f t="shared" si="37"/>
        <v>2.1124935207465034E-5</v>
      </c>
      <c r="J215" s="10">
        <f t="shared" si="34"/>
        <v>4.5961870292085625E-3</v>
      </c>
      <c r="K215" s="11">
        <f t="shared" si="38"/>
        <v>6.7726481428310665E-3</v>
      </c>
      <c r="L215" s="11">
        <f t="shared" si="39"/>
        <v>2.8985511847920971E-3</v>
      </c>
      <c r="M215" s="11">
        <f t="shared" si="40"/>
        <v>-3.995470903162073E-3</v>
      </c>
      <c r="N215" s="11">
        <f t="shared" si="41"/>
        <v>-2.6136470469020276E-3</v>
      </c>
      <c r="O215" s="3">
        <f t="shared" si="42"/>
        <v>2.1498425726268132E-5</v>
      </c>
      <c r="P215" s="3">
        <f t="shared" si="43"/>
        <v>8.0769730831951429E-3</v>
      </c>
    </row>
    <row r="216" spans="1:16" x14ac:dyDescent="0.3">
      <c r="A216" s="9" t="s">
        <v>225</v>
      </c>
      <c r="B216" s="12">
        <v>7786.6401370000003</v>
      </c>
      <c r="C216" s="12">
        <v>7830.7797849999997</v>
      </c>
      <c r="D216" s="12">
        <v>7752.6801759999998</v>
      </c>
      <c r="E216" s="12">
        <v>7816.330078</v>
      </c>
      <c r="F216" s="3">
        <f t="shared" si="35"/>
        <v>1.2566493104311238E-3</v>
      </c>
      <c r="G216" s="10">
        <f t="shared" si="36"/>
        <v>1.0047018543707508E-4</v>
      </c>
      <c r="H216" s="10">
        <f t="shared" si="33"/>
        <v>1.4483220740785685E-5</v>
      </c>
      <c r="I216" s="10">
        <f t="shared" si="37"/>
        <v>4.4640306215517386E-5</v>
      </c>
      <c r="J216" s="10">
        <f t="shared" si="34"/>
        <v>6.6813401511610967E-3</v>
      </c>
      <c r="K216" s="11">
        <f t="shared" si="38"/>
        <v>-2.5498223029517767E-3</v>
      </c>
      <c r="L216" s="11">
        <f t="shared" si="39"/>
        <v>5.652632221004753E-3</v>
      </c>
      <c r="M216" s="11">
        <f t="shared" si="40"/>
        <v>-4.3708494813316512E-3</v>
      </c>
      <c r="N216" s="11">
        <f t="shared" si="41"/>
        <v>3.8056826905018873E-3</v>
      </c>
      <c r="O216" s="3">
        <f t="shared" si="42"/>
        <v>4.6178517829040285E-5</v>
      </c>
      <c r="P216" s="3">
        <f t="shared" si="43"/>
        <v>6.9338258766727017E-3</v>
      </c>
    </row>
    <row r="217" spans="1:16" x14ac:dyDescent="0.3">
      <c r="A217" s="9" t="s">
        <v>226</v>
      </c>
      <c r="B217" s="12">
        <v>7834.3701170000004</v>
      </c>
      <c r="C217" s="12">
        <v>7837.1401370000003</v>
      </c>
      <c r="D217" s="12">
        <v>7787.8999020000001</v>
      </c>
      <c r="E217" s="12">
        <v>7821.0097660000001</v>
      </c>
      <c r="F217" s="3">
        <f t="shared" si="35"/>
        <v>5.9870654812432811E-4</v>
      </c>
      <c r="G217" s="10">
        <f t="shared" si="36"/>
        <v>3.9724717990554612E-5</v>
      </c>
      <c r="H217" s="10">
        <f t="shared" si="33"/>
        <v>2.9131893753341871E-6</v>
      </c>
      <c r="I217" s="10">
        <f t="shared" si="37"/>
        <v>1.8737010366711335E-5</v>
      </c>
      <c r="J217" s="10">
        <f t="shared" si="34"/>
        <v>4.3286268453992813E-3</v>
      </c>
      <c r="K217" s="11">
        <f t="shared" si="38"/>
        <v>2.3053341722491772E-3</v>
      </c>
      <c r="L217" s="11">
        <f t="shared" si="39"/>
        <v>3.5351028509077572E-4</v>
      </c>
      <c r="M217" s="11">
        <f t="shared" si="40"/>
        <v>-5.9492445086922491E-3</v>
      </c>
      <c r="N217" s="11">
        <f t="shared" si="41"/>
        <v>-1.7068067773869974E-3</v>
      </c>
      <c r="O217" s="3">
        <f t="shared" si="42"/>
        <v>2.5967642648570478E-5</v>
      </c>
      <c r="P217" s="3">
        <f t="shared" si="43"/>
        <v>5.285328002298229E-3</v>
      </c>
    </row>
    <row r="218" spans="1:16" x14ac:dyDescent="0.3">
      <c r="A218" s="9" t="s">
        <v>227</v>
      </c>
      <c r="B218" s="12">
        <v>7840.0898440000001</v>
      </c>
      <c r="C218" s="12">
        <v>7897.6801759999998</v>
      </c>
      <c r="D218" s="12">
        <v>7836.7900390000004</v>
      </c>
      <c r="E218" s="12">
        <v>7859.169922</v>
      </c>
      <c r="F218" s="3">
        <f t="shared" si="35"/>
        <v>4.8791853151612941E-3</v>
      </c>
      <c r="G218" s="10">
        <f t="shared" si="36"/>
        <v>5.9903745879367973E-5</v>
      </c>
      <c r="H218" s="10">
        <f t="shared" si="33"/>
        <v>5.9082975587746943E-6</v>
      </c>
      <c r="I218" s="10">
        <f t="shared" si="37"/>
        <v>2.7669530908910905E-5</v>
      </c>
      <c r="J218" s="10">
        <f t="shared" si="34"/>
        <v>5.2601835432721268E-3</v>
      </c>
      <c r="K218" s="11">
        <f t="shared" si="38"/>
        <v>2.4366216824115963E-3</v>
      </c>
      <c r="L218" s="11">
        <f t="shared" si="39"/>
        <v>7.3187737516538735E-3</v>
      </c>
      <c r="M218" s="11">
        <f t="shared" si="40"/>
        <v>-4.2097727014048312E-4</v>
      </c>
      <c r="N218" s="11">
        <f t="shared" si="41"/>
        <v>2.4306989856365791E-3</v>
      </c>
      <c r="O218" s="3">
        <f t="shared" si="42"/>
        <v>3.6975204179130483E-5</v>
      </c>
      <c r="P218" s="3">
        <f t="shared" si="43"/>
        <v>6.1968864473966514E-3</v>
      </c>
    </row>
    <row r="219" spans="1:16" x14ac:dyDescent="0.3">
      <c r="A219" s="9" t="s">
        <v>228</v>
      </c>
      <c r="B219" s="12">
        <v>7844.0400390000004</v>
      </c>
      <c r="C219" s="12">
        <v>7897.6298829999996</v>
      </c>
      <c r="D219" s="12">
        <v>7840.8398440000001</v>
      </c>
      <c r="E219" s="12">
        <v>7889.1000979999999</v>
      </c>
      <c r="F219" s="3">
        <f t="shared" si="35"/>
        <v>3.8083126204226936E-3</v>
      </c>
      <c r="G219" s="10">
        <f t="shared" si="36"/>
        <v>5.2081452635948455E-5</v>
      </c>
      <c r="H219" s="10">
        <f t="shared" si="33"/>
        <v>3.281066678727205E-5</v>
      </c>
      <c r="I219" s="10">
        <f t="shared" si="37"/>
        <v>1.3366150753467359E-5</v>
      </c>
      <c r="J219" s="10">
        <f t="shared" si="34"/>
        <v>3.6559746653207761E-3</v>
      </c>
      <c r="K219" s="11">
        <f t="shared" si="38"/>
        <v>-1.9269802440815913E-3</v>
      </c>
      <c r="L219" s="11">
        <f t="shared" si="39"/>
        <v>6.8086869173154393E-3</v>
      </c>
      <c r="M219" s="11">
        <f t="shared" si="40"/>
        <v>-4.0806114784150849E-4</v>
      </c>
      <c r="N219" s="11">
        <f t="shared" si="41"/>
        <v>5.7280596005342028E-3</v>
      </c>
      <c r="O219" s="3">
        <f t="shared" si="42"/>
        <v>9.8615655501383801E-6</v>
      </c>
      <c r="P219" s="3">
        <f t="shared" si="43"/>
        <v>4.1118168069843569E-3</v>
      </c>
    </row>
    <row r="220" spans="1:16" x14ac:dyDescent="0.3">
      <c r="A220" s="9" t="s">
        <v>229</v>
      </c>
      <c r="B220" s="12">
        <v>7886.4702150000003</v>
      </c>
      <c r="C220" s="12">
        <v>7926.3198240000002</v>
      </c>
      <c r="D220" s="12">
        <v>7866.5297849999997</v>
      </c>
      <c r="E220" s="12">
        <v>7878.4599609999996</v>
      </c>
      <c r="F220" s="3">
        <f t="shared" si="35"/>
        <v>-1.3487136514718223E-3</v>
      </c>
      <c r="G220" s="10">
        <f t="shared" si="36"/>
        <v>5.733249147388159E-5</v>
      </c>
      <c r="H220" s="10">
        <f t="shared" si="33"/>
        <v>1.0326865910428779E-6</v>
      </c>
      <c r="I220" s="10">
        <f t="shared" si="37"/>
        <v>2.8267324730016808E-5</v>
      </c>
      <c r="J220" s="10">
        <f t="shared" si="34"/>
        <v>5.3167024300798333E-3</v>
      </c>
      <c r="K220" s="11">
        <f t="shared" si="38"/>
        <v>-3.334121013925892E-4</v>
      </c>
      <c r="L220" s="11">
        <f t="shared" si="39"/>
        <v>5.0401849719782866E-3</v>
      </c>
      <c r="M220" s="11">
        <f t="shared" si="40"/>
        <v>-2.5316372310241033E-3</v>
      </c>
      <c r="N220" s="11">
        <f t="shared" si="41"/>
        <v>-1.0162118829470938E-3</v>
      </c>
      <c r="O220" s="3">
        <f t="shared" si="42"/>
        <v>3.4361867644560879E-5</v>
      </c>
      <c r="P220" s="3">
        <f t="shared" si="43"/>
        <v>5.4436770959579266E-3</v>
      </c>
    </row>
    <row r="221" spans="1:16" x14ac:dyDescent="0.3">
      <c r="A221" s="9" t="s">
        <v>230</v>
      </c>
      <c r="B221" s="12">
        <v>7907.8100590000004</v>
      </c>
      <c r="C221" s="12">
        <v>7949.7099609999996</v>
      </c>
      <c r="D221" s="12">
        <v>7907.1000979999999</v>
      </c>
      <c r="E221" s="12">
        <v>7945.9799800000001</v>
      </c>
      <c r="F221" s="3">
        <f t="shared" si="35"/>
        <v>8.5702052601952516E-3</v>
      </c>
      <c r="G221" s="10">
        <f t="shared" si="36"/>
        <v>2.8883559277260579E-5</v>
      </c>
      <c r="H221" s="10">
        <f t="shared" si="33"/>
        <v>2.3186648976042771E-5</v>
      </c>
      <c r="I221" s="10">
        <f t="shared" si="37"/>
        <v>5.4849078859186829E-6</v>
      </c>
      <c r="J221" s="10">
        <f t="shared" si="34"/>
        <v>2.3419880200203167E-3</v>
      </c>
      <c r="K221" s="11">
        <f t="shared" si="38"/>
        <v>3.7184378299522248E-3</v>
      </c>
      <c r="L221" s="11">
        <f t="shared" si="39"/>
        <v>5.2845589294076532E-3</v>
      </c>
      <c r="M221" s="11">
        <f t="shared" si="40"/>
        <v>-8.9783753866325841E-5</v>
      </c>
      <c r="N221" s="11">
        <f t="shared" si="41"/>
        <v>4.8152517043289411E-3</v>
      </c>
      <c r="O221" s="3">
        <f t="shared" si="42"/>
        <v>2.9204741832094402E-6</v>
      </c>
      <c r="P221" s="3">
        <f t="shared" si="43"/>
        <v>4.4373315276194942E-3</v>
      </c>
    </row>
    <row r="222" spans="1:16" x14ac:dyDescent="0.3">
      <c r="A222" s="9" t="s">
        <v>231</v>
      </c>
      <c r="B222" s="12">
        <v>7989.6401370000003</v>
      </c>
      <c r="C222" s="12">
        <v>8024.9399409999996</v>
      </c>
      <c r="D222" s="12">
        <v>7976.6000979999999</v>
      </c>
      <c r="E222" s="12">
        <v>8017.8999020000001</v>
      </c>
      <c r="F222" s="3">
        <f t="shared" si="35"/>
        <v>9.0511078785777688E-3</v>
      </c>
      <c r="G222" s="10">
        <f t="shared" si="36"/>
        <v>3.650476354035433E-5</v>
      </c>
      <c r="H222" s="10">
        <f t="shared" si="33"/>
        <v>1.2466622023033813E-5</v>
      </c>
      <c r="I222" s="10">
        <f t="shared" si="37"/>
        <v>1.3436595980466162E-5</v>
      </c>
      <c r="J222" s="10">
        <f t="shared" si="34"/>
        <v>3.6655962653388552E-3</v>
      </c>
      <c r="K222" s="11">
        <f t="shared" si="38"/>
        <v>5.4795817073586515E-3</v>
      </c>
      <c r="L222" s="11">
        <f t="shared" si="39"/>
        <v>4.4084654106136397E-3</v>
      </c>
      <c r="M222" s="11">
        <f t="shared" si="40"/>
        <v>-1.6334517967266538E-3</v>
      </c>
      <c r="N222" s="11">
        <f t="shared" si="41"/>
        <v>3.5308103918270397E-3</v>
      </c>
      <c r="O222" s="3">
        <f t="shared" si="42"/>
        <v>1.2304685143432744E-5</v>
      </c>
      <c r="P222" s="3">
        <f t="shared" si="43"/>
        <v>6.5079961688150655E-3</v>
      </c>
    </row>
    <row r="223" spans="1:16" x14ac:dyDescent="0.3">
      <c r="A223" s="9" t="s">
        <v>232</v>
      </c>
      <c r="B223" s="12">
        <v>8039.0097660000001</v>
      </c>
      <c r="C223" s="12">
        <v>8046.3100590000004</v>
      </c>
      <c r="D223" s="12">
        <v>8009.5898440000001</v>
      </c>
      <c r="E223" s="12">
        <v>8030.0400390000004</v>
      </c>
      <c r="F223" s="3">
        <f t="shared" si="35"/>
        <v>1.5141292792857364E-3</v>
      </c>
      <c r="G223" s="10">
        <f t="shared" si="36"/>
        <v>2.0921972768687232E-5</v>
      </c>
      <c r="H223" s="10">
        <f t="shared" si="33"/>
        <v>1.2463446054286829E-6</v>
      </c>
      <c r="I223" s="10">
        <f t="shared" si="37"/>
        <v>9.9795304912543205E-6</v>
      </c>
      <c r="J223" s="10">
        <f t="shared" si="34"/>
        <v>3.1590394887139857E-3</v>
      </c>
      <c r="K223" s="11">
        <f t="shared" si="38"/>
        <v>2.6293821910519642E-3</v>
      </c>
      <c r="L223" s="11">
        <f t="shared" si="39"/>
        <v>9.0769640649449382E-4</v>
      </c>
      <c r="M223" s="11">
        <f t="shared" si="40"/>
        <v>-3.6663578967124975E-3</v>
      </c>
      <c r="N223" s="11">
        <f t="shared" si="41"/>
        <v>-1.1163980497245071E-3</v>
      </c>
      <c r="O223" s="3">
        <f t="shared" si="42"/>
        <v>1.1186328685619623E-5</v>
      </c>
      <c r="P223" s="3">
        <f t="shared" si="43"/>
        <v>4.0812607819484155E-3</v>
      </c>
    </row>
    <row r="224" spans="1:16" x14ac:dyDescent="0.3">
      <c r="A224" s="9" t="s">
        <v>233</v>
      </c>
      <c r="B224" s="12">
        <v>8044.3398440000001</v>
      </c>
      <c r="C224" s="12">
        <v>8113.5600590000004</v>
      </c>
      <c r="D224" s="12">
        <v>8042.1000979999999</v>
      </c>
      <c r="E224" s="12">
        <v>8109.6899409999996</v>
      </c>
      <c r="F224" s="3">
        <f t="shared" si="35"/>
        <v>9.9189918871087634E-3</v>
      </c>
      <c r="G224" s="10">
        <f t="shared" si="36"/>
        <v>7.826035033723947E-5</v>
      </c>
      <c r="H224" s="10">
        <f t="shared" si="33"/>
        <v>6.5462930683224746E-5</v>
      </c>
      <c r="I224" s="10">
        <f t="shared" si="37"/>
        <v>1.3842214183307751E-5</v>
      </c>
      <c r="J224" s="10">
        <f t="shared" si="34"/>
        <v>3.7205126237264338E-3</v>
      </c>
      <c r="K224" s="11">
        <f t="shared" si="38"/>
        <v>1.7792050301581569E-3</v>
      </c>
      <c r="L224" s="11">
        <f t="shared" si="39"/>
        <v>8.5680241709237496E-3</v>
      </c>
      <c r="M224" s="11">
        <f t="shared" si="40"/>
        <v>-2.7846385185888151E-4</v>
      </c>
      <c r="N224" s="11">
        <f t="shared" si="41"/>
        <v>8.090916553964992E-3</v>
      </c>
      <c r="O224" s="3">
        <f t="shared" si="42"/>
        <v>6.4184394997124297E-6</v>
      </c>
      <c r="P224" s="3">
        <f t="shared" si="43"/>
        <v>4.261137725122063E-3</v>
      </c>
    </row>
    <row r="225" spans="1:16" x14ac:dyDescent="0.3">
      <c r="A225" s="9" t="s">
        <v>234</v>
      </c>
      <c r="B225" s="12">
        <v>8094.2001950000003</v>
      </c>
      <c r="C225" s="12">
        <v>8133.2998049999997</v>
      </c>
      <c r="D225" s="12">
        <v>8069.5698240000002</v>
      </c>
      <c r="E225" s="12">
        <v>8088.3598629999997</v>
      </c>
      <c r="F225" s="3">
        <f t="shared" si="35"/>
        <v>-2.6301964878042705E-3</v>
      </c>
      <c r="G225" s="10">
        <f t="shared" si="36"/>
        <v>6.1882545995720954E-5</v>
      </c>
      <c r="H225" s="10">
        <f t="shared" si="33"/>
        <v>5.210035057239962E-7</v>
      </c>
      <c r="I225" s="10">
        <f t="shared" si="37"/>
        <v>3.0740012281475601E-5</v>
      </c>
      <c r="J225" s="10">
        <f t="shared" si="34"/>
        <v>5.544367617815002E-3</v>
      </c>
      <c r="K225" s="11">
        <f t="shared" si="38"/>
        <v>-1.9118558060021809E-3</v>
      </c>
      <c r="L225" s="11">
        <f t="shared" si="39"/>
        <v>4.8189413852867046E-3</v>
      </c>
      <c r="M225" s="11">
        <f t="shared" si="40"/>
        <v>-3.0476046163406363E-3</v>
      </c>
      <c r="N225" s="11">
        <f t="shared" si="41"/>
        <v>-7.2180572574896923E-4</v>
      </c>
      <c r="O225" s="3">
        <f t="shared" si="42"/>
        <v>3.3788650994424649E-5</v>
      </c>
      <c r="P225" s="3">
        <f t="shared" si="43"/>
        <v>5.7108114456450093E-3</v>
      </c>
    </row>
    <row r="226" spans="1:16" x14ac:dyDescent="0.3">
      <c r="A226" s="9" t="s">
        <v>235</v>
      </c>
      <c r="B226" s="12">
        <v>8079.3100590000004</v>
      </c>
      <c r="C226" s="12">
        <v>8119.8198240000002</v>
      </c>
      <c r="D226" s="12">
        <v>8079.3100590000004</v>
      </c>
      <c r="E226" s="12">
        <v>8109.5400390000004</v>
      </c>
      <c r="F226" s="3">
        <f t="shared" si="35"/>
        <v>2.6185996121277366E-3</v>
      </c>
      <c r="G226" s="10">
        <f t="shared" si="36"/>
        <v>2.5014848356957042E-5</v>
      </c>
      <c r="H226" s="10">
        <f t="shared" si="33"/>
        <v>1.3947768073014052E-5</v>
      </c>
      <c r="I226" s="10">
        <f t="shared" si="37"/>
        <v>7.1194800216651509E-6</v>
      </c>
      <c r="J226" s="10">
        <f t="shared" si="34"/>
        <v>2.668235375986375E-3</v>
      </c>
      <c r="K226" s="11">
        <f t="shared" si="38"/>
        <v>-1.1194940258937875E-3</v>
      </c>
      <c r="L226" s="11">
        <f t="shared" si="39"/>
        <v>5.0014846152874491E-3</v>
      </c>
      <c r="M226" s="11">
        <f t="shared" si="40"/>
        <v>0</v>
      </c>
      <c r="N226" s="11">
        <f t="shared" si="41"/>
        <v>3.734671079628573E-3</v>
      </c>
      <c r="O226" s="3">
        <f t="shared" si="42"/>
        <v>6.3359484090357672E-6</v>
      </c>
      <c r="P226" s="3">
        <f t="shared" si="43"/>
        <v>2.9486360683578221E-3</v>
      </c>
    </row>
    <row r="227" spans="1:16" x14ac:dyDescent="0.3">
      <c r="A227" s="9" t="s">
        <v>236</v>
      </c>
      <c r="B227" s="12">
        <v>8087.9501950000003</v>
      </c>
      <c r="C227" s="12">
        <v>8104.0698240000002</v>
      </c>
      <c r="D227" s="12">
        <v>8042.1401370000003</v>
      </c>
      <c r="E227" s="12">
        <v>8091.25</v>
      </c>
      <c r="F227" s="3">
        <f t="shared" si="35"/>
        <v>-2.2553731669171517E-3</v>
      </c>
      <c r="G227" s="10">
        <f t="shared" si="36"/>
        <v>5.8846526024712611E-5</v>
      </c>
      <c r="H227" s="10">
        <f t="shared" si="33"/>
        <v>1.6638817498383299E-7</v>
      </c>
      <c r="I227" s="10">
        <f t="shared" si="37"/>
        <v>2.9358988198603021E-5</v>
      </c>
      <c r="J227" s="10">
        <f t="shared" si="34"/>
        <v>5.4183935071756301E-3</v>
      </c>
      <c r="K227" s="11">
        <f t="shared" si="38"/>
        <v>-2.6658274182020576E-3</v>
      </c>
      <c r="L227" s="11">
        <f t="shared" si="39"/>
        <v>1.991059090386531E-3</v>
      </c>
      <c r="M227" s="11">
        <f t="shared" si="40"/>
        <v>-5.6800898473354476E-3</v>
      </c>
      <c r="N227" s="11">
        <f t="shared" si="41"/>
        <v>4.0790706660198103E-4</v>
      </c>
      <c r="O227" s="3">
        <f t="shared" si="42"/>
        <v>3.7732518689885582E-5</v>
      </c>
      <c r="P227" s="3">
        <f t="shared" si="43"/>
        <v>6.2757100587059215E-3</v>
      </c>
    </row>
    <row r="228" spans="1:16" x14ac:dyDescent="0.3">
      <c r="A228" s="9" t="s">
        <v>237</v>
      </c>
      <c r="B228" s="12">
        <v>8073.5297849999997</v>
      </c>
      <c r="C228" s="12">
        <v>8077.8398440000001</v>
      </c>
      <c r="D228" s="12">
        <v>7962.3500979999999</v>
      </c>
      <c r="E228" s="12">
        <v>7995.169922</v>
      </c>
      <c r="F228" s="3">
        <f t="shared" si="35"/>
        <v>-1.1874565487409283E-2</v>
      </c>
      <c r="G228" s="10">
        <f t="shared" si="36"/>
        <v>2.0736852563259174E-4</v>
      </c>
      <c r="H228" s="10">
        <f t="shared" si="33"/>
        <v>9.5124578034755145E-5</v>
      </c>
      <c r="I228" s="10">
        <f t="shared" si="37"/>
        <v>6.693817471756095E-5</v>
      </c>
      <c r="J228" s="10">
        <f t="shared" si="34"/>
        <v>8.1815753200444805E-3</v>
      </c>
      <c r="K228" s="11">
        <f t="shared" si="38"/>
        <v>-2.1924483146518931E-3</v>
      </c>
      <c r="L228" s="11">
        <f t="shared" si="39"/>
        <v>5.3370818714582144E-4</v>
      </c>
      <c r="M228" s="11">
        <f t="shared" si="40"/>
        <v>-1.3866587838720929E-2</v>
      </c>
      <c r="N228" s="11">
        <f t="shared" si="41"/>
        <v>-9.7531829694082507E-3</v>
      </c>
      <c r="O228" s="3">
        <f t="shared" si="42"/>
        <v>6.2529087967077494E-5</v>
      </c>
      <c r="P228" s="3">
        <f t="shared" si="43"/>
        <v>8.489334266720102E-3</v>
      </c>
    </row>
    <row r="229" spans="1:16" x14ac:dyDescent="0.3">
      <c r="A229" s="9" t="s">
        <v>238</v>
      </c>
      <c r="B229" s="12">
        <v>7998.2700199999999</v>
      </c>
      <c r="C229" s="12">
        <v>8001.9702150000003</v>
      </c>
      <c r="D229" s="12">
        <v>7885.4902339999999</v>
      </c>
      <c r="E229" s="12">
        <v>7922.7299800000001</v>
      </c>
      <c r="F229" s="3">
        <f t="shared" si="35"/>
        <v>-9.0604630929318475E-3</v>
      </c>
      <c r="G229" s="10">
        <f t="shared" si="36"/>
        <v>2.150152046772321E-4</v>
      </c>
      <c r="H229" s="10">
        <f t="shared" si="33"/>
        <v>9.0049280162504285E-5</v>
      </c>
      <c r="I229" s="10">
        <f t="shared" si="37"/>
        <v>7.2722073188935421E-5</v>
      </c>
      <c r="J229" s="10">
        <f t="shared" si="34"/>
        <v>8.5277237988185001E-3</v>
      </c>
      <c r="K229" s="11">
        <f t="shared" si="38"/>
        <v>3.8767120145115081E-4</v>
      </c>
      <c r="L229" s="11">
        <f t="shared" si="39"/>
        <v>4.6251743869053297E-4</v>
      </c>
      <c r="M229" s="11">
        <f t="shared" si="40"/>
        <v>-1.4200879325948693E-2</v>
      </c>
      <c r="N229" s="11">
        <f t="shared" si="41"/>
        <v>-9.4894299176770513E-3</v>
      </c>
      <c r="O229" s="3">
        <f t="shared" si="42"/>
        <v>7.1509673698428122E-5</v>
      </c>
      <c r="P229" s="3">
        <f t="shared" si="43"/>
        <v>8.6227560111088088E-3</v>
      </c>
    </row>
    <row r="230" spans="1:16" x14ac:dyDescent="0.3">
      <c r="A230" s="9" t="s">
        <v>239</v>
      </c>
      <c r="B230" s="12">
        <v>7878.7900390000004</v>
      </c>
      <c r="C230" s="12">
        <v>7962.5297849999997</v>
      </c>
      <c r="D230" s="12">
        <v>7873.9301759999998</v>
      </c>
      <c r="E230" s="12">
        <v>7902.5400390000004</v>
      </c>
      <c r="F230" s="3">
        <f t="shared" si="35"/>
        <v>-2.5483565703952049E-3</v>
      </c>
      <c r="G230" s="10">
        <f t="shared" si="36"/>
        <v>1.2520349442717886E-4</v>
      </c>
      <c r="H230" s="10">
        <f t="shared" si="33"/>
        <v>9.059425709379907E-6</v>
      </c>
      <c r="I230" s="10">
        <f t="shared" si="37"/>
        <v>5.9102142147071407E-5</v>
      </c>
      <c r="J230" s="10">
        <f t="shared" si="34"/>
        <v>7.6877917601266624E-3</v>
      </c>
      <c r="K230" s="11">
        <f t="shared" si="38"/>
        <v>-5.5614971475177345E-3</v>
      </c>
      <c r="L230" s="11">
        <f t="shared" si="39"/>
        <v>1.0572417820847011E-2</v>
      </c>
      <c r="M230" s="11">
        <f t="shared" si="40"/>
        <v>-6.1701891328670526E-4</v>
      </c>
      <c r="N230" s="11">
        <f t="shared" si="41"/>
        <v>3.0098879895072354E-3</v>
      </c>
      <c r="O230" s="3">
        <f t="shared" si="42"/>
        <v>8.2192095315297743E-5</v>
      </c>
      <c r="P230" s="3">
        <f t="shared" si="43"/>
        <v>1.0124398836388229E-2</v>
      </c>
    </row>
    <row r="231" spans="1:16" x14ac:dyDescent="0.3">
      <c r="A231" s="9" t="s">
        <v>240</v>
      </c>
      <c r="B231" s="12">
        <v>7939.5698240000002</v>
      </c>
      <c r="C231" s="12">
        <v>7945.0297849999997</v>
      </c>
      <c r="D231" s="12">
        <v>7890.3901370000003</v>
      </c>
      <c r="E231" s="12">
        <v>7924.1601559999999</v>
      </c>
      <c r="F231" s="3">
        <f t="shared" si="35"/>
        <v>2.7358440315774502E-3</v>
      </c>
      <c r="G231" s="10">
        <f t="shared" si="36"/>
        <v>4.7623362421275812E-5</v>
      </c>
      <c r="H231" s="10">
        <f t="shared" si="33"/>
        <v>3.7742982039376595E-6</v>
      </c>
      <c r="I231" s="10">
        <f t="shared" si="37"/>
        <v>2.2353691097271859E-5</v>
      </c>
      <c r="J231" s="10">
        <f t="shared" si="34"/>
        <v>4.7279690245677223E-3</v>
      </c>
      <c r="K231" s="11">
        <f t="shared" si="38"/>
        <v>4.6748637345274202E-3</v>
      </c>
      <c r="L231" s="11">
        <f t="shared" si="39"/>
        <v>6.8745342651681978E-4</v>
      </c>
      <c r="M231" s="11">
        <f t="shared" si="40"/>
        <v>-6.2135147969482503E-3</v>
      </c>
      <c r="N231" s="11">
        <f t="shared" si="41"/>
        <v>-1.9427553124203932E-3</v>
      </c>
      <c r="O231" s="3">
        <f t="shared" si="42"/>
        <v>2.8344573261357792E-5</v>
      </c>
      <c r="P231" s="3">
        <f t="shared" si="43"/>
        <v>6.8287121803389354E-3</v>
      </c>
    </row>
    <row r="232" spans="1:16" x14ac:dyDescent="0.3">
      <c r="A232" s="9" t="s">
        <v>241</v>
      </c>
      <c r="B232" s="12">
        <v>7894.8701170000004</v>
      </c>
      <c r="C232" s="12">
        <v>7986.3198240000002</v>
      </c>
      <c r="D232" s="12">
        <v>7880.919922</v>
      </c>
      <c r="E232" s="12">
        <v>7972.4702150000003</v>
      </c>
      <c r="F232" s="3">
        <f t="shared" si="35"/>
        <v>6.0965525745237947E-3</v>
      </c>
      <c r="G232" s="10">
        <f t="shared" si="36"/>
        <v>1.7650231806085417E-4</v>
      </c>
      <c r="H232" s="10">
        <f t="shared" si="33"/>
        <v>9.5671631917238411E-5</v>
      </c>
      <c r="I232" s="10">
        <f t="shared" si="37"/>
        <v>5.1293747101660144E-5</v>
      </c>
      <c r="J232" s="10">
        <f t="shared" si="34"/>
        <v>7.161965310001169E-3</v>
      </c>
      <c r="K232" s="11">
        <f t="shared" si="38"/>
        <v>-3.7031438674020858E-3</v>
      </c>
      <c r="L232" s="11">
        <f t="shared" si="39"/>
        <v>1.1516859649282415E-2</v>
      </c>
      <c r="M232" s="11">
        <f t="shared" si="40"/>
        <v>-1.7685578473886794E-3</v>
      </c>
      <c r="N232" s="11">
        <f t="shared" si="41"/>
        <v>9.781187653717641E-3</v>
      </c>
      <c r="O232" s="3">
        <f t="shared" si="42"/>
        <v>4.0415883811433109E-5</v>
      </c>
      <c r="P232" s="3">
        <f t="shared" si="43"/>
        <v>7.8836740113408244E-3</v>
      </c>
    </row>
    <row r="233" spans="1:16" x14ac:dyDescent="0.3">
      <c r="A233" s="9" t="s">
        <v>242</v>
      </c>
      <c r="B233" s="12">
        <v>7958.8701170000004</v>
      </c>
      <c r="C233" s="12">
        <v>7965.3901370000003</v>
      </c>
      <c r="D233" s="12">
        <v>7884.0498049999997</v>
      </c>
      <c r="E233" s="12">
        <v>7954.2299800000001</v>
      </c>
      <c r="F233" s="3">
        <f t="shared" si="35"/>
        <v>-2.2879025581910017E-3</v>
      </c>
      <c r="G233" s="10">
        <f t="shared" si="36"/>
        <v>1.0535415238625891E-4</v>
      </c>
      <c r="H233" s="10">
        <f t="shared" si="33"/>
        <v>3.4010422990224268E-7</v>
      </c>
      <c r="I233" s="10">
        <f t="shared" si="37"/>
        <v>5.2545695846925192E-5</v>
      </c>
      <c r="J233" s="10">
        <f t="shared" si="34"/>
        <v>7.2488410002513638E-3</v>
      </c>
      <c r="K233" s="11">
        <f t="shared" si="38"/>
        <v>-1.7073392470790599E-3</v>
      </c>
      <c r="L233" s="11">
        <f t="shared" si="39"/>
        <v>8.1887890053815575E-4</v>
      </c>
      <c r="M233" s="11">
        <f t="shared" si="40"/>
        <v>-9.4453381853507809E-3</v>
      </c>
      <c r="N233" s="11">
        <f t="shared" si="41"/>
        <v>-5.8318455903962573E-4</v>
      </c>
      <c r="O233" s="3">
        <f t="shared" si="42"/>
        <v>8.4854158235305431E-5</v>
      </c>
      <c r="P233" s="3">
        <f t="shared" si="43"/>
        <v>8.6889406577153779E-3</v>
      </c>
    </row>
    <row r="234" spans="1:16" x14ac:dyDescent="0.3">
      <c r="A234" s="9" t="s">
        <v>243</v>
      </c>
      <c r="B234" s="12">
        <v>7999.9301759999998</v>
      </c>
      <c r="C234" s="12">
        <v>8037.5097660000001</v>
      </c>
      <c r="D234" s="12">
        <v>7989.8500979999999</v>
      </c>
      <c r="E234" s="12">
        <v>8013.7099609999996</v>
      </c>
      <c r="F234" s="3">
        <f t="shared" si="35"/>
        <v>7.4777798919010152E-3</v>
      </c>
      <c r="G234" s="10">
        <f t="shared" si="36"/>
        <v>3.537045123572364E-5</v>
      </c>
      <c r="H234" s="10">
        <f t="shared" si="33"/>
        <v>2.9618629512964886E-6</v>
      </c>
      <c r="I234" s="10">
        <f t="shared" si="37"/>
        <v>1.6541074661366068E-5</v>
      </c>
      <c r="J234" s="10">
        <f t="shared" si="34"/>
        <v>4.0670720010058921E-3</v>
      </c>
      <c r="K234" s="11">
        <f t="shared" si="38"/>
        <v>5.7289535201562871E-3</v>
      </c>
      <c r="L234" s="11">
        <f t="shared" si="39"/>
        <v>4.6864909756852268E-3</v>
      </c>
      <c r="M234" s="11">
        <f t="shared" si="40"/>
        <v>-1.2608152410588727E-3</v>
      </c>
      <c r="N234" s="11">
        <f t="shared" si="41"/>
        <v>1.7210063774711843E-3</v>
      </c>
      <c r="O234" s="3">
        <f t="shared" si="42"/>
        <v>1.7657242950825172E-5</v>
      </c>
      <c r="P234" s="3">
        <f t="shared" si="43"/>
        <v>6.9530120163820933E-3</v>
      </c>
    </row>
    <row r="235" spans="1:16" x14ac:dyDescent="0.3">
      <c r="A235" s="9" t="s">
        <v>244</v>
      </c>
      <c r="B235" s="12">
        <v>8026.1601559999999</v>
      </c>
      <c r="C235" s="12">
        <v>8040.830078</v>
      </c>
      <c r="D235" s="12">
        <v>7979.7797849999997</v>
      </c>
      <c r="E235" s="12">
        <v>8010.0400390000004</v>
      </c>
      <c r="F235" s="3">
        <f t="shared" si="35"/>
        <v>-4.5795543111237791E-4</v>
      </c>
      <c r="G235" s="10">
        <f t="shared" si="36"/>
        <v>5.8087356416471154E-5</v>
      </c>
      <c r="H235" s="10">
        <f t="shared" si="33"/>
        <v>4.0419759438376073E-6</v>
      </c>
      <c r="I235" s="10">
        <f t="shared" si="37"/>
        <v>2.7482285693348863E-5</v>
      </c>
      <c r="J235" s="10">
        <f t="shared" si="34"/>
        <v>5.2423549759005126E-3</v>
      </c>
      <c r="K235" s="11">
        <f t="shared" si="38"/>
        <v>1.5524062738117728E-3</v>
      </c>
      <c r="L235" s="11">
        <f t="shared" si="39"/>
        <v>1.826095100937117E-3</v>
      </c>
      <c r="M235" s="11">
        <f t="shared" si="40"/>
        <v>-5.7954110767467716E-3</v>
      </c>
      <c r="N235" s="11">
        <f t="shared" si="41"/>
        <v>-2.010466598538162E-3</v>
      </c>
      <c r="O235" s="3">
        <f t="shared" si="42"/>
        <v>2.8941235677736495E-5</v>
      </c>
      <c r="P235" s="3">
        <f t="shared" si="43"/>
        <v>5.2664806131823986E-3</v>
      </c>
    </row>
    <row r="236" spans="1:16" x14ac:dyDescent="0.3">
      <c r="A236" s="9" t="s">
        <v>245</v>
      </c>
      <c r="B236" s="12">
        <v>7992.2099609999996</v>
      </c>
      <c r="C236" s="12">
        <v>8002.7797849999997</v>
      </c>
      <c r="D236" s="12">
        <v>7890.0698240000002</v>
      </c>
      <c r="E236" s="12">
        <v>7895.7900390000004</v>
      </c>
      <c r="F236" s="3">
        <f t="shared" si="35"/>
        <v>-1.4263349426935412E-2</v>
      </c>
      <c r="G236" s="10">
        <f t="shared" si="36"/>
        <v>2.0118500349320995E-4</v>
      </c>
      <c r="H236" s="10">
        <f t="shared" si="33"/>
        <v>1.4732136836172636E-4</v>
      </c>
      <c r="I236" s="10">
        <f t="shared" si="37"/>
        <v>4.3683087876003832E-5</v>
      </c>
      <c r="J236" s="10">
        <f t="shared" si="34"/>
        <v>6.6093182610617134E-3</v>
      </c>
      <c r="K236" s="11">
        <f t="shared" si="38"/>
        <v>-2.2284472969297201E-3</v>
      </c>
      <c r="L236" s="11">
        <f t="shared" si="39"/>
        <v>1.3216420524686389E-3</v>
      </c>
      <c r="M236" s="11">
        <f t="shared" si="40"/>
        <v>-1.2862327895793791E-2</v>
      </c>
      <c r="N236" s="11">
        <f t="shared" si="41"/>
        <v>-1.2137601425393996E-2</v>
      </c>
      <c r="O236" s="3">
        <f t="shared" si="42"/>
        <v>2.7109971671800977E-5</v>
      </c>
      <c r="P236" s="3">
        <f t="shared" si="43"/>
        <v>7.0378046162204635E-3</v>
      </c>
    </row>
    <row r="237" spans="1:16" x14ac:dyDescent="0.3">
      <c r="A237" s="9" t="s">
        <v>246</v>
      </c>
      <c r="B237" s="12">
        <v>7903.5698240000002</v>
      </c>
      <c r="C237" s="12">
        <v>7986.1000979999999</v>
      </c>
      <c r="D237" s="12">
        <v>7901.0097660000001</v>
      </c>
      <c r="E237" s="12">
        <v>7956.1098629999997</v>
      </c>
      <c r="F237" s="3">
        <f t="shared" si="35"/>
        <v>7.6394918940421164E-3</v>
      </c>
      <c r="G237" s="10">
        <f t="shared" si="36"/>
        <v>1.1474636472572978E-4</v>
      </c>
      <c r="H237" s="10">
        <f t="shared" si="33"/>
        <v>4.3899050505080404E-5</v>
      </c>
      <c r="I237" s="10">
        <f t="shared" si="37"/>
        <v>4.0415226694235044E-5</v>
      </c>
      <c r="J237" s="10">
        <f t="shared" si="34"/>
        <v>6.3572971217519042E-3</v>
      </c>
      <c r="K237" s="11">
        <f t="shared" si="38"/>
        <v>9.8482289108484024E-4</v>
      </c>
      <c r="L237" s="11">
        <f t="shared" si="39"/>
        <v>1.0388008884048118E-2</v>
      </c>
      <c r="M237" s="11">
        <f t="shared" si="40"/>
        <v>-3.2396407735013893E-4</v>
      </c>
      <c r="N237" s="11">
        <f t="shared" si="41"/>
        <v>6.6256358566616387E-3</v>
      </c>
      <c r="O237" s="3">
        <f t="shared" si="42"/>
        <v>4.1334985164168479E-5</v>
      </c>
      <c r="P237" s="3">
        <f t="shared" si="43"/>
        <v>6.5327761820481948E-3</v>
      </c>
    </row>
    <row r="238" spans="1:16" x14ac:dyDescent="0.3">
      <c r="A238" s="9" t="s">
        <v>247</v>
      </c>
      <c r="B238" s="12">
        <v>7962.5498049999997</v>
      </c>
      <c r="C238" s="12">
        <v>7976.1201170000004</v>
      </c>
      <c r="D238" s="12">
        <v>7917.7299800000001</v>
      </c>
      <c r="E238" s="12">
        <v>7950.0400390000004</v>
      </c>
      <c r="F238" s="3">
        <f t="shared" si="35"/>
        <v>-7.6291354751489848E-4</v>
      </c>
      <c r="G238" s="10">
        <f t="shared" si="36"/>
        <v>5.3986436543547514E-5</v>
      </c>
      <c r="H238" s="10">
        <f t="shared" si="33"/>
        <v>2.4721613084472402E-6</v>
      </c>
      <c r="I238" s="10">
        <f t="shared" si="37"/>
        <v>2.6038236298541817E-5</v>
      </c>
      <c r="J238" s="10">
        <f t="shared" si="34"/>
        <v>5.102767513667639E-3</v>
      </c>
      <c r="K238" s="11">
        <f t="shared" si="38"/>
        <v>8.0910610386039628E-4</v>
      </c>
      <c r="L238" s="11">
        <f t="shared" si="39"/>
        <v>1.7028165267782593E-3</v>
      </c>
      <c r="M238" s="11">
        <f t="shared" si="40"/>
        <v>-5.6447297672949119E-3</v>
      </c>
      <c r="N238" s="11">
        <f t="shared" si="41"/>
        <v>-1.5723108180150768E-3</v>
      </c>
      <c r="O238" s="3">
        <f t="shared" si="42"/>
        <v>2.8564645437913246E-5</v>
      </c>
      <c r="P238" s="3">
        <f t="shared" si="43"/>
        <v>5.0428819715614944E-3</v>
      </c>
    </row>
    <row r="239" spans="1:16" x14ac:dyDescent="0.3">
      <c r="A239" s="9" t="s">
        <v>248</v>
      </c>
      <c r="B239" s="12">
        <v>7993.5297849999997</v>
      </c>
      <c r="C239" s="12">
        <v>8039.0600590000004</v>
      </c>
      <c r="D239" s="12">
        <v>7986.4101559999999</v>
      </c>
      <c r="E239" s="12">
        <v>8028.2299800000001</v>
      </c>
      <c r="F239" s="3">
        <f t="shared" si="35"/>
        <v>9.8351631710567045E-3</v>
      </c>
      <c r="G239" s="10">
        <f t="shared" si="36"/>
        <v>4.3175433284408656E-5</v>
      </c>
      <c r="H239" s="10">
        <f t="shared" si="33"/>
        <v>1.8763106736314441E-5</v>
      </c>
      <c r="I239" s="10">
        <f t="shared" si="37"/>
        <v>1.4339634312875426E-5</v>
      </c>
      <c r="J239" s="10">
        <f t="shared" si="34"/>
        <v>3.7867709612380081E-3</v>
      </c>
      <c r="K239" s="11">
        <f t="shared" si="38"/>
        <v>5.4554725626068338E-3</v>
      </c>
      <c r="L239" s="11">
        <f t="shared" si="39"/>
        <v>5.6797307036488519E-3</v>
      </c>
      <c r="M239" s="11">
        <f t="shared" si="40"/>
        <v>-8.9107086727148292E-4</v>
      </c>
      <c r="N239" s="11">
        <f t="shared" si="41"/>
        <v>4.3316401900797856E-3</v>
      </c>
      <c r="O239" s="3">
        <f t="shared" si="42"/>
        <v>1.2310596752598334E-5</v>
      </c>
      <c r="P239" s="3">
        <f t="shared" si="43"/>
        <v>6.5581769392763518E-3</v>
      </c>
    </row>
    <row r="240" spans="1:16" x14ac:dyDescent="0.3">
      <c r="A240" s="9" t="s">
        <v>249</v>
      </c>
      <c r="B240" s="12">
        <v>8041.6899409999996</v>
      </c>
      <c r="C240" s="12">
        <v>8057.2597660000001</v>
      </c>
      <c r="D240" s="12">
        <v>7979.669922</v>
      </c>
      <c r="E240" s="12">
        <v>7986.9599609999996</v>
      </c>
      <c r="F240" s="3">
        <f t="shared" si="35"/>
        <v>-5.1406124516627516E-3</v>
      </c>
      <c r="G240" s="10">
        <f t="shared" si="36"/>
        <v>9.363410765014839E-5</v>
      </c>
      <c r="H240" s="10">
        <f t="shared" si="33"/>
        <v>4.6635867478733842E-5</v>
      </c>
      <c r="I240" s="10">
        <f t="shared" si="37"/>
        <v>2.8801881192104824E-5</v>
      </c>
      <c r="J240" s="10">
        <f t="shared" si="34"/>
        <v>5.366738412863517E-3</v>
      </c>
      <c r="K240" s="11">
        <f t="shared" si="38"/>
        <v>1.6751750119220301E-3</v>
      </c>
      <c r="L240" s="11">
        <f t="shared" si="39"/>
        <v>1.9342665376022258E-3</v>
      </c>
      <c r="M240" s="11">
        <f t="shared" si="40"/>
        <v>-7.7422053220245514E-3</v>
      </c>
      <c r="N240" s="11">
        <f t="shared" si="41"/>
        <v>-6.8290458688409642E-3</v>
      </c>
      <c r="O240" s="3">
        <f t="shared" si="42"/>
        <v>2.4020449924632497E-5</v>
      </c>
      <c r="P240" s="3">
        <f t="shared" si="43"/>
        <v>5.4872970831405E-3</v>
      </c>
    </row>
    <row r="241" spans="1:16" x14ac:dyDescent="0.3">
      <c r="A241" s="9" t="s">
        <v>250</v>
      </c>
      <c r="B241" s="12">
        <v>7939.3798829999996</v>
      </c>
      <c r="C241" s="12">
        <v>7997.8999020000001</v>
      </c>
      <c r="D241" s="12">
        <v>7912.4702150000003</v>
      </c>
      <c r="E241" s="12">
        <v>7993.25</v>
      </c>
      <c r="F241" s="3">
        <f t="shared" si="35"/>
        <v>7.875385667031054E-4</v>
      </c>
      <c r="G241" s="10">
        <f t="shared" si="36"/>
        <v>1.1532551534809871E-4</v>
      </c>
      <c r="H241" s="10">
        <f t="shared" si="33"/>
        <v>4.5728210229791373E-5</v>
      </c>
      <c r="I241" s="10">
        <f t="shared" si="37"/>
        <v>3.9998207918176049E-5</v>
      </c>
      <c r="J241" s="10">
        <f t="shared" si="34"/>
        <v>6.3244136422419472E-3</v>
      </c>
      <c r="K241" s="11">
        <f t="shared" si="38"/>
        <v>-5.9750350703100166E-3</v>
      </c>
      <c r="L241" s="11">
        <f t="shared" si="39"/>
        <v>7.3438231362465993E-3</v>
      </c>
      <c r="M241" s="11">
        <f t="shared" si="40"/>
        <v>-3.3951486650059927E-3</v>
      </c>
      <c r="N241" s="11">
        <f t="shared" si="41"/>
        <v>6.7622636912347163E-3</v>
      </c>
      <c r="O241" s="3">
        <f t="shared" si="42"/>
        <v>3.8756794708587016E-5</v>
      </c>
      <c r="P241" s="3">
        <f t="shared" si="43"/>
        <v>8.6873523718537411E-3</v>
      </c>
    </row>
    <row r="242" spans="1:16" x14ac:dyDescent="0.3">
      <c r="A242" s="9" t="s">
        <v>251</v>
      </c>
      <c r="B242" s="12">
        <v>8001.5898440000001</v>
      </c>
      <c r="C242" s="12">
        <v>8014.1201170000004</v>
      </c>
      <c r="D242" s="12">
        <v>7979.2900390000004</v>
      </c>
      <c r="E242" s="12">
        <v>8007.4702150000003</v>
      </c>
      <c r="F242" s="3">
        <f t="shared" si="35"/>
        <v>1.7790279298157685E-3</v>
      </c>
      <c r="G242" s="10">
        <f t="shared" si="36"/>
        <v>1.8970907590819729E-5</v>
      </c>
      <c r="H242" s="10">
        <f t="shared" si="33"/>
        <v>5.3968185527191942E-7</v>
      </c>
      <c r="I242" s="10">
        <f t="shared" si="37"/>
        <v>9.2769777379196011E-6</v>
      </c>
      <c r="J242" s="10">
        <f t="shared" si="34"/>
        <v>3.0458131488848099E-3</v>
      </c>
      <c r="K242" s="11">
        <f t="shared" si="38"/>
        <v>1.0428169130939685E-3</v>
      </c>
      <c r="L242" s="11">
        <f t="shared" si="39"/>
        <v>1.5647480613902598E-3</v>
      </c>
      <c r="M242" s="11">
        <f t="shared" si="40"/>
        <v>-2.7908124755347628E-3</v>
      </c>
      <c r="N242" s="11">
        <f t="shared" si="41"/>
        <v>7.3463042087291714E-4</v>
      </c>
      <c r="O242" s="3">
        <f t="shared" si="42"/>
        <v>1.1137774985805331E-5</v>
      </c>
      <c r="P242" s="3">
        <f t="shared" si="43"/>
        <v>3.2690051346374711E-3</v>
      </c>
    </row>
    <row r="243" spans="1:16" x14ac:dyDescent="0.3">
      <c r="A243" s="9" t="s">
        <v>252</v>
      </c>
      <c r="B243" s="12">
        <v>8011.6801759999998</v>
      </c>
      <c r="C243" s="12">
        <v>8067.0297849999997</v>
      </c>
      <c r="D243" s="12">
        <v>7982.7597660000001</v>
      </c>
      <c r="E243" s="12">
        <v>7990.3701170000004</v>
      </c>
      <c r="F243" s="3">
        <f t="shared" si="35"/>
        <v>-2.1355181525329892E-3</v>
      </c>
      <c r="G243" s="10">
        <f t="shared" si="36"/>
        <v>1.1027459526990014E-4</v>
      </c>
      <c r="H243" s="10">
        <f t="shared" si="33"/>
        <v>7.0937935810918794E-6</v>
      </c>
      <c r="I243" s="10">
        <f t="shared" si="37"/>
        <v>5.2397005175625804E-5</v>
      </c>
      <c r="J243" s="10">
        <f t="shared" si="34"/>
        <v>7.2385775657670343E-3</v>
      </c>
      <c r="K243" s="11">
        <f t="shared" si="38"/>
        <v>5.2561602758776109E-4</v>
      </c>
      <c r="L243" s="11">
        <f t="shared" si="39"/>
        <v>6.8848592668159904E-3</v>
      </c>
      <c r="M243" s="11">
        <f t="shared" si="40"/>
        <v>-3.6163118711999508E-3</v>
      </c>
      <c r="N243" s="11">
        <f t="shared" si="41"/>
        <v>-2.6634176505181983E-3</v>
      </c>
      <c r="O243" s="3">
        <f t="shared" si="42"/>
        <v>6.9184505498682755E-5</v>
      </c>
      <c r="P243" s="3">
        <f t="shared" si="43"/>
        <v>7.7746498645520764E-3</v>
      </c>
    </row>
    <row r="244" spans="1:16" x14ac:dyDescent="0.3">
      <c r="A244" s="9" t="s">
        <v>253</v>
      </c>
      <c r="B244" s="12">
        <v>8021.2202150000003</v>
      </c>
      <c r="C244" s="12">
        <v>8071.5600590000004</v>
      </c>
      <c r="D244" s="12">
        <v>8017.9101559999999</v>
      </c>
      <c r="E244" s="12">
        <v>8041.9702150000003</v>
      </c>
      <c r="F244" s="3">
        <f t="shared" si="35"/>
        <v>6.4577857151093543E-3</v>
      </c>
      <c r="G244" s="10">
        <f t="shared" si="36"/>
        <v>4.4475168737418803E-5</v>
      </c>
      <c r="H244" s="10">
        <f t="shared" si="33"/>
        <v>6.6747201313868587E-6</v>
      </c>
      <c r="I244" s="10">
        <f t="shared" si="37"/>
        <v>1.9659177619901242E-5</v>
      </c>
      <c r="J244" s="10">
        <f t="shared" si="34"/>
        <v>4.4338671179796584E-3</v>
      </c>
      <c r="K244" s="11">
        <f t="shared" si="38"/>
        <v>3.8534755805567354E-3</v>
      </c>
      <c r="L244" s="11">
        <f t="shared" si="39"/>
        <v>6.2562226459234151E-3</v>
      </c>
      <c r="M244" s="11">
        <f t="shared" si="40"/>
        <v>-4.1274794461143848E-4</v>
      </c>
      <c r="N244" s="11">
        <f t="shared" si="41"/>
        <v>2.5835479735021099E-3</v>
      </c>
      <c r="O244" s="3">
        <f t="shared" si="42"/>
        <v>2.421378543836054E-5</v>
      </c>
      <c r="P244" s="3">
        <f t="shared" si="43"/>
        <v>6.0428784459181347E-3</v>
      </c>
    </row>
    <row r="245" spans="1:16" x14ac:dyDescent="0.3">
      <c r="A245" s="9" t="s">
        <v>254</v>
      </c>
      <c r="B245" s="12">
        <v>8024.5</v>
      </c>
      <c r="C245" s="12">
        <v>8065.0600590000004</v>
      </c>
      <c r="D245" s="12">
        <v>8015.8701170000004</v>
      </c>
      <c r="E245" s="12">
        <v>8046.3500979999999</v>
      </c>
      <c r="F245" s="3">
        <f t="shared" si="35"/>
        <v>5.4462810516642257E-4</v>
      </c>
      <c r="G245" s="10">
        <f t="shared" si="36"/>
        <v>3.7427687004524882E-5</v>
      </c>
      <c r="H245" s="10">
        <f t="shared" si="33"/>
        <v>7.3941729491882627E-6</v>
      </c>
      <c r="I245" s="10">
        <f t="shared" si="37"/>
        <v>1.5857516186845784E-5</v>
      </c>
      <c r="J245" s="10">
        <f t="shared" si="34"/>
        <v>3.9821496941784829E-3</v>
      </c>
      <c r="K245" s="11">
        <f t="shared" si="38"/>
        <v>-2.1747430084733581E-3</v>
      </c>
      <c r="L245" s="11">
        <f t="shared" si="39"/>
        <v>5.0417966395585549E-3</v>
      </c>
      <c r="M245" s="11">
        <f t="shared" si="40"/>
        <v>-1.0760205368961664E-3</v>
      </c>
      <c r="N245" s="11">
        <f t="shared" si="41"/>
        <v>2.7192228575805004E-3</v>
      </c>
      <c r="O245" s="3">
        <f t="shared" si="42"/>
        <v>1.5793704524080171E-5</v>
      </c>
      <c r="P245" s="3">
        <f t="shared" si="43"/>
        <v>4.3935858019819602E-3</v>
      </c>
    </row>
    <row r="246" spans="1:16" x14ac:dyDescent="0.3">
      <c r="A246" s="9" t="s">
        <v>255</v>
      </c>
      <c r="B246" s="12">
        <v>8091.5</v>
      </c>
      <c r="C246" s="12">
        <v>8107.3798829999996</v>
      </c>
      <c r="D246" s="12">
        <v>8019.7700199999999</v>
      </c>
      <c r="E246" s="12">
        <v>8037.2998049999997</v>
      </c>
      <c r="F246" s="3">
        <f t="shared" si="35"/>
        <v>-1.1247699751779638E-3</v>
      </c>
      <c r="G246" s="10">
        <f t="shared" si="36"/>
        <v>1.180481791850963E-4</v>
      </c>
      <c r="H246" s="10">
        <f t="shared" si="33"/>
        <v>4.5171119729274684E-5</v>
      </c>
      <c r="I246" s="10">
        <f t="shared" si="37"/>
        <v>4.1574740755657902E-5</v>
      </c>
      <c r="J246" s="10">
        <f t="shared" si="34"/>
        <v>6.4478477615137518E-3</v>
      </c>
      <c r="K246" s="11">
        <f t="shared" si="38"/>
        <v>5.5955433381488289E-3</v>
      </c>
      <c r="L246" s="11">
        <f t="shared" si="39"/>
        <v>1.9606155736161084E-3</v>
      </c>
      <c r="M246" s="11">
        <f t="shared" si="40"/>
        <v>-8.9043823180127036E-3</v>
      </c>
      <c r="N246" s="11">
        <f t="shared" si="41"/>
        <v>-6.7209463417940395E-3</v>
      </c>
      <c r="O246" s="3">
        <f t="shared" si="42"/>
        <v>3.646335419381991E-5</v>
      </c>
      <c r="P246" s="3">
        <f t="shared" si="43"/>
        <v>8.3089006865999099E-3</v>
      </c>
    </row>
    <row r="247" spans="1:16" x14ac:dyDescent="0.3">
      <c r="A247" s="9" t="s">
        <v>256</v>
      </c>
      <c r="B247" s="12">
        <v>8024.4702150000003</v>
      </c>
      <c r="C247" s="12">
        <v>8054.1499020000001</v>
      </c>
      <c r="D247" s="12">
        <v>7983.9902339999999</v>
      </c>
      <c r="E247" s="12">
        <v>7999.5498049999997</v>
      </c>
      <c r="F247" s="3">
        <f t="shared" si="35"/>
        <v>-4.6968510464815427E-3</v>
      </c>
      <c r="G247" s="10">
        <f t="shared" si="36"/>
        <v>7.6547775547205162E-5</v>
      </c>
      <c r="H247" s="10">
        <f t="shared" si="33"/>
        <v>9.6744904505738192E-6</v>
      </c>
      <c r="I247" s="10">
        <f t="shared" si="37"/>
        <v>3.4536686665837685E-5</v>
      </c>
      <c r="J247" s="10">
        <f t="shared" si="34"/>
        <v>5.8767922088361849E-3</v>
      </c>
      <c r="K247" s="11">
        <f t="shared" si="38"/>
        <v>-1.5975316185657049E-3</v>
      </c>
      <c r="L247" s="11">
        <f t="shared" si="39"/>
        <v>3.6918243598178667E-3</v>
      </c>
      <c r="M247" s="11">
        <f t="shared" si="40"/>
        <v>-5.0573342024214409E-3</v>
      </c>
      <c r="N247" s="11">
        <f t="shared" si="41"/>
        <v>-3.110384293069559E-3</v>
      </c>
      <c r="O247" s="3">
        <f t="shared" si="42"/>
        <v>3.4958935972260267E-5</v>
      </c>
      <c r="P247" s="3">
        <f t="shared" si="43"/>
        <v>5.817192728484348E-3</v>
      </c>
    </row>
    <row r="248" spans="1:16" x14ac:dyDescent="0.3">
      <c r="A248" s="9" t="s">
        <v>257</v>
      </c>
      <c r="B248" s="12">
        <v>8034.6499020000001</v>
      </c>
      <c r="C248" s="12">
        <v>8053.9301759999998</v>
      </c>
      <c r="D248" s="12">
        <v>8012.0297849999997</v>
      </c>
      <c r="E248" s="12">
        <v>8025.0898440000001</v>
      </c>
      <c r="F248" s="3">
        <f t="shared" si="35"/>
        <v>3.192684541327262E-3</v>
      </c>
      <c r="G248" s="10">
        <f t="shared" si="36"/>
        <v>2.7207256524944704E-5</v>
      </c>
      <c r="H248" s="10">
        <f t="shared" si="33"/>
        <v>1.4174382297546899E-6</v>
      </c>
      <c r="I248" s="10">
        <f t="shared" si="37"/>
        <v>1.3056079867082355E-5</v>
      </c>
      <c r="J248" s="10">
        <f t="shared" si="34"/>
        <v>3.6133197847799683E-3</v>
      </c>
      <c r="K248" s="11">
        <f t="shared" si="38"/>
        <v>4.3781608946868835E-3</v>
      </c>
      <c r="L248" s="11">
        <f t="shared" si="39"/>
        <v>2.3967662946182558E-3</v>
      </c>
      <c r="M248" s="11">
        <f t="shared" si="40"/>
        <v>-2.8192912707220514E-3</v>
      </c>
      <c r="N248" s="11">
        <f t="shared" si="41"/>
        <v>-1.1905621486317671E-3</v>
      </c>
      <c r="O248" s="3">
        <f t="shared" si="42"/>
        <v>1.3189849696786962E-5</v>
      </c>
      <c r="P248" s="3">
        <f t="shared" si="43"/>
        <v>5.5361343441069338E-3</v>
      </c>
    </row>
    <row r="249" spans="1:16" x14ac:dyDescent="0.3">
      <c r="A249" s="9" t="s">
        <v>258</v>
      </c>
      <c r="B249" s="12">
        <v>7993.330078</v>
      </c>
      <c r="C249" s="12">
        <v>7997.169922</v>
      </c>
      <c r="D249" s="12">
        <v>7833.1601559999999</v>
      </c>
      <c r="E249" s="12">
        <v>7879.5097660000001</v>
      </c>
      <c r="F249" s="3">
        <f t="shared" si="35"/>
        <v>-1.8140616594946146E-2</v>
      </c>
      <c r="G249" s="10">
        <f t="shared" si="36"/>
        <v>4.2938863742135285E-4</v>
      </c>
      <c r="H249" s="10">
        <f t="shared" si="33"/>
        <v>2.0568619971336088E-4</v>
      </c>
      <c r="I249" s="10">
        <f t="shared" si="37"/>
        <v>1.3523889960122547E-4</v>
      </c>
      <c r="J249" s="10">
        <f t="shared" si="34"/>
        <v>1.1629226096401492E-2</v>
      </c>
      <c r="K249" s="11">
        <f t="shared" si="38"/>
        <v>-3.9654107923001152E-3</v>
      </c>
      <c r="L249" s="11">
        <f t="shared" si="39"/>
        <v>4.8026566696559263E-4</v>
      </c>
      <c r="M249" s="11">
        <f t="shared" si="40"/>
        <v>-2.0241429182185973E-2</v>
      </c>
      <c r="N249" s="11">
        <f t="shared" si="41"/>
        <v>-1.4341764177163173E-2</v>
      </c>
      <c r="O249" s="3">
        <f t="shared" si="42"/>
        <v>1.2653616344666428E-4</v>
      </c>
      <c r="P249" s="3">
        <f t="shared" si="43"/>
        <v>1.2399728399392403E-2</v>
      </c>
    </row>
    <row r="250" spans="1:16" x14ac:dyDescent="0.3">
      <c r="A250" s="9" t="s">
        <v>259</v>
      </c>
      <c r="B250" s="12">
        <v>7874.7597660000001</v>
      </c>
      <c r="C250" s="12">
        <v>7902.669922</v>
      </c>
      <c r="D250" s="12">
        <v>7715.9702150000003</v>
      </c>
      <c r="E250" s="12">
        <v>7788.4501950000003</v>
      </c>
      <c r="F250" s="3">
        <f t="shared" si="35"/>
        <v>-1.1556502079979714E-2</v>
      </c>
      <c r="G250" s="10">
        <f t="shared" si="36"/>
        <v>5.7161313554733378E-4</v>
      </c>
      <c r="H250" s="10">
        <f t="shared" si="33"/>
        <v>1.2145772983298643E-4</v>
      </c>
      <c r="I250" s="10">
        <f t="shared" si="37"/>
        <v>2.3888813162476112E-4</v>
      </c>
      <c r="J250" s="10">
        <f t="shared" si="34"/>
        <v>1.5456006328439475E-2</v>
      </c>
      <c r="K250" s="11">
        <f t="shared" si="38"/>
        <v>-6.0301115634534702E-4</v>
      </c>
      <c r="L250" s="11">
        <f t="shared" si="39"/>
        <v>3.5379888442398362E-3</v>
      </c>
      <c r="M250" s="11">
        <f t="shared" si="40"/>
        <v>-2.0370443466293121E-2</v>
      </c>
      <c r="N250" s="11">
        <f t="shared" si="41"/>
        <v>-1.1020786262013542E-2</v>
      </c>
      <c r="O250" s="3">
        <f t="shared" si="42"/>
        <v>2.4196544742071844E-4</v>
      </c>
      <c r="P250" s="3">
        <f t="shared" si="43"/>
        <v>1.4994375584488658E-2</v>
      </c>
    </row>
    <row r="251" spans="1:16" x14ac:dyDescent="0.3">
      <c r="A251" s="9" t="s">
        <v>260</v>
      </c>
      <c r="B251" s="12">
        <v>7747.1000979999999</v>
      </c>
      <c r="C251" s="12">
        <v>7797.3198240000002</v>
      </c>
      <c r="D251" s="12">
        <v>7654.8398440000001</v>
      </c>
      <c r="E251" s="12">
        <v>7735.9501950000003</v>
      </c>
      <c r="F251" s="3">
        <f t="shared" si="35"/>
        <v>-6.7407505582693927E-3</v>
      </c>
      <c r="G251" s="10">
        <f t="shared" si="36"/>
        <v>3.4010571157385859E-4</v>
      </c>
      <c r="H251" s="10">
        <f t="shared" si="33"/>
        <v>2.0743845583030202E-6</v>
      </c>
      <c r="I251" s="10">
        <f t="shared" si="37"/>
        <v>1.6925153272926265E-4</v>
      </c>
      <c r="J251" s="10">
        <f t="shared" si="34"/>
        <v>1.3009670738695221E-2</v>
      </c>
      <c r="K251" s="11">
        <f t="shared" si="38"/>
        <v>-5.3232996407192434E-3</v>
      </c>
      <c r="L251" s="11">
        <f t="shared" si="39"/>
        <v>6.4614699007304703E-3</v>
      </c>
      <c r="M251" s="11">
        <f t="shared" si="40"/>
        <v>-1.1980485298593224E-2</v>
      </c>
      <c r="N251" s="11">
        <f t="shared" si="41"/>
        <v>-1.4402723903147697E-3</v>
      </c>
      <c r="O251" s="3">
        <f t="shared" si="42"/>
        <v>1.773337357685904E-4</v>
      </c>
      <c r="P251" s="3">
        <f t="shared" si="43"/>
        <v>1.3424735533946634E-2</v>
      </c>
    </row>
    <row r="252" spans="1:16" x14ac:dyDescent="0.3">
      <c r="A252" s="9" t="s">
        <v>261</v>
      </c>
      <c r="B252" s="12">
        <v>7728.5097660000001</v>
      </c>
      <c r="C252" s="12">
        <v>7799.75</v>
      </c>
      <c r="D252" s="12">
        <v>7718.9501950000003</v>
      </c>
      <c r="E252" s="12">
        <v>7738.0200199999999</v>
      </c>
      <c r="F252" s="3">
        <f t="shared" si="35"/>
        <v>2.6755924583610202E-4</v>
      </c>
      <c r="G252" s="10">
        <f t="shared" si="36"/>
        <v>1.0843707125782786E-4</v>
      </c>
      <c r="H252" s="10">
        <f t="shared" si="33"/>
        <v>1.5123717925514395E-6</v>
      </c>
      <c r="I252" s="10">
        <f t="shared" si="37"/>
        <v>5.3634314933534528E-5</v>
      </c>
      <c r="J252" s="10">
        <f t="shared" si="34"/>
        <v>7.323545243496112E-3</v>
      </c>
      <c r="K252" s="11">
        <f t="shared" si="38"/>
        <v>-9.6226180453567198E-4</v>
      </c>
      <c r="L252" s="11">
        <f t="shared" si="39"/>
        <v>9.1756236558044914E-3</v>
      </c>
      <c r="M252" s="11">
        <f t="shared" si="40"/>
        <v>-1.237688557791641E-3</v>
      </c>
      <c r="N252" s="11">
        <f t="shared" si="41"/>
        <v>1.22978526278023E-3</v>
      </c>
      <c r="O252" s="3">
        <f t="shared" si="42"/>
        <v>7.5961986838605177E-5</v>
      </c>
      <c r="P252" s="3">
        <f t="shared" si="43"/>
        <v>8.1288264561761719E-3</v>
      </c>
    </row>
    <row r="253" spans="1:16" x14ac:dyDescent="0.3">
      <c r="A253" s="9" t="s">
        <v>262</v>
      </c>
      <c r="B253" s="12">
        <v>7694.080078</v>
      </c>
      <c r="C253" s="12">
        <v>7701.2001950000003</v>
      </c>
      <c r="D253" s="12">
        <v>7420.5600590000004</v>
      </c>
      <c r="E253" s="12">
        <v>7422.0498049999997</v>
      </c>
      <c r="F253" s="3">
        <f t="shared" si="35"/>
        <v>-4.0833470859900967E-2</v>
      </c>
      <c r="G253" s="10">
        <f t="shared" si="36"/>
        <v>1.3780170630476474E-3</v>
      </c>
      <c r="H253" s="10">
        <f t="shared" si="33"/>
        <v>1.2957076284456166E-3</v>
      </c>
      <c r="I253" s="10">
        <f t="shared" si="37"/>
        <v>1.8848398099525565E-4</v>
      </c>
      <c r="J253" s="10">
        <f t="shared" si="34"/>
        <v>1.3728946827606831E-2</v>
      </c>
      <c r="K253" s="11">
        <f t="shared" si="38"/>
        <v>-5.6946313806021899E-3</v>
      </c>
      <c r="L253" s="11">
        <f t="shared" si="39"/>
        <v>9.2497406755741546E-4</v>
      </c>
      <c r="M253" s="11">
        <f t="shared" si="40"/>
        <v>-3.6196678145775575E-2</v>
      </c>
      <c r="N253" s="11">
        <f t="shared" si="41"/>
        <v>-3.5995939054921412E-2</v>
      </c>
      <c r="O253" s="3">
        <f t="shared" si="42"/>
        <v>4.141697545175693E-5</v>
      </c>
      <c r="P253" s="3">
        <f t="shared" si="43"/>
        <v>1.5999041421979752E-2</v>
      </c>
    </row>
    <row r="254" spans="1:16" x14ac:dyDescent="0.3">
      <c r="A254" s="9" t="s">
        <v>263</v>
      </c>
      <c r="B254" s="12">
        <v>7388.0698240000002</v>
      </c>
      <c r="C254" s="12">
        <v>7493.2099609999996</v>
      </c>
      <c r="D254" s="12">
        <v>7274.0400390000004</v>
      </c>
      <c r="E254" s="12">
        <v>7329.0600590000004</v>
      </c>
      <c r="F254" s="3">
        <f t="shared" si="35"/>
        <v>-1.2528849636303296E-2</v>
      </c>
      <c r="G254" s="10">
        <f t="shared" si="36"/>
        <v>8.8122421956756455E-4</v>
      </c>
      <c r="H254" s="10">
        <f t="shared" si="33"/>
        <v>6.4308172933977937E-5</v>
      </c>
      <c r="I254" s="10">
        <f t="shared" si="37"/>
        <v>4.1577022520546385E-4</v>
      </c>
      <c r="J254" s="10">
        <f t="shared" si="34"/>
        <v>2.0390444458261912E-2</v>
      </c>
      <c r="K254" s="11">
        <f t="shared" si="38"/>
        <v>-4.5887597773362409E-3</v>
      </c>
      <c r="L254" s="11">
        <f t="shared" si="39"/>
        <v>1.4130758648525952E-2</v>
      </c>
      <c r="M254" s="11">
        <f t="shared" si="40"/>
        <v>-1.555466234507908E-2</v>
      </c>
      <c r="N254" s="11">
        <f t="shared" si="41"/>
        <v>-8.0192376778580356E-3</v>
      </c>
      <c r="O254" s="3">
        <f t="shared" si="42"/>
        <v>4.3020723847927186E-4</v>
      </c>
      <c r="P254" s="3">
        <f t="shared" si="43"/>
        <v>1.9953326998213512E-2</v>
      </c>
    </row>
    <row r="255" spans="1:16" x14ac:dyDescent="0.3">
      <c r="A255" s="9" t="s">
        <v>264</v>
      </c>
      <c r="B255" s="12">
        <v>7507.8398440000001</v>
      </c>
      <c r="C255" s="12">
        <v>7516.6899409999996</v>
      </c>
      <c r="D255" s="12">
        <v>7368.330078</v>
      </c>
      <c r="E255" s="12">
        <v>7496.8901370000003</v>
      </c>
      <c r="F255" s="3">
        <f t="shared" si="35"/>
        <v>2.2899263568444406E-2</v>
      </c>
      <c r="G255" s="10">
        <f t="shared" si="36"/>
        <v>3.9739532725865907E-4</v>
      </c>
      <c r="H255" s="10">
        <f t="shared" si="33"/>
        <v>2.1301430669474384E-6</v>
      </c>
      <c r="I255" s="10">
        <f t="shared" si="37"/>
        <v>1.978748013741891E-4</v>
      </c>
      <c r="J255" s="10">
        <f t="shared" si="34"/>
        <v>1.4066797836543649E-2</v>
      </c>
      <c r="K255" s="11">
        <f t="shared" si="38"/>
        <v>2.4100511500784533E-2</v>
      </c>
      <c r="L255" s="11">
        <f t="shared" si="39"/>
        <v>1.1780865225364105E-3</v>
      </c>
      <c r="M255" s="11">
        <f t="shared" si="40"/>
        <v>-1.875669030738222E-2</v>
      </c>
      <c r="N255" s="11">
        <f t="shared" si="41"/>
        <v>-1.4595009650382005E-3</v>
      </c>
      <c r="O255" s="3">
        <f t="shared" si="42"/>
        <v>3.2754532995362139E-4</v>
      </c>
      <c r="P255" s="3">
        <f t="shared" si="43"/>
        <v>2.934500918544283E-2</v>
      </c>
    </row>
    <row r="256" spans="1:16" x14ac:dyDescent="0.3">
      <c r="A256" s="9" t="s">
        <v>265</v>
      </c>
      <c r="B256" s="12">
        <v>7473.330078</v>
      </c>
      <c r="C256" s="12">
        <v>7500.9301759999998</v>
      </c>
      <c r="D256" s="12">
        <v>7400.0698240000002</v>
      </c>
      <c r="E256" s="12">
        <v>7430.7402339999999</v>
      </c>
      <c r="F256" s="3">
        <f t="shared" si="35"/>
        <v>-8.8236457772704613E-3</v>
      </c>
      <c r="G256" s="10">
        <f t="shared" si="36"/>
        <v>1.8326662668497073E-4</v>
      </c>
      <c r="H256" s="10">
        <f t="shared" si="33"/>
        <v>3.2663646947551244E-5</v>
      </c>
      <c r="I256" s="10">
        <f t="shared" si="37"/>
        <v>7.9015530713035396E-5</v>
      </c>
      <c r="J256" s="10">
        <f t="shared" si="34"/>
        <v>8.8890680452472295E-3</v>
      </c>
      <c r="K256" s="11">
        <f t="shared" si="38"/>
        <v>-3.1475927692567432E-3</v>
      </c>
      <c r="L256" s="11">
        <f t="shared" si="39"/>
        <v>3.6863429360682247E-3</v>
      </c>
      <c r="M256" s="11">
        <f t="shared" si="40"/>
        <v>-9.851257541304918E-3</v>
      </c>
      <c r="N256" s="11">
        <f t="shared" si="41"/>
        <v>-5.7152118899959645E-3</v>
      </c>
      <c r="O256" s="3">
        <f t="shared" si="42"/>
        <v>7.540260613475859E-5</v>
      </c>
      <c r="P256" s="3">
        <f t="shared" si="43"/>
        <v>8.8940559773886992E-3</v>
      </c>
    </row>
    <row r="257" spans="1:16" x14ac:dyDescent="0.3">
      <c r="A257" s="9" t="s">
        <v>266</v>
      </c>
      <c r="B257" s="12">
        <v>7501.7797849999997</v>
      </c>
      <c r="C257" s="12">
        <v>7658.1401370000003</v>
      </c>
      <c r="D257" s="12">
        <v>7493.4399409999996</v>
      </c>
      <c r="E257" s="12">
        <v>7645.4902339999999</v>
      </c>
      <c r="F257" s="3">
        <f t="shared" si="35"/>
        <v>2.890021629573214E-2</v>
      </c>
      <c r="G257" s="10">
        <f t="shared" si="36"/>
        <v>4.7267930153180071E-4</v>
      </c>
      <c r="H257" s="10">
        <f t="shared" si="33"/>
        <v>3.6007586431482138E-4</v>
      </c>
      <c r="I257" s="10">
        <f t="shared" si="37"/>
        <v>9.7244374805714018E-5</v>
      </c>
      <c r="J257" s="10">
        <f t="shared" si="34"/>
        <v>9.8612562488617043E-3</v>
      </c>
      <c r="K257" s="11">
        <f t="shared" si="38"/>
        <v>9.5148155640397396E-3</v>
      </c>
      <c r="L257" s="11">
        <f t="shared" si="39"/>
        <v>2.0628855256475089E-2</v>
      </c>
      <c r="M257" s="11">
        <f t="shared" si="40"/>
        <v>-1.1123337986755372E-3</v>
      </c>
      <c r="N257" s="11">
        <f t="shared" si="41"/>
        <v>1.8975665055929434E-2</v>
      </c>
      <c r="O257" s="3">
        <f t="shared" si="42"/>
        <v>5.6447981432211938E-5</v>
      </c>
      <c r="P257" s="3">
        <f t="shared" si="43"/>
        <v>1.3822683947325247E-2</v>
      </c>
    </row>
    <row r="258" spans="1:16" x14ac:dyDescent="0.3">
      <c r="A258" s="9" t="s">
        <v>267</v>
      </c>
      <c r="B258" s="12">
        <v>7669.2597660000001</v>
      </c>
      <c r="C258" s="12">
        <v>7670.4902339999999</v>
      </c>
      <c r="D258" s="12">
        <v>7563.0898440000001</v>
      </c>
      <c r="E258" s="12">
        <v>7642.7001950000003</v>
      </c>
      <c r="F258" s="3">
        <f t="shared" si="35"/>
        <v>-3.649261086741129E-4</v>
      </c>
      <c r="G258" s="10">
        <f t="shared" si="36"/>
        <v>1.9883010417891844E-4</v>
      </c>
      <c r="H258" s="10">
        <f t="shared" si="33"/>
        <v>1.2034870032015845E-5</v>
      </c>
      <c r="I258" s="10">
        <f t="shared" si="37"/>
        <v>9.4766049659280737E-5</v>
      </c>
      <c r="J258" s="10">
        <f t="shared" si="34"/>
        <v>9.7347855476780151E-3</v>
      </c>
      <c r="K258" s="11">
        <f t="shared" si="38"/>
        <v>3.1041383093145369E-3</v>
      </c>
      <c r="L258" s="11">
        <f t="shared" si="39"/>
        <v>1.6042869051180797E-4</v>
      </c>
      <c r="M258" s="11">
        <f t="shared" si="40"/>
        <v>-1.394028420561242E-2</v>
      </c>
      <c r="N258" s="11">
        <f t="shared" si="41"/>
        <v>-3.469131019724658E-3</v>
      </c>
      <c r="O258" s="3">
        <f t="shared" si="42"/>
        <v>1.4655313688322701E-4</v>
      </c>
      <c r="P258" s="3">
        <f t="shared" si="43"/>
        <v>1.1690025801535811E-2</v>
      </c>
    </row>
    <row r="259" spans="1:16" x14ac:dyDescent="0.3">
      <c r="A259" s="9" t="s">
        <v>268</v>
      </c>
      <c r="B259" s="12">
        <v>7616.4702150000003</v>
      </c>
      <c r="C259" s="12">
        <v>7616.8598629999997</v>
      </c>
      <c r="D259" s="12">
        <v>7452.4599609999996</v>
      </c>
      <c r="E259" s="12">
        <v>7485.1401370000003</v>
      </c>
      <c r="F259" s="3">
        <f t="shared" si="35"/>
        <v>-2.0615758040996912E-2</v>
      </c>
      <c r="G259" s="10">
        <f t="shared" si="36"/>
        <v>4.7611324223496512E-4</v>
      </c>
      <c r="H259" s="10">
        <f t="shared" si="33"/>
        <v>3.025267430893804E-4</v>
      </c>
      <c r="I259" s="10">
        <f t="shared" si="37"/>
        <v>1.2119224617408909E-4</v>
      </c>
      <c r="J259" s="10">
        <f t="shared" si="34"/>
        <v>1.1008734994271099E-2</v>
      </c>
      <c r="K259" s="11">
        <f t="shared" si="38"/>
        <v>-3.437933404032683E-3</v>
      </c>
      <c r="L259" s="11">
        <f t="shared" si="39"/>
        <v>5.1157297595372497E-5</v>
      </c>
      <c r="M259" s="11">
        <f t="shared" si="40"/>
        <v>-2.1768862002005795E-2</v>
      </c>
      <c r="N259" s="11">
        <f t="shared" si="41"/>
        <v>-1.7393295923699464E-2</v>
      </c>
      <c r="O259" s="3">
        <f t="shared" si="42"/>
        <v>9.6143505224138544E-5</v>
      </c>
      <c r="P259" s="3">
        <f t="shared" si="43"/>
        <v>1.1744352824948859E-2</v>
      </c>
    </row>
    <row r="260" spans="1:16" x14ac:dyDescent="0.3">
      <c r="A260" s="9" t="s">
        <v>269</v>
      </c>
      <c r="B260" s="12">
        <v>7530.1601559999999</v>
      </c>
      <c r="C260" s="12">
        <v>7582.8901370000003</v>
      </c>
      <c r="D260" s="12">
        <v>7428.2998049999997</v>
      </c>
      <c r="E260" s="12">
        <v>7449.0297849999997</v>
      </c>
      <c r="F260" s="3">
        <f t="shared" si="35"/>
        <v>-4.8242720028048858E-3</v>
      </c>
      <c r="G260" s="10">
        <f t="shared" si="36"/>
        <v>4.2425319169903081E-4</v>
      </c>
      <c r="H260" s="10">
        <f t="shared" si="33"/>
        <v>1.1734342310995075E-4</v>
      </c>
      <c r="I260" s="10">
        <f t="shared" si="37"/>
        <v>1.6679749318763596E-4</v>
      </c>
      <c r="J260" s="10">
        <f t="shared" si="34"/>
        <v>1.2915010382792419E-2</v>
      </c>
      <c r="K260" s="11">
        <f t="shared" si="38"/>
        <v>5.9965705683041239E-3</v>
      </c>
      <c r="L260" s="11">
        <f t="shared" si="39"/>
        <v>6.9781009057121295E-3</v>
      </c>
      <c r="M260" s="11">
        <f t="shared" si="40"/>
        <v>-1.3619306496653757E-2</v>
      </c>
      <c r="N260" s="11">
        <f t="shared" si="41"/>
        <v>-1.0832516933287054E-2</v>
      </c>
      <c r="O260" s="3">
        <f t="shared" si="42"/>
        <v>1.6223842967877985E-4</v>
      </c>
      <c r="P260" s="3">
        <f t="shared" si="43"/>
        <v>1.3844800996623908E-2</v>
      </c>
    </row>
    <row r="261" spans="1:16" x14ac:dyDescent="0.3">
      <c r="A261" s="9" t="s">
        <v>270</v>
      </c>
      <c r="B261" s="12">
        <v>7486.7402339999999</v>
      </c>
      <c r="C261" s="12">
        <v>7520.5400390000004</v>
      </c>
      <c r="D261" s="12">
        <v>7424.7402339999999</v>
      </c>
      <c r="E261" s="12">
        <v>7468.6298829999996</v>
      </c>
      <c r="F261" s="3">
        <f t="shared" si="35"/>
        <v>2.6312283029754635E-3</v>
      </c>
      <c r="G261" s="10">
        <f t="shared" si="36"/>
        <v>1.6435881834898786E-4</v>
      </c>
      <c r="H261" s="10">
        <f t="shared" si="33"/>
        <v>5.8656996317300345E-6</v>
      </c>
      <c r="I261" s="10">
        <f t="shared" si="37"/>
        <v>7.9913522482733597E-5</v>
      </c>
      <c r="J261" s="10">
        <f t="shared" si="34"/>
        <v>8.939436362698356E-3</v>
      </c>
      <c r="K261" s="11">
        <f t="shared" si="38"/>
        <v>5.0496933314882588E-3</v>
      </c>
      <c r="L261" s="11">
        <f t="shared" si="39"/>
        <v>4.5044620391518171E-3</v>
      </c>
      <c r="M261" s="11">
        <f t="shared" si="40"/>
        <v>-8.3157882840276965E-3</v>
      </c>
      <c r="N261" s="11">
        <f t="shared" si="41"/>
        <v>-2.4219206493463065E-3</v>
      </c>
      <c r="O261" s="3">
        <f t="shared" si="42"/>
        <v>8.0211783313071628E-5</v>
      </c>
      <c r="P261" s="3">
        <f t="shared" si="43"/>
        <v>9.742489609330586E-3</v>
      </c>
    </row>
    <row r="262" spans="1:16" x14ac:dyDescent="0.3">
      <c r="A262" s="9" t="s">
        <v>271</v>
      </c>
      <c r="B262" s="12">
        <v>7328.5498049999997</v>
      </c>
      <c r="C262" s="12">
        <v>7472.580078</v>
      </c>
      <c r="D262" s="12">
        <v>7260.1298829999996</v>
      </c>
      <c r="E262" s="12">
        <v>7437.5400390000004</v>
      </c>
      <c r="F262" s="3">
        <f t="shared" si="35"/>
        <v>-4.1627238847068426E-3</v>
      </c>
      <c r="G262" s="10">
        <f t="shared" si="36"/>
        <v>8.3189630052421884E-4</v>
      </c>
      <c r="H262" s="10">
        <f t="shared" si="33"/>
        <v>2.1793145703163426E-4</v>
      </c>
      <c r="I262" s="10">
        <f t="shared" si="37"/>
        <v>3.3176245730014739E-4</v>
      </c>
      <c r="J262" s="10">
        <f t="shared" si="34"/>
        <v>1.821434756723796E-2</v>
      </c>
      <c r="K262" s="11">
        <f t="shared" si="38"/>
        <v>-1.8933913859316667E-2</v>
      </c>
      <c r="L262" s="11">
        <f t="shared" si="39"/>
        <v>1.9462678946260515E-2</v>
      </c>
      <c r="M262" s="11">
        <f t="shared" si="40"/>
        <v>-9.3799336351999326E-3</v>
      </c>
      <c r="N262" s="11">
        <f t="shared" si="41"/>
        <v>1.4762501719953643E-2</v>
      </c>
      <c r="O262" s="3">
        <f t="shared" si="42"/>
        <v>3.1793248176958098E-4</v>
      </c>
      <c r="P262" s="3">
        <f t="shared" si="43"/>
        <v>2.5727521944881981E-2</v>
      </c>
    </row>
    <row r="263" spans="1:16" x14ac:dyDescent="0.3">
      <c r="A263" s="9" t="s">
        <v>272</v>
      </c>
      <c r="B263" s="12">
        <v>7423.2099609999996</v>
      </c>
      <c r="C263" s="12">
        <v>7435.6899409999996</v>
      </c>
      <c r="D263" s="12">
        <v>7099</v>
      </c>
      <c r="E263" s="12">
        <v>7108.3999020000001</v>
      </c>
      <c r="F263" s="3">
        <f t="shared" si="35"/>
        <v>-4.425389783101652E-2</v>
      </c>
      <c r="G263" s="10">
        <f t="shared" si="36"/>
        <v>2.1471586161863373E-3</v>
      </c>
      <c r="H263" s="10">
        <f t="shared" si="33"/>
        <v>1.8778705169391727E-3</v>
      </c>
      <c r="I263" s="10">
        <f t="shared" si="37"/>
        <v>3.4816851648627231E-4</v>
      </c>
      <c r="J263" s="10">
        <f t="shared" si="34"/>
        <v>1.8659274275444698E-2</v>
      </c>
      <c r="K263" s="11">
        <f t="shared" si="38"/>
        <v>-1.9285813221592396E-3</v>
      </c>
      <c r="L263" s="11">
        <f t="shared" si="39"/>
        <v>1.6797990452725208E-3</v>
      </c>
      <c r="M263" s="11">
        <f t="shared" si="40"/>
        <v>-4.4657643872807649E-2</v>
      </c>
      <c r="N263" s="11">
        <f t="shared" si="41"/>
        <v>-4.3334403387368478E-2</v>
      </c>
      <c r="O263" s="3">
        <f t="shared" si="42"/>
        <v>1.3470761662687795E-4</v>
      </c>
      <c r="P263" s="3">
        <f t="shared" si="43"/>
        <v>1.9787243884886757E-2</v>
      </c>
    </row>
    <row r="264" spans="1:16" x14ac:dyDescent="0.3">
      <c r="A264" s="9" t="s">
        <v>273</v>
      </c>
      <c r="B264" s="12">
        <v>7197.4902339999999</v>
      </c>
      <c r="C264" s="12">
        <v>7364.8198240000002</v>
      </c>
      <c r="D264" s="12">
        <v>7178.5400390000004</v>
      </c>
      <c r="E264" s="12">
        <v>7318.3398440000001</v>
      </c>
      <c r="F264" s="3">
        <f t="shared" si="35"/>
        <v>2.9534064612900091E-2</v>
      </c>
      <c r="G264" s="10">
        <f t="shared" si="36"/>
        <v>6.5631064733432851E-4</v>
      </c>
      <c r="H264" s="10">
        <f t="shared" si="33"/>
        <v>2.7725974196664114E-4</v>
      </c>
      <c r="I264" s="10">
        <f t="shared" si="37"/>
        <v>2.2105144877989491E-4</v>
      </c>
      <c r="J264" s="10">
        <f t="shared" si="34"/>
        <v>1.4867799056346401E-2</v>
      </c>
      <c r="K264" s="11">
        <f t="shared" si="38"/>
        <v>1.2455217100564474E-2</v>
      </c>
      <c r="L264" s="11">
        <f t="shared" si="39"/>
        <v>2.2982199156754316E-2</v>
      </c>
      <c r="M264" s="11">
        <f t="shared" si="40"/>
        <v>-2.6363614455576908E-3</v>
      </c>
      <c r="N264" s="11">
        <f t="shared" si="41"/>
        <v>1.6651118339818534E-2</v>
      </c>
      <c r="O264" s="3">
        <f t="shared" si="42"/>
        <v>1.9635092830046414E-4</v>
      </c>
      <c r="P264" s="3">
        <f t="shared" si="43"/>
        <v>1.905862940278737E-2</v>
      </c>
    </row>
    <row r="265" spans="1:16" x14ac:dyDescent="0.3">
      <c r="A265" s="9" t="s">
        <v>274</v>
      </c>
      <c r="B265" s="12">
        <v>7125.1801759999998</v>
      </c>
      <c r="C265" s="12">
        <v>7283.3198240000002</v>
      </c>
      <c r="D265" s="12">
        <v>7057</v>
      </c>
      <c r="E265" s="12">
        <v>7167.2099609999996</v>
      </c>
      <c r="F265" s="3">
        <f t="shared" si="35"/>
        <v>-2.0650842434422501E-2</v>
      </c>
      <c r="G265" s="10">
        <f t="shared" si="36"/>
        <v>9.9645945458796872E-4</v>
      </c>
      <c r="H265" s="10">
        <f t="shared" si="33"/>
        <v>3.4591317761030651E-5</v>
      </c>
      <c r="I265" s="10">
        <f t="shared" si="37"/>
        <v>4.8486729629919188E-4</v>
      </c>
      <c r="J265" s="10">
        <f t="shared" si="34"/>
        <v>2.2019702457099458E-2</v>
      </c>
      <c r="K265" s="11">
        <f t="shared" si="38"/>
        <v>-2.6748491288440264E-2</v>
      </c>
      <c r="L265" s="11">
        <f t="shared" si="39"/>
        <v>2.1951764348763166E-2</v>
      </c>
      <c r="M265" s="11">
        <f t="shared" si="40"/>
        <v>-9.6149816759375818E-3</v>
      </c>
      <c r="N265" s="11">
        <f t="shared" si="41"/>
        <v>5.8814384091844954E-3</v>
      </c>
      <c r="O265" s="3">
        <f t="shared" si="42"/>
        <v>5.0176980319452684E-4</v>
      </c>
      <c r="P265" s="3">
        <f t="shared" si="43"/>
        <v>3.3903054125578432E-2</v>
      </c>
    </row>
    <row r="266" spans="1:16" x14ac:dyDescent="0.3">
      <c r="A266" s="9" t="s">
        <v>275</v>
      </c>
      <c r="B266" s="12">
        <v>7272.419922</v>
      </c>
      <c r="C266" s="12">
        <v>7295.6098629999997</v>
      </c>
      <c r="D266" s="12">
        <v>6922.830078</v>
      </c>
      <c r="E266" s="12">
        <v>7050.2900390000004</v>
      </c>
      <c r="F266" s="3">
        <f t="shared" si="35"/>
        <v>-1.6313171043713326E-2</v>
      </c>
      <c r="G266" s="10">
        <f t="shared" si="36"/>
        <v>2.7508054787189068E-3</v>
      </c>
      <c r="H266" s="10">
        <f t="shared" si="33"/>
        <v>9.6226174162238542E-4</v>
      </c>
      <c r="I266" s="10">
        <f t="shared" si="37"/>
        <v>1.0036864546493207E-3</v>
      </c>
      <c r="J266" s="10">
        <f t="shared" si="34"/>
        <v>3.1681010947400667E-2</v>
      </c>
      <c r="K266" s="11">
        <f t="shared" si="38"/>
        <v>1.457264815368624E-2</v>
      </c>
      <c r="L266" s="11">
        <f t="shared" si="39"/>
        <v>3.1836783600309327E-3</v>
      </c>
      <c r="M266" s="11">
        <f t="shared" si="40"/>
        <v>-4.9264443424442E-2</v>
      </c>
      <c r="N266" s="11">
        <f t="shared" si="41"/>
        <v>-3.1020343995874472E-2</v>
      </c>
      <c r="O266" s="3">
        <f t="shared" si="42"/>
        <v>1.0076800099290699E-3</v>
      </c>
      <c r="P266" s="3">
        <f t="shared" si="43"/>
        <v>3.4834570941737718E-2</v>
      </c>
    </row>
    <row r="267" spans="1:16" x14ac:dyDescent="0.3">
      <c r="A267" s="9" t="s">
        <v>276</v>
      </c>
      <c r="B267" s="12">
        <v>7017.8701170000004</v>
      </c>
      <c r="C267" s="12">
        <v>7166.8398440000001</v>
      </c>
      <c r="D267" s="12">
        <v>7001.4799800000001</v>
      </c>
      <c r="E267" s="12">
        <v>7161.6499020000001</v>
      </c>
      <c r="F267" s="3">
        <f t="shared" si="35"/>
        <v>1.5795075434342554E-2</v>
      </c>
      <c r="G267" s="10">
        <f t="shared" si="36"/>
        <v>5.4490769546884383E-4</v>
      </c>
      <c r="H267" s="10">
        <f t="shared" si="33"/>
        <v>4.1130345842629211E-4</v>
      </c>
      <c r="I267" s="10">
        <f t="shared" si="37"/>
        <v>1.1356964103523593E-4</v>
      </c>
      <c r="J267" s="10">
        <f t="shared" si="34"/>
        <v>1.0656905790858618E-2</v>
      </c>
      <c r="K267" s="11">
        <f t="shared" si="38"/>
        <v>-4.6089863963994981E-3</v>
      </c>
      <c r="L267" s="11">
        <f t="shared" si="39"/>
        <v>2.1005040587398029E-2</v>
      </c>
      <c r="M267" s="11">
        <f t="shared" si="40"/>
        <v>-2.3382174428950822E-3</v>
      </c>
      <c r="N267" s="11">
        <f t="shared" si="41"/>
        <v>2.0280617801888879E-2</v>
      </c>
      <c r="O267" s="3">
        <f t="shared" si="42"/>
        <v>6.8104285119379533E-5</v>
      </c>
      <c r="P267" s="3">
        <f t="shared" si="43"/>
        <v>1.1797444782857934E-2</v>
      </c>
    </row>
    <row r="268" spans="1:16" x14ac:dyDescent="0.3">
      <c r="A268" s="9" t="s">
        <v>277</v>
      </c>
      <c r="B268" s="12">
        <v>7276.6201170000004</v>
      </c>
      <c r="C268" s="12">
        <v>7368.4902339999999</v>
      </c>
      <c r="D268" s="12">
        <v>7270.6298829999996</v>
      </c>
      <c r="E268" s="12">
        <v>7305.8999020000001</v>
      </c>
      <c r="F268" s="3">
        <f t="shared" si="35"/>
        <v>2.0142006656834299E-2</v>
      </c>
      <c r="G268" s="10">
        <f t="shared" si="36"/>
        <v>1.7875430899654806E-4</v>
      </c>
      <c r="H268" s="10">
        <f t="shared" si="33"/>
        <v>1.612618964260939E-5</v>
      </c>
      <c r="I268" s="10">
        <f t="shared" si="37"/>
        <v>8.3147698372984045E-5</v>
      </c>
      <c r="J268" s="10">
        <f t="shared" si="34"/>
        <v>9.1185359775012159E-3</v>
      </c>
      <c r="K268" s="11">
        <f t="shared" si="38"/>
        <v>1.5926097092101427E-2</v>
      </c>
      <c r="L268" s="11">
        <f t="shared" si="39"/>
        <v>1.254634753957041E-2</v>
      </c>
      <c r="M268" s="11">
        <f t="shared" si="40"/>
        <v>-8.2355556391354966E-4</v>
      </c>
      <c r="N268" s="11">
        <f t="shared" si="41"/>
        <v>4.0157427261478529E-3</v>
      </c>
      <c r="O268" s="3">
        <f t="shared" si="42"/>
        <v>1.1101336374414901E-4</v>
      </c>
      <c r="P268" s="3">
        <f t="shared" si="43"/>
        <v>1.8731691733342271E-2</v>
      </c>
    </row>
    <row r="269" spans="1:16" x14ac:dyDescent="0.3">
      <c r="A269" s="9" t="s">
        <v>278</v>
      </c>
      <c r="B269" s="12">
        <v>7327.8198240000002</v>
      </c>
      <c r="C269" s="12">
        <v>7435.8798829999996</v>
      </c>
      <c r="D269" s="12">
        <v>7286.5</v>
      </c>
      <c r="E269" s="12">
        <v>7434.0600590000004</v>
      </c>
      <c r="F269" s="3">
        <f t="shared" si="35"/>
        <v>1.7542008338345294E-2</v>
      </c>
      <c r="G269" s="10">
        <f t="shared" si="36"/>
        <v>4.1183000997305007E-4</v>
      </c>
      <c r="H269" s="10">
        <f t="shared" si="33"/>
        <v>2.0719043351399946E-4</v>
      </c>
      <c r="I269" s="10">
        <f t="shared" si="37"/>
        <v>1.2587850884208143E-4</v>
      </c>
      <c r="J269" s="10">
        <f t="shared" si="34"/>
        <v>1.1219559208903059E-2</v>
      </c>
      <c r="K269" s="11">
        <f t="shared" si="38"/>
        <v>2.9958122479450417E-3</v>
      </c>
      <c r="L269" s="11">
        <f t="shared" si="39"/>
        <v>1.4638876552707056E-2</v>
      </c>
      <c r="M269" s="11">
        <f t="shared" si="40"/>
        <v>-5.6547187416968658E-3</v>
      </c>
      <c r="N269" s="11">
        <f t="shared" si="41"/>
        <v>1.4394111070642725E-2</v>
      </c>
      <c r="O269" s="3">
        <f t="shared" si="42"/>
        <v>1.169535853652311E-4</v>
      </c>
      <c r="P269" s="3">
        <f t="shared" si="43"/>
        <v>1.1791136682535017E-2</v>
      </c>
    </row>
    <row r="270" spans="1:16" x14ac:dyDescent="0.3">
      <c r="A270" s="9" t="s">
        <v>279</v>
      </c>
      <c r="B270" s="12">
        <v>7424.0200199999999</v>
      </c>
      <c r="C270" s="12">
        <v>7466.5297849999997</v>
      </c>
      <c r="D270" s="12">
        <v>7298.6801759999998</v>
      </c>
      <c r="E270" s="12">
        <v>7356.9902339999999</v>
      </c>
      <c r="F270" s="3">
        <f t="shared" si="35"/>
        <v>-1.0367124342329781E-2</v>
      </c>
      <c r="G270" s="10">
        <f t="shared" si="36"/>
        <v>5.1696224060703521E-4</v>
      </c>
      <c r="H270" s="10">
        <f t="shared" si="33"/>
        <v>8.2260884465249496E-5</v>
      </c>
      <c r="I270" s="10">
        <f t="shared" si="37"/>
        <v>2.2670420449385692E-4</v>
      </c>
      <c r="J270" s="10">
        <f t="shared" si="34"/>
        <v>1.5056699654766874E-2</v>
      </c>
      <c r="K270" s="11">
        <f t="shared" si="38"/>
        <v>-1.3514586642076791E-3</v>
      </c>
      <c r="L270" s="11">
        <f t="shared" si="39"/>
        <v>5.7096455190268737E-3</v>
      </c>
      <c r="M270" s="11">
        <f t="shared" si="40"/>
        <v>-1.7027158139513908E-2</v>
      </c>
      <c r="N270" s="11">
        <f t="shared" si="41"/>
        <v>-9.069778633751184E-3</v>
      </c>
      <c r="O270" s="3">
        <f t="shared" si="42"/>
        <v>2.1987683210845571E-4</v>
      </c>
      <c r="P270" s="3">
        <f t="shared" si="43"/>
        <v>1.4202865197006771E-2</v>
      </c>
    </row>
    <row r="271" spans="1:16" x14ac:dyDescent="0.3">
      <c r="A271" s="9" t="s">
        <v>280</v>
      </c>
      <c r="B271" s="12">
        <v>7344.080078</v>
      </c>
      <c r="C271" s="12">
        <v>7349.2299800000001</v>
      </c>
      <c r="D271" s="12">
        <v>7255.8798829999996</v>
      </c>
      <c r="E271" s="12">
        <v>7328.8500979999999</v>
      </c>
      <c r="F271" s="3">
        <f t="shared" si="35"/>
        <v>-3.8249522025939342E-3</v>
      </c>
      <c r="G271" s="10">
        <f t="shared" si="36"/>
        <v>1.6341492175372377E-4</v>
      </c>
      <c r="H271" s="10">
        <f t="shared" si="33"/>
        <v>4.3094839497090802E-6</v>
      </c>
      <c r="I271" s="10">
        <f t="shared" si="37"/>
        <v>8.0042731527752589E-5</v>
      </c>
      <c r="J271" s="10">
        <f t="shared" si="34"/>
        <v>8.9466603561190686E-3</v>
      </c>
      <c r="K271" s="11">
        <f t="shared" si="38"/>
        <v>-1.7563563801499271E-3</v>
      </c>
      <c r="L271" s="11">
        <f t="shared" si="39"/>
        <v>7.0098598485322252E-4</v>
      </c>
      <c r="M271" s="11">
        <f t="shared" si="40"/>
        <v>-1.2082398612103999E-2</v>
      </c>
      <c r="N271" s="11">
        <f t="shared" si="41"/>
        <v>-2.0759296591428816E-3</v>
      </c>
      <c r="O271" s="3">
        <f t="shared" si="42"/>
        <v>1.2284872553688009E-4</v>
      </c>
      <c r="P271" s="3">
        <f t="shared" si="43"/>
        <v>1.0426963416937683E-2</v>
      </c>
    </row>
    <row r="272" spans="1:16" x14ac:dyDescent="0.3">
      <c r="A272" s="9" t="s">
        <v>281</v>
      </c>
      <c r="B272" s="12">
        <v>7326.0698240000002</v>
      </c>
      <c r="C272" s="12">
        <v>7400.6401370000003</v>
      </c>
      <c r="D272" s="12">
        <v>7320.8901370000003</v>
      </c>
      <c r="E272" s="12">
        <v>7375.9599609999996</v>
      </c>
      <c r="F272" s="3">
        <f t="shared" si="35"/>
        <v>6.4280019880411654E-3</v>
      </c>
      <c r="G272" s="10">
        <f t="shared" si="36"/>
        <v>1.1738806902618877E-4</v>
      </c>
      <c r="H272" s="10">
        <f t="shared" si="33"/>
        <v>4.6061504791687723E-5</v>
      </c>
      <c r="I272" s="10">
        <f t="shared" si="37"/>
        <v>4.0900734947368593E-5</v>
      </c>
      <c r="J272" s="10">
        <f t="shared" si="34"/>
        <v>6.3953682417331207E-3</v>
      </c>
      <c r="K272" s="11">
        <f t="shared" si="38"/>
        <v>-3.794321699680324E-4</v>
      </c>
      <c r="L272" s="11">
        <f t="shared" si="39"/>
        <v>1.0127306172048357E-2</v>
      </c>
      <c r="M272" s="11">
        <f t="shared" si="40"/>
        <v>-7.0727130130929651E-4</v>
      </c>
      <c r="N272" s="11">
        <f t="shared" si="41"/>
        <v>6.7868626619143934E-3</v>
      </c>
      <c r="O272" s="3">
        <f t="shared" si="42"/>
        <v>3.9130080057913986E-5</v>
      </c>
      <c r="P272" s="3">
        <f t="shared" si="43"/>
        <v>6.3466916250347937E-3</v>
      </c>
    </row>
    <row r="273" spans="1:16" x14ac:dyDescent="0.3">
      <c r="A273" s="9" t="s">
        <v>282</v>
      </c>
      <c r="B273" s="12">
        <v>7446.0898440000001</v>
      </c>
      <c r="C273" s="12">
        <v>7572.9301759999998</v>
      </c>
      <c r="D273" s="12">
        <v>7435.8701170000004</v>
      </c>
      <c r="E273" s="12">
        <v>7570.75</v>
      </c>
      <c r="F273" s="3">
        <f t="shared" si="35"/>
        <v>2.6408771201300141E-2</v>
      </c>
      <c r="G273" s="10">
        <f t="shared" si="36"/>
        <v>3.3359075631442557E-4</v>
      </c>
      <c r="H273" s="10">
        <f t="shared" si="33"/>
        <v>2.7566280958534628E-4</v>
      </c>
      <c r="I273" s="10">
        <f t="shared" si="37"/>
        <v>6.0308389243927393E-5</v>
      </c>
      <c r="J273" s="10">
        <f t="shared" si="34"/>
        <v>7.7658476191544857E-3</v>
      </c>
      <c r="K273" s="11">
        <f t="shared" si="38"/>
        <v>9.4629834948275534E-3</v>
      </c>
      <c r="L273" s="11">
        <f t="shared" si="39"/>
        <v>1.6891028511578882E-2</v>
      </c>
      <c r="M273" s="11">
        <f t="shared" si="40"/>
        <v>-1.3734385300411746E-3</v>
      </c>
      <c r="N273" s="11">
        <f t="shared" si="41"/>
        <v>1.6603096385474195E-2</v>
      </c>
      <c r="O273" s="3">
        <f t="shared" si="42"/>
        <v>2.9553135441033077E-5</v>
      </c>
      <c r="P273" s="3">
        <f t="shared" si="43"/>
        <v>1.2443328296500567E-2</v>
      </c>
    </row>
    <row r="274" spans="1:16" x14ac:dyDescent="0.3">
      <c r="A274" s="9" t="s">
        <v>283</v>
      </c>
      <c r="B274" s="12">
        <v>7544.169922</v>
      </c>
      <c r="C274" s="12">
        <v>7566.9301759999998</v>
      </c>
      <c r="D274" s="12">
        <v>7499.7099609999996</v>
      </c>
      <c r="E274" s="12">
        <v>7530.8798829999996</v>
      </c>
      <c r="F274" s="3">
        <f t="shared" si="35"/>
        <v>-5.2663364924215861E-3</v>
      </c>
      <c r="G274" s="10">
        <f t="shared" si="36"/>
        <v>7.9621933244665427E-5</v>
      </c>
      <c r="H274" s="10">
        <f t="shared" ref="H274:H337" si="44">LN(E274/B274)^2</f>
        <v>3.1088174133301135E-6</v>
      </c>
      <c r="I274" s="10">
        <f t="shared" si="37"/>
        <v>3.8610047985811964E-5</v>
      </c>
      <c r="J274" s="10">
        <f t="shared" ref="J274:J337" si="45">SQRT(I274)</f>
        <v>6.2136984144559159E-3</v>
      </c>
      <c r="K274" s="11">
        <f t="shared" si="38"/>
        <v>-3.5170686363255104E-3</v>
      </c>
      <c r="L274" s="11">
        <f t="shared" si="39"/>
        <v>3.0123910322721373E-3</v>
      </c>
      <c r="M274" s="11">
        <f t="shared" si="40"/>
        <v>-5.9107212748025391E-3</v>
      </c>
      <c r="N274" s="11">
        <f t="shared" si="41"/>
        <v>-1.7631838852853986E-3</v>
      </c>
      <c r="O274" s="3">
        <f t="shared" si="42"/>
        <v>3.8900836541852022E-5</v>
      </c>
      <c r="P274" s="3">
        <f t="shared" si="43"/>
        <v>6.7877531093108925E-3</v>
      </c>
    </row>
    <row r="275" spans="1:16" x14ac:dyDescent="0.3">
      <c r="A275" s="9" t="s">
        <v>284</v>
      </c>
      <c r="B275" s="12">
        <v>7468.5097660000001</v>
      </c>
      <c r="C275" s="12">
        <v>7474.3398440000001</v>
      </c>
      <c r="D275" s="12">
        <v>7349.4799800000001</v>
      </c>
      <c r="E275" s="12">
        <v>7406.8999020000001</v>
      </c>
      <c r="F275" s="3">
        <f t="shared" ref="F275:F338" si="46">E275/E274-1</f>
        <v>-1.646288122054218E-2</v>
      </c>
      <c r="G275" s="10">
        <f t="shared" ref="G275:G338" si="47">LN(C275/D275)^2</f>
        <v>2.8379581869484433E-4</v>
      </c>
      <c r="H275" s="10">
        <f t="shared" si="44"/>
        <v>6.861634617596224E-5</v>
      </c>
      <c r="I275" s="10">
        <f t="shared" ref="I275:I338" si="48">G275/2-((2*LN(2)-1)*H275)</f>
        <v>1.1539180173899759E-4</v>
      </c>
      <c r="J275" s="10">
        <f t="shared" si="45"/>
        <v>1.0742057611975352E-2</v>
      </c>
      <c r="K275" s="11">
        <f t="shared" ref="K275:K338" si="49">LN(B275/E274)</f>
        <v>-8.3164019246241786E-3</v>
      </c>
      <c r="L275" s="11">
        <f t="shared" ref="L275:L338" si="50">LN(C275/B275)</f>
        <v>7.8031680007309846E-4</v>
      </c>
      <c r="M275" s="11">
        <f t="shared" ref="M275:M338" si="51">LN(D275/B275)</f>
        <v>-1.6065923691349342E-2</v>
      </c>
      <c r="N275" s="11">
        <f t="shared" ref="N275:N338" si="52">LN(E275/B275)</f>
        <v>-8.2834984261459382E-3</v>
      </c>
      <c r="O275" s="3">
        <f t="shared" ref="O275:O338" si="53">L275*(L275-N275)+M275*(M275-N275)</f>
        <v>1.321044977381641E-4</v>
      </c>
      <c r="P275" s="3">
        <f t="shared" ref="P275:P338" si="54">SQRT(K275^2+$C$10*N275^2+(1-$C$10)*O275)</f>
        <v>1.3858157622922895E-2</v>
      </c>
    </row>
    <row r="276" spans="1:16" x14ac:dyDescent="0.3">
      <c r="A276" s="9" t="s">
        <v>285</v>
      </c>
      <c r="B276" s="12">
        <v>7364.0498049999997</v>
      </c>
      <c r="C276" s="12">
        <v>7371.0898440000001</v>
      </c>
      <c r="D276" s="12">
        <v>7193.7700199999999</v>
      </c>
      <c r="E276" s="12">
        <v>7200.8701170000004</v>
      </c>
      <c r="F276" s="3">
        <f t="shared" si="46"/>
        <v>-2.7815926733985918E-2</v>
      </c>
      <c r="G276" s="10">
        <f t="shared" si="47"/>
        <v>5.929319734318644E-4</v>
      </c>
      <c r="H276" s="10">
        <f t="shared" si="44"/>
        <v>5.0212556074285988E-4</v>
      </c>
      <c r="I276" s="10">
        <f t="shared" si="48"/>
        <v>1.0249771402680234E-4</v>
      </c>
      <c r="J276" s="10">
        <f t="shared" si="45"/>
        <v>1.0124115468859605E-2</v>
      </c>
      <c r="K276" s="11">
        <f t="shared" si="49"/>
        <v>-5.8019583106239669E-3</v>
      </c>
      <c r="L276" s="11">
        <f t="shared" si="50"/>
        <v>9.5554432511212148E-4</v>
      </c>
      <c r="M276" s="11">
        <f t="shared" si="51"/>
        <v>-2.3394650200432611E-2</v>
      </c>
      <c r="N276" s="11">
        <f t="shared" si="52"/>
        <v>-2.2408158352324715E-2</v>
      </c>
      <c r="O276" s="3">
        <f t="shared" si="53"/>
        <v>4.5403685219094165E-5</v>
      </c>
      <c r="P276" s="3">
        <f t="shared" si="54"/>
        <v>1.2057471198822986E-2</v>
      </c>
    </row>
    <row r="277" spans="1:16" x14ac:dyDescent="0.3">
      <c r="A277" s="9" t="s">
        <v>286</v>
      </c>
      <c r="B277" s="12">
        <v>7230.6899409999996</v>
      </c>
      <c r="C277" s="12">
        <v>7319.1201170000004</v>
      </c>
      <c r="D277" s="12">
        <v>7182.8598629999997</v>
      </c>
      <c r="E277" s="12">
        <v>7200.8701170000004</v>
      </c>
      <c r="F277" s="3">
        <f t="shared" si="46"/>
        <v>0</v>
      </c>
      <c r="G277" s="10">
        <f t="shared" si="47"/>
        <v>3.5315823615946656E-4</v>
      </c>
      <c r="H277" s="10">
        <f t="shared" si="44"/>
        <v>1.7078307037140573E-5</v>
      </c>
      <c r="I277" s="10">
        <f t="shared" si="48"/>
        <v>1.6998186437381174E-4</v>
      </c>
      <c r="J277" s="10">
        <f t="shared" si="45"/>
        <v>1.3037709322339249E-2</v>
      </c>
      <c r="K277" s="11">
        <f t="shared" si="49"/>
        <v>4.1325908383409949E-3</v>
      </c>
      <c r="L277" s="11">
        <f t="shared" si="50"/>
        <v>1.2155659010719459E-2</v>
      </c>
      <c r="M277" s="11">
        <f t="shared" si="51"/>
        <v>-6.636845776015852E-3</v>
      </c>
      <c r="N277" s="11">
        <f t="shared" si="52"/>
        <v>-4.132590838341073E-3</v>
      </c>
      <c r="O277" s="3">
        <f t="shared" si="53"/>
        <v>2.1461476485175622E-4</v>
      </c>
      <c r="P277" s="3">
        <f t="shared" si="54"/>
        <v>1.4248182202266535E-2</v>
      </c>
    </row>
    <row r="278" spans="1:16" x14ac:dyDescent="0.3">
      <c r="A278" s="9" t="s">
        <v>287</v>
      </c>
      <c r="B278" s="12">
        <v>7265.3901370000003</v>
      </c>
      <c r="C278" s="12">
        <v>7285.5698240000002</v>
      </c>
      <c r="D278" s="12">
        <v>7101.169922</v>
      </c>
      <c r="E278" s="12">
        <v>7136.3901370000003</v>
      </c>
      <c r="F278" s="3">
        <f t="shared" si="46"/>
        <v>-8.9544706337327806E-3</v>
      </c>
      <c r="G278" s="10">
        <f t="shared" si="47"/>
        <v>6.5720999106835831E-4</v>
      </c>
      <c r="H278" s="10">
        <f t="shared" si="44"/>
        <v>3.2094475370360027E-4</v>
      </c>
      <c r="I278" s="10">
        <f t="shared" si="48"/>
        <v>2.0462584694746626E-4</v>
      </c>
      <c r="J278" s="10">
        <f t="shared" si="45"/>
        <v>1.4304749104666822E-2</v>
      </c>
      <c r="K278" s="11">
        <f t="shared" si="49"/>
        <v>8.9201281714850322E-3</v>
      </c>
      <c r="L278" s="11">
        <f t="shared" si="50"/>
        <v>2.773658918896782E-3</v>
      </c>
      <c r="M278" s="11">
        <f t="shared" si="51"/>
        <v>-2.2862448255718541E-2</v>
      </c>
      <c r="N278" s="11">
        <f t="shared" si="52"/>
        <v>-1.7914931027039994E-2</v>
      </c>
      <c r="O278" s="3">
        <f t="shared" si="53"/>
        <v>1.7049544865788509E-4</v>
      </c>
      <c r="P278" s="3">
        <f t="shared" si="54"/>
        <v>1.6489676676950143E-2</v>
      </c>
    </row>
    <row r="279" spans="1:16" x14ac:dyDescent="0.3">
      <c r="A279" s="9" t="s">
        <v>288</v>
      </c>
      <c r="B279" s="12">
        <v>7112.830078</v>
      </c>
      <c r="C279" s="12">
        <v>7274.2597660000001</v>
      </c>
      <c r="D279" s="12">
        <v>7072.3598629999997</v>
      </c>
      <c r="E279" s="12">
        <v>7259.0297849999997</v>
      </c>
      <c r="F279" s="3">
        <f t="shared" si="46"/>
        <v>1.7185109788792285E-2</v>
      </c>
      <c r="G279" s="10">
        <f t="shared" si="47"/>
        <v>7.9230133896455611E-4</v>
      </c>
      <c r="H279" s="10">
        <f t="shared" si="44"/>
        <v>4.1395869651385795E-4</v>
      </c>
      <c r="I279" s="10">
        <f t="shared" si="48"/>
        <v>2.3624075928243462E-4</v>
      </c>
      <c r="J279" s="10">
        <f t="shared" si="45"/>
        <v>1.5370125545435034E-2</v>
      </c>
      <c r="K279" s="11">
        <f t="shared" si="49"/>
        <v>-3.3068589177839727E-3</v>
      </c>
      <c r="L279" s="11">
        <f t="shared" si="50"/>
        <v>2.2441850972346997E-2</v>
      </c>
      <c r="M279" s="11">
        <f t="shared" si="51"/>
        <v>-5.7059968843641371E-3</v>
      </c>
      <c r="N279" s="11">
        <f t="shared" si="52"/>
        <v>2.0345974946260451E-2</v>
      </c>
      <c r="O279" s="3">
        <f t="shared" si="53"/>
        <v>1.9568780753103531E-4</v>
      </c>
      <c r="P279" s="3">
        <f t="shared" si="54"/>
        <v>1.543749161234035E-2</v>
      </c>
    </row>
    <row r="280" spans="1:16" x14ac:dyDescent="0.3">
      <c r="A280" s="9" t="s">
        <v>289</v>
      </c>
      <c r="B280" s="12">
        <v>7193.6000979999999</v>
      </c>
      <c r="C280" s="12">
        <v>7274.8598629999997</v>
      </c>
      <c r="D280" s="12">
        <v>7171.7001950000003</v>
      </c>
      <c r="E280" s="12">
        <v>7247.8701170000004</v>
      </c>
      <c r="F280" s="3">
        <f t="shared" si="46"/>
        <v>-1.5373498016304499E-3</v>
      </c>
      <c r="G280" s="10">
        <f t="shared" si="47"/>
        <v>2.0396973503927088E-4</v>
      </c>
      <c r="H280" s="10">
        <f t="shared" si="44"/>
        <v>5.6488651793556206E-5</v>
      </c>
      <c r="I280" s="10">
        <f t="shared" si="48"/>
        <v>8.0163619864519683E-5</v>
      </c>
      <c r="J280" s="10">
        <f t="shared" si="45"/>
        <v>8.9534138664824209E-3</v>
      </c>
      <c r="K280" s="11">
        <f t="shared" si="49"/>
        <v>-9.054426016195995E-3</v>
      </c>
      <c r="L280" s="11">
        <f t="shared" si="50"/>
        <v>1.1232794593810217E-2</v>
      </c>
      <c r="M280" s="11">
        <f t="shared" si="51"/>
        <v>-3.0490027384329063E-3</v>
      </c>
      <c r="N280" s="11">
        <f t="shared" si="52"/>
        <v>7.515893279814197E-3</v>
      </c>
      <c r="O280" s="3">
        <f t="shared" si="53"/>
        <v>7.3963585876474908E-5</v>
      </c>
      <c r="P280" s="3">
        <f t="shared" si="54"/>
        <v>1.2385832578534147E-2</v>
      </c>
    </row>
    <row r="281" spans="1:16" x14ac:dyDescent="0.3">
      <c r="A281" s="9" t="s">
        <v>290</v>
      </c>
      <c r="B281" s="12">
        <v>7217.2402339999999</v>
      </c>
      <c r="C281" s="12">
        <v>7224.1201170000004</v>
      </c>
      <c r="D281" s="12">
        <v>7011.3999020000001</v>
      </c>
      <c r="E281" s="12">
        <v>7028.4799800000001</v>
      </c>
      <c r="F281" s="3">
        <f t="shared" si="46"/>
        <v>-3.0269601063271923E-2</v>
      </c>
      <c r="G281" s="10">
        <f t="shared" si="47"/>
        <v>8.932962289497794E-4</v>
      </c>
      <c r="H281" s="10">
        <f t="shared" si="44"/>
        <v>7.0236540651158301E-4</v>
      </c>
      <c r="I281" s="10">
        <f t="shared" si="48"/>
        <v>1.7532831849378553E-4</v>
      </c>
      <c r="J281" s="10">
        <f t="shared" si="45"/>
        <v>1.3241160013147849E-2</v>
      </c>
      <c r="K281" s="11">
        <f t="shared" si="49"/>
        <v>-4.2350079655671139E-3</v>
      </c>
      <c r="L281" s="11">
        <f t="shared" si="50"/>
        <v>9.5280269355036112E-4</v>
      </c>
      <c r="M281" s="11">
        <f t="shared" si="51"/>
        <v>-2.8935258952360696E-2</v>
      </c>
      <c r="N281" s="11">
        <f t="shared" si="52"/>
        <v>-2.6502177391897124E-2</v>
      </c>
      <c r="O281" s="3">
        <f t="shared" si="53"/>
        <v>9.6561023981013179E-5</v>
      </c>
      <c r="P281" s="3">
        <f t="shared" si="54"/>
        <v>1.4228821620769588E-2</v>
      </c>
    </row>
    <row r="282" spans="1:16" x14ac:dyDescent="0.3">
      <c r="A282" s="9" t="s">
        <v>291</v>
      </c>
      <c r="B282" s="12">
        <v>6867.4301759999998</v>
      </c>
      <c r="C282" s="12">
        <v>6994.75</v>
      </c>
      <c r="D282" s="12">
        <v>6830.7597660000001</v>
      </c>
      <c r="E282" s="12">
        <v>6908.8198240000002</v>
      </c>
      <c r="F282" s="3">
        <f t="shared" si="46"/>
        <v>-1.7025040455475593E-2</v>
      </c>
      <c r="G282" s="10">
        <f t="shared" si="47"/>
        <v>5.6282631305496595E-4</v>
      </c>
      <c r="H282" s="10">
        <f t="shared" si="44"/>
        <v>3.6106387592278805E-5</v>
      </c>
      <c r="I282" s="10">
        <f t="shared" si="48"/>
        <v>2.6746546260017647E-4</v>
      </c>
      <c r="J282" s="10">
        <f t="shared" si="45"/>
        <v>1.6354371360592753E-2</v>
      </c>
      <c r="K282" s="11">
        <f t="shared" si="49"/>
        <v>-2.3180491756884001E-2</v>
      </c>
      <c r="L282" s="11">
        <f t="shared" si="50"/>
        <v>1.8369896038797344E-2</v>
      </c>
      <c r="M282" s="11">
        <f t="shared" si="51"/>
        <v>-5.3540646982923115E-3</v>
      </c>
      <c r="N282" s="11">
        <f t="shared" si="52"/>
        <v>6.0088590923967258E-3</v>
      </c>
      <c r="O282" s="3">
        <f t="shared" si="53"/>
        <v>2.8790879277422639E-4</v>
      </c>
      <c r="P282" s="3">
        <f t="shared" si="54"/>
        <v>2.8083485839922644E-2</v>
      </c>
    </row>
    <row r="283" spans="1:16" x14ac:dyDescent="0.3">
      <c r="A283" s="9" t="s">
        <v>292</v>
      </c>
      <c r="B283" s="12">
        <v>6985.5097660000001</v>
      </c>
      <c r="C283" s="12">
        <v>7029.9301759999998</v>
      </c>
      <c r="D283" s="12">
        <v>6951.6201170000004</v>
      </c>
      <c r="E283" s="12">
        <v>6972.25</v>
      </c>
      <c r="F283" s="3">
        <f t="shared" si="46"/>
        <v>9.1810435958474823E-3</v>
      </c>
      <c r="G283" s="10">
        <f t="shared" si="47"/>
        <v>1.2548549208711384E-4</v>
      </c>
      <c r="H283" s="10">
        <f t="shared" si="44"/>
        <v>3.6099445762224252E-6</v>
      </c>
      <c r="I283" s="10">
        <f t="shared" si="48"/>
        <v>6.1348244809806863E-5</v>
      </c>
      <c r="J283" s="10">
        <f t="shared" si="45"/>
        <v>7.8325120370036378E-3</v>
      </c>
      <c r="K283" s="11">
        <f t="shared" si="49"/>
        <v>1.1039139428013446E-2</v>
      </c>
      <c r="L283" s="11">
        <f t="shared" si="50"/>
        <v>6.3388033368410642E-3</v>
      </c>
      <c r="M283" s="11">
        <f t="shared" si="51"/>
        <v>-4.8632273758071149E-3</v>
      </c>
      <c r="N283" s="11">
        <f t="shared" si="52"/>
        <v>-1.8999854147393935E-3</v>
      </c>
      <c r="O283" s="3">
        <f t="shared" si="53"/>
        <v>6.6634981056251739E-5</v>
      </c>
      <c r="P283" s="3">
        <f t="shared" si="54"/>
        <v>1.3392024449709201E-2</v>
      </c>
    </row>
    <row r="284" spans="1:16" x14ac:dyDescent="0.3">
      <c r="A284" s="9" t="s">
        <v>293</v>
      </c>
      <c r="B284" s="12">
        <v>6919.5200199999999</v>
      </c>
      <c r="C284" s="12">
        <v>6987.8901370000003</v>
      </c>
      <c r="D284" s="12">
        <v>6919.1601559999999</v>
      </c>
      <c r="E284" s="12">
        <v>6938.9799800000001</v>
      </c>
      <c r="F284" s="3">
        <f t="shared" si="46"/>
        <v>-4.7717766861486988E-3</v>
      </c>
      <c r="G284" s="10">
        <f t="shared" si="47"/>
        <v>9.7698851910485554E-5</v>
      </c>
      <c r="H284" s="10">
        <f t="shared" si="44"/>
        <v>7.8870028245321062E-6</v>
      </c>
      <c r="I284" s="10">
        <f t="shared" si="48"/>
        <v>4.5802721237989375E-5</v>
      </c>
      <c r="J284" s="10">
        <f t="shared" si="45"/>
        <v>6.767770773156356E-3</v>
      </c>
      <c r="K284" s="11">
        <f t="shared" si="49"/>
        <v>-7.5915787791848823E-3</v>
      </c>
      <c r="L284" s="11">
        <f t="shared" si="50"/>
        <v>9.8322645302131185E-3</v>
      </c>
      <c r="M284" s="11">
        <f t="shared" si="51"/>
        <v>-5.2008427899868249E-5</v>
      </c>
      <c r="N284" s="11">
        <f t="shared" si="52"/>
        <v>2.8083808190008893E-3</v>
      </c>
      <c r="O284" s="3">
        <f t="shared" si="53"/>
        <v>6.9209447026006673E-5</v>
      </c>
      <c r="P284" s="3">
        <f t="shared" si="54"/>
        <v>1.0859901978732572E-2</v>
      </c>
    </row>
    <row r="285" spans="1:16" x14ac:dyDescent="0.3">
      <c r="A285" s="9" t="s">
        <v>294</v>
      </c>
      <c r="B285" s="12">
        <v>7026.5</v>
      </c>
      <c r="C285" s="12">
        <v>7083.9301759999998</v>
      </c>
      <c r="D285" s="12">
        <v>7003.1201170000004</v>
      </c>
      <c r="E285" s="12">
        <v>7081.8500979999999</v>
      </c>
      <c r="F285" s="3">
        <f t="shared" si="46"/>
        <v>2.058949851588987E-2</v>
      </c>
      <c r="G285" s="10">
        <f t="shared" si="47"/>
        <v>1.3163162313133633E-4</v>
      </c>
      <c r="H285" s="10">
        <f t="shared" si="44"/>
        <v>6.1567111664532237E-5</v>
      </c>
      <c r="I285" s="10">
        <f t="shared" si="48"/>
        <v>4.2032783499220723E-5</v>
      </c>
      <c r="J285" s="10">
        <f t="shared" si="45"/>
        <v>6.4832695069093589E-3</v>
      </c>
      <c r="K285" s="11">
        <f t="shared" si="49"/>
        <v>1.2533928787364224E-2</v>
      </c>
      <c r="L285" s="11">
        <f t="shared" si="50"/>
        <v>8.1401477351435627E-3</v>
      </c>
      <c r="M285" s="11">
        <f t="shared" si="51"/>
        <v>-3.3329348119026697E-3</v>
      </c>
      <c r="N285" s="11">
        <f t="shared" si="52"/>
        <v>7.846471287434386E-3</v>
      </c>
      <c r="O285" s="3">
        <f t="shared" si="53"/>
        <v>3.9650801435562366E-5</v>
      </c>
      <c r="P285" s="3">
        <f t="shared" si="54"/>
        <v>1.4139746448978141E-2</v>
      </c>
    </row>
    <row r="286" spans="1:16" x14ac:dyDescent="0.3">
      <c r="A286" s="9" t="s">
        <v>295</v>
      </c>
      <c r="B286" s="12">
        <v>7041.2299800000001</v>
      </c>
      <c r="C286" s="12">
        <v>7105.1401370000003</v>
      </c>
      <c r="D286" s="12">
        <v>7014.3598629999997</v>
      </c>
      <c r="E286" s="12">
        <v>7082.7001950000003</v>
      </c>
      <c r="F286" s="3">
        <f t="shared" si="46"/>
        <v>1.2003883000022419E-4</v>
      </c>
      <c r="G286" s="10">
        <f t="shared" si="47"/>
        <v>1.653546083357541E-4</v>
      </c>
      <c r="H286" s="10">
        <f t="shared" si="44"/>
        <v>3.4484500329443366E-5</v>
      </c>
      <c r="I286" s="10">
        <f t="shared" si="48"/>
        <v>6.9356136144576073E-5</v>
      </c>
      <c r="J286" s="10">
        <f t="shared" si="45"/>
        <v>8.3280331498245177E-3</v>
      </c>
      <c r="K286" s="11">
        <f t="shared" si="49"/>
        <v>-5.7523188685146762E-3</v>
      </c>
      <c r="L286" s="11">
        <f t="shared" si="50"/>
        <v>9.03561709266513E-3</v>
      </c>
      <c r="M286" s="11">
        <f t="shared" si="51"/>
        <v>-3.8234111884980688E-3</v>
      </c>
      <c r="N286" s="11">
        <f t="shared" si="52"/>
        <v>5.8723504944309451E-3</v>
      </c>
      <c r="O286" s="3">
        <f t="shared" si="53"/>
        <v>6.5652949443183146E-5</v>
      </c>
      <c r="P286" s="3">
        <f t="shared" si="54"/>
        <v>9.7065158545992687E-3</v>
      </c>
    </row>
    <row r="287" spans="1:16" x14ac:dyDescent="0.3">
      <c r="A287" s="9" t="s">
        <v>296</v>
      </c>
      <c r="B287" s="12">
        <v>7135.080078</v>
      </c>
      <c r="C287" s="12">
        <v>7292.7099609999996</v>
      </c>
      <c r="D287" s="12">
        <v>7090.9799800000001</v>
      </c>
      <c r="E287" s="12">
        <v>7291.5898440000001</v>
      </c>
      <c r="F287" s="3">
        <f t="shared" si="46"/>
        <v>2.9492939592087319E-2</v>
      </c>
      <c r="G287" s="10">
        <f t="shared" si="47"/>
        <v>7.8689577942256297E-4</v>
      </c>
      <c r="H287" s="10">
        <f t="shared" si="44"/>
        <v>4.7080900643872459E-4</v>
      </c>
      <c r="I287" s="10">
        <f t="shared" si="48"/>
        <v>2.1157702535954393E-4</v>
      </c>
      <c r="J287" s="10">
        <f t="shared" si="45"/>
        <v>1.4545687517595857E-2</v>
      </c>
      <c r="K287" s="11">
        <f t="shared" si="49"/>
        <v>7.3682556593983161E-3</v>
      </c>
      <c r="L287" s="11">
        <f t="shared" si="50"/>
        <v>2.1851739574851915E-2</v>
      </c>
      <c r="M287" s="11">
        <f t="shared" si="51"/>
        <v>-6.1999231106745914E-3</v>
      </c>
      <c r="N287" s="11">
        <f t="shared" si="52"/>
        <v>2.169813370865625E-2</v>
      </c>
      <c r="O287" s="3">
        <f t="shared" si="53"/>
        <v>1.7632236260235938E-4</v>
      </c>
      <c r="P287" s="3">
        <f t="shared" si="54"/>
        <v>1.6533999431821336E-2</v>
      </c>
    </row>
    <row r="288" spans="1:16" x14ac:dyDescent="0.3">
      <c r="A288" s="9" t="s">
        <v>297</v>
      </c>
      <c r="B288" s="12">
        <v>7267.3701170000004</v>
      </c>
      <c r="C288" s="12">
        <v>7319.9599609999996</v>
      </c>
      <c r="D288" s="12">
        <v>7217.6899409999996</v>
      </c>
      <c r="E288" s="12">
        <v>7273.080078</v>
      </c>
      <c r="F288" s="3">
        <f t="shared" si="46"/>
        <v>-2.5385089392035987E-3</v>
      </c>
      <c r="G288" s="10">
        <f t="shared" si="47"/>
        <v>1.9796234519660124E-4</v>
      </c>
      <c r="H288" s="10">
        <f t="shared" si="44"/>
        <v>6.1683728015880173E-7</v>
      </c>
      <c r="I288" s="10">
        <f t="shared" si="48"/>
        <v>9.874289183524675E-5</v>
      </c>
      <c r="J288" s="10">
        <f t="shared" si="45"/>
        <v>9.936945800156442E-3</v>
      </c>
      <c r="K288" s="11">
        <f t="shared" si="49"/>
        <v>-3.3271263067015402E-3</v>
      </c>
      <c r="L288" s="11">
        <f t="shared" si="50"/>
        <v>7.2103766161511224E-3</v>
      </c>
      <c r="M288" s="11">
        <f t="shared" si="51"/>
        <v>-6.8595325945225603E-3</v>
      </c>
      <c r="N288" s="11">
        <f t="shared" si="52"/>
        <v>7.8538989053768813E-4</v>
      </c>
      <c r="O288" s="3">
        <f t="shared" si="53"/>
        <v>9.8767169014313651E-5</v>
      </c>
      <c r="P288" s="3">
        <f t="shared" si="54"/>
        <v>9.7767821644750182E-3</v>
      </c>
    </row>
    <row r="289" spans="1:16" x14ac:dyDescent="0.3">
      <c r="A289" s="9" t="s">
        <v>298</v>
      </c>
      <c r="B289" s="12">
        <v>7279.2998049999997</v>
      </c>
      <c r="C289" s="12">
        <v>7332.7900390000004</v>
      </c>
      <c r="D289" s="12">
        <v>7255.6801759999998</v>
      </c>
      <c r="E289" s="12">
        <v>7330.5400390000004</v>
      </c>
      <c r="F289" s="3">
        <f t="shared" si="46"/>
        <v>7.9003613852415278E-3</v>
      </c>
      <c r="G289" s="10">
        <f t="shared" si="47"/>
        <v>1.1175537942461117E-4</v>
      </c>
      <c r="H289" s="10">
        <f t="shared" si="44"/>
        <v>4.9203370238772444E-5</v>
      </c>
      <c r="I289" s="10">
        <f t="shared" si="48"/>
        <v>3.6870705240973548E-5</v>
      </c>
      <c r="J289" s="10">
        <f t="shared" si="45"/>
        <v>6.0721252655864689E-3</v>
      </c>
      <c r="K289" s="11">
        <f t="shared" si="49"/>
        <v>8.5480552716884952E-4</v>
      </c>
      <c r="L289" s="11">
        <f t="shared" si="50"/>
        <v>7.3213994037512392E-3</v>
      </c>
      <c r="M289" s="11">
        <f t="shared" si="51"/>
        <v>-3.2500422871730322E-3</v>
      </c>
      <c r="N289" s="11">
        <f t="shared" si="52"/>
        <v>7.0145114041373149E-3</v>
      </c>
      <c r="O289" s="3">
        <f t="shared" si="53"/>
        <v>3.5607083173108462E-5</v>
      </c>
      <c r="P289" s="3">
        <f t="shared" si="54"/>
        <v>6.1896657582066689E-3</v>
      </c>
    </row>
    <row r="290" spans="1:16" x14ac:dyDescent="0.3">
      <c r="A290" s="9" t="s">
        <v>299</v>
      </c>
      <c r="B290" s="12">
        <v>7486.1298829999996</v>
      </c>
      <c r="C290" s="12">
        <v>7486.5097660000001</v>
      </c>
      <c r="D290" s="12">
        <v>7392.2202150000003</v>
      </c>
      <c r="E290" s="12">
        <v>7441.5097660000001</v>
      </c>
      <c r="F290" s="3">
        <f t="shared" si="46"/>
        <v>1.5138001621929353E-2</v>
      </c>
      <c r="G290" s="10">
        <f t="shared" si="47"/>
        <v>1.606449323016627E-4</v>
      </c>
      <c r="H290" s="10">
        <f t="shared" si="44"/>
        <v>3.5738942864437718E-5</v>
      </c>
      <c r="I290" s="10">
        <f t="shared" si="48"/>
        <v>6.6516714049913108E-5</v>
      </c>
      <c r="J290" s="10">
        <f t="shared" si="45"/>
        <v>8.155777954917183E-3</v>
      </c>
      <c r="K290" s="11">
        <f t="shared" si="49"/>
        <v>2.1002771096739935E-2</v>
      </c>
      <c r="L290" s="11">
        <f t="shared" si="50"/>
        <v>5.0743624235606462E-5</v>
      </c>
      <c r="M290" s="11">
        <f t="shared" si="51"/>
        <v>-1.2623834566049924E-2</v>
      </c>
      <c r="N290" s="11">
        <f t="shared" si="52"/>
        <v>-5.9782056559169756E-3</v>
      </c>
      <c r="O290" s="3">
        <f t="shared" si="53"/>
        <v>8.4199250685684598E-5</v>
      </c>
      <c r="P290" s="3">
        <f t="shared" si="54"/>
        <v>2.2765745926280348E-2</v>
      </c>
    </row>
    <row r="291" spans="1:16" x14ac:dyDescent="0.3">
      <c r="A291" s="9" t="s">
        <v>300</v>
      </c>
      <c r="B291" s="12">
        <v>7407.9501950000003</v>
      </c>
      <c r="C291" s="12">
        <v>7421.1098629999997</v>
      </c>
      <c r="D291" s="12">
        <v>7150.1098629999997</v>
      </c>
      <c r="E291" s="12">
        <v>7158.4301759999998</v>
      </c>
      <c r="F291" s="3">
        <f t="shared" si="46"/>
        <v>-3.8040612577488142E-2</v>
      </c>
      <c r="G291" s="10">
        <f t="shared" si="47"/>
        <v>1.3839070482348672E-3</v>
      </c>
      <c r="H291" s="10">
        <f t="shared" si="44"/>
        <v>1.1739577199666252E-3</v>
      </c>
      <c r="I291" s="10">
        <f t="shared" si="48"/>
        <v>2.3846027670116276E-4</v>
      </c>
      <c r="J291" s="10">
        <f t="shared" si="45"/>
        <v>1.5442159068639423E-2</v>
      </c>
      <c r="K291" s="11">
        <f t="shared" si="49"/>
        <v>-4.5199796119040851E-3</v>
      </c>
      <c r="L291" s="11">
        <f t="shared" si="50"/>
        <v>1.7748490333223085E-3</v>
      </c>
      <c r="M291" s="11">
        <f t="shared" si="51"/>
        <v>-3.5426052141714529E-2</v>
      </c>
      <c r="N291" s="11">
        <f t="shared" si="52"/>
        <v>-3.4263066412197042E-2</v>
      </c>
      <c r="O291" s="3">
        <f t="shared" si="53"/>
        <v>1.0516185248538748E-4</v>
      </c>
      <c r="P291" s="3">
        <f t="shared" si="54"/>
        <v>1.6756541188228335E-2</v>
      </c>
    </row>
    <row r="292" spans="1:16" x14ac:dyDescent="0.3">
      <c r="A292" s="9" t="s">
        <v>301</v>
      </c>
      <c r="B292" s="12">
        <v>7017.0498049999997</v>
      </c>
      <c r="C292" s="12">
        <v>7189.5200199999999</v>
      </c>
      <c r="D292" s="12">
        <v>6984.3398440000001</v>
      </c>
      <c r="E292" s="12">
        <v>7188.2597660000001</v>
      </c>
      <c r="F292" s="3">
        <f t="shared" si="46"/>
        <v>4.1670574786087933E-3</v>
      </c>
      <c r="G292" s="10">
        <f t="shared" si="47"/>
        <v>8.3833036230689247E-4</v>
      </c>
      <c r="H292" s="10">
        <f t="shared" si="44"/>
        <v>5.8111047443046857E-4</v>
      </c>
      <c r="I292" s="10">
        <f t="shared" si="48"/>
        <v>1.9468548169325188E-4</v>
      </c>
      <c r="J292" s="10">
        <f t="shared" si="45"/>
        <v>1.3952973937238322E-2</v>
      </c>
      <c r="K292" s="11">
        <f t="shared" si="49"/>
        <v>-1.9947833764392624E-2</v>
      </c>
      <c r="L292" s="11">
        <f t="shared" si="50"/>
        <v>2.4281538890696827E-2</v>
      </c>
      <c r="M292" s="11">
        <f t="shared" si="51"/>
        <v>-4.672396287563203E-3</v>
      </c>
      <c r="N292" s="11">
        <f t="shared" si="52"/>
        <v>2.4106233103296511E-2</v>
      </c>
      <c r="O292" s="3">
        <f t="shared" si="53"/>
        <v>1.3872185542153519E-4</v>
      </c>
      <c r="P292" s="3">
        <f t="shared" si="54"/>
        <v>2.4512709739237207E-2</v>
      </c>
    </row>
    <row r="293" spans="1:16" x14ac:dyDescent="0.3">
      <c r="A293" s="9" t="s">
        <v>302</v>
      </c>
      <c r="B293" s="12">
        <v>7163.4902339999999</v>
      </c>
      <c r="C293" s="12">
        <v>7205.3701170000004</v>
      </c>
      <c r="D293" s="12">
        <v>6945.2700199999999</v>
      </c>
      <c r="E293" s="12">
        <v>6969.25</v>
      </c>
      <c r="F293" s="3">
        <f t="shared" si="46"/>
        <v>-3.0467703328683537E-2</v>
      </c>
      <c r="G293" s="10">
        <f t="shared" si="47"/>
        <v>1.3517198125791116E-3</v>
      </c>
      <c r="H293" s="10">
        <f t="shared" si="44"/>
        <v>7.5568416054687978E-4</v>
      </c>
      <c r="I293" s="10">
        <f t="shared" si="48"/>
        <v>3.8394337628267801E-4</v>
      </c>
      <c r="J293" s="10">
        <f t="shared" si="45"/>
        <v>1.9594473105513148E-2</v>
      </c>
      <c r="K293" s="11">
        <f t="shared" si="49"/>
        <v>-3.4517820605379159E-3</v>
      </c>
      <c r="L293" s="11">
        <f t="shared" si="50"/>
        <v>5.8292725474707327E-3</v>
      </c>
      <c r="M293" s="11">
        <f t="shared" si="51"/>
        <v>-3.0936469830170954E-2</v>
      </c>
      <c r="N293" s="11">
        <f t="shared" si="52"/>
        <v>-2.7489710084809549E-2</v>
      </c>
      <c r="O293" s="3">
        <f t="shared" si="53"/>
        <v>3.0085600964222642E-4</v>
      </c>
      <c r="P293" s="3">
        <f t="shared" si="54"/>
        <v>1.9463094453005498E-2</v>
      </c>
    </row>
    <row r="294" spans="1:16" x14ac:dyDescent="0.3">
      <c r="A294" s="9" t="s">
        <v>303</v>
      </c>
      <c r="B294" s="12">
        <v>6959.6298829999996</v>
      </c>
      <c r="C294" s="12">
        <v>7047.6201170000004</v>
      </c>
      <c r="D294" s="12">
        <v>6878.9902339999999</v>
      </c>
      <c r="E294" s="12">
        <v>7020.5200199999999</v>
      </c>
      <c r="F294" s="3">
        <f t="shared" si="46"/>
        <v>7.3566050866304966E-3</v>
      </c>
      <c r="G294" s="10">
        <f t="shared" si="47"/>
        <v>5.8651709015197036E-4</v>
      </c>
      <c r="H294" s="10">
        <f t="shared" si="44"/>
        <v>7.5881468991492588E-5</v>
      </c>
      <c r="I294" s="10">
        <f t="shared" si="48"/>
        <v>2.6394596149107775E-4</v>
      </c>
      <c r="J294" s="10">
        <f t="shared" si="45"/>
        <v>1.6246413804008493E-2</v>
      </c>
      <c r="K294" s="11">
        <f t="shared" si="49"/>
        <v>-1.3813197630306727E-3</v>
      </c>
      <c r="L294" s="11">
        <f t="shared" si="50"/>
        <v>1.2563692574709615E-2</v>
      </c>
      <c r="M294" s="11">
        <f t="shared" si="51"/>
        <v>-1.165442234268174E-2</v>
      </c>
      <c r="N294" s="11">
        <f t="shared" si="52"/>
        <v>8.7109970147792263E-3</v>
      </c>
      <c r="O294" s="3">
        <f t="shared" si="53"/>
        <v>2.8575128097659041E-4</v>
      </c>
      <c r="P294" s="3">
        <f t="shared" si="54"/>
        <v>1.6037024078364978E-2</v>
      </c>
    </row>
    <row r="295" spans="1:16" x14ac:dyDescent="0.3">
      <c r="A295" s="9" t="s">
        <v>304</v>
      </c>
      <c r="B295" s="12">
        <v>7121.6601559999999</v>
      </c>
      <c r="C295" s="12">
        <v>7129.830078</v>
      </c>
      <c r="D295" s="12">
        <v>6983.0097660000001</v>
      </c>
      <c r="E295" s="12">
        <v>7031.830078</v>
      </c>
      <c r="F295" s="3">
        <f t="shared" si="46"/>
        <v>1.6110000352935749E-3</v>
      </c>
      <c r="G295" s="10">
        <f t="shared" si="47"/>
        <v>4.3294705257793163E-4</v>
      </c>
      <c r="H295" s="10">
        <f t="shared" si="44"/>
        <v>1.611343416193094E-4</v>
      </c>
      <c r="I295" s="10">
        <f t="shared" si="48"/>
        <v>1.542282387386605E-4</v>
      </c>
      <c r="J295" s="10">
        <f t="shared" si="45"/>
        <v>1.2418866242079447E-2</v>
      </c>
      <c r="K295" s="11">
        <f t="shared" si="49"/>
        <v>1.4303574004747488E-2</v>
      </c>
      <c r="L295" s="11">
        <f t="shared" si="50"/>
        <v>1.1465359426745059E-3</v>
      </c>
      <c r="M295" s="11">
        <f t="shared" si="51"/>
        <v>-1.9660843819754421E-2</v>
      </c>
      <c r="N295" s="11">
        <f t="shared" si="52"/>
        <v>-1.2693870238005011E-2</v>
      </c>
      <c r="O295" s="3">
        <f t="shared" si="53"/>
        <v>1.5284510263449365E-4</v>
      </c>
      <c r="P295" s="3">
        <f t="shared" si="54"/>
        <v>1.893781753242554E-2</v>
      </c>
    </row>
    <row r="296" spans="1:16" x14ac:dyDescent="0.3">
      <c r="A296" s="9" t="s">
        <v>305</v>
      </c>
      <c r="B296" s="12">
        <v>7127</v>
      </c>
      <c r="C296" s="12">
        <v>7197.2900390000004</v>
      </c>
      <c r="D296" s="12">
        <v>7096.5600590000004</v>
      </c>
      <c r="E296" s="12">
        <v>7098.3100590000004</v>
      </c>
      <c r="F296" s="3">
        <f t="shared" si="46"/>
        <v>9.4541506638494699E-3</v>
      </c>
      <c r="G296" s="10">
        <f t="shared" si="47"/>
        <v>1.9865221826066365E-4</v>
      </c>
      <c r="H296" s="10">
        <f t="shared" si="44"/>
        <v>1.6270353804445958E-5</v>
      </c>
      <c r="I296" s="10">
        <f t="shared" si="48"/>
        <v>9.3040963202248786E-5</v>
      </c>
      <c r="J296" s="10">
        <f t="shared" si="45"/>
        <v>9.6457743702747251E-3</v>
      </c>
      <c r="K296" s="11">
        <f t="shared" si="49"/>
        <v>1.3443392535754184E-2</v>
      </c>
      <c r="L296" s="11">
        <f t="shared" si="50"/>
        <v>9.8141831800163115E-3</v>
      </c>
      <c r="M296" s="11">
        <f t="shared" si="51"/>
        <v>-4.2802206122931601E-3</v>
      </c>
      <c r="N296" s="11">
        <f t="shared" si="52"/>
        <v>-4.0336526628412068E-3</v>
      </c>
      <c r="O296" s="3">
        <f t="shared" si="53"/>
        <v>1.3696056282817438E-4</v>
      </c>
      <c r="P296" s="3">
        <f t="shared" si="54"/>
        <v>1.7325157925960285E-2</v>
      </c>
    </row>
    <row r="297" spans="1:16" x14ac:dyDescent="0.3">
      <c r="A297" s="9" t="s">
        <v>306</v>
      </c>
      <c r="B297" s="12">
        <v>7135.2797849999997</v>
      </c>
      <c r="C297" s="12">
        <v>7154.6401370000003</v>
      </c>
      <c r="D297" s="12">
        <v>7034.8198240000002</v>
      </c>
      <c r="E297" s="12">
        <v>7070.330078</v>
      </c>
      <c r="F297" s="3">
        <f t="shared" si="46"/>
        <v>-3.9417806164333546E-3</v>
      </c>
      <c r="G297" s="10">
        <f t="shared" si="47"/>
        <v>2.8523958966729309E-4</v>
      </c>
      <c r="H297" s="10">
        <f t="shared" si="44"/>
        <v>8.3618172140436736E-5</v>
      </c>
      <c r="I297" s="10">
        <f t="shared" si="48"/>
        <v>1.1031856644864351E-4</v>
      </c>
      <c r="J297" s="10">
        <f t="shared" si="45"/>
        <v>1.0503264561489608E-2</v>
      </c>
      <c r="K297" s="11">
        <f t="shared" si="49"/>
        <v>5.1947273374339329E-3</v>
      </c>
      <c r="L297" s="11">
        <f t="shared" si="50"/>
        <v>2.7096532312764548E-3</v>
      </c>
      <c r="M297" s="11">
        <f t="shared" si="51"/>
        <v>-1.4179384327663821E-2</v>
      </c>
      <c r="N297" s="11">
        <f t="shared" si="52"/>
        <v>-9.1442972469423112E-3</v>
      </c>
      <c r="O297" s="3">
        <f t="shared" si="53"/>
        <v>1.0351453005750171E-4</v>
      </c>
      <c r="P297" s="3">
        <f t="shared" si="54"/>
        <v>1.1296493381769308E-2</v>
      </c>
    </row>
    <row r="298" spans="1:16" x14ac:dyDescent="0.3">
      <c r="A298" s="9" t="s">
        <v>307</v>
      </c>
      <c r="B298" s="12">
        <v>6986.3701170000004</v>
      </c>
      <c r="C298" s="12">
        <v>7027.169922</v>
      </c>
      <c r="D298" s="12">
        <v>6898.9902339999999</v>
      </c>
      <c r="E298" s="12">
        <v>6910.6601559999999</v>
      </c>
      <c r="F298" s="3">
        <f t="shared" si="46"/>
        <v>-2.2583093043538116E-2</v>
      </c>
      <c r="G298" s="10">
        <f t="shared" si="47"/>
        <v>3.3889110511671076E-4</v>
      </c>
      <c r="H298" s="10">
        <f t="shared" si="44"/>
        <v>1.1872184097547572E-4</v>
      </c>
      <c r="I298" s="10">
        <f t="shared" si="48"/>
        <v>1.2358397484775674E-4</v>
      </c>
      <c r="J298" s="10">
        <f t="shared" si="45"/>
        <v>1.1116832950429575E-2</v>
      </c>
      <c r="K298" s="11">
        <f t="shared" si="49"/>
        <v>-1.1946041149348378E-2</v>
      </c>
      <c r="L298" s="11">
        <f t="shared" si="50"/>
        <v>5.822928420359314E-3</v>
      </c>
      <c r="M298" s="11">
        <f t="shared" si="51"/>
        <v>-1.2586066802539613E-2</v>
      </c>
      <c r="N298" s="11">
        <f t="shared" si="52"/>
        <v>-1.0895955257593329E-2</v>
      </c>
      <c r="O298" s="3">
        <f t="shared" si="53"/>
        <v>1.1862471973346926E-4</v>
      </c>
      <c r="P298" s="3">
        <f t="shared" si="54"/>
        <v>1.616622160308713E-2</v>
      </c>
    </row>
    <row r="299" spans="1:16" x14ac:dyDescent="0.3">
      <c r="A299" s="9" t="s">
        <v>308</v>
      </c>
      <c r="B299" s="12">
        <v>6886.4599609999996</v>
      </c>
      <c r="C299" s="12">
        <v>6931.8100590000004</v>
      </c>
      <c r="D299" s="12">
        <v>6710.0097660000001</v>
      </c>
      <c r="E299" s="12">
        <v>6753.7299800000001</v>
      </c>
      <c r="F299" s="3">
        <f t="shared" si="46"/>
        <v>-2.2708420390742168E-2</v>
      </c>
      <c r="G299" s="10">
        <f t="shared" si="47"/>
        <v>1.0575871121398977E-3</v>
      </c>
      <c r="H299" s="10">
        <f t="shared" si="44"/>
        <v>3.7877790365756822E-4</v>
      </c>
      <c r="I299" s="10">
        <f t="shared" si="48"/>
        <v>3.8247378777021704E-4</v>
      </c>
      <c r="J299" s="10">
        <f t="shared" si="45"/>
        <v>1.9556937075376018E-2</v>
      </c>
      <c r="K299" s="11">
        <f t="shared" si="49"/>
        <v>-3.5080103111884138E-3</v>
      </c>
      <c r="L299" s="11">
        <f t="shared" si="50"/>
        <v>6.5638116428164478E-3</v>
      </c>
      <c r="M299" s="11">
        <f t="shared" si="51"/>
        <v>-2.595675280708044E-2</v>
      </c>
      <c r="N299" s="11">
        <f t="shared" si="52"/>
        <v>-1.946221733661322E-2</v>
      </c>
      <c r="O299" s="3">
        <f t="shared" si="53"/>
        <v>3.3940700383519227E-4</v>
      </c>
      <c r="P299" s="3">
        <f t="shared" si="54"/>
        <v>1.8905814216931601E-2</v>
      </c>
    </row>
    <row r="300" spans="1:16" x14ac:dyDescent="0.3">
      <c r="A300" s="9" t="s">
        <v>309</v>
      </c>
      <c r="B300" s="12">
        <v>6809.8198240000002</v>
      </c>
      <c r="C300" s="12">
        <v>6847.2700199999999</v>
      </c>
      <c r="D300" s="12">
        <v>6733.7099609999996</v>
      </c>
      <c r="E300" s="12">
        <v>6783.9101559999999</v>
      </c>
      <c r="F300" s="3">
        <f t="shared" si="46"/>
        <v>4.4686678456753448E-3</v>
      </c>
      <c r="G300" s="10">
        <f t="shared" si="47"/>
        <v>2.7968503938132356E-4</v>
      </c>
      <c r="H300" s="10">
        <f t="shared" si="44"/>
        <v>1.4531400122227557E-5</v>
      </c>
      <c r="I300" s="10">
        <f t="shared" si="48"/>
        <v>1.3422912176426838E-4</v>
      </c>
      <c r="J300" s="10">
        <f t="shared" si="45"/>
        <v>1.1585729228851691E-2</v>
      </c>
      <c r="K300" s="11">
        <f t="shared" si="49"/>
        <v>8.2707203563644818E-3</v>
      </c>
      <c r="L300" s="11">
        <f t="shared" si="50"/>
        <v>5.4843733617844755E-3</v>
      </c>
      <c r="M300" s="11">
        <f t="shared" si="51"/>
        <v>-1.1239413272268533E-2</v>
      </c>
      <c r="N300" s="11">
        <f t="shared" si="52"/>
        <v>-3.812007361250442E-3</v>
      </c>
      <c r="O300" s="3">
        <f t="shared" si="53"/>
        <v>1.3446450737324188E-4</v>
      </c>
      <c r="P300" s="3">
        <f t="shared" si="54"/>
        <v>1.3618185838781174E-2</v>
      </c>
    </row>
    <row r="301" spans="1:16" x14ac:dyDescent="0.3">
      <c r="A301" s="9" t="s">
        <v>310</v>
      </c>
      <c r="B301" s="12">
        <v>6777.5898440000001</v>
      </c>
      <c r="C301" s="12">
        <v>6868.8598629999997</v>
      </c>
      <c r="D301" s="12">
        <v>6586.5</v>
      </c>
      <c r="E301" s="12">
        <v>6636.830078</v>
      </c>
      <c r="F301" s="3">
        <f t="shared" si="46"/>
        <v>-2.1680723154907322E-2</v>
      </c>
      <c r="G301" s="10">
        <f t="shared" si="47"/>
        <v>1.7619874276341701E-3</v>
      </c>
      <c r="H301" s="10">
        <f t="shared" si="44"/>
        <v>4.4045865654064061E-4</v>
      </c>
      <c r="I301" s="10">
        <f t="shared" si="48"/>
        <v>7.1084701848899302E-4</v>
      </c>
      <c r="J301" s="10">
        <f t="shared" si="45"/>
        <v>2.6661714470172262E-2</v>
      </c>
      <c r="K301" s="11">
        <f t="shared" si="49"/>
        <v>-9.3209636951553795E-4</v>
      </c>
      <c r="L301" s="11">
        <f t="shared" si="50"/>
        <v>1.3376575136927419E-2</v>
      </c>
      <c r="M301" s="11">
        <f t="shared" si="51"/>
        <v>-2.8599458830494594E-2</v>
      </c>
      <c r="N301" s="11">
        <f t="shared" si="52"/>
        <v>-2.0987106912117273E-2</v>
      </c>
      <c r="O301" s="3">
        <f t="shared" si="53"/>
        <v>6.7737752020339908E-4</v>
      </c>
      <c r="P301" s="3">
        <f t="shared" si="54"/>
        <v>2.5374112916894044E-2</v>
      </c>
    </row>
    <row r="302" spans="1:16" x14ac:dyDescent="0.3">
      <c r="A302" s="9" t="s">
        <v>311</v>
      </c>
      <c r="B302" s="12">
        <v>6607.7597660000001</v>
      </c>
      <c r="C302" s="12">
        <v>6666.2001950000003</v>
      </c>
      <c r="D302" s="12">
        <v>6447.9101559999999</v>
      </c>
      <c r="E302" s="12">
        <v>6528.4101559999999</v>
      </c>
      <c r="F302" s="3">
        <f t="shared" si="46"/>
        <v>-1.6336100325876068E-2</v>
      </c>
      <c r="G302" s="10">
        <f t="shared" si="47"/>
        <v>1.1084864542668872E-3</v>
      </c>
      <c r="H302" s="10">
        <f t="shared" si="44"/>
        <v>1.4595622887862263E-4</v>
      </c>
      <c r="I302" s="10">
        <f t="shared" si="48"/>
        <v>4.9786115894730751E-4</v>
      </c>
      <c r="J302" s="10">
        <f t="shared" si="45"/>
        <v>2.2312802579400631E-2</v>
      </c>
      <c r="K302" s="11">
        <f t="shared" si="49"/>
        <v>-4.3897710725181423E-3</v>
      </c>
      <c r="L302" s="11">
        <f t="shared" si="50"/>
        <v>8.8053311542103194E-3</v>
      </c>
      <c r="M302" s="11">
        <f t="shared" si="51"/>
        <v>-2.4488609049179454E-2</v>
      </c>
      <c r="N302" s="11">
        <f t="shared" si="52"/>
        <v>-1.2081234575929011E-2</v>
      </c>
      <c r="O302" s="3">
        <f t="shared" si="53"/>
        <v>4.8775247073025636E-4</v>
      </c>
      <c r="P302" s="3">
        <f t="shared" si="54"/>
        <v>2.1386762362430648E-2</v>
      </c>
    </row>
    <row r="303" spans="1:16" x14ac:dyDescent="0.3">
      <c r="A303" s="9" t="s">
        <v>312</v>
      </c>
      <c r="B303" s="12">
        <v>6573.4902339999999</v>
      </c>
      <c r="C303" s="12">
        <v>6586.6801759999998</v>
      </c>
      <c r="D303" s="12">
        <v>6304.6298829999996</v>
      </c>
      <c r="E303" s="12">
        <v>6332.9902339999999</v>
      </c>
      <c r="F303" s="3">
        <f t="shared" si="46"/>
        <v>-2.9933769069395488E-2</v>
      </c>
      <c r="G303" s="10">
        <f t="shared" si="47"/>
        <v>1.9153917777436891E-3</v>
      </c>
      <c r="H303" s="10">
        <f t="shared" si="44"/>
        <v>1.3892328483205828E-3</v>
      </c>
      <c r="I303" s="10">
        <f t="shared" si="48"/>
        <v>4.2104307328307922E-4</v>
      </c>
      <c r="J303" s="10">
        <f t="shared" si="45"/>
        <v>2.0519334133520979E-2</v>
      </c>
      <c r="K303" s="11">
        <f t="shared" si="49"/>
        <v>6.881483533614988E-3</v>
      </c>
      <c r="L303" s="11">
        <f t="shared" si="50"/>
        <v>2.0045251703643928E-3</v>
      </c>
      <c r="M303" s="11">
        <f t="shared" si="51"/>
        <v>-4.1760663938603171E-2</v>
      </c>
      <c r="N303" s="11">
        <f t="shared" si="52"/>
        <v>-3.7272414039347959E-2</v>
      </c>
      <c r="O303" s="3">
        <f t="shared" si="53"/>
        <v>2.6616390897600696E-4</v>
      </c>
      <c r="P303" s="3">
        <f t="shared" si="54"/>
        <v>2.183091389792757E-2</v>
      </c>
    </row>
    <row r="304" spans="1:16" x14ac:dyDescent="0.3">
      <c r="A304" s="9" t="s">
        <v>313</v>
      </c>
      <c r="B304" s="12">
        <v>6278.4902339999999</v>
      </c>
      <c r="C304" s="12">
        <v>6355.1801759999998</v>
      </c>
      <c r="D304" s="12">
        <v>6190.169922</v>
      </c>
      <c r="E304" s="12">
        <v>6192.919922</v>
      </c>
      <c r="F304" s="3">
        <f t="shared" si="46"/>
        <v>-2.2117563240189875E-2</v>
      </c>
      <c r="G304" s="10">
        <f t="shared" si="47"/>
        <v>6.9209606417891761E-4</v>
      </c>
      <c r="H304" s="10">
        <f t="shared" si="44"/>
        <v>1.8831665360866587E-4</v>
      </c>
      <c r="I304" s="10">
        <f t="shared" si="48"/>
        <v>2.7330237069546348E-4</v>
      </c>
      <c r="J304" s="10">
        <f t="shared" si="45"/>
        <v>1.6531859263115675E-2</v>
      </c>
      <c r="K304" s="11">
        <f t="shared" si="49"/>
        <v>-8.6429724733404212E-3</v>
      </c>
      <c r="L304" s="11">
        <f t="shared" si="50"/>
        <v>1.2140713109847554E-2</v>
      </c>
      <c r="M304" s="11">
        <f t="shared" si="51"/>
        <v>-1.4167005608789262E-2</v>
      </c>
      <c r="N304" s="11">
        <f t="shared" si="52"/>
        <v>-1.3722851511572435E-2</v>
      </c>
      <c r="O304" s="3">
        <f t="shared" si="53"/>
        <v>3.202944516531006E-4</v>
      </c>
      <c r="P304" s="3">
        <f t="shared" si="54"/>
        <v>1.9386391971411458E-2</v>
      </c>
    </row>
    <row r="305" spans="1:16" x14ac:dyDescent="0.3">
      <c r="A305" s="9" t="s">
        <v>314</v>
      </c>
      <c r="B305" s="12">
        <v>6257.8598629999997</v>
      </c>
      <c r="C305" s="12">
        <v>6555.5297849999997</v>
      </c>
      <c r="D305" s="12">
        <v>6214.3398440000001</v>
      </c>
      <c r="E305" s="12">
        <v>6554.3598629999997</v>
      </c>
      <c r="F305" s="3">
        <f t="shared" si="46"/>
        <v>5.8363412663549052E-2</v>
      </c>
      <c r="G305" s="10">
        <f t="shared" si="47"/>
        <v>2.8568422012302621E-3</v>
      </c>
      <c r="H305" s="10">
        <f t="shared" si="44"/>
        <v>2.1429681895765002E-3</v>
      </c>
      <c r="I305" s="10">
        <f t="shared" si="48"/>
        <v>6.0060457292242838E-4</v>
      </c>
      <c r="J305" s="10">
        <f t="shared" si="45"/>
        <v>2.4507235113786874E-2</v>
      </c>
      <c r="K305" s="11">
        <f t="shared" si="49"/>
        <v>1.0431560272296893E-2</v>
      </c>
      <c r="L305" s="11">
        <f t="shared" si="50"/>
        <v>4.6470683720752283E-2</v>
      </c>
      <c r="M305" s="11">
        <f t="shared" si="51"/>
        <v>-6.9787522092017483E-3</v>
      </c>
      <c r="N305" s="11">
        <f t="shared" si="52"/>
        <v>4.629220441474461E-2</v>
      </c>
      <c r="O305" s="3">
        <f t="shared" si="53"/>
        <v>3.8005886160583812E-4</v>
      </c>
      <c r="P305" s="3">
        <f t="shared" si="54"/>
        <v>2.7291967295247264E-2</v>
      </c>
    </row>
    <row r="306" spans="1:16" x14ac:dyDescent="0.3">
      <c r="A306" s="9" t="s">
        <v>315</v>
      </c>
      <c r="B306" s="12">
        <v>6457.1899409999996</v>
      </c>
      <c r="C306" s="12">
        <v>6583.0097660000001</v>
      </c>
      <c r="D306" s="12">
        <v>6336.9702150000003</v>
      </c>
      <c r="E306" s="12">
        <v>6579.4902339999999</v>
      </c>
      <c r="F306" s="3">
        <f t="shared" si="46"/>
        <v>3.834145748063511E-3</v>
      </c>
      <c r="G306" s="10">
        <f t="shared" si="47"/>
        <v>1.4509457526745769E-3</v>
      </c>
      <c r="H306" s="10">
        <f t="shared" si="44"/>
        <v>3.5205169989597482E-4</v>
      </c>
      <c r="I306" s="10">
        <f t="shared" si="48"/>
        <v>5.8947728984480141E-4</v>
      </c>
      <c r="J306" s="10">
        <f t="shared" si="45"/>
        <v>2.427915340049569E-2</v>
      </c>
      <c r="K306" s="11">
        <f t="shared" si="49"/>
        <v>-1.493622664999565E-2</v>
      </c>
      <c r="L306" s="11">
        <f t="shared" si="50"/>
        <v>1.929782249871706E-2</v>
      </c>
      <c r="M306" s="11">
        <f t="shared" si="51"/>
        <v>-1.8793459347324643E-2</v>
      </c>
      <c r="N306" s="11">
        <f t="shared" si="52"/>
        <v>1.8763040795563356E-2</v>
      </c>
      <c r="O306" s="3">
        <f t="shared" si="53"/>
        <v>7.1613668104617955E-4</v>
      </c>
      <c r="P306" s="3">
        <f t="shared" si="54"/>
        <v>2.9771836640003189E-2</v>
      </c>
    </row>
    <row r="307" spans="1:16" x14ac:dyDescent="0.3">
      <c r="A307" s="9" t="s">
        <v>316</v>
      </c>
      <c r="B307" s="12">
        <v>6616.7900390000004</v>
      </c>
      <c r="C307" s="12">
        <v>6684.1801759999998</v>
      </c>
      <c r="D307" s="12">
        <v>6529.2202150000003</v>
      </c>
      <c r="E307" s="12">
        <v>6584.5200199999999</v>
      </c>
      <c r="F307" s="3">
        <f t="shared" si="46"/>
        <v>7.6446439178656789E-4</v>
      </c>
      <c r="G307" s="10">
        <f t="shared" si="47"/>
        <v>5.5018610798374687E-4</v>
      </c>
      <c r="H307" s="10">
        <f t="shared" si="44"/>
        <v>2.390155193324737E-5</v>
      </c>
      <c r="I307" s="10">
        <f t="shared" si="48"/>
        <v>2.6586001925804577E-4</v>
      </c>
      <c r="J307" s="10">
        <f t="shared" si="45"/>
        <v>1.6305214480590122E-2</v>
      </c>
      <c r="K307" s="11">
        <f t="shared" si="49"/>
        <v>5.6530936843177523E-3</v>
      </c>
      <c r="L307" s="11">
        <f t="shared" si="50"/>
        <v>1.0133202699460697E-2</v>
      </c>
      <c r="M307" s="11">
        <f t="shared" si="51"/>
        <v>-1.3322843599601361E-2</v>
      </c>
      <c r="N307" s="11">
        <f t="shared" si="52"/>
        <v>-4.8889213466006354E-3</v>
      </c>
      <c r="O307" s="3">
        <f t="shared" si="53"/>
        <v>2.6458605504310834E-4</v>
      </c>
      <c r="P307" s="3">
        <f t="shared" si="54"/>
        <v>1.6173930669659529E-2</v>
      </c>
    </row>
    <row r="308" spans="1:16" x14ac:dyDescent="0.3">
      <c r="A308" s="9" t="s">
        <v>317</v>
      </c>
      <c r="B308" s="12">
        <v>6649.5200199999999</v>
      </c>
      <c r="C308" s="12">
        <v>6659.9599609999996</v>
      </c>
      <c r="D308" s="12">
        <v>6570.0600590000004</v>
      </c>
      <c r="E308" s="12">
        <v>6635.2797849999997</v>
      </c>
      <c r="F308" s="3">
        <f t="shared" si="46"/>
        <v>7.7089544637758411E-3</v>
      </c>
      <c r="G308" s="10">
        <f t="shared" si="47"/>
        <v>1.8470165810366646E-4</v>
      </c>
      <c r="H308" s="10">
        <f t="shared" si="44"/>
        <v>4.5960485558944166E-6</v>
      </c>
      <c r="I308" s="10">
        <f t="shared" si="48"/>
        <v>9.0575401411257999E-5</v>
      </c>
      <c r="J308" s="10">
        <f t="shared" si="45"/>
        <v>9.5171109802953333E-3</v>
      </c>
      <c r="K308" s="11">
        <f t="shared" si="49"/>
        <v>9.8232319818810105E-3</v>
      </c>
      <c r="L308" s="11">
        <f t="shared" si="50"/>
        <v>1.5687980531278857E-3</v>
      </c>
      <c r="M308" s="11">
        <f t="shared" si="51"/>
        <v>-1.2021700764195453E-2</v>
      </c>
      <c r="N308" s="11">
        <f t="shared" si="52"/>
        <v>-2.1438396758840005E-3</v>
      </c>
      <c r="O308" s="3">
        <f t="shared" si="53"/>
        <v>1.2457306903521331E-4</v>
      </c>
      <c r="P308" s="3">
        <f t="shared" si="54"/>
        <v>1.4270537563077593E-2</v>
      </c>
    </row>
    <row r="309" spans="1:16" x14ac:dyDescent="0.3">
      <c r="A309" s="9" t="s">
        <v>318</v>
      </c>
      <c r="B309" s="12">
        <v>6506.9101559999999</v>
      </c>
      <c r="C309" s="12">
        <v>6693.7099609999996</v>
      </c>
      <c r="D309" s="12">
        <v>6506.8798829999996</v>
      </c>
      <c r="E309" s="12">
        <v>6665.9399409999996</v>
      </c>
      <c r="F309" s="3">
        <f t="shared" si="46"/>
        <v>4.6207781726570474E-3</v>
      </c>
      <c r="G309" s="10">
        <f t="shared" si="47"/>
        <v>8.0135492112699998E-4</v>
      </c>
      <c r="H309" s="10">
        <f t="shared" si="44"/>
        <v>5.8304172522287325E-4</v>
      </c>
      <c r="I309" s="10">
        <f t="shared" si="48"/>
        <v>1.7545172981229138E-4</v>
      </c>
      <c r="J309" s="10">
        <f t="shared" si="45"/>
        <v>1.3245819333370488E-2</v>
      </c>
      <c r="K309" s="11">
        <f t="shared" si="49"/>
        <v>-1.9536121810290064E-2</v>
      </c>
      <c r="L309" s="11">
        <f t="shared" si="50"/>
        <v>2.8303560513016156E-2</v>
      </c>
      <c r="M309" s="11">
        <f t="shared" si="51"/>
        <v>-4.6524494263288394E-6</v>
      </c>
      <c r="N309" s="11">
        <f t="shared" si="52"/>
        <v>2.4146256960921982E-2</v>
      </c>
      <c r="O309" s="3">
        <f t="shared" si="53"/>
        <v>1.1777885354230595E-4</v>
      </c>
      <c r="P309" s="3">
        <f t="shared" si="54"/>
        <v>2.3811662507596101E-2</v>
      </c>
    </row>
    <row r="310" spans="1:16" x14ac:dyDescent="0.3">
      <c r="A310" s="9" t="s">
        <v>319</v>
      </c>
      <c r="B310" s="12">
        <v>6584.7700199999999</v>
      </c>
      <c r="C310" s="12">
        <v>6600.2099609999996</v>
      </c>
      <c r="D310" s="12">
        <v>6457.1298829999996</v>
      </c>
      <c r="E310" s="12">
        <v>6463.5</v>
      </c>
      <c r="F310" s="3">
        <f t="shared" si="46"/>
        <v>-3.0369301672650617E-2</v>
      </c>
      <c r="G310" s="10">
        <f t="shared" si="47"/>
        <v>4.8033438753819393E-4</v>
      </c>
      <c r="H310" s="10">
        <f t="shared" si="44"/>
        <v>3.4553021369721041E-4</v>
      </c>
      <c r="I310" s="10">
        <f t="shared" si="48"/>
        <v>1.0669082062131382E-4</v>
      </c>
      <c r="J310" s="10">
        <f t="shared" si="45"/>
        <v>1.0329124871997329E-2</v>
      </c>
      <c r="K310" s="11">
        <f t="shared" si="49"/>
        <v>-1.2251560337783631E-2</v>
      </c>
      <c r="L310" s="11">
        <f t="shared" si="50"/>
        <v>2.3420510429062844E-3</v>
      </c>
      <c r="M310" s="11">
        <f t="shared" si="51"/>
        <v>-1.9574481245259085E-2</v>
      </c>
      <c r="N310" s="11">
        <f t="shared" si="52"/>
        <v>-1.8588443014335827E-2</v>
      </c>
      <c r="O310" s="3">
        <f t="shared" si="53"/>
        <v>6.8321472293623439E-5</v>
      </c>
      <c r="P310" s="3">
        <f t="shared" si="54"/>
        <v>1.6083315190986019E-2</v>
      </c>
    </row>
    <row r="311" spans="1:16" x14ac:dyDescent="0.3">
      <c r="A311" s="9" t="s">
        <v>320</v>
      </c>
      <c r="B311" s="12">
        <v>6567.1401370000003</v>
      </c>
      <c r="C311" s="12">
        <v>6760.6899409999996</v>
      </c>
      <c r="D311" s="12">
        <v>6554.2402339999999</v>
      </c>
      <c r="E311" s="12">
        <v>6738.8598629999997</v>
      </c>
      <c r="F311" s="3">
        <f t="shared" si="46"/>
        <v>4.2602284056625583E-2</v>
      </c>
      <c r="G311" s="10">
        <f t="shared" si="47"/>
        <v>9.6179022578015284E-4</v>
      </c>
      <c r="H311" s="10">
        <f t="shared" si="44"/>
        <v>6.662750514678091E-4</v>
      </c>
      <c r="I311" s="10">
        <f t="shared" si="48"/>
        <v>2.235168175531969E-4</v>
      </c>
      <c r="J311" s="10">
        <f t="shared" si="45"/>
        <v>1.4950478840264512E-2</v>
      </c>
      <c r="K311" s="11">
        <f t="shared" si="49"/>
        <v>1.5907479815956065E-2</v>
      </c>
      <c r="L311" s="11">
        <f t="shared" si="50"/>
        <v>2.9046500567157883E-2</v>
      </c>
      <c r="M311" s="11">
        <f t="shared" si="51"/>
        <v>-1.9662423908611026E-3</v>
      </c>
      <c r="N311" s="11">
        <f t="shared" si="52"/>
        <v>2.5812304264978148E-2</v>
      </c>
      <c r="O311" s="3">
        <f t="shared" si="53"/>
        <v>1.4856144071678762E-4</v>
      </c>
      <c r="P311" s="3">
        <f t="shared" si="54"/>
        <v>2.183532885905972E-2</v>
      </c>
    </row>
    <row r="312" spans="1:16" x14ac:dyDescent="0.3">
      <c r="A312" s="9" t="s">
        <v>321</v>
      </c>
      <c r="B312" s="12">
        <v>6757.5297849999997</v>
      </c>
      <c r="C312" s="12">
        <v>6855.6000979999999</v>
      </c>
      <c r="D312" s="12">
        <v>6741.3999020000001</v>
      </c>
      <c r="E312" s="12">
        <v>6823.4702150000003</v>
      </c>
      <c r="F312" s="3">
        <f t="shared" si="46"/>
        <v>1.2555588589185041E-2</v>
      </c>
      <c r="G312" s="10">
        <f t="shared" si="47"/>
        <v>2.8218109825008217E-4</v>
      </c>
      <c r="H312" s="10">
        <f t="shared" si="44"/>
        <v>9.429895243149928E-5</v>
      </c>
      <c r="I312" s="10">
        <f t="shared" si="48"/>
        <v>1.0466339554124013E-4</v>
      </c>
      <c r="J312" s="10">
        <f t="shared" si="45"/>
        <v>1.0230512965694346E-2</v>
      </c>
      <c r="K312" s="11">
        <f t="shared" si="49"/>
        <v>2.76665603110596E-3</v>
      </c>
      <c r="L312" s="11">
        <f t="shared" si="50"/>
        <v>1.4408443977257808E-2</v>
      </c>
      <c r="M312" s="11">
        <f t="shared" si="51"/>
        <v>-2.3898029029998289E-3</v>
      </c>
      <c r="N312" s="11">
        <f t="shared" si="52"/>
        <v>9.7107647706810036E-3</v>
      </c>
      <c r="O312" s="3">
        <f t="shared" si="53"/>
        <v>9.6604219425599136E-5</v>
      </c>
      <c r="P312" s="3">
        <f t="shared" si="54"/>
        <v>1.019430621934956E-2</v>
      </c>
    </row>
    <row r="313" spans="1:16" x14ac:dyDescent="0.3">
      <c r="A313" s="9" t="s">
        <v>322</v>
      </c>
      <c r="B313" s="12">
        <v>6893.4399409999996</v>
      </c>
      <c r="C313" s="12">
        <v>6909.580078</v>
      </c>
      <c r="D313" s="12">
        <v>6795.8598629999997</v>
      </c>
      <c r="E313" s="12">
        <v>6897</v>
      </c>
      <c r="F313" s="3">
        <f t="shared" si="46"/>
        <v>1.0776010253310542E-2</v>
      </c>
      <c r="G313" s="10">
        <f t="shared" si="47"/>
        <v>2.7540340656027321E-4</v>
      </c>
      <c r="H313" s="10">
        <f t="shared" si="44"/>
        <v>2.6657422740121644E-7</v>
      </c>
      <c r="I313" s="10">
        <f t="shared" si="48"/>
        <v>1.3759872715927163E-4</v>
      </c>
      <c r="J313" s="10">
        <f t="shared" si="45"/>
        <v>1.1730248384380939E-2</v>
      </c>
      <c r="K313" s="11">
        <f t="shared" si="49"/>
        <v>1.0202054556765679E-2</v>
      </c>
      <c r="L313" s="11">
        <f t="shared" si="50"/>
        <v>2.3386395635109146E-3</v>
      </c>
      <c r="M313" s="11">
        <f t="shared" si="51"/>
        <v>-1.4256643096337824E-2</v>
      </c>
      <c r="N313" s="11">
        <f t="shared" si="52"/>
        <v>5.1630826780249843E-4</v>
      </c>
      <c r="O313" s="3">
        <f t="shared" si="53"/>
        <v>2.148744711440734E-4</v>
      </c>
      <c r="P313" s="3">
        <f t="shared" si="54"/>
        <v>1.6964528653830482E-2</v>
      </c>
    </row>
    <row r="314" spans="1:16" x14ac:dyDescent="0.3">
      <c r="A314" s="9" t="s">
        <v>323</v>
      </c>
      <c r="B314" s="12">
        <v>6923.0600590000004</v>
      </c>
      <c r="C314" s="12">
        <v>6985.2202150000003</v>
      </c>
      <c r="D314" s="12">
        <v>6899.5600590000004</v>
      </c>
      <c r="E314" s="12">
        <v>6957.080078</v>
      </c>
      <c r="F314" s="3">
        <f t="shared" si="46"/>
        <v>8.7110450920691029E-3</v>
      </c>
      <c r="G314" s="10">
        <f t="shared" si="47"/>
        <v>1.5224768943135266E-4</v>
      </c>
      <c r="H314" s="10">
        <f t="shared" si="44"/>
        <v>2.4029411380013509E-5</v>
      </c>
      <c r="I314" s="10">
        <f t="shared" si="48"/>
        <v>6.6841418598546985E-5</v>
      </c>
      <c r="J314" s="10">
        <f t="shared" si="45"/>
        <v>8.1756601322796555E-3</v>
      </c>
      <c r="K314" s="11">
        <f t="shared" si="49"/>
        <v>3.7713424943851504E-3</v>
      </c>
      <c r="L314" s="11">
        <f t="shared" si="50"/>
        <v>8.9386421116609757E-3</v>
      </c>
      <c r="M314" s="11">
        <f t="shared" si="51"/>
        <v>-3.4002269382704445E-3</v>
      </c>
      <c r="N314" s="11">
        <f t="shared" si="52"/>
        <v>4.9019803528791818E-3</v>
      </c>
      <c r="O314" s="3">
        <f t="shared" si="53"/>
        <v>6.4311663666050665E-5</v>
      </c>
      <c r="P314" s="3">
        <f t="shared" si="54"/>
        <v>8.5255901902895406E-3</v>
      </c>
    </row>
    <row r="315" spans="1:16" x14ac:dyDescent="0.3">
      <c r="A315" s="9" t="s">
        <v>324</v>
      </c>
      <c r="B315" s="12">
        <v>6908.6499020000001</v>
      </c>
      <c r="C315" s="12">
        <v>6991.3701170000004</v>
      </c>
      <c r="D315" s="12">
        <v>6877.080078</v>
      </c>
      <c r="E315" s="12">
        <v>6986.0698240000002</v>
      </c>
      <c r="F315" s="3">
        <f t="shared" si="46"/>
        <v>4.1669415437193269E-3</v>
      </c>
      <c r="G315" s="10">
        <f t="shared" si="47"/>
        <v>2.716692942444219E-4</v>
      </c>
      <c r="H315" s="10">
        <f t="shared" si="44"/>
        <v>1.2418663435015908E-4</v>
      </c>
      <c r="I315" s="10">
        <f t="shared" si="48"/>
        <v>8.7862050546286795E-5</v>
      </c>
      <c r="J315" s="10">
        <f t="shared" si="45"/>
        <v>9.3734759052491734E-3</v>
      </c>
      <c r="K315" s="11">
        <f t="shared" si="49"/>
        <v>-6.9856218193615942E-3</v>
      </c>
      <c r="L315" s="11">
        <f t="shared" si="50"/>
        <v>1.1902312576749507E-2</v>
      </c>
      <c r="M315" s="11">
        <f t="shared" si="51"/>
        <v>-4.5800808855005126E-3</v>
      </c>
      <c r="N315" s="11">
        <f t="shared" si="52"/>
        <v>1.1143905704471798E-2</v>
      </c>
      <c r="O315" s="3">
        <f t="shared" si="53"/>
        <v>8.1043926078802798E-5</v>
      </c>
      <c r="P315" s="3">
        <f t="shared" si="54"/>
        <v>1.1666498080562682E-2</v>
      </c>
    </row>
    <row r="316" spans="1:16" x14ac:dyDescent="0.3">
      <c r="A316" s="9" t="s">
        <v>325</v>
      </c>
      <c r="B316" s="12">
        <v>6947.4599609999996</v>
      </c>
      <c r="C316" s="12">
        <v>6975.6499020000001</v>
      </c>
      <c r="D316" s="12">
        <v>6933.6000979999999</v>
      </c>
      <c r="E316" s="12">
        <v>6971.4799800000001</v>
      </c>
      <c r="F316" s="3">
        <f t="shared" si="46"/>
        <v>-2.0884194357574382E-3</v>
      </c>
      <c r="G316" s="10">
        <f t="shared" si="47"/>
        <v>3.6558061831667131E-5</v>
      </c>
      <c r="H316" s="10">
        <f t="shared" si="44"/>
        <v>1.191228910478316E-5</v>
      </c>
      <c r="I316" s="10">
        <f t="shared" si="48"/>
        <v>1.3677380806625922E-5</v>
      </c>
      <c r="J316" s="10">
        <f t="shared" si="45"/>
        <v>3.6982943104390598E-3</v>
      </c>
      <c r="K316" s="11">
        <f t="shared" si="49"/>
        <v>-5.5420216438583202E-3</v>
      </c>
      <c r="L316" s="11">
        <f t="shared" si="50"/>
        <v>4.0493797431315603E-3</v>
      </c>
      <c r="M316" s="11">
        <f t="shared" si="51"/>
        <v>-1.9969465656005879E-3</v>
      </c>
      <c r="N316" s="11">
        <f t="shared" si="52"/>
        <v>3.4514184192565179E-3</v>
      </c>
      <c r="O316" s="3">
        <f t="shared" si="53"/>
        <v>1.3301466216724623E-5</v>
      </c>
      <c r="P316" s="3">
        <f t="shared" si="54"/>
        <v>6.6191964031427301E-3</v>
      </c>
    </row>
    <row r="317" spans="1:16" x14ac:dyDescent="0.3">
      <c r="A317" s="9" t="s">
        <v>326</v>
      </c>
      <c r="B317" s="12">
        <v>6908.0297849999997</v>
      </c>
      <c r="C317" s="12">
        <v>6936.2202150000003</v>
      </c>
      <c r="D317" s="12">
        <v>6887.4799800000001</v>
      </c>
      <c r="E317" s="12">
        <v>6905.919922</v>
      </c>
      <c r="F317" s="3">
        <f t="shared" si="46"/>
        <v>-9.4040373332607841E-3</v>
      </c>
      <c r="G317" s="10">
        <f t="shared" si="47"/>
        <v>4.9726765986771731E-5</v>
      </c>
      <c r="H317" s="10">
        <f t="shared" si="44"/>
        <v>9.3310984004010174E-8</v>
      </c>
      <c r="I317" s="10">
        <f t="shared" si="48"/>
        <v>2.4827337486434569E-5</v>
      </c>
      <c r="J317" s="10">
        <f t="shared" si="45"/>
        <v>4.9827038329038351E-3</v>
      </c>
      <c r="K317" s="11">
        <f t="shared" si="49"/>
        <v>-9.1430660141582874E-3</v>
      </c>
      <c r="L317" s="11">
        <f t="shared" si="50"/>
        <v>4.0725165989393191E-3</v>
      </c>
      <c r="M317" s="11">
        <f t="shared" si="51"/>
        <v>-2.9792041830238054E-3</v>
      </c>
      <c r="N317" s="11">
        <f t="shared" si="52"/>
        <v>-3.0546846646423289E-4</v>
      </c>
      <c r="O317" s="3">
        <f t="shared" si="53"/>
        <v>2.5795021479838835E-5</v>
      </c>
      <c r="P317" s="3">
        <f t="shared" si="54"/>
        <v>1.027904560584705E-2</v>
      </c>
    </row>
    <row r="318" spans="1:16" x14ac:dyDescent="0.3">
      <c r="A318" s="9" t="s">
        <v>327</v>
      </c>
      <c r="B318" s="12">
        <v>6931.3901370000003</v>
      </c>
      <c r="C318" s="12">
        <v>7025.8500979999999</v>
      </c>
      <c r="D318" s="12">
        <v>6928.1201170000004</v>
      </c>
      <c r="E318" s="12">
        <v>7023.830078</v>
      </c>
      <c r="F318" s="3">
        <f t="shared" si="46"/>
        <v>1.7073779790636845E-2</v>
      </c>
      <c r="G318" s="10">
        <f t="shared" si="47"/>
        <v>1.9621591916402703E-4</v>
      </c>
      <c r="H318" s="10">
        <f t="shared" si="44"/>
        <v>1.7551677343475924E-4</v>
      </c>
      <c r="I318" s="10">
        <f t="shared" si="48"/>
        <v>3.0306819722208613E-5</v>
      </c>
      <c r="J318" s="10">
        <f t="shared" si="45"/>
        <v>5.5051630059616413E-3</v>
      </c>
      <c r="K318" s="11">
        <f t="shared" si="49"/>
        <v>3.6813865783224702E-3</v>
      </c>
      <c r="L318" s="11">
        <f t="shared" si="50"/>
        <v>1.3535828235474761E-2</v>
      </c>
      <c r="M318" s="11">
        <f t="shared" si="51"/>
        <v>-4.7188104063557938E-4</v>
      </c>
      <c r="N318" s="11">
        <f t="shared" si="52"/>
        <v>1.3248274356864717E-2</v>
      </c>
      <c r="O318" s="3">
        <f t="shared" si="53"/>
        <v>1.0366561115964409E-5</v>
      </c>
      <c r="P318" s="3">
        <f t="shared" si="54"/>
        <v>6.9209137952415973E-3</v>
      </c>
    </row>
    <row r="319" spans="1:16" x14ac:dyDescent="0.3">
      <c r="A319" s="9" t="s">
        <v>328</v>
      </c>
      <c r="B319" s="12">
        <v>7033.75</v>
      </c>
      <c r="C319" s="12">
        <v>7079.6298829999996</v>
      </c>
      <c r="D319" s="12">
        <v>7028.1201170000004</v>
      </c>
      <c r="E319" s="12">
        <v>7034.6899409999996</v>
      </c>
      <c r="F319" s="3">
        <f t="shared" si="46"/>
        <v>1.5461454618634907E-3</v>
      </c>
      <c r="G319" s="10">
        <f t="shared" si="47"/>
        <v>5.3324586313548378E-5</v>
      </c>
      <c r="H319" s="10">
        <f t="shared" si="44"/>
        <v>1.7855388271379766E-8</v>
      </c>
      <c r="I319" s="10">
        <f t="shared" si="48"/>
        <v>2.6655395720969347E-5</v>
      </c>
      <c r="J319" s="10">
        <f t="shared" si="45"/>
        <v>5.162886374981474E-3</v>
      </c>
      <c r="K319" s="11">
        <f t="shared" si="49"/>
        <v>1.4113273538600118E-3</v>
      </c>
      <c r="L319" s="11">
        <f t="shared" si="50"/>
        <v>6.5016381613879513E-3</v>
      </c>
      <c r="M319" s="11">
        <f t="shared" si="51"/>
        <v>-8.0073037995176562E-4</v>
      </c>
      <c r="N319" s="11">
        <f t="shared" si="52"/>
        <v>1.3362405573615765E-4</v>
      </c>
      <c r="O319" s="3">
        <f t="shared" si="53"/>
        <v>4.2150689503860475E-5</v>
      </c>
      <c r="P319" s="3">
        <f t="shared" si="54"/>
        <v>6.1664276018742678E-3</v>
      </c>
    </row>
    <row r="320" spans="1:16" x14ac:dyDescent="0.3">
      <c r="A320" s="9" t="s">
        <v>329</v>
      </c>
      <c r="B320" s="12">
        <v>7010.1298829999996</v>
      </c>
      <c r="C320" s="12">
        <v>7113.9501950000003</v>
      </c>
      <c r="D320" s="12">
        <v>7003.6201170000004</v>
      </c>
      <c r="E320" s="12">
        <v>7084.4599609999996</v>
      </c>
      <c r="F320" s="3">
        <f t="shared" si="46"/>
        <v>7.0749415279738326E-3</v>
      </c>
      <c r="G320" s="10">
        <f t="shared" si="47"/>
        <v>2.4431245434713489E-4</v>
      </c>
      <c r="H320" s="10">
        <f t="shared" si="44"/>
        <v>1.112480317849138E-4</v>
      </c>
      <c r="I320" s="10">
        <f t="shared" si="48"/>
        <v>7.918173980936889E-5</v>
      </c>
      <c r="J320" s="10">
        <f t="shared" si="45"/>
        <v>8.8984122072069058E-3</v>
      </c>
      <c r="K320" s="11">
        <f t="shared" si="49"/>
        <v>-3.4973867008712108E-3</v>
      </c>
      <c r="L320" s="11">
        <f t="shared" si="50"/>
        <v>1.4701443397564585E-2</v>
      </c>
      <c r="M320" s="11">
        <f t="shared" si="51"/>
        <v>-9.2905417439825984E-4</v>
      </c>
      <c r="N320" s="11">
        <f t="shared" si="52"/>
        <v>1.0547418252108608E-2</v>
      </c>
      <c r="O320" s="3">
        <f t="shared" si="53"/>
        <v>7.1732430163193772E-5</v>
      </c>
      <c r="P320" s="3">
        <f t="shared" si="54"/>
        <v>9.4711047764555883E-3</v>
      </c>
    </row>
    <row r="321" spans="1:16" x14ac:dyDescent="0.3">
      <c r="A321" s="9" t="s">
        <v>330</v>
      </c>
      <c r="B321" s="12">
        <v>7134.1000979999999</v>
      </c>
      <c r="C321" s="12">
        <v>7185.3798829999996</v>
      </c>
      <c r="D321" s="12">
        <v>7096.6201170000004</v>
      </c>
      <c r="E321" s="12">
        <v>7157.2299800000001</v>
      </c>
      <c r="F321" s="3">
        <f t="shared" si="46"/>
        <v>1.0271780686262666E-2</v>
      </c>
      <c r="G321" s="10">
        <f t="shared" si="47"/>
        <v>1.5449890793461918E-4</v>
      </c>
      <c r="H321" s="10">
        <f t="shared" si="44"/>
        <v>1.0477611329661435E-5</v>
      </c>
      <c r="I321" s="10">
        <f t="shared" si="48"/>
        <v>7.3202011792655497E-5</v>
      </c>
      <c r="J321" s="10">
        <f t="shared" si="45"/>
        <v>8.5558174239902703E-3</v>
      </c>
      <c r="K321" s="11">
        <f t="shared" si="49"/>
        <v>6.9824705845263025E-3</v>
      </c>
      <c r="L321" s="11">
        <f t="shared" si="50"/>
        <v>7.1622718535839149E-3</v>
      </c>
      <c r="M321" s="11">
        <f t="shared" si="51"/>
        <v>-5.2674871116823747E-3</v>
      </c>
      <c r="N321" s="11">
        <f t="shared" si="52"/>
        <v>3.2369138588571422E-3</v>
      </c>
      <c r="O321" s="3">
        <f t="shared" si="53"/>
        <v>7.2911303585768145E-5</v>
      </c>
      <c r="P321" s="3">
        <f t="shared" si="54"/>
        <v>1.061135245720368E-2</v>
      </c>
    </row>
    <row r="322" spans="1:16" x14ac:dyDescent="0.3">
      <c r="A322" s="9" t="s">
        <v>331</v>
      </c>
      <c r="B322" s="12">
        <v>7109.5698240000002</v>
      </c>
      <c r="C322" s="12">
        <v>7110.1601559999999</v>
      </c>
      <c r="D322" s="12">
        <v>6979.8100590000004</v>
      </c>
      <c r="E322" s="12">
        <v>7020.3598629999997</v>
      </c>
      <c r="F322" s="3">
        <f t="shared" si="46"/>
        <v>-1.9123336455928786E-2</v>
      </c>
      <c r="G322" s="10">
        <f t="shared" si="47"/>
        <v>3.4236340670379991E-4</v>
      </c>
      <c r="H322" s="10">
        <f t="shared" si="44"/>
        <v>1.5944768934280599E-4</v>
      </c>
      <c r="I322" s="10">
        <f t="shared" si="48"/>
        <v>1.0958796006517793E-4</v>
      </c>
      <c r="J322" s="10">
        <f t="shared" si="45"/>
        <v>1.0468426819020035E-2</v>
      </c>
      <c r="K322" s="11">
        <f t="shared" si="49"/>
        <v>-6.6812927845231202E-3</v>
      </c>
      <c r="L322" s="11">
        <f t="shared" si="50"/>
        <v>8.3029987372453405E-5</v>
      </c>
      <c r="M322" s="11">
        <f t="shared" si="51"/>
        <v>-1.8420034804812756E-2</v>
      </c>
      <c r="N322" s="11">
        <f t="shared" si="52"/>
        <v>-1.2627259771732187E-2</v>
      </c>
      <c r="O322" s="3">
        <f t="shared" si="53"/>
        <v>1.0775845292399314E-4</v>
      </c>
      <c r="P322" s="3">
        <f t="shared" si="54"/>
        <v>1.2645292595247219E-2</v>
      </c>
    </row>
    <row r="323" spans="1:16" x14ac:dyDescent="0.3">
      <c r="A323" s="9" t="s">
        <v>332</v>
      </c>
      <c r="B323" s="12">
        <v>7061.6499020000001</v>
      </c>
      <c r="C323" s="12">
        <v>7084.8500979999999</v>
      </c>
      <c r="D323" s="12">
        <v>6953.2299800000001</v>
      </c>
      <c r="E323" s="12">
        <v>7025.7700199999999</v>
      </c>
      <c r="F323" s="3">
        <f t="shared" si="46"/>
        <v>7.7063813046307494E-4</v>
      </c>
      <c r="G323" s="10">
        <f t="shared" si="47"/>
        <v>3.5165319292378849E-4</v>
      </c>
      <c r="H323" s="10">
        <f t="shared" si="44"/>
        <v>2.5947825039729099E-5</v>
      </c>
      <c r="I323" s="10">
        <f t="shared" si="48"/>
        <v>1.658030979657214E-4</v>
      </c>
      <c r="J323" s="10">
        <f t="shared" si="45"/>
        <v>1.287645517856997E-2</v>
      </c>
      <c r="K323" s="11">
        <f t="shared" si="49"/>
        <v>5.864242109906834E-3</v>
      </c>
      <c r="L323" s="11">
        <f t="shared" si="50"/>
        <v>3.2799938924351524E-3</v>
      </c>
      <c r="M323" s="11">
        <f t="shared" si="51"/>
        <v>-1.5472424429578198E-2</v>
      </c>
      <c r="N323" s="11">
        <f t="shared" si="52"/>
        <v>-5.0939007685396756E-3</v>
      </c>
      <c r="O323" s="3">
        <f t="shared" si="53"/>
        <v>1.8804724637990058E-4</v>
      </c>
      <c r="P323" s="3">
        <f t="shared" si="54"/>
        <v>1.4103179730689093E-2</v>
      </c>
    </row>
    <row r="324" spans="1:16" x14ac:dyDescent="0.3">
      <c r="A324" s="9" t="s">
        <v>333</v>
      </c>
      <c r="B324" s="12">
        <v>7042.25</v>
      </c>
      <c r="C324" s="12">
        <v>7078.9599609999996</v>
      </c>
      <c r="D324" s="12">
        <v>7029.9501950000003</v>
      </c>
      <c r="E324" s="12">
        <v>7073.4599609999996</v>
      </c>
      <c r="F324" s="3">
        <f t="shared" si="46"/>
        <v>6.787859674347807E-3</v>
      </c>
      <c r="G324" s="10">
        <f t="shared" si="47"/>
        <v>4.8266055391733486E-5</v>
      </c>
      <c r="H324" s="10">
        <f t="shared" si="44"/>
        <v>1.9554305961821833E-5</v>
      </c>
      <c r="I324" s="10">
        <f t="shared" si="48"/>
        <v>1.6579309567201908E-5</v>
      </c>
      <c r="J324" s="10">
        <f t="shared" si="45"/>
        <v>4.0717698322967509E-3</v>
      </c>
      <c r="K324" s="11">
        <f t="shared" si="49"/>
        <v>2.3429007799308232E-3</v>
      </c>
      <c r="L324" s="11">
        <f t="shared" si="50"/>
        <v>5.1992773704431835E-3</v>
      </c>
      <c r="M324" s="11">
        <f t="shared" si="51"/>
        <v>-1.7481002205427282E-3</v>
      </c>
      <c r="N324" s="11">
        <f t="shared" si="52"/>
        <v>4.4220250973758431E-3</v>
      </c>
      <c r="O324" s="3">
        <f t="shared" si="53"/>
        <v>1.4827147583514273E-5</v>
      </c>
      <c r="P324" s="3">
        <f t="shared" si="54"/>
        <v>4.5828721355091785E-3</v>
      </c>
    </row>
    <row r="325" spans="1:16" x14ac:dyDescent="0.3">
      <c r="A325" s="9" t="s">
        <v>334</v>
      </c>
      <c r="B325" s="12">
        <v>7128.1801759999998</v>
      </c>
      <c r="C325" s="12">
        <v>7174.5600590000004</v>
      </c>
      <c r="D325" s="12">
        <v>7111.0898440000001</v>
      </c>
      <c r="E325" s="12">
        <v>7164.8598629999997</v>
      </c>
      <c r="F325" s="3">
        <f t="shared" si="46"/>
        <v>1.2921526735705013E-2</v>
      </c>
      <c r="G325" s="10">
        <f t="shared" si="47"/>
        <v>7.8959727359717121E-5</v>
      </c>
      <c r="H325" s="10">
        <f t="shared" si="44"/>
        <v>2.6342920399149297E-5</v>
      </c>
      <c r="I325" s="10">
        <f t="shared" si="48"/>
        <v>2.9303742074237051E-5</v>
      </c>
      <c r="J325" s="10">
        <f t="shared" si="45"/>
        <v>5.413293089630105E-3</v>
      </c>
      <c r="K325" s="11">
        <f t="shared" si="49"/>
        <v>7.7062205875280945E-3</v>
      </c>
      <c r="L325" s="11">
        <f t="shared" si="50"/>
        <v>6.4854768813225622E-3</v>
      </c>
      <c r="M325" s="11">
        <f t="shared" si="51"/>
        <v>-2.4004517341748416E-3</v>
      </c>
      <c r="N325" s="11">
        <f t="shared" si="52"/>
        <v>5.1325354747092881E-3</v>
      </c>
      <c r="O325" s="3">
        <f t="shared" si="53"/>
        <v>2.6857042423457227E-5</v>
      </c>
      <c r="P325" s="3">
        <f t="shared" si="54"/>
        <v>9.2826842796344591E-3</v>
      </c>
    </row>
    <row r="326" spans="1:16" x14ac:dyDescent="0.3">
      <c r="A326" s="9" t="s">
        <v>335</v>
      </c>
      <c r="B326" s="12">
        <v>7075.0097660000001</v>
      </c>
      <c r="C326" s="12">
        <v>7086.2998049999997</v>
      </c>
      <c r="D326" s="12">
        <v>7034.25</v>
      </c>
      <c r="E326" s="12">
        <v>7085.6801759999998</v>
      </c>
      <c r="F326" s="3">
        <f t="shared" si="46"/>
        <v>-1.1051114538735196E-2</v>
      </c>
      <c r="G326" s="10">
        <f t="shared" si="47"/>
        <v>5.4349921979566793E-5</v>
      </c>
      <c r="H326" s="10">
        <f t="shared" si="44"/>
        <v>2.2711903928845445E-6</v>
      </c>
      <c r="I326" s="10">
        <f t="shared" si="48"/>
        <v>2.6297612947982429E-5</v>
      </c>
      <c r="J326" s="10">
        <f t="shared" si="45"/>
        <v>5.1281198258213926E-3</v>
      </c>
      <c r="K326" s="11">
        <f t="shared" si="49"/>
        <v>-1.2619678658659083E-2</v>
      </c>
      <c r="L326" s="11">
        <f t="shared" si="50"/>
        <v>1.5944911500421766E-3</v>
      </c>
      <c r="M326" s="11">
        <f t="shared" si="51"/>
        <v>-5.7777488066850591E-3</v>
      </c>
      <c r="N326" s="11">
        <f t="shared" si="52"/>
        <v>1.5070469113085182E-3</v>
      </c>
      <c r="O326" s="3">
        <f t="shared" si="53"/>
        <v>4.2229148831364806E-5</v>
      </c>
      <c r="P326" s="3">
        <f t="shared" si="54"/>
        <v>1.3988692794448594E-2</v>
      </c>
    </row>
    <row r="327" spans="1:16" x14ac:dyDescent="0.3">
      <c r="A327" s="9" t="s">
        <v>336</v>
      </c>
      <c r="B327" s="12">
        <v>7087.4902339999999</v>
      </c>
      <c r="C327" s="12">
        <v>7092.2900390000004</v>
      </c>
      <c r="D327" s="12">
        <v>7011.4702150000003</v>
      </c>
      <c r="E327" s="12">
        <v>7028.2900390000004</v>
      </c>
      <c r="F327" s="3">
        <f t="shared" si="46"/>
        <v>-8.0994534856916323E-3</v>
      </c>
      <c r="G327" s="10">
        <f t="shared" si="47"/>
        <v>1.3135162975826871E-4</v>
      </c>
      <c r="H327" s="10">
        <f t="shared" si="44"/>
        <v>7.0356071141234832E-5</v>
      </c>
      <c r="I327" s="10">
        <f t="shared" si="48"/>
        <v>3.8497661326725472E-5</v>
      </c>
      <c r="J327" s="10">
        <f t="shared" si="45"/>
        <v>6.204648364470421E-3</v>
      </c>
      <c r="K327" s="11">
        <f t="shared" si="49"/>
        <v>2.5542034103579549E-4</v>
      </c>
      <c r="L327" s="11">
        <f t="shared" si="50"/>
        <v>6.7699288577263738E-4</v>
      </c>
      <c r="M327" s="11">
        <f t="shared" si="51"/>
        <v>-1.078388097961246E-2</v>
      </c>
      <c r="N327" s="11">
        <f t="shared" si="52"/>
        <v>-8.3878525941527386E-3</v>
      </c>
      <c r="O327" s="3">
        <f t="shared" si="53"/>
        <v>3.1975320833108363E-5</v>
      </c>
      <c r="P327" s="3">
        <f t="shared" si="54"/>
        <v>6.1329814355693723E-3</v>
      </c>
    </row>
    <row r="328" spans="1:16" x14ac:dyDescent="0.3">
      <c r="A328" s="9" t="s">
        <v>337</v>
      </c>
      <c r="B328" s="12">
        <v>7094.7900390000004</v>
      </c>
      <c r="C328" s="12">
        <v>7201.3100590000004</v>
      </c>
      <c r="D328" s="12">
        <v>7065.5698240000002</v>
      </c>
      <c r="E328" s="12">
        <v>7183.080078</v>
      </c>
      <c r="F328" s="3">
        <f t="shared" si="46"/>
        <v>2.2023854755718553E-2</v>
      </c>
      <c r="G328" s="10">
        <f t="shared" si="47"/>
        <v>3.6211405797633567E-4</v>
      </c>
      <c r="H328" s="10">
        <f t="shared" si="44"/>
        <v>1.529563903344709E-4</v>
      </c>
      <c r="I328" s="10">
        <f t="shared" si="48"/>
        <v>1.2197083790470879E-4</v>
      </c>
      <c r="J328" s="10">
        <f t="shared" si="45"/>
        <v>1.1044040832263742E-2</v>
      </c>
      <c r="K328" s="11">
        <f t="shared" si="49"/>
        <v>9.417278822393696E-3</v>
      </c>
      <c r="L328" s="11">
        <f t="shared" si="50"/>
        <v>1.4902244747234089E-2</v>
      </c>
      <c r="M328" s="11">
        <f t="shared" si="51"/>
        <v>-4.1270499842144684E-3</v>
      </c>
      <c r="N328" s="11">
        <f t="shared" si="52"/>
        <v>1.2367553934973192E-2</v>
      </c>
      <c r="O328" s="3">
        <f t="shared" si="53"/>
        <v>1.058466376871848E-4</v>
      </c>
      <c r="P328" s="3">
        <f t="shared" si="54"/>
        <v>1.4190564956364246E-2</v>
      </c>
    </row>
    <row r="329" spans="1:16" x14ac:dyDescent="0.3">
      <c r="A329" s="9" t="s">
        <v>338</v>
      </c>
      <c r="B329" s="12">
        <v>7208.169922</v>
      </c>
      <c r="C329" s="12">
        <v>7303.1201170000004</v>
      </c>
      <c r="D329" s="12">
        <v>7205.9501950000003</v>
      </c>
      <c r="E329" s="12">
        <v>7281.7402339999999</v>
      </c>
      <c r="F329" s="3">
        <f t="shared" si="46"/>
        <v>1.3735076725953865E-2</v>
      </c>
      <c r="G329" s="10">
        <f t="shared" si="47"/>
        <v>1.7941449011872791E-4</v>
      </c>
      <c r="H329" s="10">
        <f t="shared" si="44"/>
        <v>1.0311961090600483E-4</v>
      </c>
      <c r="I329" s="10">
        <f t="shared" si="48"/>
        <v>4.9872720845497116E-5</v>
      </c>
      <c r="J329" s="10">
        <f t="shared" si="45"/>
        <v>7.0620620816796223E-3</v>
      </c>
      <c r="K329" s="11">
        <f t="shared" si="49"/>
        <v>3.4868228152592647E-3</v>
      </c>
      <c r="L329" s="11">
        <f t="shared" si="50"/>
        <v>1.3086576014452844E-2</v>
      </c>
      <c r="M329" s="11">
        <f t="shared" si="51"/>
        <v>-3.0799341195003924E-4</v>
      </c>
      <c r="N329" s="11">
        <f t="shared" si="52"/>
        <v>1.0154782661682368E-2</v>
      </c>
      <c r="O329" s="3">
        <f t="shared" si="53"/>
        <v>4.1589602671085682E-5</v>
      </c>
      <c r="P329" s="3">
        <f t="shared" si="54"/>
        <v>7.917178714603252E-3</v>
      </c>
    </row>
    <row r="330" spans="1:16" x14ac:dyDescent="0.3">
      <c r="A330" s="9" t="s">
        <v>339</v>
      </c>
      <c r="B330" s="12">
        <v>7256.3701170000004</v>
      </c>
      <c r="C330" s="12">
        <v>7299.9399409999996</v>
      </c>
      <c r="D330" s="12">
        <v>7243.4101559999999</v>
      </c>
      <c r="E330" s="12">
        <v>7263.8701170000004</v>
      </c>
      <c r="F330" s="3">
        <f t="shared" si="46"/>
        <v>-2.4540997654050045E-3</v>
      </c>
      <c r="G330" s="10">
        <f t="shared" si="47"/>
        <v>6.0435221120907046E-5</v>
      </c>
      <c r="H330" s="10">
        <f t="shared" si="44"/>
        <v>1.0671734006760164E-6</v>
      </c>
      <c r="I330" s="10">
        <f t="shared" si="48"/>
        <v>2.9805367493435239E-5</v>
      </c>
      <c r="J330" s="10">
        <f t="shared" si="45"/>
        <v>5.4594292278071742E-3</v>
      </c>
      <c r="K330" s="11">
        <f t="shared" si="49"/>
        <v>-3.4901568554188207E-3</v>
      </c>
      <c r="L330" s="11">
        <f t="shared" si="50"/>
        <v>5.9864009414405707E-3</v>
      </c>
      <c r="M330" s="11">
        <f t="shared" si="51"/>
        <v>-1.7876083922885523E-3</v>
      </c>
      <c r="N330" s="11">
        <f t="shared" si="52"/>
        <v>1.0330408514071534E-3</v>
      </c>
      <c r="O330" s="3">
        <f t="shared" si="53"/>
        <v>3.4695015766002997E-5</v>
      </c>
      <c r="P330" s="3">
        <f t="shared" si="54"/>
        <v>6.4802340965352864E-3</v>
      </c>
    </row>
    <row r="331" spans="1:16" x14ac:dyDescent="0.3">
      <c r="A331" s="9" t="s">
        <v>340</v>
      </c>
      <c r="B331" s="12">
        <v>7266.2797849999997</v>
      </c>
      <c r="C331" s="12">
        <v>7348.2299800000001</v>
      </c>
      <c r="D331" s="12">
        <v>7261.0698240000002</v>
      </c>
      <c r="E331" s="12">
        <v>7347.5400390000004</v>
      </c>
      <c r="F331" s="3">
        <f t="shared" si="46"/>
        <v>1.1518642356253439E-2</v>
      </c>
      <c r="G331" s="10">
        <f t="shared" si="47"/>
        <v>1.4237950926237932E-4</v>
      </c>
      <c r="H331" s="10">
        <f t="shared" si="44"/>
        <v>1.2367952178558809E-4</v>
      </c>
      <c r="I331" s="10">
        <f t="shared" si="48"/>
        <v>2.3413052779412325E-5</v>
      </c>
      <c r="J331" s="10">
        <f t="shared" si="45"/>
        <v>4.8387036259118334E-3</v>
      </c>
      <c r="K331" s="11">
        <f t="shared" si="49"/>
        <v>3.3167834307866966E-4</v>
      </c>
      <c r="L331" s="11">
        <f t="shared" si="50"/>
        <v>1.1215026062290681E-2</v>
      </c>
      <c r="M331" s="11">
        <f t="shared" si="51"/>
        <v>-7.1726245510517846E-4</v>
      </c>
      <c r="N331" s="11">
        <f t="shared" si="52"/>
        <v>1.1121129519324379E-2</v>
      </c>
      <c r="O331" s="3">
        <f t="shared" si="53"/>
        <v>9.5442862686028562E-6</v>
      </c>
      <c r="P331" s="3">
        <f t="shared" si="54"/>
        <v>5.1212088857902375E-3</v>
      </c>
    </row>
    <row r="332" spans="1:16" x14ac:dyDescent="0.3">
      <c r="A332" s="9" t="s">
        <v>341</v>
      </c>
      <c r="B332" s="12">
        <v>7356.3398440000001</v>
      </c>
      <c r="C332" s="12">
        <v>7408.6801759999998</v>
      </c>
      <c r="D332" s="12">
        <v>7355.3598629999997</v>
      </c>
      <c r="E332" s="12">
        <v>7402.080078</v>
      </c>
      <c r="F332" s="3">
        <f t="shared" si="46"/>
        <v>7.4228978284578417E-3</v>
      </c>
      <c r="G332" s="10">
        <f t="shared" si="47"/>
        <v>5.2172148208762118E-5</v>
      </c>
      <c r="H332" s="10">
        <f t="shared" si="44"/>
        <v>3.842198606424867E-5</v>
      </c>
      <c r="I332" s="10">
        <f t="shared" si="48"/>
        <v>1.1243877544734781E-5</v>
      </c>
      <c r="J332" s="10">
        <f t="shared" si="45"/>
        <v>3.3531891602972207E-3</v>
      </c>
      <c r="K332" s="11">
        <f t="shared" si="49"/>
        <v>1.1969366072916386E-3</v>
      </c>
      <c r="L332" s="11">
        <f t="shared" si="50"/>
        <v>7.089804303807388E-3</v>
      </c>
      <c r="M332" s="11">
        <f t="shared" si="51"/>
        <v>-1.3322471515418306E-4</v>
      </c>
      <c r="N332" s="11">
        <f t="shared" si="52"/>
        <v>6.1985470930088667E-3</v>
      </c>
      <c r="O332" s="3">
        <f t="shared" si="53"/>
        <v>7.162387704482534E-6</v>
      </c>
      <c r="P332" s="3">
        <f t="shared" si="54"/>
        <v>3.6240794179282004E-3</v>
      </c>
    </row>
    <row r="333" spans="1:16" x14ac:dyDescent="0.3">
      <c r="A333" s="9" t="s">
        <v>342</v>
      </c>
      <c r="B333" s="12">
        <v>7400.4399409999996</v>
      </c>
      <c r="C333" s="12">
        <v>7410.7700199999999</v>
      </c>
      <c r="D333" s="12">
        <v>7346.7202150000003</v>
      </c>
      <c r="E333" s="12">
        <v>7375.2797849999997</v>
      </c>
      <c r="F333" s="3">
        <f t="shared" si="46"/>
        <v>-3.6206434836680845E-3</v>
      </c>
      <c r="G333" s="10">
        <f t="shared" si="47"/>
        <v>7.5348751380263697E-5</v>
      </c>
      <c r="H333" s="10">
        <f t="shared" si="44"/>
        <v>1.1598189511791159E-5</v>
      </c>
      <c r="I333" s="10">
        <f t="shared" si="48"/>
        <v>3.3194060482527069E-5</v>
      </c>
      <c r="J333" s="10">
        <f t="shared" si="45"/>
        <v>5.7614286841483221E-3</v>
      </c>
      <c r="K333" s="11">
        <f t="shared" si="49"/>
        <v>-2.2160240345658083E-4</v>
      </c>
      <c r="L333" s="11">
        <f t="shared" si="50"/>
        <v>1.3949003089116464E-3</v>
      </c>
      <c r="M333" s="11">
        <f t="shared" si="51"/>
        <v>-7.285465546296499E-3</v>
      </c>
      <c r="N333" s="11">
        <f t="shared" si="52"/>
        <v>-3.4056114739927628E-3</v>
      </c>
      <c r="O333" s="3">
        <f t="shared" si="53"/>
        <v>3.4962778537334395E-5</v>
      </c>
      <c r="P333" s="3">
        <f t="shared" si="54"/>
        <v>5.6231075145256829E-3</v>
      </c>
    </row>
    <row r="334" spans="1:16" x14ac:dyDescent="0.3">
      <c r="A334" s="9" t="s">
        <v>343</v>
      </c>
      <c r="B334" s="12">
        <v>7316.5</v>
      </c>
      <c r="C334" s="12">
        <v>7336.7402339999999</v>
      </c>
      <c r="D334" s="12">
        <v>7235.0498049999997</v>
      </c>
      <c r="E334" s="12">
        <v>7288.3500979999999</v>
      </c>
      <c r="F334" s="3">
        <f t="shared" si="46"/>
        <v>-1.1786629054642672E-2</v>
      </c>
      <c r="G334" s="10">
        <f t="shared" si="47"/>
        <v>1.9480874157800171E-4</v>
      </c>
      <c r="H334" s="10">
        <f t="shared" si="44"/>
        <v>1.4860062425225826E-5</v>
      </c>
      <c r="I334" s="10">
        <f t="shared" si="48"/>
        <v>9.166401246824655E-5</v>
      </c>
      <c r="J334" s="10">
        <f t="shared" si="45"/>
        <v>9.5741324655681751E-3</v>
      </c>
      <c r="K334" s="11">
        <f t="shared" si="49"/>
        <v>-8.001766905104013E-3</v>
      </c>
      <c r="L334" s="11">
        <f t="shared" si="50"/>
        <v>2.7625626208469542E-3</v>
      </c>
      <c r="M334" s="11">
        <f t="shared" si="51"/>
        <v>-1.1194827592871513E-2</v>
      </c>
      <c r="N334" s="11">
        <f t="shared" si="52"/>
        <v>-3.8548751504070564E-3</v>
      </c>
      <c r="O334" s="3">
        <f t="shared" si="53"/>
        <v>1.0045058836591286E-4</v>
      </c>
      <c r="P334" s="3">
        <f t="shared" si="54"/>
        <v>1.2330899480989038E-2</v>
      </c>
    </row>
    <row r="335" spans="1:16" x14ac:dyDescent="0.3">
      <c r="A335" s="9" t="s">
        <v>344</v>
      </c>
      <c r="B335" s="12">
        <v>7232.2998049999997</v>
      </c>
      <c r="C335" s="12">
        <v>7299.4399409999996</v>
      </c>
      <c r="D335" s="12">
        <v>7225.1401370000003</v>
      </c>
      <c r="E335" s="12">
        <v>7298.2001950000003</v>
      </c>
      <c r="F335" s="3">
        <f t="shared" si="46"/>
        <v>1.3514851602289824E-3</v>
      </c>
      <c r="G335" s="10">
        <f t="shared" si="47"/>
        <v>1.0467325593306233E-4</v>
      </c>
      <c r="H335" s="10">
        <f t="shared" si="44"/>
        <v>8.2277445341869554E-5</v>
      </c>
      <c r="I335" s="10">
        <f t="shared" si="48"/>
        <v>2.0553314783616949E-5</v>
      </c>
      <c r="J335" s="10">
        <f t="shared" si="45"/>
        <v>4.5335763789327464E-3</v>
      </c>
      <c r="K335" s="11">
        <f t="shared" si="49"/>
        <v>-7.7201188319211229E-3</v>
      </c>
      <c r="L335" s="11">
        <f t="shared" si="50"/>
        <v>9.2405472322093334E-3</v>
      </c>
      <c r="M335" s="11">
        <f t="shared" si="51"/>
        <v>-9.9044763305497301E-4</v>
      </c>
      <c r="N335" s="11">
        <f t="shared" si="52"/>
        <v>9.0706915580825234E-3</v>
      </c>
      <c r="O335" s="3">
        <f t="shared" si="53"/>
        <v>1.1534590877126302E-5</v>
      </c>
      <c r="P335" s="3">
        <f t="shared" si="54"/>
        <v>9.0225671259734231E-3</v>
      </c>
    </row>
    <row r="336" spans="1:16" x14ac:dyDescent="0.3">
      <c r="A336" s="9" t="s">
        <v>345</v>
      </c>
      <c r="B336" s="12">
        <v>7327.3701170000004</v>
      </c>
      <c r="C336" s="12">
        <v>7343.5600590000004</v>
      </c>
      <c r="D336" s="12">
        <v>7290.0297849999997</v>
      </c>
      <c r="E336" s="12">
        <v>7307.8999020000001</v>
      </c>
      <c r="F336" s="3">
        <f t="shared" si="46"/>
        <v>1.3290546629078914E-3</v>
      </c>
      <c r="G336" s="10">
        <f t="shared" si="47"/>
        <v>5.3525538070774019E-5</v>
      </c>
      <c r="H336" s="10">
        <f t="shared" si="44"/>
        <v>7.0794663073367028E-6</v>
      </c>
      <c r="I336" s="10">
        <f t="shared" si="48"/>
        <v>2.4028011121124588E-5</v>
      </c>
      <c r="J336" s="10">
        <f t="shared" si="45"/>
        <v>4.9018375249618978E-3</v>
      </c>
      <c r="K336" s="11">
        <f t="shared" si="49"/>
        <v>3.9888989017687381E-3</v>
      </c>
      <c r="L336" s="11">
        <f t="shared" si="50"/>
        <v>2.2070786756951334E-3</v>
      </c>
      <c r="M336" s="11">
        <f t="shared" si="51"/>
        <v>-5.1090362817651494E-3</v>
      </c>
      <c r="N336" s="11">
        <f t="shared" si="52"/>
        <v>-2.6607266502473911E-3</v>
      </c>
      <c r="O336" s="3">
        <f t="shared" si="53"/>
        <v>2.3252132068742234E-5</v>
      </c>
      <c r="P336" s="3">
        <f t="shared" si="54"/>
        <v>6.0675504714291471E-3</v>
      </c>
    </row>
    <row r="337" spans="1:16" x14ac:dyDescent="0.3">
      <c r="A337" s="9" t="s">
        <v>346</v>
      </c>
      <c r="B337" s="12">
        <v>7358.8500979999999</v>
      </c>
      <c r="C337" s="12">
        <v>7419.4301759999998</v>
      </c>
      <c r="D337" s="12">
        <v>7349.7998049999997</v>
      </c>
      <c r="E337" s="12">
        <v>7414.6201170000004</v>
      </c>
      <c r="F337" s="3">
        <f t="shared" si="46"/>
        <v>1.4603404046461099E-2</v>
      </c>
      <c r="G337" s="10">
        <f t="shared" si="47"/>
        <v>8.8909494012221008E-5</v>
      </c>
      <c r="H337" s="10">
        <f t="shared" si="44"/>
        <v>5.7003386905155147E-5</v>
      </c>
      <c r="I337" s="10">
        <f t="shared" si="48"/>
        <v>2.243466007991366E-5</v>
      </c>
      <c r="J337" s="10">
        <f t="shared" si="45"/>
        <v>4.7365240503890252E-3</v>
      </c>
      <c r="K337" s="11">
        <f t="shared" si="49"/>
        <v>6.9477424721601103E-3</v>
      </c>
      <c r="L337" s="11">
        <f t="shared" si="50"/>
        <v>8.1985746932377729E-3</v>
      </c>
      <c r="M337" s="11">
        <f t="shared" si="51"/>
        <v>-1.230608410945883E-3</v>
      </c>
      <c r="N337" s="11">
        <f t="shared" si="52"/>
        <v>7.5500587352122731E-3</v>
      </c>
      <c r="O337" s="3">
        <f t="shared" si="53"/>
        <v>1.6122469365407122E-5</v>
      </c>
      <c r="P337" s="3">
        <f t="shared" si="54"/>
        <v>8.3862697936509332E-3</v>
      </c>
    </row>
    <row r="338" spans="1:16" x14ac:dyDescent="0.3">
      <c r="A338" s="9" t="s">
        <v>347</v>
      </c>
      <c r="B338" s="12">
        <v>7437.4599609999996</v>
      </c>
      <c r="C338" s="12">
        <v>7461.6601559999999</v>
      </c>
      <c r="D338" s="12">
        <v>7413.8398440000001</v>
      </c>
      <c r="E338" s="12">
        <v>7420.3798829999996</v>
      </c>
      <c r="F338" s="3">
        <f t="shared" si="46"/>
        <v>7.7681201587020965E-4</v>
      </c>
      <c r="G338" s="10">
        <f t="shared" si="47"/>
        <v>4.1337542028380547E-5</v>
      </c>
      <c r="H338" s="10">
        <f t="shared" ref="H338:H401" si="55">LN(E338/B338)^2</f>
        <v>5.2860190983783403E-6</v>
      </c>
      <c r="I338" s="10">
        <f t="shared" si="48"/>
        <v>1.8626811643714671E-5</v>
      </c>
      <c r="J338" s="10">
        <f t="shared" ref="J338:J401" si="56">SQRT(I338)</f>
        <v>4.3158790117095117E-3</v>
      </c>
      <c r="K338" s="11">
        <f t="shared" si="49"/>
        <v>3.0756448773072271E-3</v>
      </c>
      <c r="L338" s="11">
        <f t="shared" si="50"/>
        <v>3.2485430135573415E-3</v>
      </c>
      <c r="M338" s="11">
        <f t="shared" si="51"/>
        <v>-3.1808848014494174E-3</v>
      </c>
      <c r="N338" s="11">
        <f t="shared" si="52"/>
        <v>-2.2991344237295783E-3</v>
      </c>
      <c r="O338" s="3">
        <f t="shared" si="53"/>
        <v>2.0826615155529434E-5</v>
      </c>
      <c r="P338" s="3">
        <f t="shared" si="54"/>
        <v>5.2943087893326133E-3</v>
      </c>
    </row>
    <row r="339" spans="1:16" x14ac:dyDescent="0.3">
      <c r="A339" s="9" t="s">
        <v>348</v>
      </c>
      <c r="B339" s="12">
        <v>7390.25</v>
      </c>
      <c r="C339" s="12">
        <v>7454.419922</v>
      </c>
      <c r="D339" s="12">
        <v>7375.7099609999996</v>
      </c>
      <c r="E339" s="12">
        <v>7426.9501950000003</v>
      </c>
      <c r="F339" s="3">
        <f t="shared" ref="F339:F402" si="57">E339/E338-1</f>
        <v>8.8544146035607341E-4</v>
      </c>
      <c r="G339" s="10">
        <f t="shared" ref="G339:G402" si="58">LN(C339/D339)^2</f>
        <v>1.1267761148485179E-4</v>
      </c>
      <c r="H339" s="10">
        <f t="shared" si="55"/>
        <v>2.4539528491464309E-5</v>
      </c>
      <c r="I339" s="10">
        <f t="shared" ref="I339:I402" si="59">G339/2-((2*LN(2)-1)*H339)</f>
        <v>4.6859324261632336E-5</v>
      </c>
      <c r="J339" s="10">
        <f t="shared" si="56"/>
        <v>6.8453870790213412E-3</v>
      </c>
      <c r="K339" s="11">
        <f t="shared" ref="K339:K402" si="60">LN(B339/E338)</f>
        <v>-4.0686891513407328E-3</v>
      </c>
      <c r="L339" s="11">
        <f t="shared" ref="L339:L402" si="61">LN(C339/B339)</f>
        <v>8.6455707051561366E-3</v>
      </c>
      <c r="M339" s="11">
        <f t="shared" ref="M339:M402" si="62">LN(D339/B339)</f>
        <v>-1.9694003963048588E-3</v>
      </c>
      <c r="N339" s="11">
        <f t="shared" ref="N339:N402" si="63">LN(E339/B339)</f>
        <v>4.9537388396507448E-3</v>
      </c>
      <c r="O339" s="3">
        <f t="shared" ref="O339:O402" si="64">L339*(L339-N339)+M339*(M339-N339)</f>
        <v>4.5552426579740024E-5</v>
      </c>
      <c r="P339" s="3">
        <f t="shared" ref="P339:P402" si="65">SQRT(K339^2+$C$10*N339^2+(1-$C$10)*O339)</f>
        <v>7.6847626150310681E-3</v>
      </c>
    </row>
    <row r="340" spans="1:16" x14ac:dyDescent="0.3">
      <c r="A340" s="9" t="s">
        <v>349</v>
      </c>
      <c r="B340" s="12">
        <v>7468.5698240000002</v>
      </c>
      <c r="C340" s="12">
        <v>7477.2797849999997</v>
      </c>
      <c r="D340" s="12">
        <v>7440.2597660000001</v>
      </c>
      <c r="E340" s="12">
        <v>7472.4101559999999</v>
      </c>
      <c r="F340" s="3">
        <f t="shared" si="57"/>
        <v>6.1209459881128581E-3</v>
      </c>
      <c r="G340" s="10">
        <f t="shared" si="58"/>
        <v>2.4634324225620468E-5</v>
      </c>
      <c r="H340" s="10">
        <f t="shared" si="55"/>
        <v>2.6426484014844681E-7</v>
      </c>
      <c r="I340" s="10">
        <f t="shared" si="59"/>
        <v>1.221507809521864E-5</v>
      </c>
      <c r="J340" s="10">
        <f t="shared" si="56"/>
        <v>3.4950075958742406E-3</v>
      </c>
      <c r="K340" s="11">
        <f t="shared" si="60"/>
        <v>5.5882221306525004E-3</v>
      </c>
      <c r="L340" s="11">
        <f t="shared" si="61"/>
        <v>1.1655358797101926E-3</v>
      </c>
      <c r="M340" s="11">
        <f t="shared" si="62"/>
        <v>-3.7977618370927686E-3</v>
      </c>
      <c r="N340" s="11">
        <f t="shared" si="63"/>
        <v>5.1406696076332977E-4</v>
      </c>
      <c r="O340" s="3">
        <f t="shared" si="64"/>
        <v>1.7134609256124059E-5</v>
      </c>
      <c r="P340" s="3">
        <f t="shared" si="65"/>
        <v>6.775932025406709E-3</v>
      </c>
    </row>
    <row r="341" spans="1:16" x14ac:dyDescent="0.3">
      <c r="A341" s="9" t="s">
        <v>350</v>
      </c>
      <c r="B341" s="12">
        <v>7450.75</v>
      </c>
      <c r="C341" s="12">
        <v>7507.7900390000004</v>
      </c>
      <c r="D341" s="12">
        <v>7450.2700199999999</v>
      </c>
      <c r="E341" s="12">
        <v>7486.7700199999999</v>
      </c>
      <c r="F341" s="3">
        <f t="shared" si="57"/>
        <v>1.9217178527692891E-3</v>
      </c>
      <c r="G341" s="10">
        <f t="shared" si="58"/>
        <v>5.9149594144730531E-5</v>
      </c>
      <c r="H341" s="10">
        <f t="shared" si="55"/>
        <v>2.3259082193477405E-5</v>
      </c>
      <c r="I341" s="10">
        <f t="shared" si="59"/>
        <v>2.0589944776200889E-5</v>
      </c>
      <c r="J341" s="10">
        <f t="shared" si="56"/>
        <v>4.5376144367057997E-3</v>
      </c>
      <c r="K341" s="11">
        <f t="shared" si="60"/>
        <v>-2.9028933528873536E-3</v>
      </c>
      <c r="L341" s="11">
        <f t="shared" si="61"/>
        <v>7.626454897128849E-3</v>
      </c>
      <c r="M341" s="11">
        <f t="shared" si="62"/>
        <v>-6.4422435447002011E-5</v>
      </c>
      <c r="N341" s="11">
        <f t="shared" si="63"/>
        <v>4.8227670681339572E-3</v>
      </c>
      <c r="O341" s="3">
        <f t="shared" si="64"/>
        <v>2.1697043423770353E-5</v>
      </c>
      <c r="P341" s="3">
        <f t="shared" si="65"/>
        <v>5.5091416682583856E-3</v>
      </c>
    </row>
    <row r="342" spans="1:16" x14ac:dyDescent="0.3">
      <c r="A342" s="9" t="s">
        <v>351</v>
      </c>
      <c r="B342" s="12">
        <v>7490.3100590000004</v>
      </c>
      <c r="C342" s="12">
        <v>7513.7001950000003</v>
      </c>
      <c r="D342" s="12">
        <v>7455.25</v>
      </c>
      <c r="E342" s="12">
        <v>7489.0698240000002</v>
      </c>
      <c r="F342" s="3">
        <f t="shared" si="57"/>
        <v>3.0718240227178839E-4</v>
      </c>
      <c r="G342" s="10">
        <f t="shared" si="58"/>
        <v>6.0989299864266774E-5</v>
      </c>
      <c r="H342" s="10">
        <f t="shared" si="55"/>
        <v>2.7420810665403242E-8</v>
      </c>
      <c r="I342" s="10">
        <f t="shared" si="59"/>
        <v>3.0484057427596005E-5</v>
      </c>
      <c r="J342" s="10">
        <f t="shared" si="56"/>
        <v>5.5212369472425298E-3</v>
      </c>
      <c r="K342" s="11">
        <f t="shared" si="60"/>
        <v>4.7272753397234522E-4</v>
      </c>
      <c r="L342" s="11">
        <f t="shared" si="61"/>
        <v>3.117853767361236E-3</v>
      </c>
      <c r="M342" s="11">
        <f t="shared" si="62"/>
        <v>-4.6917108725062252E-3</v>
      </c>
      <c r="N342" s="11">
        <f t="shared" si="63"/>
        <v>-1.6559230255480851E-4</v>
      </c>
      <c r="O342" s="3">
        <f t="shared" si="64"/>
        <v>3.1472544403908577E-5</v>
      </c>
      <c r="P342" s="3">
        <f t="shared" si="65"/>
        <v>5.2086630437319951E-3</v>
      </c>
    </row>
    <row r="343" spans="1:16" x14ac:dyDescent="0.3">
      <c r="A343" s="9" t="s">
        <v>352</v>
      </c>
      <c r="B343" s="12">
        <v>7475.4101559999999</v>
      </c>
      <c r="C343" s="12">
        <v>7485.75</v>
      </c>
      <c r="D343" s="12">
        <v>7430.8901370000003</v>
      </c>
      <c r="E343" s="12">
        <v>7459.7099609999996</v>
      </c>
      <c r="F343" s="3">
        <f t="shared" si="57"/>
        <v>-3.9203617658780665E-3</v>
      </c>
      <c r="G343" s="10">
        <f t="shared" si="58"/>
        <v>5.4104242365987444E-5</v>
      </c>
      <c r="H343" s="10">
        <f t="shared" si="55"/>
        <v>4.4203124099794999E-6</v>
      </c>
      <c r="I343" s="10">
        <f t="shared" si="59"/>
        <v>2.5344579424630366E-5</v>
      </c>
      <c r="J343" s="10">
        <f t="shared" si="56"/>
        <v>5.034340018774096E-3</v>
      </c>
      <c r="K343" s="11">
        <f t="shared" si="60"/>
        <v>-1.825612625640301E-3</v>
      </c>
      <c r="L343" s="11">
        <f t="shared" si="61"/>
        <v>1.3822251133489591E-3</v>
      </c>
      <c r="M343" s="11">
        <f t="shared" si="62"/>
        <v>-5.9733334899108263E-3</v>
      </c>
      <c r="N343" s="11">
        <f t="shared" si="63"/>
        <v>-2.1024539019867949E-3</v>
      </c>
      <c r="O343" s="3">
        <f t="shared" si="64"/>
        <v>2.7938665524916036E-5</v>
      </c>
      <c r="P343" s="3">
        <f t="shared" si="65"/>
        <v>5.2779401598970332E-3</v>
      </c>
    </row>
    <row r="344" spans="1:16" x14ac:dyDescent="0.3">
      <c r="A344" s="9" t="s">
        <v>353</v>
      </c>
      <c r="B344" s="12">
        <v>7481.6298829999996</v>
      </c>
      <c r="C344" s="12">
        <v>7527.5400390000004</v>
      </c>
      <c r="D344" s="12">
        <v>7479.0097660000001</v>
      </c>
      <c r="E344" s="12">
        <v>7527.5400390000004</v>
      </c>
      <c r="F344" s="3">
        <f t="shared" si="57"/>
        <v>9.0928572765727189E-3</v>
      </c>
      <c r="G344" s="10">
        <f t="shared" si="58"/>
        <v>4.1833748411544453E-5</v>
      </c>
      <c r="H344" s="10">
        <f t="shared" si="55"/>
        <v>3.7425437721169669E-5</v>
      </c>
      <c r="I344" s="10">
        <f t="shared" si="59"/>
        <v>6.459638651640736E-6</v>
      </c>
      <c r="J344" s="10">
        <f t="shared" si="56"/>
        <v>2.5415819191284658E-3</v>
      </c>
      <c r="K344" s="11">
        <f t="shared" si="60"/>
        <v>2.9341328093497564E-3</v>
      </c>
      <c r="L344" s="11">
        <f t="shared" si="61"/>
        <v>6.1176333431458337E-3</v>
      </c>
      <c r="M344" s="11">
        <f t="shared" si="62"/>
        <v>-3.502680484604681E-4</v>
      </c>
      <c r="N344" s="11">
        <f t="shared" si="63"/>
        <v>6.1176333431458337E-3</v>
      </c>
      <c r="O344" s="3">
        <f t="shared" si="64"/>
        <v>2.2654991980726852E-6</v>
      </c>
      <c r="P344" s="3">
        <f t="shared" si="65"/>
        <v>3.9974832377053029E-3</v>
      </c>
    </row>
    <row r="345" spans="1:16" x14ac:dyDescent="0.3">
      <c r="A345" s="9" t="s">
        <v>354</v>
      </c>
      <c r="B345" s="12">
        <v>7585.2998049999997</v>
      </c>
      <c r="C345" s="12">
        <v>7602.6899409999996</v>
      </c>
      <c r="D345" s="12">
        <v>7551.6098629999997</v>
      </c>
      <c r="E345" s="12">
        <v>7554.4599609999996</v>
      </c>
      <c r="F345" s="3">
        <f t="shared" si="57"/>
        <v>3.5761911408678237E-3</v>
      </c>
      <c r="G345" s="10">
        <f t="shared" si="58"/>
        <v>4.5445892273063571E-5</v>
      </c>
      <c r="H345" s="10">
        <f t="shared" si="55"/>
        <v>1.6597686982847437E-5</v>
      </c>
      <c r="I345" s="10">
        <f t="shared" si="59"/>
        <v>1.6311353247424811E-5</v>
      </c>
      <c r="J345" s="10">
        <f t="shared" si="56"/>
        <v>4.0387316384509642E-3</v>
      </c>
      <c r="K345" s="11">
        <f t="shared" si="60"/>
        <v>7.6438376677670974E-3</v>
      </c>
      <c r="L345" s="11">
        <f t="shared" si="61"/>
        <v>2.2899862181065579E-3</v>
      </c>
      <c r="M345" s="11">
        <f t="shared" si="62"/>
        <v>-4.4513706388668592E-3</v>
      </c>
      <c r="N345" s="11">
        <f t="shared" si="63"/>
        <v>-4.0740258937379667E-3</v>
      </c>
      <c r="O345" s="3">
        <f t="shared" si="64"/>
        <v>1.6253201347184621E-5</v>
      </c>
      <c r="P345" s="3">
        <f t="shared" si="65"/>
        <v>8.6447368436472268E-3</v>
      </c>
    </row>
    <row r="346" spans="1:16" x14ac:dyDescent="0.3">
      <c r="A346" s="9" t="s">
        <v>355</v>
      </c>
      <c r="B346" s="12">
        <v>7535.2900390000004</v>
      </c>
      <c r="C346" s="12">
        <v>7573.2202150000003</v>
      </c>
      <c r="D346" s="12">
        <v>7524.3100590000004</v>
      </c>
      <c r="E346" s="12">
        <v>7549.2998049999997</v>
      </c>
      <c r="F346" s="3">
        <f t="shared" si="57"/>
        <v>-6.8306087088143563E-4</v>
      </c>
      <c r="G346" s="10">
        <f t="shared" si="58"/>
        <v>4.1980664413587483E-5</v>
      </c>
      <c r="H346" s="10">
        <f t="shared" si="55"/>
        <v>3.4502851738340311E-6</v>
      </c>
      <c r="I346" s="10">
        <f t="shared" si="59"/>
        <v>1.9657506499886095E-5</v>
      </c>
      <c r="J346" s="10">
        <f t="shared" si="56"/>
        <v>4.4336786644823614E-3</v>
      </c>
      <c r="K346" s="11">
        <f t="shared" si="60"/>
        <v>-2.5407885899749673E-3</v>
      </c>
      <c r="L346" s="11">
        <f t="shared" si="61"/>
        <v>5.0210450997612583E-3</v>
      </c>
      <c r="M346" s="11">
        <f t="shared" si="62"/>
        <v>-1.4582036540362251E-3</v>
      </c>
      <c r="N346" s="11">
        <f t="shared" si="63"/>
        <v>1.8574943267299718E-3</v>
      </c>
      <c r="O346" s="3">
        <f t="shared" si="64"/>
        <v>2.0719294018008487E-5</v>
      </c>
      <c r="P346" s="3">
        <f t="shared" si="65"/>
        <v>4.966631998798667E-3</v>
      </c>
    </row>
    <row r="347" spans="1:16" x14ac:dyDescent="0.3">
      <c r="A347" s="9" t="s">
        <v>356</v>
      </c>
      <c r="B347" s="12">
        <v>7526.419922</v>
      </c>
      <c r="C347" s="12">
        <v>7562.2900390000004</v>
      </c>
      <c r="D347" s="12">
        <v>7485.3901370000003</v>
      </c>
      <c r="E347" s="12">
        <v>7554.5097660000001</v>
      </c>
      <c r="F347" s="3">
        <f t="shared" si="57"/>
        <v>6.9012506253218753E-4</v>
      </c>
      <c r="G347" s="10">
        <f t="shared" si="58"/>
        <v>1.0446721604273501E-4</v>
      </c>
      <c r="H347" s="10">
        <f t="shared" si="55"/>
        <v>1.3877250253070754E-5</v>
      </c>
      <c r="I347" s="10">
        <f t="shared" si="59"/>
        <v>4.6872904500756697E-5</v>
      </c>
      <c r="J347" s="10">
        <f t="shared" si="56"/>
        <v>6.8463789334769296E-3</v>
      </c>
      <c r="K347" s="11">
        <f t="shared" si="60"/>
        <v>-3.0353311126497268E-3</v>
      </c>
      <c r="L347" s="11">
        <f t="shared" si="61"/>
        <v>4.7545727455690807E-3</v>
      </c>
      <c r="M347" s="11">
        <f t="shared" si="62"/>
        <v>-5.466347763012044E-3</v>
      </c>
      <c r="N347" s="11">
        <f t="shared" si="63"/>
        <v>3.7252181483868503E-3</v>
      </c>
      <c r="O347" s="3">
        <f t="shared" si="64"/>
        <v>5.5138437071641981E-5</v>
      </c>
      <c r="P347" s="3">
        <f t="shared" si="65"/>
        <v>7.6394064265886807E-3</v>
      </c>
    </row>
    <row r="348" spans="1:16" x14ac:dyDescent="0.3">
      <c r="A348" s="9" t="s">
        <v>357</v>
      </c>
      <c r="B348" s="12">
        <v>7533.3100590000004</v>
      </c>
      <c r="C348" s="12">
        <v>7561.8999020000001</v>
      </c>
      <c r="D348" s="12">
        <v>7516.4799800000001</v>
      </c>
      <c r="E348" s="12">
        <v>7532.5297849999997</v>
      </c>
      <c r="F348" s="3">
        <f t="shared" si="57"/>
        <v>-2.9095178483882211E-3</v>
      </c>
      <c r="G348" s="10">
        <f t="shared" si="58"/>
        <v>3.6294935192157745E-5</v>
      </c>
      <c r="H348" s="10">
        <f t="shared" si="55"/>
        <v>1.0729205679754431E-8</v>
      </c>
      <c r="I348" s="10">
        <f t="shared" si="59"/>
        <v>1.8143322964425486E-5</v>
      </c>
      <c r="J348" s="10">
        <f t="shared" si="56"/>
        <v>4.2594979709380644E-3</v>
      </c>
      <c r="K348" s="11">
        <f t="shared" si="60"/>
        <v>-2.8101768442662244E-3</v>
      </c>
      <c r="L348" s="11">
        <f t="shared" si="61"/>
        <v>3.7879403147024746E-3</v>
      </c>
      <c r="M348" s="11">
        <f t="shared" si="62"/>
        <v>-2.2365874835699783E-3</v>
      </c>
      <c r="N348" s="11">
        <f t="shared" si="63"/>
        <v>-1.0358187910901419E-4</v>
      </c>
      <c r="O348" s="3">
        <f t="shared" si="64"/>
        <v>1.9511507440819964E-5</v>
      </c>
      <c r="P348" s="3">
        <f t="shared" si="65"/>
        <v>4.9575276325764788E-3</v>
      </c>
    </row>
    <row r="349" spans="1:16" x14ac:dyDescent="0.3">
      <c r="A349" s="9" t="s">
        <v>358</v>
      </c>
      <c r="B349" s="12">
        <v>7587.4501950000003</v>
      </c>
      <c r="C349" s="12">
        <v>7603.0400390000004</v>
      </c>
      <c r="D349" s="12">
        <v>7540.75</v>
      </c>
      <c r="E349" s="12">
        <v>7595.3500979999999</v>
      </c>
      <c r="F349" s="3">
        <f t="shared" si="57"/>
        <v>8.3398691798204361E-3</v>
      </c>
      <c r="G349" s="10">
        <f t="shared" si="58"/>
        <v>6.7675727955853629E-5</v>
      </c>
      <c r="H349" s="10">
        <f t="shared" si="55"/>
        <v>1.0829286114843607E-6</v>
      </c>
      <c r="I349" s="10">
        <f t="shared" si="59"/>
        <v>3.3419534761815016E-5</v>
      </c>
      <c r="J349" s="10">
        <f t="shared" si="56"/>
        <v>5.7809631344452467E-3</v>
      </c>
      <c r="K349" s="11">
        <f t="shared" si="60"/>
        <v>7.2646460654310283E-3</v>
      </c>
      <c r="L349" s="11">
        <f t="shared" si="61"/>
        <v>2.0525801647337722E-3</v>
      </c>
      <c r="M349" s="11">
        <f t="shared" si="62"/>
        <v>-6.1739457092821332E-3</v>
      </c>
      <c r="N349" s="11">
        <f t="shared" si="63"/>
        <v>1.0406385594837243E-3</v>
      </c>
      <c r="O349" s="3">
        <f t="shared" si="64"/>
        <v>4.6619542857206441E-5</v>
      </c>
      <c r="P349" s="3">
        <f t="shared" si="65"/>
        <v>9.6323771722446484E-3</v>
      </c>
    </row>
    <row r="350" spans="1:16" x14ac:dyDescent="0.3">
      <c r="A350" s="9" t="s">
        <v>359</v>
      </c>
      <c r="B350" s="12">
        <v>7636.6201170000004</v>
      </c>
      <c r="C350" s="12">
        <v>7643.6601559999999</v>
      </c>
      <c r="D350" s="12">
        <v>7501.5600590000004</v>
      </c>
      <c r="E350" s="12">
        <v>7577.5698240000002</v>
      </c>
      <c r="F350" s="3">
        <f t="shared" si="57"/>
        <v>-2.3409419935338516E-3</v>
      </c>
      <c r="G350" s="10">
        <f t="shared" si="58"/>
        <v>3.5214623045546972E-4</v>
      </c>
      <c r="H350" s="10">
        <f t="shared" si="55"/>
        <v>6.0257456907766568E-5</v>
      </c>
      <c r="I350" s="10">
        <f t="shared" si="59"/>
        <v>1.5279599940883984E-4</v>
      </c>
      <c r="J350" s="10">
        <f t="shared" si="56"/>
        <v>1.2361067891118464E-2</v>
      </c>
      <c r="K350" s="11">
        <f t="shared" si="60"/>
        <v>5.4188813930313778E-3</v>
      </c>
      <c r="L350" s="11">
        <f t="shared" si="61"/>
        <v>9.2145423674816257E-4</v>
      </c>
      <c r="M350" s="11">
        <f t="shared" si="62"/>
        <v>-1.7844105452626224E-2</v>
      </c>
      <c r="N350" s="11">
        <f t="shared" si="63"/>
        <v>-7.7625676749234571E-3</v>
      </c>
      <c r="O350" s="3">
        <f t="shared" si="64"/>
        <v>1.878979520124869E-4</v>
      </c>
      <c r="P350" s="3">
        <f t="shared" si="65"/>
        <v>1.409711937226615E-2</v>
      </c>
    </row>
    <row r="351" spans="1:16" x14ac:dyDescent="0.3">
      <c r="A351" s="9" t="s">
        <v>360</v>
      </c>
      <c r="B351" s="12">
        <v>7582.2900390000004</v>
      </c>
      <c r="C351" s="12">
        <v>7598.6601559999999</v>
      </c>
      <c r="D351" s="12">
        <v>7543.5400390000004</v>
      </c>
      <c r="E351" s="12">
        <v>7576.3598629999997</v>
      </c>
      <c r="F351" s="3">
        <f t="shared" si="57"/>
        <v>-1.5967665466676273E-4</v>
      </c>
      <c r="G351" s="10">
        <f t="shared" si="58"/>
        <v>5.3003692036785672E-5</v>
      </c>
      <c r="H351" s="10">
        <f t="shared" si="55"/>
        <v>6.1217297848298619E-7</v>
      </c>
      <c r="I351" s="10">
        <f t="shared" si="59"/>
        <v>2.6265367048774892E-5</v>
      </c>
      <c r="J351" s="10">
        <f t="shared" si="56"/>
        <v>5.1249748339650307E-3</v>
      </c>
      <c r="K351" s="11">
        <f t="shared" si="60"/>
        <v>6.2272543350573443E-4</v>
      </c>
      <c r="L351" s="11">
        <f t="shared" si="61"/>
        <v>2.1566664977877396E-3</v>
      </c>
      <c r="M351" s="11">
        <f t="shared" si="62"/>
        <v>-5.1236969572044612E-3</v>
      </c>
      <c r="N351" s="11">
        <f t="shared" si="63"/>
        <v>-7.8241483784689705E-4</v>
      </c>
      <c r="O351" s="3">
        <f t="shared" si="64"/>
        <v>2.858203223615495E-5</v>
      </c>
      <c r="P351" s="3">
        <f t="shared" si="65"/>
        <v>4.9908500284273592E-3</v>
      </c>
    </row>
    <row r="352" spans="1:16" x14ac:dyDescent="0.3">
      <c r="A352" s="9" t="s">
        <v>361</v>
      </c>
      <c r="B352" s="12">
        <v>7575.3798829999996</v>
      </c>
      <c r="C352" s="12">
        <v>7579.0200199999999</v>
      </c>
      <c r="D352" s="12">
        <v>7499.8701170000004</v>
      </c>
      <c r="E352" s="12">
        <v>7505.919922</v>
      </c>
      <c r="F352" s="3">
        <f t="shared" si="57"/>
        <v>-9.297333056208279E-3</v>
      </c>
      <c r="G352" s="10">
        <f t="shared" si="58"/>
        <v>1.1021228044082607E-4</v>
      </c>
      <c r="H352" s="10">
        <f t="shared" si="55"/>
        <v>8.4851135066989864E-5</v>
      </c>
      <c r="I352" s="10">
        <f t="shared" si="59"/>
        <v>2.2328625209412643E-5</v>
      </c>
      <c r="J352" s="10">
        <f t="shared" si="56"/>
        <v>4.7253174718120943E-3</v>
      </c>
      <c r="K352" s="11">
        <f t="shared" si="60"/>
        <v>-1.293554427141139E-4</v>
      </c>
      <c r="L352" s="11">
        <f t="shared" si="61"/>
        <v>4.8040662689495658E-4</v>
      </c>
      <c r="M352" s="11">
        <f t="shared" si="62"/>
        <v>-1.0017797049964363E-2</v>
      </c>
      <c r="N352" s="11">
        <f t="shared" si="63"/>
        <v>-9.2114675848634382E-3</v>
      </c>
      <c r="O352" s="3">
        <f t="shared" si="64"/>
        <v>1.2733685535148452E-5</v>
      </c>
      <c r="P352" s="3">
        <f t="shared" si="65"/>
        <v>4.8189108756710713E-3</v>
      </c>
    </row>
    <row r="353" spans="1:16" x14ac:dyDescent="0.3">
      <c r="A353" s="9" t="s">
        <v>362</v>
      </c>
      <c r="B353" s="12">
        <v>7483.7900390000004</v>
      </c>
      <c r="C353" s="12">
        <v>7489.080078</v>
      </c>
      <c r="D353" s="12">
        <v>7397.1899409999996</v>
      </c>
      <c r="E353" s="12">
        <v>7421.4599609999996</v>
      </c>
      <c r="F353" s="3">
        <f t="shared" si="57"/>
        <v>-1.1252446319397369E-2</v>
      </c>
      <c r="G353" s="10">
        <f t="shared" si="58"/>
        <v>1.5241827320650687E-4</v>
      </c>
      <c r="H353" s="10">
        <f t="shared" si="55"/>
        <v>6.9949057277325031E-5</v>
      </c>
      <c r="I353" s="10">
        <f t="shared" si="59"/>
        <v>4.9188210211370531E-5</v>
      </c>
      <c r="J353" s="10">
        <f t="shared" si="56"/>
        <v>7.0134307019725037E-3</v>
      </c>
      <c r="K353" s="11">
        <f t="shared" si="60"/>
        <v>-2.9526787556943654E-3</v>
      </c>
      <c r="L353" s="11">
        <f t="shared" si="61"/>
        <v>7.0661659104428087E-4</v>
      </c>
      <c r="M353" s="11">
        <f t="shared" si="62"/>
        <v>-1.1639162979582434E-2</v>
      </c>
      <c r="N353" s="11">
        <f t="shared" si="63"/>
        <v>-8.3635553012654275E-3</v>
      </c>
      <c r="O353" s="3">
        <f t="shared" si="64"/>
        <v>4.4534465567832812E-5</v>
      </c>
      <c r="P353" s="3">
        <f t="shared" si="65"/>
        <v>7.5460576917353601E-3</v>
      </c>
    </row>
    <row r="354" spans="1:16" x14ac:dyDescent="0.3">
      <c r="A354" s="9" t="s">
        <v>363</v>
      </c>
      <c r="B354" s="12">
        <v>7334.3500979999999</v>
      </c>
      <c r="C354" s="12">
        <v>7411.5200199999999</v>
      </c>
      <c r="D354" s="12">
        <v>7332.919922</v>
      </c>
      <c r="E354" s="12">
        <v>7408.1401370000003</v>
      </c>
      <c r="F354" s="3">
        <f t="shared" si="57"/>
        <v>-1.79477138864792E-3</v>
      </c>
      <c r="G354" s="10">
        <f t="shared" si="58"/>
        <v>1.1367313370372608E-4</v>
      </c>
      <c r="H354" s="10">
        <f t="shared" si="55"/>
        <v>1.0021229936013901E-4</v>
      </c>
      <c r="I354" s="10">
        <f t="shared" si="59"/>
        <v>1.812512069418292E-5</v>
      </c>
      <c r="J354" s="10">
        <f t="shared" si="56"/>
        <v>4.2573607662709208E-3</v>
      </c>
      <c r="K354" s="11">
        <f t="shared" si="60"/>
        <v>-1.1806993260625127E-2</v>
      </c>
      <c r="L354" s="11">
        <f t="shared" si="61"/>
        <v>1.0466744369218033E-2</v>
      </c>
      <c r="M354" s="11">
        <f t="shared" si="62"/>
        <v>-1.9501597810396074E-4</v>
      </c>
      <c r="N354" s="11">
        <f t="shared" si="63"/>
        <v>1.001060934010208E-2</v>
      </c>
      <c r="O354" s="3">
        <f t="shared" si="64"/>
        <v>6.7645087511949974E-6</v>
      </c>
      <c r="P354" s="3">
        <f t="shared" si="65"/>
        <v>1.2638760092041441E-2</v>
      </c>
    </row>
    <row r="355" spans="1:16" x14ac:dyDescent="0.3">
      <c r="A355" s="9" t="s">
        <v>364</v>
      </c>
      <c r="B355" s="12">
        <v>7442.5600590000004</v>
      </c>
      <c r="C355" s="12">
        <v>7558.2299800000001</v>
      </c>
      <c r="D355" s="12">
        <v>7442.3999020000001</v>
      </c>
      <c r="E355" s="12">
        <v>7558.0600590000004</v>
      </c>
      <c r="F355" s="3">
        <f t="shared" si="57"/>
        <v>2.0237187637855758E-2</v>
      </c>
      <c r="G355" s="10">
        <f t="shared" si="58"/>
        <v>2.385069073870748E-4</v>
      </c>
      <c r="H355" s="10">
        <f t="shared" si="55"/>
        <v>2.371497652782312E-4</v>
      </c>
      <c r="I355" s="10">
        <f t="shared" si="59"/>
        <v>2.7643836625651074E-5</v>
      </c>
      <c r="J355" s="10">
        <f t="shared" si="56"/>
        <v>5.2577406388724683E-3</v>
      </c>
      <c r="K355" s="11">
        <f t="shared" si="60"/>
        <v>4.635469463270551E-3</v>
      </c>
      <c r="L355" s="11">
        <f t="shared" si="61"/>
        <v>1.5422149539325055E-2</v>
      </c>
      <c r="M355" s="11">
        <f t="shared" si="62"/>
        <v>-2.1519305450050583E-5</v>
      </c>
      <c r="N355" s="11">
        <f t="shared" si="63"/>
        <v>1.5399667700253509E-2</v>
      </c>
      <c r="O355" s="3">
        <f t="shared" si="64"/>
        <v>6.7857151765851144E-7</v>
      </c>
      <c r="P355" s="3">
        <f t="shared" si="65"/>
        <v>7.51677220173566E-3</v>
      </c>
    </row>
    <row r="356" spans="1:16" x14ac:dyDescent="0.3">
      <c r="A356" s="9" t="s">
        <v>365</v>
      </c>
      <c r="B356" s="12">
        <v>7571.8500979999999</v>
      </c>
      <c r="C356" s="12">
        <v>7611.1298829999996</v>
      </c>
      <c r="D356" s="12">
        <v>7560.4599609999996</v>
      </c>
      <c r="E356" s="12">
        <v>7591.0297849999997</v>
      </c>
      <c r="F356" s="3">
        <f t="shared" si="57"/>
        <v>4.3621942327303209E-3</v>
      </c>
      <c r="G356" s="10">
        <f t="shared" si="58"/>
        <v>4.461711715393021E-5</v>
      </c>
      <c r="H356" s="10">
        <f t="shared" si="55"/>
        <v>6.4000018032651243E-6</v>
      </c>
      <c r="I356" s="10">
        <f t="shared" si="59"/>
        <v>1.9836273969206657E-5</v>
      </c>
      <c r="J356" s="10">
        <f t="shared" si="56"/>
        <v>4.4537932113207336E-3</v>
      </c>
      <c r="K356" s="11">
        <f t="shared" si="60"/>
        <v>1.8228849577413314E-3</v>
      </c>
      <c r="L356" s="11">
        <f t="shared" si="61"/>
        <v>5.1741980406192394E-3</v>
      </c>
      <c r="M356" s="11">
        <f t="shared" si="62"/>
        <v>-1.5054065250664458E-3</v>
      </c>
      <c r="N356" s="11">
        <f t="shared" si="63"/>
        <v>2.529822484536242E-3</v>
      </c>
      <c r="O356" s="3">
        <f t="shared" si="64"/>
        <v>1.9757182902139354E-5</v>
      </c>
      <c r="P356" s="3">
        <f t="shared" si="65"/>
        <v>4.5978934547441855E-3</v>
      </c>
    </row>
    <row r="357" spans="1:16" x14ac:dyDescent="0.3">
      <c r="A357" s="9" t="s">
        <v>366</v>
      </c>
      <c r="B357" s="12">
        <v>7621.3798829999996</v>
      </c>
      <c r="C357" s="12">
        <v>7677.0698240000002</v>
      </c>
      <c r="D357" s="12">
        <v>7619.4599609999996</v>
      </c>
      <c r="E357" s="12">
        <v>7643.4101559999999</v>
      </c>
      <c r="F357" s="3">
        <f t="shared" si="57"/>
        <v>6.9002984421830948E-3</v>
      </c>
      <c r="G357" s="10">
        <f t="shared" si="58"/>
        <v>5.6737729134212774E-5</v>
      </c>
      <c r="H357" s="10">
        <f t="shared" si="55"/>
        <v>8.3314133543333451E-6</v>
      </c>
      <c r="I357" s="10">
        <f t="shared" si="59"/>
        <v>2.5150486568168462E-5</v>
      </c>
      <c r="J357" s="10">
        <f t="shared" si="56"/>
        <v>5.0150260785132971E-3</v>
      </c>
      <c r="K357" s="11">
        <f t="shared" si="60"/>
        <v>3.9901815597581259E-3</v>
      </c>
      <c r="L357" s="11">
        <f t="shared" si="61"/>
        <v>7.2805007117312751E-3</v>
      </c>
      <c r="M357" s="11">
        <f t="shared" si="62"/>
        <v>-2.5194438492986862E-4</v>
      </c>
      <c r="N357" s="11">
        <f t="shared" si="63"/>
        <v>2.8864187766735002E-3</v>
      </c>
      <c r="O357" s="3">
        <f t="shared" si="64"/>
        <v>3.2781809632030388E-5</v>
      </c>
      <c r="P357" s="3">
        <f t="shared" si="65"/>
        <v>6.7196094235218214E-3</v>
      </c>
    </row>
    <row r="358" spans="1:16" x14ac:dyDescent="0.3">
      <c r="A358" s="9" t="s">
        <v>367</v>
      </c>
      <c r="B358" s="12">
        <v>7644.7900390000004</v>
      </c>
      <c r="C358" s="12">
        <v>7653.1000979999999</v>
      </c>
      <c r="D358" s="12">
        <v>7627.0200199999999</v>
      </c>
      <c r="E358" s="12">
        <v>7630.9101559999999</v>
      </c>
      <c r="F358" s="3">
        <f t="shared" si="57"/>
        <v>-1.6353956865952091E-3</v>
      </c>
      <c r="G358" s="10">
        <f t="shared" si="58"/>
        <v>1.1652659873403403E-5</v>
      </c>
      <c r="H358" s="10">
        <f t="shared" si="55"/>
        <v>3.3023993374641075E-6</v>
      </c>
      <c r="I358" s="10">
        <f t="shared" si="59"/>
        <v>4.5506316944732543E-6</v>
      </c>
      <c r="J358" s="10">
        <f t="shared" si="56"/>
        <v>2.133220967099577E-3</v>
      </c>
      <c r="K358" s="11">
        <f t="shared" si="60"/>
        <v>1.8051608248806445E-4</v>
      </c>
      <c r="L358" s="11">
        <f t="shared" si="61"/>
        <v>1.0864321475662791E-3</v>
      </c>
      <c r="M358" s="11">
        <f t="shared" si="62"/>
        <v>-2.3271671073848972E-3</v>
      </c>
      <c r="N358" s="11">
        <f t="shared" si="63"/>
        <v>-1.8172504883653513E-3</v>
      </c>
      <c r="O358" s="3">
        <f t="shared" si="64"/>
        <v>4.3413153452973191E-6</v>
      </c>
      <c r="P358" s="3">
        <f t="shared" si="65"/>
        <v>2.0550061715151045E-3</v>
      </c>
    </row>
    <row r="359" spans="1:16" x14ac:dyDescent="0.3">
      <c r="A359" s="9" t="s">
        <v>368</v>
      </c>
      <c r="B359" s="12">
        <v>7658.4101559999999</v>
      </c>
      <c r="C359" s="12">
        <v>7714.9599609999996</v>
      </c>
      <c r="D359" s="12">
        <v>7652.0400390000004</v>
      </c>
      <c r="E359" s="12">
        <v>7688.5297849999997</v>
      </c>
      <c r="F359" s="3">
        <f t="shared" si="57"/>
        <v>7.550819996838154E-3</v>
      </c>
      <c r="G359" s="10">
        <f t="shared" si="58"/>
        <v>6.7059917354258267E-5</v>
      </c>
      <c r="H359" s="10">
        <f t="shared" si="55"/>
        <v>1.5406952927016021E-5</v>
      </c>
      <c r="I359" s="10">
        <f t="shared" si="59"/>
        <v>2.757833963938325E-5</v>
      </c>
      <c r="J359" s="10">
        <f t="shared" si="56"/>
        <v>5.2515083204145501E-3</v>
      </c>
      <c r="K359" s="11">
        <f t="shared" si="60"/>
        <v>3.5972860917365371E-3</v>
      </c>
      <c r="L359" s="11">
        <f t="shared" si="61"/>
        <v>7.3568852667613921E-3</v>
      </c>
      <c r="M359" s="11">
        <f t="shared" si="62"/>
        <v>-8.3212672213310286E-4</v>
      </c>
      <c r="N359" s="11">
        <f t="shared" si="63"/>
        <v>3.9251691590320055E-3</v>
      </c>
      <c r="O359" s="3">
        <f t="shared" si="64"/>
        <v>2.9205414700473311E-5</v>
      </c>
      <c r="P359" s="3">
        <f t="shared" si="65"/>
        <v>6.3357982558395554E-3</v>
      </c>
    </row>
    <row r="360" spans="1:16" x14ac:dyDescent="0.3">
      <c r="A360" s="9" t="s">
        <v>369</v>
      </c>
      <c r="B360" s="12">
        <v>7696.3798829999996</v>
      </c>
      <c r="C360" s="12">
        <v>7737.669922</v>
      </c>
      <c r="D360" s="12">
        <v>7677.7402339999999</v>
      </c>
      <c r="E360" s="12">
        <v>7714.4799800000001</v>
      </c>
      <c r="F360" s="3">
        <f t="shared" si="57"/>
        <v>3.3751829967061386E-3</v>
      </c>
      <c r="G360" s="10">
        <f t="shared" si="58"/>
        <v>6.0455836101342135E-5</v>
      </c>
      <c r="H360" s="10">
        <f t="shared" si="55"/>
        <v>5.5178317372597259E-6</v>
      </c>
      <c r="I360" s="10">
        <f t="shared" si="59"/>
        <v>2.8096410764959265E-5</v>
      </c>
      <c r="J360" s="10">
        <f t="shared" si="56"/>
        <v>5.300604754644442E-3</v>
      </c>
      <c r="K360" s="11">
        <f t="shared" si="60"/>
        <v>1.0204933081394208E-3</v>
      </c>
      <c r="L360" s="11">
        <f t="shared" si="61"/>
        <v>5.3505253677832631E-3</v>
      </c>
      <c r="M360" s="11">
        <f t="shared" si="62"/>
        <v>-2.4248097440520539E-3</v>
      </c>
      <c r="N360" s="11">
        <f t="shared" si="63"/>
        <v>2.3490065426174799E-3</v>
      </c>
      <c r="O360" s="3">
        <f t="shared" si="64"/>
        <v>2.7635298864159219E-5</v>
      </c>
      <c r="P360" s="3">
        <f t="shared" si="65"/>
        <v>5.0463095457746561E-3</v>
      </c>
    </row>
    <row r="361" spans="1:16" x14ac:dyDescent="0.3">
      <c r="A361" s="9" t="s">
        <v>370</v>
      </c>
      <c r="B361" s="12">
        <v>7747.3999020000001</v>
      </c>
      <c r="C361" s="12">
        <v>7767.8901370000003</v>
      </c>
      <c r="D361" s="12">
        <v>7699.1499020000001</v>
      </c>
      <c r="E361" s="12">
        <v>7723.9501950000003</v>
      </c>
      <c r="F361" s="3">
        <f t="shared" si="57"/>
        <v>1.2275895490754252E-3</v>
      </c>
      <c r="G361" s="10">
        <f t="shared" si="58"/>
        <v>7.9008408844055805E-5</v>
      </c>
      <c r="H361" s="10">
        <f t="shared" si="55"/>
        <v>9.1892289098690988E-6</v>
      </c>
      <c r="I361" s="10">
        <f t="shared" si="59"/>
        <v>3.5954457111105588E-5</v>
      </c>
      <c r="J361" s="10">
        <f t="shared" si="56"/>
        <v>5.9962035581779234E-3</v>
      </c>
      <c r="K361" s="11">
        <f t="shared" si="60"/>
        <v>4.2582107731022533E-3</v>
      </c>
      <c r="L361" s="11">
        <f t="shared" si="61"/>
        <v>2.6412973087735791E-3</v>
      </c>
      <c r="M361" s="11">
        <f t="shared" si="62"/>
        <v>-6.2473701303904575E-3</v>
      </c>
      <c r="N361" s="11">
        <f t="shared" si="63"/>
        <v>-3.0313740959949332E-3</v>
      </c>
      <c r="O361" s="3">
        <f t="shared" si="64"/>
        <v>3.5074729279708667E-5</v>
      </c>
      <c r="P361" s="3">
        <f t="shared" si="65"/>
        <v>7.031962944279992E-3</v>
      </c>
    </row>
    <row r="362" spans="1:16" x14ac:dyDescent="0.3">
      <c r="A362" s="9" t="s">
        <v>371</v>
      </c>
      <c r="B362" s="12">
        <v>7721.9501950000003</v>
      </c>
      <c r="C362" s="12">
        <v>7779.2402339999999</v>
      </c>
      <c r="D362" s="12">
        <v>7674.0400390000004</v>
      </c>
      <c r="E362" s="12">
        <v>7728.9702150000003</v>
      </c>
      <c r="F362" s="3">
        <f t="shared" si="57"/>
        <v>6.499291001706986E-4</v>
      </c>
      <c r="G362" s="10">
        <f t="shared" si="58"/>
        <v>1.8538096408388054E-4</v>
      </c>
      <c r="H362" s="10">
        <f t="shared" si="55"/>
        <v>8.2571094085003501E-7</v>
      </c>
      <c r="I362" s="10">
        <f t="shared" si="59"/>
        <v>9.2371514561574895E-5</v>
      </c>
      <c r="J362" s="10">
        <f t="shared" si="56"/>
        <v>9.6110100697884455E-3</v>
      </c>
      <c r="K362" s="11">
        <f t="shared" si="60"/>
        <v>-2.5896839428959142E-4</v>
      </c>
      <c r="L362" s="11">
        <f t="shared" si="61"/>
        <v>7.3917290561177221E-3</v>
      </c>
      <c r="M362" s="11">
        <f t="shared" si="62"/>
        <v>-6.2237387685250096E-3</v>
      </c>
      <c r="N362" s="11">
        <f t="shared" si="63"/>
        <v>9.0868638200978613E-4</v>
      </c>
      <c r="O362" s="3">
        <f t="shared" si="64"/>
        <v>9.2311245829241001E-5</v>
      </c>
      <c r="P362" s="3">
        <f t="shared" si="65"/>
        <v>8.8935129588127333E-3</v>
      </c>
    </row>
    <row r="363" spans="1:16" x14ac:dyDescent="0.3">
      <c r="A363" s="9" t="s">
        <v>372</v>
      </c>
      <c r="B363" s="12">
        <v>7705.4301759999998</v>
      </c>
      <c r="C363" s="12">
        <v>7850.1098629999997</v>
      </c>
      <c r="D363" s="12">
        <v>7705.4301759999998</v>
      </c>
      <c r="E363" s="12">
        <v>7838.9599609999996</v>
      </c>
      <c r="F363" s="3">
        <f t="shared" si="57"/>
        <v>1.4230840971095615E-2</v>
      </c>
      <c r="G363" s="10">
        <f t="shared" si="58"/>
        <v>3.4604292414646152E-4</v>
      </c>
      <c r="H363" s="10">
        <f t="shared" si="55"/>
        <v>2.9518227862809841E-4</v>
      </c>
      <c r="I363" s="10">
        <f t="shared" si="59"/>
        <v>5.899421233667595E-5</v>
      </c>
      <c r="J363" s="10">
        <f t="shared" si="56"/>
        <v>7.6807689938362261E-3</v>
      </c>
      <c r="K363" s="11">
        <f t="shared" si="60"/>
        <v>-3.050336476457461E-3</v>
      </c>
      <c r="L363" s="11">
        <f t="shared" si="61"/>
        <v>1.8602229010160624E-2</v>
      </c>
      <c r="M363" s="11">
        <f t="shared" si="62"/>
        <v>0</v>
      </c>
      <c r="N363" s="11">
        <f t="shared" si="63"/>
        <v>1.718086955389914E-2</v>
      </c>
      <c r="O363" s="3">
        <f t="shared" si="64"/>
        <v>2.6440454111133507E-5</v>
      </c>
      <c r="P363" s="3">
        <f t="shared" si="65"/>
        <v>8.6467584334520373E-3</v>
      </c>
    </row>
    <row r="364" spans="1:16" x14ac:dyDescent="0.3">
      <c r="A364" s="9" t="s">
        <v>373</v>
      </c>
      <c r="B364" s="12">
        <v>7800.25</v>
      </c>
      <c r="C364" s="12">
        <v>7817.830078</v>
      </c>
      <c r="D364" s="12">
        <v>7642.5698240000002</v>
      </c>
      <c r="E364" s="12">
        <v>7642.669922</v>
      </c>
      <c r="F364" s="3">
        <f t="shared" si="57"/>
        <v>-2.5040316569617915E-2</v>
      </c>
      <c r="G364" s="10">
        <f t="shared" si="58"/>
        <v>5.1407043407748852E-4</v>
      </c>
      <c r="H364" s="10">
        <f t="shared" si="55"/>
        <v>4.1651814207425329E-4</v>
      </c>
      <c r="I364" s="10">
        <f t="shared" si="59"/>
        <v>9.6136607451326764E-5</v>
      </c>
      <c r="J364" s="10">
        <f t="shared" si="56"/>
        <v>9.8049277127027698E-3</v>
      </c>
      <c r="K364" s="11">
        <f t="shared" si="60"/>
        <v>-4.9503830627806791E-3</v>
      </c>
      <c r="L364" s="11">
        <f t="shared" si="61"/>
        <v>2.251247955833929E-3</v>
      </c>
      <c r="M364" s="11">
        <f t="shared" si="62"/>
        <v>-2.0421873445452814E-2</v>
      </c>
      <c r="N364" s="11">
        <f t="shared" si="63"/>
        <v>-2.0408776104270762E-2</v>
      </c>
      <c r="O364" s="3">
        <f t="shared" si="64"/>
        <v>5.1280805088550111E-5</v>
      </c>
      <c r="P364" s="3">
        <f t="shared" si="65"/>
        <v>1.1349877125789476E-2</v>
      </c>
    </row>
    <row r="365" spans="1:16" x14ac:dyDescent="0.3">
      <c r="A365" s="9" t="s">
        <v>374</v>
      </c>
      <c r="B365" s="12">
        <v>7618.9799800000001</v>
      </c>
      <c r="C365" s="12">
        <v>7662.3798829999996</v>
      </c>
      <c r="D365" s="12">
        <v>7579.2900390000004</v>
      </c>
      <c r="E365" s="12">
        <v>7637.5400390000004</v>
      </c>
      <c r="F365" s="3">
        <f t="shared" si="57"/>
        <v>-6.7121608709452829E-4</v>
      </c>
      <c r="G365" s="10">
        <f t="shared" si="58"/>
        <v>1.1887742210593935E-4</v>
      </c>
      <c r="H365" s="10">
        <f t="shared" si="55"/>
        <v>5.919815319592413E-6</v>
      </c>
      <c r="I365" s="10">
        <f t="shared" si="59"/>
        <v>5.7151919776139979E-5</v>
      </c>
      <c r="J365" s="10">
        <f t="shared" si="56"/>
        <v>7.5598888732665891E-3</v>
      </c>
      <c r="K365" s="11">
        <f t="shared" si="60"/>
        <v>-3.104508513697615E-3</v>
      </c>
      <c r="L365" s="11">
        <f t="shared" si="61"/>
        <v>5.6801253391399837E-3</v>
      </c>
      <c r="M365" s="11">
        <f t="shared" si="62"/>
        <v>-5.2229669793692366E-3</v>
      </c>
      <c r="N365" s="11">
        <f t="shared" si="63"/>
        <v>2.4330670602333206E-3</v>
      </c>
      <c r="O365" s="3">
        <f t="shared" si="64"/>
        <v>5.8430910989453024E-5</v>
      </c>
      <c r="P365" s="3">
        <f t="shared" si="65"/>
        <v>7.7745900967930576E-3</v>
      </c>
    </row>
    <row r="366" spans="1:16" x14ac:dyDescent="0.3">
      <c r="A366" s="9" t="s">
        <v>375</v>
      </c>
      <c r="B366" s="12">
        <v>7700</v>
      </c>
      <c r="C366" s="12">
        <v>7738.169922</v>
      </c>
      <c r="D366" s="12">
        <v>7649.2099609999996</v>
      </c>
      <c r="E366" s="12">
        <v>7691.5200199999999</v>
      </c>
      <c r="F366" s="3">
        <f t="shared" si="57"/>
        <v>7.0677182344522915E-3</v>
      </c>
      <c r="G366" s="10">
        <f t="shared" si="58"/>
        <v>1.3369940819178789E-4</v>
      </c>
      <c r="H366" s="10">
        <f t="shared" si="55"/>
        <v>1.2141901686392948E-6</v>
      </c>
      <c r="I366" s="10">
        <f t="shared" si="59"/>
        <v>6.6380669280421379E-5</v>
      </c>
      <c r="J366" s="10">
        <f t="shared" si="56"/>
        <v>8.1474332940148324E-3</v>
      </c>
      <c r="K366" s="11">
        <f t="shared" si="60"/>
        <v>8.1447619534072927E-3</v>
      </c>
      <c r="L366" s="11">
        <f t="shared" si="61"/>
        <v>4.9448865986176276E-3</v>
      </c>
      <c r="M366" s="11">
        <f t="shared" si="62"/>
        <v>-6.6179594261200399E-3</v>
      </c>
      <c r="N366" s="11">
        <f t="shared" si="63"/>
        <v>-1.1019029760551947E-3</v>
      </c>
      <c r="O366" s="3">
        <f t="shared" si="64"/>
        <v>6.6405726511177307E-5</v>
      </c>
      <c r="P366" s="3">
        <f t="shared" si="65"/>
        <v>1.1103019211102566E-2</v>
      </c>
    </row>
    <row r="367" spans="1:16" x14ac:dyDescent="0.3">
      <c r="A367" s="9" t="s">
        <v>376</v>
      </c>
      <c r="B367" s="12">
        <v>7702.0498049999997</v>
      </c>
      <c r="C367" s="12">
        <v>7712.8398440000001</v>
      </c>
      <c r="D367" s="12">
        <v>7582.0898440000001</v>
      </c>
      <c r="E367" s="12">
        <v>7643.3798829999996</v>
      </c>
      <c r="F367" s="3">
        <f t="shared" si="57"/>
        <v>-6.258858700857961E-3</v>
      </c>
      <c r="G367" s="10">
        <f t="shared" si="58"/>
        <v>2.9232743487949775E-4</v>
      </c>
      <c r="H367" s="10">
        <f t="shared" si="55"/>
        <v>5.8470544470208002E-5</v>
      </c>
      <c r="I367" s="10">
        <f t="shared" si="59"/>
        <v>1.2357687581929773E-4</v>
      </c>
      <c r="J367" s="10">
        <f t="shared" si="56"/>
        <v>1.1116513653987824E-2</v>
      </c>
      <c r="K367" s="11">
        <f t="shared" si="60"/>
        <v>1.3680759904336408E-3</v>
      </c>
      <c r="L367" s="11">
        <f t="shared" si="61"/>
        <v>1.3999504385615589E-3</v>
      </c>
      <c r="M367" s="11">
        <f t="shared" si="62"/>
        <v>-1.5697635206186531E-2</v>
      </c>
      <c r="N367" s="11">
        <f t="shared" si="63"/>
        <v>-7.6466034597204007E-3</v>
      </c>
      <c r="O367" s="3">
        <f t="shared" si="64"/>
        <v>1.3904688648682276E-4</v>
      </c>
      <c r="P367" s="3">
        <f t="shared" si="65"/>
        <v>1.1367444745151157E-2</v>
      </c>
    </row>
    <row r="368" spans="1:16" x14ac:dyDescent="0.3">
      <c r="A368" s="9" t="s">
        <v>377</v>
      </c>
      <c r="B368" s="12">
        <v>7660.0698240000002</v>
      </c>
      <c r="C368" s="12">
        <v>7689.1601559999999</v>
      </c>
      <c r="D368" s="12">
        <v>7619.8198240000002</v>
      </c>
      <c r="E368" s="12">
        <v>7669.169922</v>
      </c>
      <c r="F368" s="3">
        <f t="shared" si="57"/>
        <v>3.3741668469680075E-3</v>
      </c>
      <c r="G368" s="10">
        <f t="shared" si="58"/>
        <v>8.2062596549932853E-5</v>
      </c>
      <c r="H368" s="10">
        <f t="shared" si="55"/>
        <v>1.4096490367095612E-6</v>
      </c>
      <c r="I368" s="10">
        <f t="shared" si="59"/>
        <v>4.0486758800927438E-5</v>
      </c>
      <c r="J368" s="10">
        <f t="shared" si="56"/>
        <v>6.3629206187824977E-3</v>
      </c>
      <c r="K368" s="11">
        <f t="shared" si="60"/>
        <v>2.1812007013585098E-3</v>
      </c>
      <c r="L368" s="11">
        <f t="shared" si="61"/>
        <v>3.7904659540352486E-3</v>
      </c>
      <c r="M368" s="11">
        <f t="shared" si="62"/>
        <v>-5.2683748410075233E-3</v>
      </c>
      <c r="N368" s="11">
        <f t="shared" si="63"/>
        <v>1.1872864173018915E-3</v>
      </c>
      <c r="O368" s="3">
        <f t="shared" si="64"/>
        <v>4.3878106761573339E-5</v>
      </c>
      <c r="P368" s="3">
        <f t="shared" si="65"/>
        <v>6.5168478223054903E-3</v>
      </c>
    </row>
    <row r="369" spans="1:16" x14ac:dyDescent="0.3">
      <c r="A369" s="9" t="s">
        <v>378</v>
      </c>
      <c r="B369" s="12">
        <v>7726.7099609999996</v>
      </c>
      <c r="C369" s="12">
        <v>7733.6201170000004</v>
      </c>
      <c r="D369" s="12">
        <v>7688.5097660000001</v>
      </c>
      <c r="E369" s="12">
        <v>7729.3198240000002</v>
      </c>
      <c r="F369" s="3">
        <f t="shared" si="57"/>
        <v>7.8430785354557386E-3</v>
      </c>
      <c r="G369" s="10">
        <f t="shared" si="58"/>
        <v>3.4223637598430014E-5</v>
      </c>
      <c r="H369" s="10">
        <f t="shared" si="55"/>
        <v>1.1405111317311525E-7</v>
      </c>
      <c r="I369" s="10">
        <f t="shared" si="59"/>
        <v>1.7067761497316787E-5</v>
      </c>
      <c r="J369" s="10">
        <f t="shared" si="56"/>
        <v>4.1313147419818775E-3</v>
      </c>
      <c r="K369" s="11">
        <f t="shared" si="60"/>
        <v>7.474766930389079E-3</v>
      </c>
      <c r="L369" s="11">
        <f t="shared" si="61"/>
        <v>8.9392094803841414E-4</v>
      </c>
      <c r="M369" s="11">
        <f t="shared" si="62"/>
        <v>-4.9561762817886199E-3</v>
      </c>
      <c r="N369" s="11">
        <f t="shared" si="63"/>
        <v>3.3771454391707097E-4</v>
      </c>
      <c r="O369" s="3">
        <f t="shared" si="64"/>
        <v>2.6734660704818108E-5</v>
      </c>
      <c r="P369" s="3">
        <f t="shared" si="65"/>
        <v>8.8736394892744153E-3</v>
      </c>
    </row>
    <row r="370" spans="1:16" x14ac:dyDescent="0.3">
      <c r="A370" s="9" t="s">
        <v>379</v>
      </c>
      <c r="B370" s="12">
        <v>7800.2402339999999</v>
      </c>
      <c r="C370" s="12">
        <v>7831.4501950000003</v>
      </c>
      <c r="D370" s="12">
        <v>7777.0898440000001</v>
      </c>
      <c r="E370" s="12">
        <v>7828.9101559999999</v>
      </c>
      <c r="F370" s="3">
        <f t="shared" si="57"/>
        <v>1.2884747205150759E-2</v>
      </c>
      <c r="G370" s="10">
        <f t="shared" si="58"/>
        <v>4.8518061668108512E-5</v>
      </c>
      <c r="H370" s="10">
        <f t="shared" si="55"/>
        <v>1.3459943847152136E-5</v>
      </c>
      <c r="I370" s="10">
        <f t="shared" si="59"/>
        <v>1.9059530424909021E-5</v>
      </c>
      <c r="J370" s="10">
        <f t="shared" si="56"/>
        <v>4.3657222111477753E-3</v>
      </c>
      <c r="K370" s="11">
        <f t="shared" si="60"/>
        <v>9.1336654447659212E-3</v>
      </c>
      <c r="L370" s="11">
        <f t="shared" si="61"/>
        <v>3.9931704908116273E-3</v>
      </c>
      <c r="M370" s="11">
        <f t="shared" si="62"/>
        <v>-2.9723202792711011E-3</v>
      </c>
      <c r="N370" s="11">
        <f t="shared" si="63"/>
        <v>3.6687796127802684E-3</v>
      </c>
      <c r="O370" s="3">
        <f t="shared" si="64"/>
        <v>2.1034823967452701E-5</v>
      </c>
      <c r="P370" s="3">
        <f t="shared" si="65"/>
        <v>1.0166552644869055E-2</v>
      </c>
    </row>
    <row r="371" spans="1:16" x14ac:dyDescent="0.3">
      <c r="A371" s="9" t="s">
        <v>380</v>
      </c>
      <c r="B371" s="12">
        <v>7824.6098629999997</v>
      </c>
      <c r="C371" s="12">
        <v>7854.919922</v>
      </c>
      <c r="D371" s="12">
        <v>7811.2797849999997</v>
      </c>
      <c r="E371" s="12">
        <v>7848.6899409999996</v>
      </c>
      <c r="F371" s="3">
        <f t="shared" si="57"/>
        <v>2.5265055551622062E-3</v>
      </c>
      <c r="G371" s="10">
        <f t="shared" si="58"/>
        <v>3.1038957886598013E-5</v>
      </c>
      <c r="H371" s="10">
        <f t="shared" si="55"/>
        <v>9.4418168415534898E-6</v>
      </c>
      <c r="I371" s="10">
        <f t="shared" si="59"/>
        <v>1.1872158338680079E-5</v>
      </c>
      <c r="J371" s="10">
        <f t="shared" si="56"/>
        <v>3.4455998517936002E-3</v>
      </c>
      <c r="K371" s="11">
        <f t="shared" si="60"/>
        <v>-5.4943464511003073E-4</v>
      </c>
      <c r="L371" s="11">
        <f t="shared" si="61"/>
        <v>3.8661997101411797E-3</v>
      </c>
      <c r="M371" s="11">
        <f t="shared" si="62"/>
        <v>-1.705062075720036E-3</v>
      </c>
      <c r="N371" s="11">
        <f t="shared" si="63"/>
        <v>3.0727539507017952E-3</v>
      </c>
      <c r="O371" s="3">
        <f t="shared" si="64"/>
        <v>1.1214092676576558E-5</v>
      </c>
      <c r="P371" s="3">
        <f t="shared" si="65"/>
        <v>3.3553890858707045E-3</v>
      </c>
    </row>
    <row r="372" spans="1:16" x14ac:dyDescent="0.3">
      <c r="A372" s="9" t="s">
        <v>381</v>
      </c>
      <c r="B372" s="12">
        <v>7891.1801759999998</v>
      </c>
      <c r="C372" s="12">
        <v>7938.2597660000001</v>
      </c>
      <c r="D372" s="12">
        <v>7870.8999020000001</v>
      </c>
      <c r="E372" s="12">
        <v>7895.5498049999997</v>
      </c>
      <c r="F372" s="3">
        <f t="shared" si="57"/>
        <v>5.9704058068612564E-3</v>
      </c>
      <c r="G372" s="10">
        <f t="shared" si="58"/>
        <v>7.261896911878071E-5</v>
      </c>
      <c r="H372" s="10">
        <f t="shared" si="55"/>
        <v>3.0645363855208957E-7</v>
      </c>
      <c r="I372" s="10">
        <f t="shared" si="59"/>
        <v>3.6191103246873012E-5</v>
      </c>
      <c r="J372" s="10">
        <f t="shared" si="56"/>
        <v>6.0159041919625855E-3</v>
      </c>
      <c r="K372" s="11">
        <f t="shared" si="60"/>
        <v>5.3990710088270078E-3</v>
      </c>
      <c r="L372" s="11">
        <f t="shared" si="61"/>
        <v>5.9483758100351142E-3</v>
      </c>
      <c r="M372" s="11">
        <f t="shared" si="62"/>
        <v>-2.5733006165127434E-3</v>
      </c>
      <c r="N372" s="11">
        <f t="shared" si="63"/>
        <v>5.5358254899526011E-4</v>
      </c>
      <c r="O372" s="3">
        <f t="shared" si="64"/>
        <v>4.0136668111674983E-5</v>
      </c>
      <c r="P372" s="3">
        <f t="shared" si="65"/>
        <v>7.9688940365147919E-3</v>
      </c>
    </row>
    <row r="373" spans="1:16" x14ac:dyDescent="0.3">
      <c r="A373" s="9" t="s">
        <v>382</v>
      </c>
      <c r="B373" s="12">
        <v>7894.2597660000001</v>
      </c>
      <c r="C373" s="12">
        <v>7917.6499020000001</v>
      </c>
      <c r="D373" s="12">
        <v>7844.9599609999996</v>
      </c>
      <c r="E373" s="12">
        <v>7891.7797849999997</v>
      </c>
      <c r="F373" s="3">
        <f t="shared" si="57"/>
        <v>-4.7748669733072013E-4</v>
      </c>
      <c r="G373" s="10">
        <f t="shared" si="58"/>
        <v>8.5066492903633519E-5</v>
      </c>
      <c r="H373" s="10">
        <f t="shared" si="55"/>
        <v>9.8721178788140068E-8</v>
      </c>
      <c r="I373" s="10">
        <f t="shared" si="59"/>
        <v>4.2495111017127795E-5</v>
      </c>
      <c r="J373" s="10">
        <f t="shared" si="56"/>
        <v>6.5188274265490257E-3</v>
      </c>
      <c r="K373" s="11">
        <f t="shared" si="60"/>
        <v>-1.6340146435194988E-4</v>
      </c>
      <c r="L373" s="11">
        <f t="shared" si="61"/>
        <v>2.9585487840865857E-3</v>
      </c>
      <c r="M373" s="11">
        <f t="shared" si="62"/>
        <v>-6.2646010522563354E-3</v>
      </c>
      <c r="N373" s="11">
        <f t="shared" si="63"/>
        <v>-3.141992660528348E-4</v>
      </c>
      <c r="O373" s="3">
        <f t="shared" si="64"/>
        <v>4.695947805556016E-5</v>
      </c>
      <c r="P373" s="3">
        <f t="shared" si="65"/>
        <v>6.3389255168863025E-3</v>
      </c>
    </row>
    <row r="374" spans="1:16" x14ac:dyDescent="0.3">
      <c r="A374" s="9" t="s">
        <v>383</v>
      </c>
      <c r="B374" s="12">
        <v>7914.5097660000001</v>
      </c>
      <c r="C374" s="12">
        <v>7940.4501950000003</v>
      </c>
      <c r="D374" s="12">
        <v>7909.1401370000003</v>
      </c>
      <c r="E374" s="12">
        <v>7938.6899409999996</v>
      </c>
      <c r="F374" s="3">
        <f t="shared" si="57"/>
        <v>5.9441795485934978E-3</v>
      </c>
      <c r="G374" s="10">
        <f t="shared" si="58"/>
        <v>1.5609636242855573E-5</v>
      </c>
      <c r="H374" s="10">
        <f t="shared" si="55"/>
        <v>9.3056279099302004E-6</v>
      </c>
      <c r="I374" s="10">
        <f t="shared" si="59"/>
        <v>4.2101065331418768E-6</v>
      </c>
      <c r="J374" s="10">
        <f t="shared" si="56"/>
        <v>2.0518544132422933E-3</v>
      </c>
      <c r="K374" s="11">
        <f t="shared" si="60"/>
        <v>2.8760698827858138E-3</v>
      </c>
      <c r="L374" s="11">
        <f t="shared" si="61"/>
        <v>3.2722191932437702E-3</v>
      </c>
      <c r="M374" s="11">
        <f t="shared" si="62"/>
        <v>-6.7868402537034724E-4</v>
      </c>
      <c r="N374" s="11">
        <f t="shared" si="63"/>
        <v>3.0505127290228113E-3</v>
      </c>
      <c r="O374" s="3">
        <f t="shared" si="64"/>
        <v>3.256418412159618E-6</v>
      </c>
      <c r="P374" s="3">
        <f t="shared" si="65"/>
        <v>3.5222924520059212E-3</v>
      </c>
    </row>
    <row r="375" spans="1:16" x14ac:dyDescent="0.3">
      <c r="A375" s="9" t="s">
        <v>384</v>
      </c>
      <c r="B375" s="12">
        <v>7924.8901370000003</v>
      </c>
      <c r="C375" s="12">
        <v>7955.8999020000001</v>
      </c>
      <c r="D375" s="12">
        <v>7891.8500979999999</v>
      </c>
      <c r="E375" s="12">
        <v>7953.8798829999996</v>
      </c>
      <c r="F375" s="3">
        <f t="shared" si="57"/>
        <v>1.9134066342043621E-3</v>
      </c>
      <c r="G375" s="10">
        <f t="shared" si="58"/>
        <v>6.5337890348558594E-5</v>
      </c>
      <c r="H375" s="10">
        <f t="shared" si="55"/>
        <v>1.3332637137728016E-5</v>
      </c>
      <c r="I375" s="10">
        <f t="shared" si="59"/>
        <v>2.7518622629117328E-5</v>
      </c>
      <c r="J375" s="10">
        <f t="shared" si="56"/>
        <v>5.2458195383674154E-3</v>
      </c>
      <c r="K375" s="11">
        <f t="shared" si="60"/>
        <v>-1.7398099814892993E-3</v>
      </c>
      <c r="L375" s="11">
        <f t="shared" si="61"/>
        <v>3.9053226364772482E-3</v>
      </c>
      <c r="M375" s="11">
        <f t="shared" si="62"/>
        <v>-4.1778630194729818E-3</v>
      </c>
      <c r="N375" s="11">
        <f t="shared" si="63"/>
        <v>3.6513883849472952E-3</v>
      </c>
      <c r="O375" s="3">
        <f t="shared" si="64"/>
        <v>3.3701235093361223E-5</v>
      </c>
      <c r="P375" s="3">
        <f t="shared" si="65"/>
        <v>5.8112515839226289E-3</v>
      </c>
    </row>
    <row r="376" spans="1:16" x14ac:dyDescent="0.3">
      <c r="A376" s="9" t="s">
        <v>385</v>
      </c>
      <c r="B376" s="12">
        <v>7924.7700199999999</v>
      </c>
      <c r="C376" s="12">
        <v>7945.5498049999997</v>
      </c>
      <c r="D376" s="12">
        <v>7897.6098629999997</v>
      </c>
      <c r="E376" s="12">
        <v>7909.2797849999997</v>
      </c>
      <c r="F376" s="3">
        <f t="shared" si="57"/>
        <v>-5.6073386392626601E-3</v>
      </c>
      <c r="G376" s="10">
        <f t="shared" si="58"/>
        <v>3.6624698036833922E-5</v>
      </c>
      <c r="H376" s="10">
        <f t="shared" si="55"/>
        <v>3.8281792769445788E-6</v>
      </c>
      <c r="I376" s="10">
        <f t="shared" si="59"/>
        <v>1.6833544950377249E-5</v>
      </c>
      <c r="J376" s="10">
        <f t="shared" si="56"/>
        <v>4.10287033068037E-3</v>
      </c>
      <c r="K376" s="11">
        <f t="shared" si="60"/>
        <v>-3.6665454291758188E-3</v>
      </c>
      <c r="L376" s="11">
        <f t="shared" si="61"/>
        <v>2.6186991949834278E-3</v>
      </c>
      <c r="M376" s="11">
        <f t="shared" si="62"/>
        <v>-3.4331350754534637E-3</v>
      </c>
      <c r="N376" s="11">
        <f t="shared" si="63"/>
        <v>-1.9565733507703152E-3</v>
      </c>
      <c r="O376" s="3">
        <f t="shared" si="64"/>
        <v>1.7050498380476883E-5</v>
      </c>
      <c r="P376" s="3">
        <f t="shared" si="65"/>
        <v>5.3454810384448307E-3</v>
      </c>
    </row>
    <row r="377" spans="1:16" x14ac:dyDescent="0.3">
      <c r="A377" s="9" t="s">
        <v>386</v>
      </c>
      <c r="B377" s="12">
        <v>7922.7299800000001</v>
      </c>
      <c r="C377" s="12">
        <v>7965.330078</v>
      </c>
      <c r="D377" s="12">
        <v>7916.8999020000001</v>
      </c>
      <c r="E377" s="12">
        <v>7964.2402339999999</v>
      </c>
      <c r="F377" s="3">
        <f t="shared" si="57"/>
        <v>6.9488563426765015E-3</v>
      </c>
      <c r="G377" s="10">
        <f t="shared" si="58"/>
        <v>3.7193908404613956E-5</v>
      </c>
      <c r="H377" s="10">
        <f t="shared" si="55"/>
        <v>2.7308043563525193E-5</v>
      </c>
      <c r="I377" s="10">
        <f t="shared" si="59"/>
        <v>8.0480109605008733E-6</v>
      </c>
      <c r="J377" s="10">
        <f t="shared" si="56"/>
        <v>2.8369016480133519E-3</v>
      </c>
      <c r="K377" s="11">
        <f t="shared" si="60"/>
        <v>1.6991144441579778E-3</v>
      </c>
      <c r="L377" s="11">
        <f t="shared" si="61"/>
        <v>5.3625426806719716E-3</v>
      </c>
      <c r="M377" s="11">
        <f t="shared" si="62"/>
        <v>-7.3613819346893445E-4</v>
      </c>
      <c r="N377" s="11">
        <f t="shared" si="63"/>
        <v>5.2257098621646793E-3</v>
      </c>
      <c r="O377" s="3">
        <f t="shared" si="64"/>
        <v>5.1225158867724042E-6</v>
      </c>
      <c r="P377" s="3">
        <f t="shared" si="65"/>
        <v>3.3512465778573197E-3</v>
      </c>
    </row>
    <row r="378" spans="1:16" x14ac:dyDescent="0.3">
      <c r="A378" s="9" t="s">
        <v>387</v>
      </c>
      <c r="B378" s="12">
        <v>7975.2001950000003</v>
      </c>
      <c r="C378" s="12">
        <v>7975.2001950000003</v>
      </c>
      <c r="D378" s="12">
        <v>7933.4101559999999</v>
      </c>
      <c r="E378" s="12">
        <v>7947.3598629999997</v>
      </c>
      <c r="F378" s="3">
        <f t="shared" si="57"/>
        <v>-2.1195205699516828E-3</v>
      </c>
      <c r="G378" s="10">
        <f t="shared" si="58"/>
        <v>2.7602158951536745E-5</v>
      </c>
      <c r="H378" s="10">
        <f t="shared" si="55"/>
        <v>1.222880177082591E-5</v>
      </c>
      <c r="I378" s="10">
        <f t="shared" si="59"/>
        <v>9.0771623084453921E-6</v>
      </c>
      <c r="J378" s="10">
        <f t="shared" si="56"/>
        <v>3.0128329373606817E-3</v>
      </c>
      <c r="K378" s="11">
        <f t="shared" si="60"/>
        <v>1.3752004376925895E-3</v>
      </c>
      <c r="L378" s="11">
        <f t="shared" si="61"/>
        <v>0</v>
      </c>
      <c r="M378" s="11">
        <f t="shared" si="62"/>
        <v>-5.2537756853083617E-3</v>
      </c>
      <c r="N378" s="11">
        <f t="shared" si="63"/>
        <v>-3.4969703703099787E-3</v>
      </c>
      <c r="O378" s="3">
        <f t="shared" si="64"/>
        <v>9.2298610477590018E-6</v>
      </c>
      <c r="P378" s="3">
        <f t="shared" si="65"/>
        <v>3.3994830094711526E-3</v>
      </c>
    </row>
    <row r="379" spans="1:16" x14ac:dyDescent="0.3">
      <c r="A379" s="9" t="s">
        <v>388</v>
      </c>
      <c r="B379" s="12">
        <v>7984.1499020000001</v>
      </c>
      <c r="C379" s="12">
        <v>7992.0898440000001</v>
      </c>
      <c r="D379" s="12">
        <v>7952.6098629999997</v>
      </c>
      <c r="E379" s="12">
        <v>7984.1601559999999</v>
      </c>
      <c r="F379" s="3">
        <f t="shared" si="57"/>
        <v>4.6305054300270765E-3</v>
      </c>
      <c r="G379" s="10">
        <f t="shared" si="58"/>
        <v>2.4523527932718814E-5</v>
      </c>
      <c r="H379" s="10">
        <f t="shared" si="55"/>
        <v>1.6494103067773613E-12</v>
      </c>
      <c r="I379" s="10">
        <f t="shared" si="59"/>
        <v>1.2261763329201507E-5</v>
      </c>
      <c r="J379" s="10">
        <f t="shared" si="56"/>
        <v>3.5016800723654791E-3</v>
      </c>
      <c r="K379" s="11">
        <f t="shared" si="60"/>
        <v>4.6185333266657918E-3</v>
      </c>
      <c r="L379" s="11">
        <f t="shared" si="61"/>
        <v>9.9396889129601878E-4</v>
      </c>
      <c r="M379" s="11">
        <f t="shared" si="62"/>
        <v>-3.958154686798554E-3</v>
      </c>
      <c r="N379" s="11">
        <f t="shared" si="63"/>
        <v>1.2842936995786288E-6</v>
      </c>
      <c r="O379" s="3">
        <f t="shared" si="64"/>
        <v>1.6658769566631139E-5</v>
      </c>
      <c r="P379" s="3">
        <f t="shared" si="65"/>
        <v>5.9641227038895253E-3</v>
      </c>
    </row>
    <row r="380" spans="1:16" x14ac:dyDescent="0.3">
      <c r="A380" s="9" t="s">
        <v>389</v>
      </c>
      <c r="B380" s="12">
        <v>7987.1601559999999</v>
      </c>
      <c r="C380" s="12">
        <v>7993.330078</v>
      </c>
      <c r="D380" s="12">
        <v>7933.5698240000002</v>
      </c>
      <c r="E380" s="12">
        <v>7976.0097660000001</v>
      </c>
      <c r="F380" s="3">
        <f t="shared" si="57"/>
        <v>-1.0208199536021478E-3</v>
      </c>
      <c r="G380" s="10">
        <f t="shared" si="58"/>
        <v>5.6315304376236284E-5</v>
      </c>
      <c r="H380" s="10">
        <f t="shared" si="55"/>
        <v>1.9516501748129447E-6</v>
      </c>
      <c r="I380" s="10">
        <f t="shared" si="59"/>
        <v>2.7403740730709251E-5</v>
      </c>
      <c r="J380" s="10">
        <f t="shared" si="56"/>
        <v>5.2348582340603312E-3</v>
      </c>
      <c r="K380" s="11">
        <f t="shared" si="60"/>
        <v>3.7567339163912123E-4</v>
      </c>
      <c r="L380" s="11">
        <f t="shared" si="61"/>
        <v>7.7218185627973737E-4</v>
      </c>
      <c r="M380" s="11">
        <f t="shared" si="62"/>
        <v>-6.7321705059322926E-3</v>
      </c>
      <c r="N380" s="11">
        <f t="shared" si="63"/>
        <v>-1.3970147367916147E-3</v>
      </c>
      <c r="O380" s="3">
        <f t="shared" si="64"/>
        <v>3.7592192565436905E-5</v>
      </c>
      <c r="P380" s="3">
        <f t="shared" si="65"/>
        <v>5.7059882129601152E-3</v>
      </c>
    </row>
    <row r="381" spans="1:16" x14ac:dyDescent="0.3">
      <c r="A381" s="9" t="s">
        <v>390</v>
      </c>
      <c r="B381" s="12">
        <v>8000.5698240000002</v>
      </c>
      <c r="C381" s="12">
        <v>8017.5600590000004</v>
      </c>
      <c r="D381" s="12">
        <v>7978.8100590000004</v>
      </c>
      <c r="E381" s="12">
        <v>8000.2299800000001</v>
      </c>
      <c r="F381" s="3">
        <f t="shared" si="57"/>
        <v>3.0366329418558546E-3</v>
      </c>
      <c r="G381" s="10">
        <f t="shared" si="58"/>
        <v>2.3472655011000573E-5</v>
      </c>
      <c r="H381" s="10">
        <f t="shared" si="55"/>
        <v>1.804412479242789E-9</v>
      </c>
      <c r="I381" s="10">
        <f t="shared" si="59"/>
        <v>1.173563047113442E-5</v>
      </c>
      <c r="J381" s="10">
        <f t="shared" si="56"/>
        <v>3.4257306477793056E-3</v>
      </c>
      <c r="K381" s="11">
        <f t="shared" si="60"/>
        <v>3.0745100611850079E-3</v>
      </c>
      <c r="L381" s="11">
        <f t="shared" si="61"/>
        <v>2.1213764023360841E-3</v>
      </c>
      <c r="M381" s="11">
        <f t="shared" si="62"/>
        <v>-2.7234822138674083E-3</v>
      </c>
      <c r="N381" s="11">
        <f t="shared" si="63"/>
        <v>-4.2478376607902391E-5</v>
      </c>
      <c r="O381" s="3">
        <f t="shared" si="64"/>
        <v>1.1892016732220472E-5</v>
      </c>
      <c r="P381" s="3">
        <f t="shared" si="65"/>
        <v>4.4292397852448186E-3</v>
      </c>
    </row>
    <row r="382" spans="1:16" x14ac:dyDescent="0.3">
      <c r="A382" s="9" t="s">
        <v>391</v>
      </c>
      <c r="B382" s="12">
        <v>8044.9702150000003</v>
      </c>
      <c r="C382" s="12">
        <v>8052.3999020000001</v>
      </c>
      <c r="D382" s="12">
        <v>7973.3798829999996</v>
      </c>
      <c r="E382" s="12">
        <v>7996.080078</v>
      </c>
      <c r="F382" s="3">
        <f t="shared" si="57"/>
        <v>-5.1872283801523977E-4</v>
      </c>
      <c r="G382" s="10">
        <f t="shared" si="58"/>
        <v>9.725298697375214E-5</v>
      </c>
      <c r="H382" s="10">
        <f t="shared" si="55"/>
        <v>3.7156909819441704E-5</v>
      </c>
      <c r="I382" s="10">
        <f t="shared" si="59"/>
        <v>3.427298874698545E-5</v>
      </c>
      <c r="J382" s="10">
        <f t="shared" si="56"/>
        <v>5.8543136871016272E-3</v>
      </c>
      <c r="K382" s="11">
        <f t="shared" si="60"/>
        <v>5.5767893712935709E-3</v>
      </c>
      <c r="L382" s="11">
        <f t="shared" si="61"/>
        <v>9.2309333432355641E-4</v>
      </c>
      <c r="M382" s="11">
        <f t="shared" si="62"/>
        <v>-8.9385995717526021E-3</v>
      </c>
      <c r="N382" s="11">
        <f t="shared" si="63"/>
        <v>-6.0956467925431593E-3</v>
      </c>
      <c r="O382" s="3">
        <f t="shared" si="64"/>
        <v>3.189096872121433E-5</v>
      </c>
      <c r="P382" s="3">
        <f t="shared" si="65"/>
        <v>7.9847457849504082E-3</v>
      </c>
    </row>
    <row r="383" spans="1:16" x14ac:dyDescent="0.3">
      <c r="A383" s="9" t="s">
        <v>392</v>
      </c>
      <c r="B383" s="12">
        <v>7998.4501950000003</v>
      </c>
      <c r="C383" s="12">
        <v>8002.3100590000004</v>
      </c>
      <c r="D383" s="12">
        <v>7950.9702150000003</v>
      </c>
      <c r="E383" s="12">
        <v>7998.0600590000004</v>
      </c>
      <c r="F383" s="3">
        <f t="shared" si="57"/>
        <v>2.4761895587421812E-4</v>
      </c>
      <c r="G383" s="10">
        <f t="shared" si="58"/>
        <v>4.1425913019461708E-5</v>
      </c>
      <c r="H383" s="10">
        <f t="shared" si="55"/>
        <v>2.3792580525469256E-9</v>
      </c>
      <c r="I383" s="10">
        <f t="shared" si="59"/>
        <v>2.0712037415761506E-5</v>
      </c>
      <c r="J383" s="10">
        <f t="shared" si="56"/>
        <v>4.5510479469855628E-3</v>
      </c>
      <c r="K383" s="11">
        <f t="shared" si="60"/>
        <v>2.9636594221837698E-4</v>
      </c>
      <c r="L383" s="11">
        <f t="shared" si="61"/>
        <v>4.8246008484581374E-4</v>
      </c>
      <c r="M383" s="11">
        <f t="shared" si="62"/>
        <v>-5.9538364449500661E-3</v>
      </c>
      <c r="N383" s="11">
        <f t="shared" si="63"/>
        <v>-4.8777638857850896E-5</v>
      </c>
      <c r="O383" s="3">
        <f t="shared" si="64"/>
        <v>3.5414055326536521E-5</v>
      </c>
      <c r="P383" s="3">
        <f t="shared" si="65"/>
        <v>5.5099998191659822E-3</v>
      </c>
    </row>
    <row r="384" spans="1:16" x14ac:dyDescent="0.3">
      <c r="A384" s="9" t="s">
        <v>393</v>
      </c>
      <c r="B384" s="12">
        <v>7969.3701170000004</v>
      </c>
      <c r="C384" s="12">
        <v>8017.1499020000001</v>
      </c>
      <c r="D384" s="12">
        <v>7965.8999020000001</v>
      </c>
      <c r="E384" s="12">
        <v>8015.2700199999999</v>
      </c>
      <c r="F384" s="3">
        <f t="shared" si="57"/>
        <v>2.1517669126069894E-3</v>
      </c>
      <c r="G384" s="10">
        <f t="shared" si="58"/>
        <v>4.1127413933107647E-5</v>
      </c>
      <c r="H384" s="10">
        <f t="shared" si="55"/>
        <v>3.2982243017596461E-5</v>
      </c>
      <c r="I384" s="10">
        <f t="shared" si="59"/>
        <v>7.8228524717704275E-6</v>
      </c>
      <c r="J384" s="10">
        <f t="shared" si="56"/>
        <v>2.7969362652320892E-3</v>
      </c>
      <c r="K384" s="11">
        <f t="shared" si="60"/>
        <v>-3.5935617138346697E-3</v>
      </c>
      <c r="L384" s="11">
        <f t="shared" si="61"/>
        <v>5.9775269678126759E-3</v>
      </c>
      <c r="M384" s="11">
        <f t="shared" si="62"/>
        <v>-4.3553890843631171E-4</v>
      </c>
      <c r="N384" s="11">
        <f t="shared" si="63"/>
        <v>5.7430168916342622E-3</v>
      </c>
      <c r="O384" s="3">
        <f t="shared" si="64"/>
        <v>4.0927917534558529E-6</v>
      </c>
      <c r="P384" s="3">
        <f t="shared" si="65"/>
        <v>4.6044801966976532E-3</v>
      </c>
    </row>
    <row r="385" spans="1:16" x14ac:dyDescent="0.3">
      <c r="A385" s="9" t="s">
        <v>394</v>
      </c>
      <c r="B385" s="12">
        <v>8026.75</v>
      </c>
      <c r="C385" s="12">
        <v>8128.8701170000004</v>
      </c>
      <c r="D385" s="12">
        <v>8023.8100590000004</v>
      </c>
      <c r="E385" s="12">
        <v>8120.8198240000002</v>
      </c>
      <c r="F385" s="3">
        <f t="shared" si="57"/>
        <v>1.3168589921066731E-2</v>
      </c>
      <c r="G385" s="10">
        <f t="shared" si="58"/>
        <v>1.6922258471169807E-4</v>
      </c>
      <c r="H385" s="10">
        <f t="shared" si="55"/>
        <v>1.3575509505670048E-4</v>
      </c>
      <c r="I385" s="10">
        <f t="shared" si="59"/>
        <v>3.216986464215091E-5</v>
      </c>
      <c r="J385" s="10">
        <f t="shared" si="56"/>
        <v>5.671848432579181E-3</v>
      </c>
      <c r="K385" s="11">
        <f t="shared" si="60"/>
        <v>1.4312389518730344E-3</v>
      </c>
      <c r="L385" s="11">
        <f t="shared" si="61"/>
        <v>1.2642223124333191E-2</v>
      </c>
      <c r="M385" s="11">
        <f t="shared" si="62"/>
        <v>-3.6633500913005031E-4</v>
      </c>
      <c r="N385" s="11">
        <f t="shared" si="63"/>
        <v>1.1651398845490634E-2</v>
      </c>
      <c r="O385" s="3">
        <f t="shared" si="64"/>
        <v>1.6928738251489107E-5</v>
      </c>
      <c r="P385" s="3">
        <f t="shared" si="65"/>
        <v>6.019204234009699E-3</v>
      </c>
    </row>
    <row r="386" spans="1:16" x14ac:dyDescent="0.3">
      <c r="A386" s="9" t="s">
        <v>395</v>
      </c>
      <c r="B386" s="12">
        <v>8122.8798829999996</v>
      </c>
      <c r="C386" s="12">
        <v>8139.5498049999997</v>
      </c>
      <c r="D386" s="12">
        <v>8101.7001950000003</v>
      </c>
      <c r="E386" s="12">
        <v>8102.0097660000001</v>
      </c>
      <c r="F386" s="3">
        <f t="shared" si="57"/>
        <v>-2.316275746496621E-3</v>
      </c>
      <c r="G386" s="10">
        <f t="shared" si="58"/>
        <v>2.1724284352207308E-5</v>
      </c>
      <c r="H386" s="10">
        <f t="shared" si="55"/>
        <v>6.6183043459095777E-6</v>
      </c>
      <c r="I386" s="10">
        <f t="shared" si="59"/>
        <v>8.3055285271035178E-6</v>
      </c>
      <c r="J386" s="10">
        <f t="shared" si="56"/>
        <v>2.8819313883407284E-3</v>
      </c>
      <c r="K386" s="11">
        <f t="shared" si="60"/>
        <v>2.5364406486238318E-4</v>
      </c>
      <c r="L386" s="11">
        <f t="shared" si="61"/>
        <v>2.0501152851598002E-3</v>
      </c>
      <c r="M386" s="11">
        <f t="shared" si="62"/>
        <v>-2.6108164191465796E-3</v>
      </c>
      <c r="N386" s="11">
        <f t="shared" si="63"/>
        <v>-2.5726065276115541E-3</v>
      </c>
      <c r="O386" s="3">
        <f t="shared" si="64"/>
        <v>9.5768716595976279E-6</v>
      </c>
      <c r="P386" s="3">
        <f t="shared" si="65"/>
        <v>3.0350653645307897E-3</v>
      </c>
    </row>
    <row r="387" spans="1:16" x14ac:dyDescent="0.3">
      <c r="A387" s="9" t="s">
        <v>396</v>
      </c>
      <c r="B387" s="12">
        <v>8150.8500979999999</v>
      </c>
      <c r="C387" s="12">
        <v>8151.8398440000001</v>
      </c>
      <c r="D387" s="12">
        <v>8075.4101559999999</v>
      </c>
      <c r="E387" s="12">
        <v>8118.6801759999998</v>
      </c>
      <c r="F387" s="3">
        <f t="shared" si="57"/>
        <v>2.0575647871909908E-3</v>
      </c>
      <c r="G387" s="10">
        <f t="shared" si="58"/>
        <v>8.8736180969516322E-5</v>
      </c>
      <c r="H387" s="10">
        <f t="shared" si="55"/>
        <v>1.563907672777913E-5</v>
      </c>
      <c r="I387" s="10">
        <f t="shared" si="59"/>
        <v>3.8326803331695773E-5</v>
      </c>
      <c r="J387" s="10">
        <f t="shared" si="56"/>
        <v>6.190864506003646E-3</v>
      </c>
      <c r="K387" s="11">
        <f t="shared" si="60"/>
        <v>6.0100781551340595E-3</v>
      </c>
      <c r="L387" s="11">
        <f t="shared" si="61"/>
        <v>1.2142118935425255E-4</v>
      </c>
      <c r="M387" s="11">
        <f t="shared" si="62"/>
        <v>-9.2985671848166643E-3</v>
      </c>
      <c r="N387" s="11">
        <f t="shared" si="63"/>
        <v>-3.9546272552263544E-3</v>
      </c>
      <c r="O387" s="3">
        <f t="shared" si="64"/>
        <v>5.0185903116926459E-5</v>
      </c>
      <c r="P387" s="3">
        <f t="shared" si="65"/>
        <v>9.0161371434665863E-3</v>
      </c>
    </row>
    <row r="388" spans="1:16" x14ac:dyDescent="0.3">
      <c r="A388" s="9" t="s">
        <v>397</v>
      </c>
      <c r="B388" s="12">
        <v>8100.2797849999997</v>
      </c>
      <c r="C388" s="12">
        <v>8146.419922</v>
      </c>
      <c r="D388" s="12">
        <v>8060.8901370000003</v>
      </c>
      <c r="E388" s="12">
        <v>8146.3999020000001</v>
      </c>
      <c r="F388" s="3">
        <f t="shared" si="57"/>
        <v>3.4143143219194094E-3</v>
      </c>
      <c r="G388" s="10">
        <f t="shared" si="58"/>
        <v>1.113989081017988E-4</v>
      </c>
      <c r="H388" s="10">
        <f t="shared" si="55"/>
        <v>3.2233976790436114E-5</v>
      </c>
      <c r="I388" s="10">
        <f t="shared" si="59"/>
        <v>4.3247650580284497E-5</v>
      </c>
      <c r="J388" s="10">
        <f t="shared" si="56"/>
        <v>6.5762945934838184E-3</v>
      </c>
      <c r="K388" s="11">
        <f t="shared" si="60"/>
        <v>-2.2689986211886525E-3</v>
      </c>
      <c r="L388" s="11">
        <f t="shared" si="61"/>
        <v>5.679954929847332E-3</v>
      </c>
      <c r="M388" s="11">
        <f t="shared" si="62"/>
        <v>-4.87461318551394E-3</v>
      </c>
      <c r="N388" s="11">
        <f t="shared" si="63"/>
        <v>5.677497405586031E-3</v>
      </c>
      <c r="O388" s="3">
        <f t="shared" si="64"/>
        <v>5.1451416049420412E-5</v>
      </c>
      <c r="P388" s="3">
        <f t="shared" si="65"/>
        <v>7.3354884377544788E-3</v>
      </c>
    </row>
    <row r="389" spans="1:16" x14ac:dyDescent="0.3">
      <c r="A389" s="9" t="s">
        <v>398</v>
      </c>
      <c r="B389" s="12">
        <v>8147.6499020000001</v>
      </c>
      <c r="C389" s="12">
        <v>8176.080078</v>
      </c>
      <c r="D389" s="12">
        <v>8136.4101559999999</v>
      </c>
      <c r="E389" s="12">
        <v>8161.8500979999999</v>
      </c>
      <c r="F389" s="3">
        <f t="shared" si="57"/>
        <v>1.896567340894606E-3</v>
      </c>
      <c r="G389" s="10">
        <f t="shared" si="58"/>
        <v>2.3656139217357262E-5</v>
      </c>
      <c r="H389" s="10">
        <f t="shared" si="55"/>
        <v>3.032268080454667E-6</v>
      </c>
      <c r="I389" s="10">
        <f t="shared" si="59"/>
        <v>1.0656721547795158E-5</v>
      </c>
      <c r="J389" s="10">
        <f t="shared" si="56"/>
        <v>3.2644634394943311E-3</v>
      </c>
      <c r="K389" s="11">
        <f t="shared" si="60"/>
        <v>1.5343024201931973E-4</v>
      </c>
      <c r="L389" s="11">
        <f t="shared" si="61"/>
        <v>3.483297601830181E-3</v>
      </c>
      <c r="M389" s="11">
        <f t="shared" si="62"/>
        <v>-1.3804601241832548E-3</v>
      </c>
      <c r="N389" s="11">
        <f t="shared" si="63"/>
        <v>1.7413408857701203E-3</v>
      </c>
      <c r="O389" s="3">
        <f t="shared" si="64"/>
        <v>1.0377275461419634E-5</v>
      </c>
      <c r="P389" s="3">
        <f t="shared" si="65"/>
        <v>3.0552116415167906E-3</v>
      </c>
    </row>
    <row r="390" spans="1:16" x14ac:dyDescent="0.3">
      <c r="A390" s="9" t="s">
        <v>399</v>
      </c>
      <c r="B390" s="12">
        <v>8104.9101559999999</v>
      </c>
      <c r="C390" s="12">
        <v>8124.6098629999997</v>
      </c>
      <c r="D390" s="12">
        <v>8050.5498049999997</v>
      </c>
      <c r="E390" s="12">
        <v>8095.3901370000003</v>
      </c>
      <c r="F390" s="3">
        <f t="shared" si="57"/>
        <v>-8.1427568752193702E-3</v>
      </c>
      <c r="G390" s="10">
        <f t="shared" si="58"/>
        <v>8.3856552538192288E-5</v>
      </c>
      <c r="H390" s="10">
        <f t="shared" si="55"/>
        <v>1.3813050258273209E-6</v>
      </c>
      <c r="I390" s="10">
        <f t="shared" si="59"/>
        <v>4.1394685926632487E-5</v>
      </c>
      <c r="J390" s="10">
        <f t="shared" si="56"/>
        <v>6.4338702136919491E-3</v>
      </c>
      <c r="K390" s="11">
        <f t="shared" si="60"/>
        <v>-7.0008008563076304E-3</v>
      </c>
      <c r="L390" s="11">
        <f t="shared" si="61"/>
        <v>2.4276400844696613E-3</v>
      </c>
      <c r="M390" s="11">
        <f t="shared" si="62"/>
        <v>-6.7296822609647427E-3</v>
      </c>
      <c r="N390" s="11">
        <f t="shared" si="63"/>
        <v>-1.175289337068673E-3</v>
      </c>
      <c r="O390" s="3">
        <f t="shared" si="64"/>
        <v>4.6125915415613019E-5</v>
      </c>
      <c r="P390" s="3">
        <f t="shared" si="65"/>
        <v>9.4148920338853106E-3</v>
      </c>
    </row>
    <row r="391" spans="1:16" x14ac:dyDescent="0.3">
      <c r="A391" s="9" t="s">
        <v>400</v>
      </c>
      <c r="B391" s="12">
        <v>8132.9301759999998</v>
      </c>
      <c r="C391" s="12">
        <v>8146</v>
      </c>
      <c r="D391" s="12">
        <v>8048.2299800000001</v>
      </c>
      <c r="E391" s="12">
        <v>8049.6401370000003</v>
      </c>
      <c r="F391" s="3">
        <f t="shared" si="57"/>
        <v>-5.6513644464025736E-3</v>
      </c>
      <c r="G391" s="10">
        <f t="shared" si="58"/>
        <v>1.458012836686163E-4</v>
      </c>
      <c r="H391" s="10">
        <f t="shared" si="55"/>
        <v>1.0596410802294522E-4</v>
      </c>
      <c r="I391" s="10">
        <f t="shared" si="59"/>
        <v>3.1967304423945458E-5</v>
      </c>
      <c r="J391" s="10">
        <f t="shared" si="56"/>
        <v>5.6539636029908661E-3</v>
      </c>
      <c r="K391" s="11">
        <f t="shared" si="60"/>
        <v>4.6264930980183709E-3</v>
      </c>
      <c r="L391" s="11">
        <f t="shared" si="61"/>
        <v>1.6057353483244659E-3</v>
      </c>
      <c r="M391" s="11">
        <f t="shared" si="62"/>
        <v>-1.0469084885062782E-2</v>
      </c>
      <c r="N391" s="11">
        <f t="shared" si="63"/>
        <v>-1.0293886924915448E-2</v>
      </c>
      <c r="O391" s="3">
        <f t="shared" si="64"/>
        <v>2.0941806432322743E-5</v>
      </c>
      <c r="P391" s="3">
        <f t="shared" si="65"/>
        <v>7.3953714149922701E-3</v>
      </c>
    </row>
    <row r="392" spans="1:16" x14ac:dyDescent="0.3">
      <c r="A392" s="9" t="s">
        <v>401</v>
      </c>
      <c r="B392" s="12">
        <v>8046.4799800000001</v>
      </c>
      <c r="C392" s="12">
        <v>8094.0600590000004</v>
      </c>
      <c r="D392" s="12">
        <v>7976.7700199999999</v>
      </c>
      <c r="E392" s="12">
        <v>8036.7700199999999</v>
      </c>
      <c r="F392" s="3">
        <f t="shared" si="57"/>
        <v>-1.5988437720144688E-3</v>
      </c>
      <c r="G392" s="10">
        <f t="shared" si="58"/>
        <v>2.1306938707883765E-4</v>
      </c>
      <c r="H392" s="10">
        <f t="shared" si="55"/>
        <v>1.4579658550249087E-6</v>
      </c>
      <c r="I392" s="10">
        <f t="shared" si="59"/>
        <v>1.0597148955091736E-4</v>
      </c>
      <c r="J392" s="10">
        <f t="shared" si="56"/>
        <v>1.0294245458066238E-2</v>
      </c>
      <c r="K392" s="11">
        <f t="shared" si="60"/>
        <v>-3.9266071794107234E-4</v>
      </c>
      <c r="L392" s="11">
        <f t="shared" si="61"/>
        <v>5.8957403788981377E-3</v>
      </c>
      <c r="M392" s="11">
        <f t="shared" si="62"/>
        <v>-8.7011561090146634E-3</v>
      </c>
      <c r="N392" s="11">
        <f t="shared" si="63"/>
        <v>-1.2074625687883284E-3</v>
      </c>
      <c r="O392" s="3">
        <f t="shared" si="64"/>
        <v>1.0708243776480747E-4</v>
      </c>
      <c r="P392" s="3">
        <f t="shared" si="65"/>
        <v>9.5864437076085985E-3</v>
      </c>
    </row>
    <row r="393" spans="1:16" x14ac:dyDescent="0.3">
      <c r="A393" s="9" t="s">
        <v>402</v>
      </c>
      <c r="B393" s="12">
        <v>8092.8798829999996</v>
      </c>
      <c r="C393" s="12">
        <v>8164.7099609999996</v>
      </c>
      <c r="D393" s="12">
        <v>8084.7998049999997</v>
      </c>
      <c r="E393" s="12">
        <v>8164</v>
      </c>
      <c r="F393" s="3">
        <f t="shared" si="57"/>
        <v>1.5830984298839113E-2</v>
      </c>
      <c r="G393" s="10">
        <f t="shared" si="58"/>
        <v>9.6736511947245328E-5</v>
      </c>
      <c r="H393" s="10">
        <f t="shared" si="55"/>
        <v>7.6555441186509162E-5</v>
      </c>
      <c r="I393" s="10">
        <f t="shared" si="59"/>
        <v>1.8795320730228751E-5</v>
      </c>
      <c r="J393" s="10">
        <f t="shared" si="56"/>
        <v>4.3353570476062009E-3</v>
      </c>
      <c r="K393" s="11">
        <f t="shared" si="60"/>
        <v>6.9573846514153987E-3</v>
      </c>
      <c r="L393" s="11">
        <f t="shared" si="61"/>
        <v>8.836555244805892E-3</v>
      </c>
      <c r="M393" s="11">
        <f t="shared" si="62"/>
        <v>-9.9891688149510833E-4</v>
      </c>
      <c r="N393" s="11">
        <f t="shared" si="63"/>
        <v>8.7495966299315289E-3</v>
      </c>
      <c r="O393" s="3">
        <f t="shared" si="64"/>
        <v>1.0506369320396333E-5</v>
      </c>
      <c r="P393" s="3">
        <f t="shared" si="65"/>
        <v>8.2765888631434626E-3</v>
      </c>
    </row>
    <row r="394" spans="1:16" x14ac:dyDescent="0.3">
      <c r="A394" s="9" t="s">
        <v>403</v>
      </c>
      <c r="B394" s="12">
        <v>7981.8500979999999</v>
      </c>
      <c r="C394" s="12">
        <v>8135.5400390000004</v>
      </c>
      <c r="D394" s="12">
        <v>7981.8500979999999</v>
      </c>
      <c r="E394" s="12">
        <v>8123.2900390000004</v>
      </c>
      <c r="F394" s="3">
        <f t="shared" si="57"/>
        <v>-4.9865214355707677E-3</v>
      </c>
      <c r="G394" s="10">
        <f t="shared" si="58"/>
        <v>3.6373724208578002E-4</v>
      </c>
      <c r="H394" s="10">
        <f t="shared" si="55"/>
        <v>3.0853002888130826E-4</v>
      </c>
      <c r="I394" s="10">
        <f t="shared" si="59"/>
        <v>6.2685210649883645E-5</v>
      </c>
      <c r="J394" s="10">
        <f t="shared" si="56"/>
        <v>7.9173992352213514E-3</v>
      </c>
      <c r="K394" s="11">
        <f t="shared" si="60"/>
        <v>-2.2564018502414043E-2</v>
      </c>
      <c r="L394" s="11">
        <f t="shared" si="61"/>
        <v>1.9071896656750739E-2</v>
      </c>
      <c r="M394" s="11">
        <f t="shared" si="62"/>
        <v>0</v>
      </c>
      <c r="N394" s="11">
        <f t="shared" si="63"/>
        <v>1.7565022883028313E-2</v>
      </c>
      <c r="O394" s="3">
        <f t="shared" si="64"/>
        <v>2.8738940887202092E-5</v>
      </c>
      <c r="P394" s="3">
        <f t="shared" si="65"/>
        <v>2.4052019752858988E-2</v>
      </c>
    </row>
    <row r="395" spans="1:16" x14ac:dyDescent="0.3">
      <c r="A395" s="9" t="s">
        <v>404</v>
      </c>
      <c r="B395" s="12">
        <v>8043.5200199999999</v>
      </c>
      <c r="C395" s="12">
        <v>8070.9702150000003</v>
      </c>
      <c r="D395" s="12">
        <v>7899.0200199999999</v>
      </c>
      <c r="E395" s="12">
        <v>7963.7597660000001</v>
      </c>
      <c r="F395" s="3">
        <f t="shared" si="57"/>
        <v>-1.9638628220104648E-2</v>
      </c>
      <c r="G395" s="10">
        <f t="shared" si="58"/>
        <v>4.6375606501123078E-4</v>
      </c>
      <c r="H395" s="10">
        <f t="shared" si="55"/>
        <v>9.931278586974176E-5</v>
      </c>
      <c r="I395" s="10">
        <f t="shared" si="59"/>
        <v>1.9351406333702699E-4</v>
      </c>
      <c r="J395" s="10">
        <f t="shared" si="56"/>
        <v>1.3910933230269887E-2</v>
      </c>
      <c r="K395" s="11">
        <f t="shared" si="60"/>
        <v>-9.8684485168385426E-3</v>
      </c>
      <c r="L395" s="11">
        <f t="shared" si="61"/>
        <v>3.4068991511116507E-3</v>
      </c>
      <c r="M395" s="11">
        <f t="shared" si="62"/>
        <v>-1.8128097134266156E-2</v>
      </c>
      <c r="N395" s="11">
        <f t="shared" si="63"/>
        <v>-9.9655800568628095E-3</v>
      </c>
      <c r="O395" s="3">
        <f t="shared" si="64"/>
        <v>1.9352959050118057E-4</v>
      </c>
      <c r="P395" s="3">
        <f t="shared" si="65"/>
        <v>1.6650391809752606E-2</v>
      </c>
    </row>
    <row r="396" spans="1:16" x14ac:dyDescent="0.3">
      <c r="A396" s="9" t="s">
        <v>405</v>
      </c>
      <c r="B396" s="12">
        <v>7946.2402339999999</v>
      </c>
      <c r="C396" s="12">
        <v>8004.4902339999999</v>
      </c>
      <c r="D396" s="12">
        <v>7923.3500979999999</v>
      </c>
      <c r="E396" s="12">
        <v>7943.3198240000002</v>
      </c>
      <c r="F396" s="3">
        <f t="shared" si="57"/>
        <v>-2.5666196119156215E-3</v>
      </c>
      <c r="G396" s="10">
        <f t="shared" si="58"/>
        <v>1.0380665114330882E-4</v>
      </c>
      <c r="H396" s="10">
        <f t="shared" si="55"/>
        <v>1.3512132931697668E-7</v>
      </c>
      <c r="I396" s="10">
        <f t="shared" si="59"/>
        <v>5.1851128964072239E-5</v>
      </c>
      <c r="J396" s="10">
        <f t="shared" si="56"/>
        <v>7.2007728032532897E-3</v>
      </c>
      <c r="K396" s="11">
        <f t="shared" si="60"/>
        <v>-2.2023304941784566E-3</v>
      </c>
      <c r="L396" s="11">
        <f t="shared" si="61"/>
        <v>7.3037732112209335E-3</v>
      </c>
      <c r="M396" s="11">
        <f t="shared" si="62"/>
        <v>-2.884781698250201E-3</v>
      </c>
      <c r="N396" s="11">
        <f t="shared" si="63"/>
        <v>-3.6758853262442326E-4</v>
      </c>
      <c r="O396" s="3">
        <f t="shared" si="64"/>
        <v>6.3291439173440548E-5</v>
      </c>
      <c r="P396" s="3">
        <f t="shared" si="65"/>
        <v>7.6792822037352864E-3</v>
      </c>
    </row>
    <row r="397" spans="1:16" x14ac:dyDescent="0.3">
      <c r="A397" s="9" t="s">
        <v>406</v>
      </c>
      <c r="B397" s="12">
        <v>7853.2099609999996</v>
      </c>
      <c r="C397" s="12">
        <v>7929.7797849999997</v>
      </c>
      <c r="D397" s="12">
        <v>7796.1601559999999</v>
      </c>
      <c r="E397" s="12">
        <v>7910.5898440000001</v>
      </c>
      <c r="F397" s="3">
        <f t="shared" si="57"/>
        <v>-4.1204409145291221E-3</v>
      </c>
      <c r="G397" s="10">
        <f t="shared" si="58"/>
        <v>2.8879401745658407E-4</v>
      </c>
      <c r="H397" s="10">
        <f t="shared" si="55"/>
        <v>5.2998224747583089E-5</v>
      </c>
      <c r="I397" s="10">
        <f t="shared" si="59"/>
        <v>1.2392409335893606E-4</v>
      </c>
      <c r="J397" s="10">
        <f t="shared" si="56"/>
        <v>1.1132119895102462E-2</v>
      </c>
      <c r="K397" s="11">
        <f t="shared" si="60"/>
        <v>-1.1408941285913325E-2</v>
      </c>
      <c r="L397" s="11">
        <f t="shared" si="61"/>
        <v>9.7029049580854357E-3</v>
      </c>
      <c r="M397" s="11">
        <f t="shared" si="62"/>
        <v>-7.2910356519255513E-3</v>
      </c>
      <c r="N397" s="11">
        <f t="shared" si="63"/>
        <v>7.2799879634229542E-3</v>
      </c>
      <c r="O397" s="3">
        <f t="shared" si="64"/>
        <v>1.2974718598509515E-4</v>
      </c>
      <c r="P397" s="3">
        <f t="shared" si="65"/>
        <v>1.5772353856127175E-2</v>
      </c>
    </row>
    <row r="398" spans="1:16" x14ac:dyDescent="0.3">
      <c r="A398" s="9" t="s">
        <v>407</v>
      </c>
      <c r="B398" s="12">
        <v>7881.3100590000004</v>
      </c>
      <c r="C398" s="12">
        <v>7949.3398440000001</v>
      </c>
      <c r="D398" s="12">
        <v>7759.3398440000001</v>
      </c>
      <c r="E398" s="12">
        <v>7916.9399409999996</v>
      </c>
      <c r="F398" s="3">
        <f t="shared" si="57"/>
        <v>8.0273369309069587E-4</v>
      </c>
      <c r="G398" s="10">
        <f t="shared" si="58"/>
        <v>5.852348556593754E-4</v>
      </c>
      <c r="H398" s="10">
        <f t="shared" si="55"/>
        <v>2.0345682736597562E-5</v>
      </c>
      <c r="I398" s="10">
        <f t="shared" si="59"/>
        <v>2.8475800531540575E-4</v>
      </c>
      <c r="J398" s="10">
        <f t="shared" si="56"/>
        <v>1.6874774230057295E-2</v>
      </c>
      <c r="K398" s="11">
        <f t="shared" si="60"/>
        <v>-3.7082072114878123E-3</v>
      </c>
      <c r="L398" s="11">
        <f t="shared" si="61"/>
        <v>8.5947455340579793E-3</v>
      </c>
      <c r="M398" s="11">
        <f t="shared" si="62"/>
        <v>-1.5596882266885367E-2</v>
      </c>
      <c r="N398" s="11">
        <f t="shared" si="63"/>
        <v>4.510618886205923E-3</v>
      </c>
      <c r="O398" s="3">
        <f t="shared" si="64"/>
        <v>3.4871635743318028E-4</v>
      </c>
      <c r="P398" s="3">
        <f t="shared" si="65"/>
        <v>1.7742254637957706E-2</v>
      </c>
    </row>
    <row r="399" spans="1:16" x14ac:dyDescent="0.3">
      <c r="A399" s="9" t="s">
        <v>408</v>
      </c>
      <c r="B399" s="12">
        <v>7720.0698240000002</v>
      </c>
      <c r="C399" s="12">
        <v>7760.830078</v>
      </c>
      <c r="D399" s="12">
        <v>7627.2202150000003</v>
      </c>
      <c r="E399" s="12">
        <v>7647.0200199999999</v>
      </c>
      <c r="F399" s="3">
        <f t="shared" si="57"/>
        <v>-3.4093971030668913E-2</v>
      </c>
      <c r="G399" s="10">
        <f t="shared" si="58"/>
        <v>3.0157244895577577E-4</v>
      </c>
      <c r="H399" s="10">
        <f t="shared" si="55"/>
        <v>9.0390207467214517E-5</v>
      </c>
      <c r="I399" s="10">
        <f t="shared" si="59"/>
        <v>1.1586899703284589E-4</v>
      </c>
      <c r="J399" s="10">
        <f t="shared" si="56"/>
        <v>1.0764246236167486E-2</v>
      </c>
      <c r="K399" s="11">
        <f t="shared" si="60"/>
        <v>-2.5181351524567647E-2</v>
      </c>
      <c r="L399" s="11">
        <f t="shared" si="61"/>
        <v>5.2658887334362612E-3</v>
      </c>
      <c r="M399" s="11">
        <f t="shared" si="62"/>
        <v>-1.209995270761626E-2</v>
      </c>
      <c r="N399" s="11">
        <f t="shared" si="63"/>
        <v>-9.5073764765688396E-3</v>
      </c>
      <c r="O399" s="3">
        <f t="shared" si="64"/>
        <v>1.0916442061199554E-4</v>
      </c>
      <c r="P399" s="3">
        <f t="shared" si="65"/>
        <v>2.7212843689331537E-2</v>
      </c>
    </row>
    <row r="400" spans="1:16" x14ac:dyDescent="0.3">
      <c r="A400" s="9" t="s">
        <v>409</v>
      </c>
      <c r="B400" s="12">
        <v>7689.6601559999999</v>
      </c>
      <c r="C400" s="12">
        <v>7776.2001950000003</v>
      </c>
      <c r="D400" s="12">
        <v>7665.2998049999997</v>
      </c>
      <c r="E400" s="12">
        <v>7734.4902339999999</v>
      </c>
      <c r="F400" s="3">
        <f t="shared" si="57"/>
        <v>1.143847064231962E-2</v>
      </c>
      <c r="G400" s="10">
        <f t="shared" si="58"/>
        <v>2.0632986836358842E-4</v>
      </c>
      <c r="H400" s="10">
        <f t="shared" si="55"/>
        <v>3.3790835025871928E-5</v>
      </c>
      <c r="I400" s="10">
        <f t="shared" si="59"/>
        <v>9.0111725153767388E-5</v>
      </c>
      <c r="J400" s="10">
        <f t="shared" si="56"/>
        <v>9.4927195868079548E-3</v>
      </c>
      <c r="K400" s="11">
        <f t="shared" si="60"/>
        <v>5.5605574843211681E-3</v>
      </c>
      <c r="L400" s="11">
        <f t="shared" si="61"/>
        <v>1.1191222505383625E-2</v>
      </c>
      <c r="M400" s="11">
        <f t="shared" si="62"/>
        <v>-3.1729645013211373E-3</v>
      </c>
      <c r="N400" s="11">
        <f t="shared" si="63"/>
        <v>5.8129884763236826E-3</v>
      </c>
      <c r="O400" s="3">
        <f t="shared" si="64"/>
        <v>8.8701123513843647E-5</v>
      </c>
      <c r="P400" s="3">
        <f t="shared" si="65"/>
        <v>1.0566358233917311E-2</v>
      </c>
    </row>
    <row r="401" spans="1:16" x14ac:dyDescent="0.3">
      <c r="A401" s="9" t="s">
        <v>410</v>
      </c>
      <c r="B401" s="12">
        <v>7682.7998049999997</v>
      </c>
      <c r="C401" s="12">
        <v>7838.7202150000003</v>
      </c>
      <c r="D401" s="12">
        <v>7682.2402339999999</v>
      </c>
      <c r="E401" s="12">
        <v>7822.1499020000001</v>
      </c>
      <c r="F401" s="3">
        <f t="shared" si="57"/>
        <v>1.1333606397827989E-2</v>
      </c>
      <c r="G401" s="10">
        <f t="shared" si="58"/>
        <v>4.0660227705313688E-4</v>
      </c>
      <c r="H401" s="10">
        <f t="shared" si="55"/>
        <v>3.2311506393578647E-4</v>
      </c>
      <c r="I401" s="10">
        <f t="shared" si="59"/>
        <v>7.8483611335281213E-5</v>
      </c>
      <c r="J401" s="10">
        <f t="shared" si="56"/>
        <v>8.8590976592021614E-3</v>
      </c>
      <c r="K401" s="11">
        <f t="shared" si="60"/>
        <v>-6.7055393722563273E-3</v>
      </c>
      <c r="L401" s="11">
        <f t="shared" si="61"/>
        <v>2.0091544487722025E-2</v>
      </c>
      <c r="M401" s="11">
        <f t="shared" si="62"/>
        <v>-7.2836907528646544E-5</v>
      </c>
      <c r="N401" s="11">
        <f t="shared" si="63"/>
        <v>1.7975401634895017E-2</v>
      </c>
      <c r="O401" s="3">
        <f t="shared" si="64"/>
        <v>4.3831156151718313E-5</v>
      </c>
      <c r="P401" s="3">
        <f t="shared" si="65"/>
        <v>1.1373106610536275E-2</v>
      </c>
    </row>
    <row r="402" spans="1:16" x14ac:dyDescent="0.3">
      <c r="A402" s="9" t="s">
        <v>411</v>
      </c>
      <c r="B402" s="12">
        <v>7832.580078</v>
      </c>
      <c r="C402" s="12">
        <v>7946.2299800000001</v>
      </c>
      <c r="D402" s="12">
        <v>7826.669922</v>
      </c>
      <c r="E402" s="12">
        <v>7898.0498049999997</v>
      </c>
      <c r="F402" s="3">
        <f t="shared" si="57"/>
        <v>9.7032023102232579E-3</v>
      </c>
      <c r="G402" s="10">
        <f t="shared" si="58"/>
        <v>2.2984008159846847E-4</v>
      </c>
      <c r="H402" s="10">
        <f t="shared" ref="H402:H465" si="66">LN(E402/B402)^2</f>
        <v>6.9287332326507407E-5</v>
      </c>
      <c r="I402" s="10">
        <f t="shared" si="59"/>
        <v>8.8154735024464508E-5</v>
      </c>
      <c r="J402" s="10">
        <f t="shared" ref="J402:J465" si="67">SQRT(I402)</f>
        <v>9.3890753018848732E-3</v>
      </c>
      <c r="K402" s="11">
        <f t="shared" si="60"/>
        <v>1.3325273009076005E-3</v>
      </c>
      <c r="L402" s="11">
        <f t="shared" si="61"/>
        <v>1.4405632234914246E-2</v>
      </c>
      <c r="M402" s="11">
        <f t="shared" si="62"/>
        <v>-7.5484538284145415E-4</v>
      </c>
      <c r="N402" s="11">
        <f t="shared" si="63"/>
        <v>8.3239012684262065E-3</v>
      </c>
      <c r="O402" s="3">
        <f t="shared" si="64"/>
        <v>9.4464229646612973E-5</v>
      </c>
      <c r="P402" s="3">
        <f t="shared" si="65"/>
        <v>9.6220664461239367E-3</v>
      </c>
    </row>
    <row r="403" spans="1:16" x14ac:dyDescent="0.3">
      <c r="A403" s="9" t="s">
        <v>412</v>
      </c>
      <c r="B403" s="12">
        <v>7829.0297849999997</v>
      </c>
      <c r="C403" s="12">
        <v>7918.7099609999996</v>
      </c>
      <c r="D403" s="12">
        <v>7810.3500979999999</v>
      </c>
      <c r="E403" s="12">
        <v>7816.2797849999997</v>
      </c>
      <c r="F403" s="3">
        <f t="shared" ref="F403:F466" si="68">E403/E402-1</f>
        <v>-1.0353191233136272E-2</v>
      </c>
      <c r="G403" s="10">
        <f t="shared" ref="G403:G466" si="69">LN(C403/D403)^2</f>
        <v>1.8984758891194068E-4</v>
      </c>
      <c r="H403" s="10">
        <f t="shared" si="66"/>
        <v>2.6565147489747706E-6</v>
      </c>
      <c r="I403" s="10">
        <f t="shared" ref="I403:I466" si="70">G403/2-((2*LN(2)-1)*H403)</f>
        <v>9.3897597788209571E-5</v>
      </c>
      <c r="J403" s="10">
        <f t="shared" si="67"/>
        <v>9.6900772849451301E-3</v>
      </c>
      <c r="K403" s="11">
        <f t="shared" ref="K403:K466" si="71">LN(B403/E402)</f>
        <v>-8.7772765078645652E-3</v>
      </c>
      <c r="L403" s="11">
        <f t="shared" ref="L403:L466" si="72">LN(C403/B403)</f>
        <v>1.1389716483668351E-2</v>
      </c>
      <c r="M403" s="11">
        <f t="shared" ref="M403:M466" si="73">LN(D403/B403)</f>
        <v>-2.388802628048328E-3</v>
      </c>
      <c r="N403" s="11">
        <f t="shared" ref="N403:N466" si="74">LN(E403/B403)</f>
        <v>-1.6298818205547206E-3</v>
      </c>
      <c r="O403" s="3">
        <f t="shared" ref="O403:O466" si="75">L403*(L403-N403)+M403*(M403-N403)</f>
        <v>1.5010244543577132E-4</v>
      </c>
      <c r="P403" s="3">
        <f t="shared" ref="P403:P466" si="76">SQRT(K403^2+$C$10*N403^2+(1-$C$10)*O403)</f>
        <v>1.4343424203459871E-2</v>
      </c>
    </row>
    <row r="404" spans="1:16" x14ac:dyDescent="0.3">
      <c r="A404" s="9" t="s">
        <v>413</v>
      </c>
      <c r="B404" s="12">
        <v>7714.0600590000004</v>
      </c>
      <c r="C404" s="12">
        <v>7747.2700199999999</v>
      </c>
      <c r="D404" s="12">
        <v>7678.3500979999999</v>
      </c>
      <c r="E404" s="12">
        <v>7702.3798829999996</v>
      </c>
      <c r="F404" s="3">
        <f t="shared" si="68"/>
        <v>-1.457213727412654E-2</v>
      </c>
      <c r="G404" s="10">
        <f t="shared" si="69"/>
        <v>7.9849106655982481E-5</v>
      </c>
      <c r="H404" s="10">
        <f t="shared" si="66"/>
        <v>2.2960996932690617E-6</v>
      </c>
      <c r="I404" s="10">
        <f t="shared" si="70"/>
        <v>3.9037582963912291E-5</v>
      </c>
      <c r="J404" s="10">
        <f t="shared" si="67"/>
        <v>6.2480063191319105E-3</v>
      </c>
      <c r="K404" s="11">
        <f t="shared" si="71"/>
        <v>-1.3164065072984371E-2</v>
      </c>
      <c r="L404" s="11">
        <f t="shared" si="72"/>
        <v>4.2958803548347234E-3</v>
      </c>
      <c r="M404" s="11">
        <f t="shared" si="73"/>
        <v>-4.6399523794983912E-3</v>
      </c>
      <c r="N404" s="11">
        <f t="shared" si="74"/>
        <v>-1.5152886501485655E-3</v>
      </c>
      <c r="O404" s="3">
        <f t="shared" si="75"/>
        <v>3.9462377673261198E-5</v>
      </c>
      <c r="P404" s="3">
        <f t="shared" si="76"/>
        <v>1.4399945413118566E-2</v>
      </c>
    </row>
    <row r="405" spans="1:16" x14ac:dyDescent="0.3">
      <c r="A405" s="9" t="s">
        <v>414</v>
      </c>
      <c r="B405" s="12">
        <v>7765.5698240000002</v>
      </c>
      <c r="C405" s="12">
        <v>7804.4399409999996</v>
      </c>
      <c r="D405" s="12">
        <v>7752.919922</v>
      </c>
      <c r="E405" s="12">
        <v>7785.7202150000003</v>
      </c>
      <c r="F405" s="3">
        <f t="shared" si="68"/>
        <v>1.0820075517690597E-2</v>
      </c>
      <c r="G405" s="10">
        <f t="shared" si="69"/>
        <v>4.386755207283461E-5</v>
      </c>
      <c r="H405" s="10">
        <f t="shared" si="66"/>
        <v>6.7157510744254514E-6</v>
      </c>
      <c r="I405" s="10">
        <f t="shared" si="70"/>
        <v>1.9339519265681905E-5</v>
      </c>
      <c r="J405" s="10">
        <f t="shared" si="67"/>
        <v>4.3976720279804747E-3</v>
      </c>
      <c r="K405" s="11">
        <f t="shared" si="71"/>
        <v>8.1704807328966938E-3</v>
      </c>
      <c r="L405" s="11">
        <f t="shared" si="72"/>
        <v>4.9929574018368512E-3</v>
      </c>
      <c r="M405" s="11">
        <f t="shared" si="73"/>
        <v>-1.6303010162555952E-3</v>
      </c>
      <c r="N405" s="11">
        <f t="shared" si="74"/>
        <v>2.591476620466689E-3</v>
      </c>
      <c r="O405" s="3">
        <f t="shared" si="75"/>
        <v>1.8873259614264582E-5</v>
      </c>
      <c r="P405" s="3">
        <f t="shared" si="76"/>
        <v>9.1577693640555839E-3</v>
      </c>
    </row>
    <row r="406" spans="1:16" x14ac:dyDescent="0.3">
      <c r="A406" s="9" t="s">
        <v>415</v>
      </c>
      <c r="B406" s="12">
        <v>7749.7998049999997</v>
      </c>
      <c r="C406" s="12">
        <v>7786.330078</v>
      </c>
      <c r="D406" s="12">
        <v>7738.3500979999999</v>
      </c>
      <c r="E406" s="12">
        <v>7750.8398440000001</v>
      </c>
      <c r="F406" s="3">
        <f t="shared" si="68"/>
        <v>-4.4800442395552809E-3</v>
      </c>
      <c r="G406" s="10">
        <f t="shared" si="69"/>
        <v>3.8206526658271471E-5</v>
      </c>
      <c r="H406" s="10">
        <f t="shared" si="66"/>
        <v>1.8007772792649179E-8</v>
      </c>
      <c r="I406" s="10">
        <f t="shared" si="70"/>
        <v>1.9096307028049606E-5</v>
      </c>
      <c r="J406" s="10">
        <f t="shared" si="67"/>
        <v>4.3699321537124126E-3</v>
      </c>
      <c r="K406" s="11">
        <f t="shared" si="71"/>
        <v>-4.6243027545176995E-3</v>
      </c>
      <c r="L406" s="11">
        <f t="shared" si="72"/>
        <v>4.7026306546768875E-3</v>
      </c>
      <c r="M406" s="11">
        <f t="shared" si="73"/>
        <v>-1.4785121731724553E-3</v>
      </c>
      <c r="N406" s="11">
        <f t="shared" si="74"/>
        <v>1.3419304301136173E-4</v>
      </c>
      <c r="O406" s="3">
        <f t="shared" si="75"/>
        <v>2.3868079050463653E-5</v>
      </c>
      <c r="P406" s="3">
        <f t="shared" si="76"/>
        <v>6.4644578077647568E-3</v>
      </c>
    </row>
    <row r="407" spans="1:16" x14ac:dyDescent="0.3">
      <c r="A407" s="9" t="s">
        <v>416</v>
      </c>
      <c r="B407" s="12">
        <v>7660.7202150000003</v>
      </c>
      <c r="C407" s="12">
        <v>7665.1499020000001</v>
      </c>
      <c r="D407" s="12">
        <v>7585.3198240000002</v>
      </c>
      <c r="E407" s="12">
        <v>7628.2797849999997</v>
      </c>
      <c r="F407" s="3">
        <f t="shared" si="68"/>
        <v>-1.5812487609955572E-2</v>
      </c>
      <c r="G407" s="10">
        <f t="shared" si="69"/>
        <v>1.0960606620630267E-4</v>
      </c>
      <c r="H407" s="10">
        <f t="shared" si="66"/>
        <v>1.8008450143738735E-5</v>
      </c>
      <c r="I407" s="10">
        <f t="shared" si="70"/>
        <v>4.7846470360116377E-5</v>
      </c>
      <c r="J407" s="10">
        <f t="shared" si="67"/>
        <v>6.9171143087357161E-3</v>
      </c>
      <c r="K407" s="11">
        <f t="shared" si="71"/>
        <v>-1.1695202283139703E-2</v>
      </c>
      <c r="L407" s="11">
        <f t="shared" si="72"/>
        <v>5.7806664020196232E-4</v>
      </c>
      <c r="M407" s="11">
        <f t="shared" si="73"/>
        <v>-9.8912249407171349E-3</v>
      </c>
      <c r="N407" s="11">
        <f t="shared" si="74"/>
        <v>-4.2436364292595492E-3</v>
      </c>
      <c r="O407" s="3">
        <f t="shared" si="75"/>
        <v>5.8648834032851935E-5</v>
      </c>
      <c r="P407" s="3">
        <f t="shared" si="76"/>
        <v>1.3766829331239213E-2</v>
      </c>
    </row>
    <row r="408" spans="1:16" x14ac:dyDescent="0.3">
      <c r="A408" s="9" t="s">
        <v>417</v>
      </c>
      <c r="B408" s="12">
        <v>7675.5698240000002</v>
      </c>
      <c r="C408" s="12">
        <v>7694.1499020000001</v>
      </c>
      <c r="D408" s="12">
        <v>7631.25</v>
      </c>
      <c r="E408" s="12">
        <v>7637.0097660000001</v>
      </c>
      <c r="F408" s="3">
        <f t="shared" si="68"/>
        <v>1.1444232836304025E-3</v>
      </c>
      <c r="G408" s="10">
        <f t="shared" si="69"/>
        <v>6.7381577536239384E-5</v>
      </c>
      <c r="H408" s="10">
        <f t="shared" si="66"/>
        <v>2.5365327043686967E-5</v>
      </c>
      <c r="I408" s="10">
        <f t="shared" si="70"/>
        <v>2.3892305963181553E-5</v>
      </c>
      <c r="J408" s="10">
        <f t="shared" si="67"/>
        <v>4.8879756508376296E-3</v>
      </c>
      <c r="K408" s="11">
        <f t="shared" si="71"/>
        <v>6.1801691373574294E-3</v>
      </c>
      <c r="L408" s="11">
        <f t="shared" si="72"/>
        <v>2.4177522273783826E-3</v>
      </c>
      <c r="M408" s="11">
        <f t="shared" si="73"/>
        <v>-5.7908760098022852E-3</v>
      </c>
      <c r="N408" s="11">
        <f t="shared" si="74"/>
        <v>-5.0364002068627317E-3</v>
      </c>
      <c r="O408" s="3">
        <f t="shared" si="75"/>
        <v>2.2391369478323421E-5</v>
      </c>
      <c r="P408" s="3">
        <f t="shared" si="76"/>
        <v>7.8113814347959675E-3</v>
      </c>
    </row>
    <row r="409" spans="1:16" x14ac:dyDescent="0.3">
      <c r="A409" s="9" t="s">
        <v>418</v>
      </c>
      <c r="B409" s="12">
        <v>7655.6601559999999</v>
      </c>
      <c r="C409" s="12">
        <v>7693.7402339999999</v>
      </c>
      <c r="D409" s="12">
        <v>7603.7597660000001</v>
      </c>
      <c r="E409" s="12">
        <v>7607.3500979999999</v>
      </c>
      <c r="F409" s="3">
        <f t="shared" si="68"/>
        <v>-3.88367553647051E-3</v>
      </c>
      <c r="G409" s="10">
        <f t="shared" si="69"/>
        <v>1.3839665079652008E-4</v>
      </c>
      <c r="H409" s="10">
        <f t="shared" si="66"/>
        <v>4.0073531611333751E-5</v>
      </c>
      <c r="I409" s="10">
        <f t="shared" si="70"/>
        <v>5.3718146106642128E-5</v>
      </c>
      <c r="J409" s="10">
        <f t="shared" si="67"/>
        <v>7.3292664098559088E-3</v>
      </c>
      <c r="K409" s="11">
        <f t="shared" si="71"/>
        <v>2.4391292484048322E-3</v>
      </c>
      <c r="L409" s="11">
        <f t="shared" si="72"/>
        <v>4.9617776796003366E-3</v>
      </c>
      <c r="M409" s="11">
        <f t="shared" si="73"/>
        <v>-6.8024329100022851E-3</v>
      </c>
      <c r="N409" s="11">
        <f t="shared" si="74"/>
        <v>-6.330365835505382E-3</v>
      </c>
      <c r="O409" s="3">
        <f t="shared" si="75"/>
        <v>5.9240310251381479E-5</v>
      </c>
      <c r="P409" s="3">
        <f t="shared" si="76"/>
        <v>7.8997871814875716E-3</v>
      </c>
    </row>
    <row r="410" spans="1:16" x14ac:dyDescent="0.3">
      <c r="A410" s="9" t="s">
        <v>419</v>
      </c>
      <c r="B410" s="12">
        <v>7553.0200199999999</v>
      </c>
      <c r="C410" s="12">
        <v>7581.1098629999997</v>
      </c>
      <c r="D410" s="12">
        <v>7503.9399409999996</v>
      </c>
      <c r="E410" s="12">
        <v>7547.3100590000004</v>
      </c>
      <c r="F410" s="3">
        <f t="shared" si="68"/>
        <v>-7.8923722750428027E-3</v>
      </c>
      <c r="G410" s="10">
        <f t="shared" si="69"/>
        <v>1.0468156198156772E-4</v>
      </c>
      <c r="H410" s="10">
        <f t="shared" si="66"/>
        <v>5.7194390376694831E-7</v>
      </c>
      <c r="I410" s="10">
        <f t="shared" si="70"/>
        <v>5.2119842285881789E-5</v>
      </c>
      <c r="J410" s="10">
        <f t="shared" si="67"/>
        <v>7.2194073361933099E-3</v>
      </c>
      <c r="K410" s="11">
        <f t="shared" si="71"/>
        <v>-7.1674121625091092E-3</v>
      </c>
      <c r="L410" s="11">
        <f t="shared" si="72"/>
        <v>3.7121229265664672E-3</v>
      </c>
      <c r="M410" s="11">
        <f t="shared" si="73"/>
        <v>-6.5192778563942103E-3</v>
      </c>
      <c r="N410" s="11">
        <f t="shared" si="74"/>
        <v>-7.5626972950591396E-4</v>
      </c>
      <c r="O410" s="3">
        <f t="shared" si="75"/>
        <v>5.4157874091350268E-5</v>
      </c>
      <c r="P410" s="3">
        <f t="shared" si="76"/>
        <v>9.8868079708149918E-3</v>
      </c>
    </row>
    <row r="411" spans="1:16" x14ac:dyDescent="0.3">
      <c r="A411" s="9" t="s">
        <v>420</v>
      </c>
      <c r="B411" s="12">
        <v>7565.4599609999996</v>
      </c>
      <c r="C411" s="12">
        <v>7595.8999020000001</v>
      </c>
      <c r="D411" s="12">
        <v>7527.6601559999999</v>
      </c>
      <c r="E411" s="12">
        <v>7567.7202150000003</v>
      </c>
      <c r="F411" s="3">
        <f t="shared" si="68"/>
        <v>2.7042954165716893E-3</v>
      </c>
      <c r="G411" s="10">
        <f t="shared" si="69"/>
        <v>8.143903496195891E-5</v>
      </c>
      <c r="H411" s="10">
        <f t="shared" si="66"/>
        <v>8.9230655857404448E-8</v>
      </c>
      <c r="I411" s="10">
        <f t="shared" si="70"/>
        <v>4.0685048181782709E-5</v>
      </c>
      <c r="J411" s="10">
        <f t="shared" si="67"/>
        <v>6.3784832195266225E-3</v>
      </c>
      <c r="K411" s="11">
        <f t="shared" si="71"/>
        <v>2.4019303809893287E-3</v>
      </c>
      <c r="L411" s="11">
        <f t="shared" si="72"/>
        <v>4.0154685564028772E-3</v>
      </c>
      <c r="M411" s="11">
        <f t="shared" si="73"/>
        <v>-5.0088893133826747E-3</v>
      </c>
      <c r="N411" s="11">
        <f t="shared" si="74"/>
        <v>2.9871500775388647E-4</v>
      </c>
      <c r="O411" s="3">
        <f t="shared" si="75"/>
        <v>4.150970957030346E-5</v>
      </c>
      <c r="P411" s="3">
        <f t="shared" si="76"/>
        <v>6.4237612317398305E-3</v>
      </c>
    </row>
    <row r="412" spans="1:16" x14ac:dyDescent="0.3">
      <c r="A412" s="9" t="s">
        <v>421</v>
      </c>
      <c r="B412" s="12">
        <v>7470.9501950000003</v>
      </c>
      <c r="C412" s="12">
        <v>7506.8598629999997</v>
      </c>
      <c r="D412" s="12">
        <v>7448.2299800000001</v>
      </c>
      <c r="E412" s="12">
        <v>7453.1499020000001</v>
      </c>
      <c r="F412" s="3">
        <f t="shared" si="68"/>
        <v>-1.5139343123826143E-2</v>
      </c>
      <c r="G412" s="10">
        <f t="shared" si="69"/>
        <v>6.1478667154789228E-5</v>
      </c>
      <c r="H412" s="10">
        <f t="shared" si="66"/>
        <v>5.6903423897793134E-6</v>
      </c>
      <c r="I412" s="10">
        <f t="shared" si="70"/>
        <v>2.8541186399381383E-5</v>
      </c>
      <c r="J412" s="10">
        <f t="shared" si="67"/>
        <v>5.3423951931115491E-3</v>
      </c>
      <c r="K412" s="11">
        <f t="shared" si="71"/>
        <v>-1.2869669061583447E-2</v>
      </c>
      <c r="L412" s="11">
        <f t="shared" si="72"/>
        <v>4.7950583784399656E-3</v>
      </c>
      <c r="M412" s="11">
        <f t="shared" si="73"/>
        <v>-3.0457749417365535E-3</v>
      </c>
      <c r="N412" s="11">
        <f t="shared" si="74"/>
        <v>-2.3854438559268824E-3</v>
      </c>
      <c r="O412" s="3">
        <f t="shared" si="75"/>
        <v>3.644214727471643E-5</v>
      </c>
      <c r="P412" s="3">
        <f t="shared" si="76"/>
        <v>1.4057217156038084E-2</v>
      </c>
    </row>
    <row r="413" spans="1:16" x14ac:dyDescent="0.3">
      <c r="A413" s="9" t="s">
        <v>422</v>
      </c>
      <c r="B413" s="12">
        <v>7441.2099609999996</v>
      </c>
      <c r="C413" s="12">
        <v>7457.6601559999999</v>
      </c>
      <c r="D413" s="12">
        <v>7292.2202150000003</v>
      </c>
      <c r="E413" s="12">
        <v>7333.0200199999999</v>
      </c>
      <c r="F413" s="3">
        <f t="shared" si="68"/>
        <v>-1.6118001593898423E-2</v>
      </c>
      <c r="G413" s="10">
        <f t="shared" si="69"/>
        <v>5.0326897140579615E-4</v>
      </c>
      <c r="H413" s="10">
        <f t="shared" si="66"/>
        <v>2.1450606461470115E-4</v>
      </c>
      <c r="I413" s="10">
        <f t="shared" si="70"/>
        <v>1.6877200251622012E-4</v>
      </c>
      <c r="J413" s="10">
        <f t="shared" si="67"/>
        <v>1.2991227906407466E-2</v>
      </c>
      <c r="K413" s="11">
        <f t="shared" si="71"/>
        <v>-1.6032838829569804E-3</v>
      </c>
      <c r="L413" s="11">
        <f t="shared" si="72"/>
        <v>2.2082482168881354E-3</v>
      </c>
      <c r="M413" s="11">
        <f t="shared" si="73"/>
        <v>-2.0225408894822217E-2</v>
      </c>
      <c r="N413" s="11">
        <f t="shared" si="74"/>
        <v>-1.4646025556945514E-2</v>
      </c>
      <c r="O413" s="3">
        <f t="shared" si="75"/>
        <v>1.5006372939752695E-4</v>
      </c>
      <c r="P413" s="3">
        <f t="shared" si="76"/>
        <v>1.2727580385864991E-2</v>
      </c>
    </row>
    <row r="414" spans="1:16" x14ac:dyDescent="0.3">
      <c r="A414" s="9" t="s">
        <v>423</v>
      </c>
      <c r="B414" s="12">
        <v>7413.9399409999996</v>
      </c>
      <c r="C414" s="12">
        <v>7529.5</v>
      </c>
      <c r="D414" s="12">
        <v>7385.0200199999999</v>
      </c>
      <c r="E414" s="12">
        <v>7527.1201170000004</v>
      </c>
      <c r="F414" s="3">
        <f t="shared" si="68"/>
        <v>2.6469325935373655E-2</v>
      </c>
      <c r="G414" s="10">
        <f t="shared" si="69"/>
        <v>3.7539107700316923E-4</v>
      </c>
      <c r="H414" s="10">
        <f t="shared" si="66"/>
        <v>2.2953795736047045E-4</v>
      </c>
      <c r="I414" s="10">
        <f t="shared" si="70"/>
        <v>9.9026319910257E-5</v>
      </c>
      <c r="J414" s="10">
        <f t="shared" si="67"/>
        <v>9.9511969084254883E-3</v>
      </c>
      <c r="K414" s="11">
        <f t="shared" si="71"/>
        <v>1.0974564708369123E-2</v>
      </c>
      <c r="L414" s="11">
        <f t="shared" si="72"/>
        <v>1.5466634604335547E-2</v>
      </c>
      <c r="M414" s="11">
        <f t="shared" si="73"/>
        <v>-3.9083770602588858E-3</v>
      </c>
      <c r="N414" s="11">
        <f t="shared" si="74"/>
        <v>1.5150510135321201E-2</v>
      </c>
      <c r="O414" s="3">
        <f t="shared" si="75"/>
        <v>7.9378699161001499E-5</v>
      </c>
      <c r="P414" s="3">
        <f t="shared" si="76"/>
        <v>1.4887006295197153E-2</v>
      </c>
    </row>
    <row r="415" spans="1:16" x14ac:dyDescent="0.3">
      <c r="A415" s="9" t="s">
        <v>424</v>
      </c>
      <c r="B415" s="12">
        <v>7585.6801759999998</v>
      </c>
      <c r="C415" s="12">
        <v>7589.4702150000003</v>
      </c>
      <c r="D415" s="12">
        <v>7498.169922</v>
      </c>
      <c r="E415" s="12">
        <v>7575.4799800000001</v>
      </c>
      <c r="F415" s="3">
        <f t="shared" si="68"/>
        <v>6.4247497380542917E-3</v>
      </c>
      <c r="G415" s="10">
        <f t="shared" si="69"/>
        <v>1.464779665495837E-4</v>
      </c>
      <c r="H415" s="10">
        <f t="shared" si="66"/>
        <v>1.8105573481081851E-6</v>
      </c>
      <c r="I415" s="10">
        <f t="shared" si="70"/>
        <v>7.2539575180733477E-5</v>
      </c>
      <c r="J415" s="10">
        <f t="shared" si="67"/>
        <v>8.5170168005431028E-3</v>
      </c>
      <c r="K415" s="11">
        <f t="shared" si="71"/>
        <v>7.7497685342427609E-3</v>
      </c>
      <c r="L415" s="11">
        <f t="shared" si="72"/>
        <v>4.9950596615532666E-4</v>
      </c>
      <c r="M415" s="11">
        <f t="shared" si="73"/>
        <v>-1.1603302243082108E-2</v>
      </c>
      <c r="N415" s="11">
        <f t="shared" si="74"/>
        <v>-1.3455695255571839E-3</v>
      </c>
      <c r="O415" s="3">
        <f t="shared" si="75"/>
        <v>1.1994519926631104E-4</v>
      </c>
      <c r="P415" s="3">
        <f t="shared" si="76"/>
        <v>1.2761305280731274E-2</v>
      </c>
    </row>
    <row r="416" spans="1:16" x14ac:dyDescent="0.3">
      <c r="A416" s="9" t="s">
        <v>425</v>
      </c>
      <c r="B416" s="12">
        <v>7582.2402339999999</v>
      </c>
      <c r="C416" s="12">
        <v>7634.1201170000004</v>
      </c>
      <c r="D416" s="12">
        <v>7546.2202150000003</v>
      </c>
      <c r="E416" s="12">
        <v>7615.5498049999997</v>
      </c>
      <c r="F416" s="3">
        <f t="shared" si="68"/>
        <v>5.2894107179726202E-3</v>
      </c>
      <c r="G416" s="10">
        <f t="shared" si="69"/>
        <v>1.3411688694701726E-4</v>
      </c>
      <c r="H416" s="10">
        <f t="shared" si="66"/>
        <v>1.9214919980824522E-5</v>
      </c>
      <c r="I416" s="10">
        <f t="shared" si="70"/>
        <v>5.9635828235546201E-5</v>
      </c>
      <c r="J416" s="10">
        <f t="shared" si="67"/>
        <v>7.7224237280497758E-3</v>
      </c>
      <c r="K416" s="11">
        <f t="shared" si="71"/>
        <v>8.9198828752432133E-4</v>
      </c>
      <c r="L416" s="11">
        <f t="shared" si="72"/>
        <v>6.8189873046581922E-3</v>
      </c>
      <c r="M416" s="11">
        <f t="shared" si="73"/>
        <v>-4.7618972447628647E-3</v>
      </c>
      <c r="N416" s="11">
        <f t="shared" si="74"/>
        <v>4.3834826315185191E-3</v>
      </c>
      <c r="O416" s="3">
        <f t="shared" si="75"/>
        <v>6.0157034681749199E-5</v>
      </c>
      <c r="P416" s="3">
        <f t="shared" si="76"/>
        <v>7.4167287739636753E-3</v>
      </c>
    </row>
    <row r="417" spans="1:16" x14ac:dyDescent="0.3">
      <c r="A417" s="9" t="s">
        <v>426</v>
      </c>
      <c r="B417" s="12">
        <v>7652.9702150000003</v>
      </c>
      <c r="C417" s="12">
        <v>7767.0200199999999</v>
      </c>
      <c r="D417" s="12">
        <v>7647.9101559999999</v>
      </c>
      <c r="E417" s="12">
        <v>7742.1000979999999</v>
      </c>
      <c r="F417" s="3">
        <f t="shared" si="68"/>
        <v>1.6617354785981808E-2</v>
      </c>
      <c r="G417" s="10">
        <f t="shared" si="69"/>
        <v>2.3883040329278883E-4</v>
      </c>
      <c r="H417" s="10">
        <f t="shared" si="66"/>
        <v>1.3407660835003176E-4</v>
      </c>
      <c r="I417" s="10">
        <f t="shared" si="70"/>
        <v>6.762216388269711E-5</v>
      </c>
      <c r="J417" s="10">
        <f t="shared" si="67"/>
        <v>8.2232696588824764E-3</v>
      </c>
      <c r="K417" s="11">
        <f t="shared" si="71"/>
        <v>4.9016518789572715E-3</v>
      </c>
      <c r="L417" s="11">
        <f t="shared" si="72"/>
        <v>1.4792731123557985E-2</v>
      </c>
      <c r="M417" s="11">
        <f t="shared" si="73"/>
        <v>-6.6140758724649625E-4</v>
      </c>
      <c r="N417" s="11">
        <f t="shared" si="74"/>
        <v>1.1579145406722889E-2</v>
      </c>
      <c r="O417" s="3">
        <f t="shared" si="75"/>
        <v>5.5633704073952088E-5</v>
      </c>
      <c r="P417" s="3">
        <f t="shared" si="76"/>
        <v>9.5420038533677014E-3</v>
      </c>
    </row>
    <row r="418" spans="1:16" x14ac:dyDescent="0.3">
      <c r="A418" s="9" t="s">
        <v>427</v>
      </c>
      <c r="B418" s="12">
        <v>7798.8701170000004</v>
      </c>
      <c r="C418" s="12">
        <v>7895.4399409999996</v>
      </c>
      <c r="D418" s="12">
        <v>7795.7597660000001</v>
      </c>
      <c r="E418" s="12">
        <v>7823.169922</v>
      </c>
      <c r="F418" s="3">
        <f t="shared" si="68"/>
        <v>1.0471296285738063E-2</v>
      </c>
      <c r="G418" s="10">
        <f t="shared" si="69"/>
        <v>1.6142729132268975E-4</v>
      </c>
      <c r="H418" s="10">
        <f t="shared" si="66"/>
        <v>9.6781149430663305E-6</v>
      </c>
      <c r="I418" s="10">
        <f t="shared" si="70"/>
        <v>7.6975044432568208E-5</v>
      </c>
      <c r="J418" s="10">
        <f t="shared" si="67"/>
        <v>8.7735422967332981E-3</v>
      </c>
      <c r="K418" s="11">
        <f t="shared" si="71"/>
        <v>7.3058851187842704E-3</v>
      </c>
      <c r="L418" s="11">
        <f t="shared" si="72"/>
        <v>1.2306503749698491E-2</v>
      </c>
      <c r="M418" s="11">
        <f t="shared" si="73"/>
        <v>-3.9890027074438578E-4</v>
      </c>
      <c r="N418" s="11">
        <f t="shared" si="74"/>
        <v>3.1109668823480477E-3</v>
      </c>
      <c r="O418" s="3">
        <f t="shared" si="75"/>
        <v>1.1456499589618432E-4</v>
      </c>
      <c r="P418" s="3">
        <f t="shared" si="76"/>
        <v>1.2357642757970412E-2</v>
      </c>
    </row>
    <row r="419" spans="1:16" x14ac:dyDescent="0.3">
      <c r="A419" s="9" t="s">
        <v>428</v>
      </c>
      <c r="B419" s="12">
        <v>7901.0400390000004</v>
      </c>
      <c r="C419" s="12">
        <v>7909.9902339999999</v>
      </c>
      <c r="D419" s="12">
        <v>7798.6298829999996</v>
      </c>
      <c r="E419" s="12">
        <v>7822.5698240000002</v>
      </c>
      <c r="F419" s="3">
        <f t="shared" si="68"/>
        <v>-7.6707780347740062E-5</v>
      </c>
      <c r="G419" s="10">
        <f t="shared" si="69"/>
        <v>2.0102943401770746E-4</v>
      </c>
      <c r="H419" s="10">
        <f t="shared" si="66"/>
        <v>9.9625925413616067E-5</v>
      </c>
      <c r="I419" s="10">
        <f t="shared" si="70"/>
        <v>6.2029783800223034E-5</v>
      </c>
      <c r="J419" s="10">
        <f t="shared" si="67"/>
        <v>7.8758989201375001E-3</v>
      </c>
      <c r="K419" s="11">
        <f t="shared" si="71"/>
        <v>9.9045680238740077E-3</v>
      </c>
      <c r="L419" s="11">
        <f t="shared" si="72"/>
        <v>1.1321458249661598E-3</v>
      </c>
      <c r="M419" s="11">
        <f t="shared" si="73"/>
        <v>-1.3046339073559128E-2</v>
      </c>
      <c r="N419" s="11">
        <f t="shared" si="74"/>
        <v>-9.9812787464140119E-3</v>
      </c>
      <c r="O419" s="3">
        <f t="shared" si="75"/>
        <v>5.256983353841365E-5</v>
      </c>
      <c r="P419" s="3">
        <f t="shared" si="76"/>
        <v>1.2550014557220371E-2</v>
      </c>
    </row>
    <row r="420" spans="1:16" x14ac:dyDescent="0.3">
      <c r="A420" s="9" t="s">
        <v>429</v>
      </c>
      <c r="B420" s="12">
        <v>7803.1298829999996</v>
      </c>
      <c r="C420" s="12">
        <v>7819.1601559999999</v>
      </c>
      <c r="D420" s="12">
        <v>7773.9702150000003</v>
      </c>
      <c r="E420" s="12">
        <v>7792.7202150000003</v>
      </c>
      <c r="F420" s="3">
        <f t="shared" si="68"/>
        <v>-3.8158315836849255E-3</v>
      </c>
      <c r="G420" s="10">
        <f t="shared" si="69"/>
        <v>3.3595364062319035E-5</v>
      </c>
      <c r="H420" s="10">
        <f t="shared" si="66"/>
        <v>1.7820331267553939E-6</v>
      </c>
      <c r="I420" s="10">
        <f t="shared" si="70"/>
        <v>1.6109292682965061E-5</v>
      </c>
      <c r="J420" s="10">
        <f t="shared" si="67"/>
        <v>4.0136383348484527E-3</v>
      </c>
      <c r="K420" s="11">
        <f t="shared" si="71"/>
        <v>-2.4882023069884214E-3</v>
      </c>
      <c r="L420" s="11">
        <f t="shared" si="72"/>
        <v>2.052231598075104E-3</v>
      </c>
      <c r="M420" s="11">
        <f t="shared" si="73"/>
        <v>-3.7439191989900554E-3</v>
      </c>
      <c r="N420" s="11">
        <f t="shared" si="74"/>
        <v>-1.3349281354272948E-3</v>
      </c>
      <c r="O420" s="3">
        <f t="shared" si="75"/>
        <v>1.5970304125889367E-5</v>
      </c>
      <c r="P420" s="3">
        <f t="shared" si="76"/>
        <v>4.4834486722998366E-3</v>
      </c>
    </row>
    <row r="421" spans="1:16" x14ac:dyDescent="0.3">
      <c r="A421" s="9" t="s">
        <v>430</v>
      </c>
      <c r="B421" s="12">
        <v>7822.5600590000004</v>
      </c>
      <c r="C421" s="12">
        <v>7848.3598629999997</v>
      </c>
      <c r="D421" s="12">
        <v>7813.6000979999999</v>
      </c>
      <c r="E421" s="12">
        <v>7837.1298829999996</v>
      </c>
      <c r="F421" s="3">
        <f t="shared" si="68"/>
        <v>5.6988659639694017E-3</v>
      </c>
      <c r="G421" s="10">
        <f t="shared" si="69"/>
        <v>1.9702569221417941E-5</v>
      </c>
      <c r="H421" s="10">
        <f t="shared" si="66"/>
        <v>3.4626016803438292E-6</v>
      </c>
      <c r="I421" s="10">
        <f t="shared" si="70"/>
        <v>8.5137011067878922E-6</v>
      </c>
      <c r="J421" s="10">
        <f t="shared" si="67"/>
        <v>2.9178247217384206E-3</v>
      </c>
      <c r="K421" s="11">
        <f t="shared" si="71"/>
        <v>3.8218821306314444E-3</v>
      </c>
      <c r="L421" s="11">
        <f t="shared" si="72"/>
        <v>3.2927010588115553E-3</v>
      </c>
      <c r="M421" s="11">
        <f t="shared" si="73"/>
        <v>-1.1460565625750854E-3</v>
      </c>
      <c r="N421" s="11">
        <f t="shared" si="74"/>
        <v>1.8608067283691311E-3</v>
      </c>
      <c r="O421" s="3">
        <f t="shared" si="75"/>
        <v>8.1608353853067706E-6</v>
      </c>
      <c r="P421" s="3">
        <f t="shared" si="76"/>
        <v>4.6995141151009341E-3</v>
      </c>
    </row>
    <row r="422" spans="1:16" x14ac:dyDescent="0.3">
      <c r="A422" s="9" t="s">
        <v>431</v>
      </c>
      <c r="B422" s="12">
        <v>7807.1899409999996</v>
      </c>
      <c r="C422" s="12">
        <v>7819.2099609999996</v>
      </c>
      <c r="D422" s="12">
        <v>7778.1201170000004</v>
      </c>
      <c r="E422" s="12">
        <v>7796.6601559999999</v>
      </c>
      <c r="F422" s="3">
        <f t="shared" si="68"/>
        <v>-5.1638453878102286E-3</v>
      </c>
      <c r="G422" s="10">
        <f t="shared" si="69"/>
        <v>2.7760702987096922E-5</v>
      </c>
      <c r="H422" s="10">
        <f t="shared" si="66"/>
        <v>1.8215269103452956E-6</v>
      </c>
      <c r="I422" s="10">
        <f t="shared" si="70"/>
        <v>1.3176705919453936E-5</v>
      </c>
      <c r="J422" s="10">
        <f t="shared" si="67"/>
        <v>3.6299732670439788E-3</v>
      </c>
      <c r="K422" s="11">
        <f t="shared" si="71"/>
        <v>-3.8275845660923524E-3</v>
      </c>
      <c r="L422" s="11">
        <f t="shared" si="72"/>
        <v>1.5384250302157914E-3</v>
      </c>
      <c r="M422" s="11">
        <f t="shared" si="73"/>
        <v>-3.7304176308528246E-3</v>
      </c>
      <c r="N422" s="11">
        <f t="shared" si="74"/>
        <v>-1.3496395483036557E-3</v>
      </c>
      <c r="O422" s="3">
        <f t="shared" si="75"/>
        <v>1.3324367370763337E-5</v>
      </c>
      <c r="P422" s="3">
        <f t="shared" si="76"/>
        <v>5.1287965219006968E-3</v>
      </c>
    </row>
    <row r="423" spans="1:16" x14ac:dyDescent="0.3">
      <c r="A423" s="9" t="s">
        <v>432</v>
      </c>
      <c r="B423" s="12">
        <v>7819.4301759999998</v>
      </c>
      <c r="C423" s="12">
        <v>7865.9799800000001</v>
      </c>
      <c r="D423" s="12">
        <v>7812.6098629999997</v>
      </c>
      <c r="E423" s="12">
        <v>7845.0200199999999</v>
      </c>
      <c r="F423" s="3">
        <f t="shared" si="68"/>
        <v>6.2026384416389302E-3</v>
      </c>
      <c r="G423" s="10">
        <f t="shared" si="69"/>
        <v>4.6349564515772926E-5</v>
      </c>
      <c r="H423" s="10">
        <f t="shared" si="66"/>
        <v>1.067494701841348E-5</v>
      </c>
      <c r="I423" s="10">
        <f t="shared" si="70"/>
        <v>1.9051110419419747E-5</v>
      </c>
      <c r="J423" s="10">
        <f t="shared" si="67"/>
        <v>4.3647577732813247E-3</v>
      </c>
      <c r="K423" s="11">
        <f t="shared" si="71"/>
        <v>2.9162275131591302E-3</v>
      </c>
      <c r="L423" s="11">
        <f t="shared" si="72"/>
        <v>5.9354444923642082E-3</v>
      </c>
      <c r="M423" s="11">
        <f t="shared" si="73"/>
        <v>-8.7260695542717179E-4</v>
      </c>
      <c r="N423" s="11">
        <f t="shared" si="74"/>
        <v>3.2672537425816012E-3</v>
      </c>
      <c r="O423" s="3">
        <f t="shared" si="75"/>
        <v>1.9449369329956344E-5</v>
      </c>
      <c r="P423" s="3">
        <f t="shared" si="76"/>
        <v>5.1652398269583493E-3</v>
      </c>
    </row>
    <row r="424" spans="1:16" x14ac:dyDescent="0.3">
      <c r="A424" s="9" t="s">
        <v>433</v>
      </c>
      <c r="B424" s="12">
        <v>7920.9799800000001</v>
      </c>
      <c r="C424" s="12">
        <v>8005.2099609999996</v>
      </c>
      <c r="D424" s="12">
        <v>7911.669922</v>
      </c>
      <c r="E424" s="12">
        <v>7953.8798829999996</v>
      </c>
      <c r="F424" s="3">
        <f t="shared" si="68"/>
        <v>1.3876301490942433E-2</v>
      </c>
      <c r="G424" s="10">
        <f t="shared" si="69"/>
        <v>1.3814946467253456E-4</v>
      </c>
      <c r="H424" s="10">
        <f t="shared" si="66"/>
        <v>1.7180297085944575E-5</v>
      </c>
      <c r="I424" s="10">
        <f t="shared" si="70"/>
        <v>6.2438080449602398E-5</v>
      </c>
      <c r="J424" s="10">
        <f t="shared" si="67"/>
        <v>7.9017770437796071E-3</v>
      </c>
      <c r="K424" s="11">
        <f t="shared" si="71"/>
        <v>9.6359948946414097E-3</v>
      </c>
      <c r="L424" s="11">
        <f t="shared" si="72"/>
        <v>1.0577641816458859E-2</v>
      </c>
      <c r="M424" s="11">
        <f t="shared" si="73"/>
        <v>-1.1760582253380013E-3</v>
      </c>
      <c r="N424" s="11">
        <f t="shared" si="74"/>
        <v>4.1449121927906478E-3</v>
      </c>
      <c r="O424" s="3">
        <f t="shared" si="75"/>
        <v>7.4300880888306909E-5</v>
      </c>
      <c r="P424" s="3">
        <f t="shared" si="76"/>
        <v>1.2603941684102367E-2</v>
      </c>
    </row>
    <row r="425" spans="1:16" x14ac:dyDescent="0.3">
      <c r="A425" s="9" t="s">
        <v>434</v>
      </c>
      <c r="B425" s="12">
        <v>7970.2597660000001</v>
      </c>
      <c r="C425" s="12">
        <v>7998.5898440000001</v>
      </c>
      <c r="D425" s="12">
        <v>7930.3798829999996</v>
      </c>
      <c r="E425" s="12">
        <v>7987.3198240000002</v>
      </c>
      <c r="F425" s="3">
        <f t="shared" si="68"/>
        <v>4.2042300728568627E-3</v>
      </c>
      <c r="G425" s="10">
        <f t="shared" si="69"/>
        <v>7.3347536012738509E-5</v>
      </c>
      <c r="H425" s="10">
        <f t="shared" si="66"/>
        <v>4.5718007075828503E-6</v>
      </c>
      <c r="I425" s="10">
        <f t="shared" si="70"/>
        <v>3.4907707172866072E-5</v>
      </c>
      <c r="J425" s="10">
        <f t="shared" si="67"/>
        <v>5.9082744666159575E-3</v>
      </c>
      <c r="K425" s="11">
        <f t="shared" si="71"/>
        <v>2.0572400315504321E-3</v>
      </c>
      <c r="L425" s="11">
        <f t="shared" si="72"/>
        <v>3.548171397906258E-3</v>
      </c>
      <c r="M425" s="11">
        <f t="shared" si="73"/>
        <v>-5.016146205542092E-3</v>
      </c>
      <c r="N425" s="11">
        <f t="shared" si="74"/>
        <v>2.1381769589028056E-3</v>
      </c>
      <c r="O425" s="3">
        <f t="shared" si="75"/>
        <v>4.089003293423109E-5</v>
      </c>
      <c r="P425" s="3">
        <f t="shared" si="76"/>
        <v>6.3125943208363188E-3</v>
      </c>
    </row>
    <row r="426" spans="1:16" x14ac:dyDescent="0.3">
      <c r="A426" s="9" t="s">
        <v>435</v>
      </c>
      <c r="B426" s="12">
        <v>8087.4501950000003</v>
      </c>
      <c r="C426" s="12">
        <v>8088.8798829999996</v>
      </c>
      <c r="D426" s="12">
        <v>7996.8701170000004</v>
      </c>
      <c r="E426" s="12">
        <v>8051.3398440000001</v>
      </c>
      <c r="F426" s="3">
        <f t="shared" si="68"/>
        <v>8.015206779079298E-3</v>
      </c>
      <c r="G426" s="10">
        <f t="shared" si="69"/>
        <v>1.3087439503789848E-4</v>
      </c>
      <c r="H426" s="10">
        <f t="shared" si="66"/>
        <v>2.0025479203382395E-5</v>
      </c>
      <c r="I426" s="10">
        <f t="shared" si="70"/>
        <v>5.7701467823958983E-5</v>
      </c>
      <c r="J426" s="10">
        <f t="shared" si="67"/>
        <v>7.5961482228797369E-3</v>
      </c>
      <c r="K426" s="11">
        <f t="shared" si="71"/>
        <v>1.2458239335584842E-2</v>
      </c>
      <c r="L426" s="11">
        <f t="shared" si="72"/>
        <v>1.7676296129314983E-4</v>
      </c>
      <c r="M426" s="11">
        <f t="shared" si="73"/>
        <v>-1.1263271786813907E-2</v>
      </c>
      <c r="N426" s="11">
        <f t="shared" si="74"/>
        <v>-4.4749837098454776E-3</v>
      </c>
      <c r="O426" s="3">
        <f t="shared" si="75"/>
        <v>7.7280590094859768E-5</v>
      </c>
      <c r="P426" s="3">
        <f t="shared" si="76"/>
        <v>1.4972469787135382E-2</v>
      </c>
    </row>
    <row r="427" spans="1:16" x14ac:dyDescent="0.3">
      <c r="A427" s="9" t="s">
        <v>436</v>
      </c>
      <c r="B427" s="12">
        <v>8028.6899409999996</v>
      </c>
      <c r="C427" s="12">
        <v>8073.0200199999999</v>
      </c>
      <c r="D427" s="12">
        <v>8011.2001950000003</v>
      </c>
      <c r="E427" s="12">
        <v>8031.7099609999996</v>
      </c>
      <c r="F427" s="3">
        <f t="shared" si="68"/>
        <v>-2.4380889864721311E-3</v>
      </c>
      <c r="G427" s="10">
        <f t="shared" si="69"/>
        <v>5.9090789152143296E-5</v>
      </c>
      <c r="H427" s="10">
        <f t="shared" si="66"/>
        <v>1.4143826809689304E-7</v>
      </c>
      <c r="I427" s="10">
        <f t="shared" si="70"/>
        <v>2.9490757770659254E-5</v>
      </c>
      <c r="J427" s="10">
        <f t="shared" si="67"/>
        <v>5.4305393627759714E-3</v>
      </c>
      <c r="K427" s="11">
        <f t="shared" si="71"/>
        <v>-2.8171487593736232E-3</v>
      </c>
      <c r="L427" s="11">
        <f t="shared" si="72"/>
        <v>5.5062712110749527E-3</v>
      </c>
      <c r="M427" s="11">
        <f t="shared" si="73"/>
        <v>-2.1807821354384105E-3</v>
      </c>
      <c r="N427" s="11">
        <f t="shared" si="74"/>
        <v>3.760827942048041E-4</v>
      </c>
      <c r="O427" s="3">
        <f t="shared" si="75"/>
        <v>3.3824174148497198E-5</v>
      </c>
      <c r="P427" s="3">
        <f t="shared" si="76"/>
        <v>6.0720469385694004E-3</v>
      </c>
    </row>
    <row r="428" spans="1:16" x14ac:dyDescent="0.3">
      <c r="A428" s="9" t="s">
        <v>437</v>
      </c>
      <c r="B428" s="12">
        <v>8040.580078</v>
      </c>
      <c r="C428" s="12">
        <v>8047.5600590000004</v>
      </c>
      <c r="D428" s="12">
        <v>8004.6298829999996</v>
      </c>
      <c r="E428" s="12">
        <v>8005.7001950000003</v>
      </c>
      <c r="F428" s="3">
        <f t="shared" si="68"/>
        <v>-3.2383846187544751E-3</v>
      </c>
      <c r="G428" s="10">
        <f t="shared" si="69"/>
        <v>2.8610063392361448E-5</v>
      </c>
      <c r="H428" s="10">
        <f t="shared" si="66"/>
        <v>1.8900036861899518E-5</v>
      </c>
      <c r="I428" s="10">
        <f t="shared" si="70"/>
        <v>7.0040540314708684E-6</v>
      </c>
      <c r="J428" s="10">
        <f t="shared" si="67"/>
        <v>2.6465173401039464E-3</v>
      </c>
      <c r="K428" s="11">
        <f t="shared" si="71"/>
        <v>1.103777729126829E-3</v>
      </c>
      <c r="L428" s="11">
        <f t="shared" si="72"/>
        <v>8.6771763280497189E-4</v>
      </c>
      <c r="M428" s="11">
        <f t="shared" si="73"/>
        <v>-4.4811199411322958E-3</v>
      </c>
      <c r="N428" s="11">
        <f t="shared" si="74"/>
        <v>-4.3474172633759826E-3</v>
      </c>
      <c r="O428" s="3">
        <f t="shared" si="75"/>
        <v>5.1244022423493408E-6</v>
      </c>
      <c r="P428" s="3">
        <f t="shared" si="76"/>
        <v>2.8884174547666513E-3</v>
      </c>
    </row>
    <row r="429" spans="1:16" x14ac:dyDescent="0.3">
      <c r="A429" s="9" t="s">
        <v>438</v>
      </c>
      <c r="B429" s="12">
        <v>8005.2700199999999</v>
      </c>
      <c r="C429" s="12">
        <v>8007.3100590000004</v>
      </c>
      <c r="D429" s="12">
        <v>7879.1499020000001</v>
      </c>
      <c r="E429" s="12">
        <v>7884.7202150000003</v>
      </c>
      <c r="F429" s="3">
        <f t="shared" si="68"/>
        <v>-1.5111730024009451E-2</v>
      </c>
      <c r="G429" s="10">
        <f t="shared" si="69"/>
        <v>2.6033384402020292E-4</v>
      </c>
      <c r="H429" s="10">
        <f t="shared" si="66"/>
        <v>2.302302682451095E-4</v>
      </c>
      <c r="I429" s="10">
        <f t="shared" si="70"/>
        <v>4.1230267627895861E-5</v>
      </c>
      <c r="J429" s="10">
        <f t="shared" si="67"/>
        <v>6.4210799424937754E-3</v>
      </c>
      <c r="K429" s="11">
        <f t="shared" si="71"/>
        <v>-5.3735032209448487E-5</v>
      </c>
      <c r="L429" s="11">
        <f t="shared" si="72"/>
        <v>2.5480453505596397E-4</v>
      </c>
      <c r="M429" s="11">
        <f t="shared" si="73"/>
        <v>-1.5880059704230398E-2</v>
      </c>
      <c r="N429" s="11">
        <f t="shared" si="74"/>
        <v>-1.5173340708133773E-2</v>
      </c>
      <c r="O429" s="3">
        <f t="shared" si="75"/>
        <v>1.5153901227595027E-5</v>
      </c>
      <c r="P429" s="3">
        <f t="shared" si="76"/>
        <v>6.8107243822810616E-3</v>
      </c>
    </row>
    <row r="430" spans="1:16" x14ac:dyDescent="0.3">
      <c r="A430" s="9" t="s">
        <v>439</v>
      </c>
      <c r="B430" s="12">
        <v>7933.919922</v>
      </c>
      <c r="C430" s="12">
        <v>7974.2797849999997</v>
      </c>
      <c r="D430" s="12">
        <v>7903.0698240000002</v>
      </c>
      <c r="E430" s="12">
        <v>7909.9702150000003</v>
      </c>
      <c r="F430" s="3">
        <f t="shared" si="68"/>
        <v>3.2023964467329247E-3</v>
      </c>
      <c r="G430" s="10">
        <f t="shared" si="69"/>
        <v>8.0462087492044049E-5</v>
      </c>
      <c r="H430" s="10">
        <f t="shared" si="66"/>
        <v>9.1398152595840967E-6</v>
      </c>
      <c r="I430" s="10">
        <f t="shared" si="70"/>
        <v>3.670038464956716E-5</v>
      </c>
      <c r="J430" s="10">
        <f t="shared" si="67"/>
        <v>6.0580842392267175E-3</v>
      </c>
      <c r="K430" s="11">
        <f t="shared" si="71"/>
        <v>6.2204924342935067E-3</v>
      </c>
      <c r="L430" s="11">
        <f t="shared" si="72"/>
        <v>5.0741064780776219E-3</v>
      </c>
      <c r="M430" s="11">
        <f t="shared" si="73"/>
        <v>-3.8959597140996705E-3</v>
      </c>
      <c r="N430" s="11">
        <f t="shared" si="74"/>
        <v>-3.0232127380626223E-3</v>
      </c>
      <c r="O430" s="3">
        <f t="shared" si="75"/>
        <v>4.4486846948922271E-5</v>
      </c>
      <c r="P430" s="3">
        <f t="shared" si="76"/>
        <v>8.8345327761984623E-3</v>
      </c>
    </row>
    <row r="431" spans="1:16" x14ac:dyDescent="0.3">
      <c r="A431" s="9" t="s">
        <v>440</v>
      </c>
      <c r="B431" s="12">
        <v>7939.3598629999997</v>
      </c>
      <c r="C431" s="12">
        <v>7976.580078</v>
      </c>
      <c r="D431" s="12">
        <v>7935.4702150000003</v>
      </c>
      <c r="E431" s="12">
        <v>7967.7597660000001</v>
      </c>
      <c r="F431" s="3">
        <f t="shared" si="68"/>
        <v>7.3059125924912482E-3</v>
      </c>
      <c r="G431" s="10">
        <f t="shared" si="69"/>
        <v>2.6699412016034961E-5</v>
      </c>
      <c r="H431" s="10">
        <f t="shared" si="66"/>
        <v>1.2750039589197143E-5</v>
      </c>
      <c r="I431" s="10">
        <f t="shared" si="70"/>
        <v>8.4244376106552588E-6</v>
      </c>
      <c r="J431" s="10">
        <f t="shared" si="67"/>
        <v>2.902488175799388E-3</v>
      </c>
      <c r="K431" s="11">
        <f t="shared" si="71"/>
        <v>3.7086339347728141E-3</v>
      </c>
      <c r="L431" s="11">
        <f t="shared" si="72"/>
        <v>4.6771077282705261E-3</v>
      </c>
      <c r="M431" s="11">
        <f t="shared" si="73"/>
        <v>-4.900396487679975E-4</v>
      </c>
      <c r="N431" s="11">
        <f t="shared" si="74"/>
        <v>3.5707197578635518E-3</v>
      </c>
      <c r="O431" s="3">
        <f t="shared" si="75"/>
        <v>7.1646288402130682E-6</v>
      </c>
      <c r="P431" s="3">
        <f t="shared" si="76"/>
        <v>4.6615017393323395E-3</v>
      </c>
    </row>
    <row r="432" spans="1:16" x14ac:dyDescent="0.3">
      <c r="A432" s="9" t="s">
        <v>441</v>
      </c>
      <c r="B432" s="12">
        <v>7988.7597660000001</v>
      </c>
      <c r="C432" s="12">
        <v>8010.1499020000001</v>
      </c>
      <c r="D432" s="12">
        <v>7961.4599609999996</v>
      </c>
      <c r="E432" s="12">
        <v>8006.2402339999999</v>
      </c>
      <c r="F432" s="3">
        <f t="shared" si="68"/>
        <v>4.8295216133653618E-3</v>
      </c>
      <c r="G432" s="10">
        <f t="shared" si="69"/>
        <v>3.7174384989137934E-5</v>
      </c>
      <c r="H432" s="10">
        <f t="shared" si="66"/>
        <v>4.7774699022178373E-6</v>
      </c>
      <c r="I432" s="10">
        <f t="shared" si="70"/>
        <v>1.6741682810922222E-5</v>
      </c>
      <c r="J432" s="10">
        <f t="shared" si="67"/>
        <v>4.0916601534001116E-3</v>
      </c>
      <c r="K432" s="11">
        <f t="shared" si="71"/>
        <v>2.6321544723208207E-3</v>
      </c>
      <c r="L432" s="11">
        <f t="shared" si="72"/>
        <v>2.6739508115056756E-3</v>
      </c>
      <c r="M432" s="11">
        <f t="shared" si="73"/>
        <v>-3.4231292264417703E-3</v>
      </c>
      <c r="N432" s="11">
        <f t="shared" si="74"/>
        <v>2.1857424144253223E-3</v>
      </c>
      <c r="O432" s="3">
        <f t="shared" si="75"/>
        <v>2.0505337680769449E-5</v>
      </c>
      <c r="P432" s="3">
        <f t="shared" si="76"/>
        <v>5.0149657930112414E-3</v>
      </c>
    </row>
    <row r="433" spans="1:16" x14ac:dyDescent="0.3">
      <c r="A433" s="9" t="s">
        <v>442</v>
      </c>
      <c r="B433" s="12">
        <v>8145.8500979999999</v>
      </c>
      <c r="C433" s="12">
        <v>8150.4501950000003</v>
      </c>
      <c r="D433" s="12">
        <v>8059.2900390000004</v>
      </c>
      <c r="E433" s="12">
        <v>8091.1601559999999</v>
      </c>
      <c r="F433" s="3">
        <f t="shared" si="68"/>
        <v>1.0606716700726881E-2</v>
      </c>
      <c r="G433" s="10">
        <f t="shared" si="69"/>
        <v>1.2651067048066397E-4</v>
      </c>
      <c r="H433" s="10">
        <f t="shared" si="66"/>
        <v>4.5380165116728859E-5</v>
      </c>
      <c r="I433" s="10">
        <f t="shared" si="70"/>
        <v>4.5725233349050071E-5</v>
      </c>
      <c r="J433" s="10">
        <f t="shared" si="67"/>
        <v>6.7620435778727476E-3</v>
      </c>
      <c r="K433" s="11">
        <f t="shared" si="71"/>
        <v>1.7287340276723309E-2</v>
      </c>
      <c r="L433" s="11">
        <f t="shared" si="72"/>
        <v>5.6455723562678364E-4</v>
      </c>
      <c r="M433" s="11">
        <f t="shared" si="73"/>
        <v>-1.0683138994298019E-2</v>
      </c>
      <c r="N433" s="11">
        <f t="shared" si="74"/>
        <v>-6.7364801726664987E-3</v>
      </c>
      <c r="O433" s="3">
        <f t="shared" si="75"/>
        <v>4.6284558250995756E-5</v>
      </c>
      <c r="P433" s="3">
        <f t="shared" si="76"/>
        <v>1.8574320279219632E-2</v>
      </c>
    </row>
    <row r="434" spans="1:16" x14ac:dyDescent="0.3">
      <c r="A434" s="9" t="s">
        <v>443</v>
      </c>
      <c r="B434" s="12">
        <v>8086.6499020000001</v>
      </c>
      <c r="C434" s="12">
        <v>8109.3701170000004</v>
      </c>
      <c r="D434" s="12">
        <v>8063.1098629999997</v>
      </c>
      <c r="E434" s="12">
        <v>8109.0898440000001</v>
      </c>
      <c r="F434" s="3">
        <f t="shared" si="68"/>
        <v>2.2159600915456767E-3</v>
      </c>
      <c r="G434" s="10">
        <f t="shared" si="69"/>
        <v>3.2728427696993133E-5</v>
      </c>
      <c r="H434" s="10">
        <f t="shared" si="66"/>
        <v>7.6789604112986394E-6</v>
      </c>
      <c r="I434" s="10">
        <f t="shared" si="70"/>
        <v>1.3397874742349026E-5</v>
      </c>
      <c r="J434" s="10">
        <f t="shared" si="67"/>
        <v>3.6603107439600025E-3</v>
      </c>
      <c r="K434" s="11">
        <f t="shared" si="71"/>
        <v>-5.5758524802594102E-4</v>
      </c>
      <c r="L434" s="11">
        <f t="shared" si="72"/>
        <v>2.8056559422929028E-3</v>
      </c>
      <c r="M434" s="11">
        <f t="shared" si="73"/>
        <v>-2.915220537495209E-3</v>
      </c>
      <c r="N434" s="11">
        <f t="shared" si="74"/>
        <v>2.7710937211322608E-3</v>
      </c>
      <c r="O434" s="3">
        <f t="shared" si="75"/>
        <v>1.6673829810580843E-5</v>
      </c>
      <c r="P434" s="3">
        <f t="shared" si="76"/>
        <v>3.9596303289724851E-3</v>
      </c>
    </row>
    <row r="435" spans="1:16" x14ac:dyDescent="0.3">
      <c r="A435" s="9" t="s">
        <v>444</v>
      </c>
      <c r="B435" s="12">
        <v>8129.5698240000002</v>
      </c>
      <c r="C435" s="12">
        <v>8170.2299800000001</v>
      </c>
      <c r="D435" s="12">
        <v>8122.3398440000001</v>
      </c>
      <c r="E435" s="12">
        <v>8170.2299800000001</v>
      </c>
      <c r="F435" s="3">
        <f t="shared" si="68"/>
        <v>7.5397038602598165E-3</v>
      </c>
      <c r="G435" s="10">
        <f t="shared" si="69"/>
        <v>3.4560136714188494E-5</v>
      </c>
      <c r="H435" s="10">
        <f t="shared" si="66"/>
        <v>2.4890598148582765E-5</v>
      </c>
      <c r="I435" s="10">
        <f t="shared" si="70"/>
        <v>7.6649706473955367E-6</v>
      </c>
      <c r="J435" s="10">
        <f t="shared" si="67"/>
        <v>2.7685683389426269E-3</v>
      </c>
      <c r="K435" s="11">
        <f t="shared" si="71"/>
        <v>2.5223745404058299E-3</v>
      </c>
      <c r="L435" s="11">
        <f t="shared" si="72"/>
        <v>4.9890478198332359E-3</v>
      </c>
      <c r="M435" s="11">
        <f t="shared" si="73"/>
        <v>-8.8973919061283591E-4</v>
      </c>
      <c r="N435" s="11">
        <f t="shared" si="74"/>
        <v>4.9890478198332359E-3</v>
      </c>
      <c r="O435" s="3">
        <f t="shared" si="75"/>
        <v>5.2305871964595417E-6</v>
      </c>
      <c r="P435" s="3">
        <f t="shared" si="76"/>
        <v>3.8010001689529511E-3</v>
      </c>
    </row>
    <row r="436" spans="1:16" x14ac:dyDescent="0.3">
      <c r="A436" s="9" t="s">
        <v>445</v>
      </c>
      <c r="B436" s="12">
        <v>8123.2797849999997</v>
      </c>
      <c r="C436" s="12">
        <v>8171.9702150000003</v>
      </c>
      <c r="D436" s="12">
        <v>8093.6601559999999</v>
      </c>
      <c r="E436" s="12">
        <v>8161.7900390000004</v>
      </c>
      <c r="F436" s="3">
        <f t="shared" si="68"/>
        <v>-1.0330114354993869E-3</v>
      </c>
      <c r="G436" s="10">
        <f t="shared" si="69"/>
        <v>9.2717135765455532E-5</v>
      </c>
      <c r="H436" s="10">
        <f t="shared" si="66"/>
        <v>2.2368410622759072E-5</v>
      </c>
      <c r="I436" s="10">
        <f t="shared" si="70"/>
        <v>3.7717776991941678E-5</v>
      </c>
      <c r="J436" s="10">
        <f t="shared" si="67"/>
        <v>6.1414800326909536E-3</v>
      </c>
      <c r="K436" s="11">
        <f t="shared" si="71"/>
        <v>-5.7630707715442177E-3</v>
      </c>
      <c r="L436" s="11">
        <f t="shared" si="72"/>
        <v>5.9760451551416427E-3</v>
      </c>
      <c r="M436" s="11">
        <f t="shared" si="73"/>
        <v>-3.652928609775119E-3</v>
      </c>
      <c r="N436" s="11">
        <f t="shared" si="74"/>
        <v>4.7295254120005605E-3</v>
      </c>
      <c r="O436" s="3">
        <f t="shared" si="75"/>
        <v>3.8069764388055562E-5</v>
      </c>
      <c r="P436" s="3">
        <f t="shared" si="76"/>
        <v>8.3067987823094765E-3</v>
      </c>
    </row>
    <row r="437" spans="1:16" x14ac:dyDescent="0.3">
      <c r="A437" s="9" t="s">
        <v>446</v>
      </c>
      <c r="B437" s="12">
        <v>8112.9101559999999</v>
      </c>
      <c r="C437" s="12">
        <v>8161.7900390000004</v>
      </c>
      <c r="D437" s="12">
        <v>8078.3901370000003</v>
      </c>
      <c r="E437" s="12">
        <v>8098.3798829999996</v>
      </c>
      <c r="F437" s="3">
        <f t="shared" si="68"/>
        <v>-7.7691481521827699E-3</v>
      </c>
      <c r="G437" s="10">
        <f t="shared" si="69"/>
        <v>1.0549139156133221E-4</v>
      </c>
      <c r="H437" s="10">
        <f t="shared" si="66"/>
        <v>3.2134579423685961E-6</v>
      </c>
      <c r="I437" s="10">
        <f t="shared" si="70"/>
        <v>5.1504355097833191E-5</v>
      </c>
      <c r="J437" s="10">
        <f t="shared" si="67"/>
        <v>7.1766534748330434E-3</v>
      </c>
      <c r="K437" s="11">
        <f t="shared" si="71"/>
        <v>-6.0068731700177033E-3</v>
      </c>
      <c r="L437" s="11">
        <f t="shared" si="72"/>
        <v>6.0068731700175888E-3</v>
      </c>
      <c r="M437" s="11">
        <f t="shared" si="73"/>
        <v>-4.2640270612829562E-3</v>
      </c>
      <c r="N437" s="11">
        <f t="shared" si="74"/>
        <v>-1.7926120445786913E-3</v>
      </c>
      <c r="O437" s="3">
        <f t="shared" si="75"/>
        <v>5.7388698986395328E-5</v>
      </c>
      <c r="P437" s="3">
        <f t="shared" si="76"/>
        <v>9.2522946742303533E-3</v>
      </c>
    </row>
    <row r="438" spans="1:16" x14ac:dyDescent="0.3">
      <c r="A438" s="9" t="s">
        <v>447</v>
      </c>
      <c r="B438" s="12">
        <v>8061.4101559999999</v>
      </c>
      <c r="C438" s="12">
        <v>8146.9799800000001</v>
      </c>
      <c r="D438" s="12">
        <v>8061.3198240000002</v>
      </c>
      <c r="E438" s="12">
        <v>8141.7299800000001</v>
      </c>
      <c r="F438" s="3">
        <f t="shared" si="68"/>
        <v>5.3529344913789689E-3</v>
      </c>
      <c r="G438" s="10">
        <f t="shared" si="69"/>
        <v>1.1172513233512674E-4</v>
      </c>
      <c r="H438" s="10">
        <f t="shared" si="66"/>
        <v>9.8291106917752617E-5</v>
      </c>
      <c r="I438" s="10">
        <f t="shared" si="70"/>
        <v>1.7893265817003262E-5</v>
      </c>
      <c r="J438" s="10">
        <f t="shared" si="67"/>
        <v>4.2300432405595169E-3</v>
      </c>
      <c r="K438" s="11">
        <f t="shared" si="71"/>
        <v>-4.5755286930028206E-3</v>
      </c>
      <c r="L438" s="11">
        <f t="shared" si="72"/>
        <v>1.0558805443833783E-2</v>
      </c>
      <c r="M438" s="11">
        <f t="shared" si="73"/>
        <v>-1.1205546469172368E-5</v>
      </c>
      <c r="N438" s="11">
        <f t="shared" si="74"/>
        <v>9.9141871536577632E-3</v>
      </c>
      <c r="O438" s="3">
        <f t="shared" si="75"/>
        <v>6.9176185606314411E-6</v>
      </c>
      <c r="P438" s="3">
        <f t="shared" si="76"/>
        <v>6.4125306929558408E-3</v>
      </c>
    </row>
    <row r="439" spans="1:16" x14ac:dyDescent="0.3">
      <c r="A439" s="9" t="s">
        <v>448</v>
      </c>
      <c r="B439" s="12">
        <v>8183.1899409999996</v>
      </c>
      <c r="C439" s="12">
        <v>8228.5996090000008</v>
      </c>
      <c r="D439" s="12">
        <v>8160.5600590000004</v>
      </c>
      <c r="E439" s="12">
        <v>8202.5302730000003</v>
      </c>
      <c r="F439" s="3">
        <f t="shared" si="68"/>
        <v>7.4677363593922408E-3</v>
      </c>
      <c r="G439" s="10">
        <f t="shared" si="69"/>
        <v>6.8940507174349082E-5</v>
      </c>
      <c r="H439" s="10">
        <f t="shared" si="66"/>
        <v>5.5725910698790571E-6</v>
      </c>
      <c r="I439" s="10">
        <f t="shared" si="70"/>
        <v>3.2317593080053204E-5</v>
      </c>
      <c r="J439" s="10">
        <f t="shared" si="67"/>
        <v>5.6848564696088157E-3</v>
      </c>
      <c r="K439" s="11">
        <f t="shared" si="71"/>
        <v>5.0793572451273486E-3</v>
      </c>
      <c r="L439" s="11">
        <f t="shared" si="72"/>
        <v>5.5338004113549989E-3</v>
      </c>
      <c r="M439" s="11">
        <f t="shared" si="73"/>
        <v>-2.7692416320379875E-3</v>
      </c>
      <c r="N439" s="11">
        <f t="shared" si="74"/>
        <v>2.3606336161884709E-3</v>
      </c>
      <c r="O439" s="3">
        <f t="shared" si="75"/>
        <v>3.1765535820940465E-5</v>
      </c>
      <c r="P439" s="3">
        <f t="shared" si="76"/>
        <v>7.3322697287005649E-3</v>
      </c>
    </row>
    <row r="440" spans="1:16" x14ac:dyDescent="0.3">
      <c r="A440" s="9" t="s">
        <v>449</v>
      </c>
      <c r="B440" s="12">
        <v>8219.2802730000003</v>
      </c>
      <c r="C440" s="12">
        <v>8226.1796880000002</v>
      </c>
      <c r="D440" s="12">
        <v>8171.6298829999996</v>
      </c>
      <c r="E440" s="12">
        <v>8196.0400389999995</v>
      </c>
      <c r="F440" s="3">
        <f t="shared" si="68"/>
        <v>-7.9124779598371831E-4</v>
      </c>
      <c r="G440" s="10">
        <f t="shared" si="69"/>
        <v>4.426677907459066E-5</v>
      </c>
      <c r="H440" s="10">
        <f t="shared" si="66"/>
        <v>8.0175715010700411E-6</v>
      </c>
      <c r="I440" s="10">
        <f t="shared" si="70"/>
        <v>1.9036246876556435E-5</v>
      </c>
      <c r="J440" s="10">
        <f t="shared" si="67"/>
        <v>4.3630547643315728E-3</v>
      </c>
      <c r="K440" s="11">
        <f t="shared" si="71"/>
        <v>2.0399706551008146E-3</v>
      </c>
      <c r="L440" s="11">
        <f t="shared" si="72"/>
        <v>8.3906627374920643E-4</v>
      </c>
      <c r="M440" s="11">
        <f t="shared" si="73"/>
        <v>-5.8142621470181604E-3</v>
      </c>
      <c r="N440" s="11">
        <f t="shared" si="74"/>
        <v>-2.8315316528462189E-3</v>
      </c>
      <c r="O440" s="3">
        <f t="shared" si="75"/>
        <v>2.0422251931720679E-5</v>
      </c>
      <c r="P440" s="3">
        <f t="shared" si="76"/>
        <v>4.77310878237607E-3</v>
      </c>
    </row>
    <row r="441" spans="1:16" x14ac:dyDescent="0.3">
      <c r="A441" s="9" t="s">
        <v>450</v>
      </c>
      <c r="B441" s="12">
        <v>8209.2001949999994</v>
      </c>
      <c r="C441" s="12">
        <v>8245.6601559999999</v>
      </c>
      <c r="D441" s="12">
        <v>8201.5195309999999</v>
      </c>
      <c r="E441" s="12">
        <v>8244.1396480000003</v>
      </c>
      <c r="F441" s="3">
        <f t="shared" si="68"/>
        <v>5.8686400714398346E-3</v>
      </c>
      <c r="G441" s="10">
        <f t="shared" si="69"/>
        <v>2.8810855797595374E-5</v>
      </c>
      <c r="H441" s="10">
        <f t="shared" si="66"/>
        <v>1.8037874616268874E-5</v>
      </c>
      <c r="I441" s="10">
        <f t="shared" si="70"/>
        <v>7.437498647945411E-6</v>
      </c>
      <c r="J441" s="10">
        <f t="shared" si="67"/>
        <v>2.7271777807736353E-3</v>
      </c>
      <c r="K441" s="11">
        <f t="shared" si="71"/>
        <v>1.6043847740351677E-3</v>
      </c>
      <c r="L441" s="11">
        <f t="shared" si="72"/>
        <v>4.4315199144927906E-3</v>
      </c>
      <c r="M441" s="11">
        <f t="shared" si="73"/>
        <v>-9.3605456543705392E-4</v>
      </c>
      <c r="N441" s="11">
        <f t="shared" si="74"/>
        <v>4.247101907921315E-3</v>
      </c>
      <c r="O441" s="3">
        <f t="shared" si="75"/>
        <v>5.6689693489742772E-6</v>
      </c>
      <c r="P441" s="3">
        <f t="shared" si="76"/>
        <v>3.1684365293518772E-3</v>
      </c>
    </row>
    <row r="442" spans="1:16" x14ac:dyDescent="0.3">
      <c r="A442" s="9" t="s">
        <v>451</v>
      </c>
      <c r="B442" s="12">
        <v>8263.1796880000002</v>
      </c>
      <c r="C442" s="12">
        <v>8264.7802730000003</v>
      </c>
      <c r="D442" s="12">
        <v>8236.2695309999999</v>
      </c>
      <c r="E442" s="12">
        <v>8258.1904300000006</v>
      </c>
      <c r="F442" s="3">
        <f t="shared" si="68"/>
        <v>1.7043357584813901E-3</v>
      </c>
      <c r="G442" s="10">
        <f t="shared" si="69"/>
        <v>1.1941386239644847E-5</v>
      </c>
      <c r="H442" s="10">
        <f t="shared" si="66"/>
        <v>3.6478739352007277E-7</v>
      </c>
      <c r="I442" s="10">
        <f t="shared" si="70"/>
        <v>5.8297778066979973E-6</v>
      </c>
      <c r="J442" s="10">
        <f t="shared" si="67"/>
        <v>2.4144932815599214E-3</v>
      </c>
      <c r="K442" s="11">
        <f t="shared" si="71"/>
        <v>2.3068613450898169E-3</v>
      </c>
      <c r="L442" s="11">
        <f t="shared" si="72"/>
        <v>1.9368210097086243E-4</v>
      </c>
      <c r="M442" s="11">
        <f t="shared" si="73"/>
        <v>-3.261948990399618E-3</v>
      </c>
      <c r="N442" s="11">
        <f t="shared" si="74"/>
        <v>-6.039763186748904E-4</v>
      </c>
      <c r="O442" s="3">
        <f t="shared" si="75"/>
        <v>8.8246634316163372E-6</v>
      </c>
      <c r="P442" s="3">
        <f t="shared" si="76"/>
        <v>3.5941473506699824E-3</v>
      </c>
    </row>
    <row r="443" spans="1:16" x14ac:dyDescent="0.3">
      <c r="A443" s="9" t="s">
        <v>452</v>
      </c>
      <c r="B443" s="12">
        <v>8251.6601559999999</v>
      </c>
      <c r="C443" s="12">
        <v>8259.75</v>
      </c>
      <c r="D443" s="12">
        <v>8204.2304690000001</v>
      </c>
      <c r="E443" s="12">
        <v>8222.7998050000006</v>
      </c>
      <c r="F443" s="3">
        <f t="shared" si="68"/>
        <v>-4.285518153157919E-3</v>
      </c>
      <c r="G443" s="10">
        <f t="shared" si="69"/>
        <v>4.5486778173355456E-5</v>
      </c>
      <c r="H443" s="10">
        <f t="shared" si="66"/>
        <v>1.2275571575795886E-5</v>
      </c>
      <c r="I443" s="10">
        <f t="shared" si="70"/>
        <v>1.800140500742417E-5</v>
      </c>
      <c r="J443" s="10">
        <f t="shared" si="67"/>
        <v>4.2428062656011253E-3</v>
      </c>
      <c r="K443" s="11">
        <f t="shared" si="71"/>
        <v>-7.910761283439296E-4</v>
      </c>
      <c r="L443" s="11">
        <f t="shared" si="72"/>
        <v>9.79909598381424E-4</v>
      </c>
      <c r="M443" s="11">
        <f t="shared" si="73"/>
        <v>-5.7644790450285489E-3</v>
      </c>
      <c r="N443" s="11">
        <f t="shared" si="74"/>
        <v>-3.5036511778137797E-3</v>
      </c>
      <c r="O443" s="3">
        <f t="shared" si="75"/>
        <v>1.7425979104496271E-5</v>
      </c>
      <c r="P443" s="3">
        <f t="shared" si="76"/>
        <v>4.1598003834770279E-3</v>
      </c>
    </row>
    <row r="444" spans="1:16" x14ac:dyDescent="0.3">
      <c r="A444" s="9" t="s">
        <v>453</v>
      </c>
      <c r="B444" s="12">
        <v>8224</v>
      </c>
      <c r="C444" s="12">
        <v>8230.6699219999991</v>
      </c>
      <c r="D444" s="12">
        <v>8184.6601559999999</v>
      </c>
      <c r="E444" s="12">
        <v>8185.2099609999996</v>
      </c>
      <c r="F444" s="3">
        <f t="shared" si="68"/>
        <v>-4.5714166575165915E-3</v>
      </c>
      <c r="G444" s="10">
        <f t="shared" si="69"/>
        <v>3.1424116418722416E-5</v>
      </c>
      <c r="H444" s="10">
        <f t="shared" si="66"/>
        <v>2.235253058408098E-5</v>
      </c>
      <c r="I444" s="10">
        <f t="shared" si="70"/>
        <v>7.0774016879708311E-6</v>
      </c>
      <c r="J444" s="10">
        <f t="shared" si="67"/>
        <v>2.6603386415963723E-3</v>
      </c>
      <c r="K444" s="11">
        <f t="shared" si="71"/>
        <v>1.4594875797837616E-4</v>
      </c>
      <c r="L444" s="11">
        <f t="shared" si="72"/>
        <v>8.1070266336880992E-4</v>
      </c>
      <c r="M444" s="11">
        <f t="shared" si="73"/>
        <v>-4.7950190937935018E-3</v>
      </c>
      <c r="N444" s="11">
        <f t="shared" si="74"/>
        <v>-4.7278462944644233E-3</v>
      </c>
      <c r="O444" s="3">
        <f t="shared" si="75"/>
        <v>4.81221124668044E-6</v>
      </c>
      <c r="P444" s="3">
        <f t="shared" si="76"/>
        <v>2.7166843667494707E-3</v>
      </c>
    </row>
    <row r="445" spans="1:16" x14ac:dyDescent="0.3">
      <c r="A445" s="9" t="s">
        <v>454</v>
      </c>
      <c r="B445" s="12">
        <v>8151.7597660000001</v>
      </c>
      <c r="C445" s="12">
        <v>8215.5800780000009</v>
      </c>
      <c r="D445" s="12">
        <v>8135.1201170000004</v>
      </c>
      <c r="E445" s="12">
        <v>8207.2402340000008</v>
      </c>
      <c r="F445" s="3">
        <f t="shared" si="68"/>
        <v>2.6914731698965966E-3</v>
      </c>
      <c r="G445" s="10">
        <f t="shared" si="69"/>
        <v>9.6862110383371086E-5</v>
      </c>
      <c r="H445" s="10">
        <f t="shared" si="66"/>
        <v>4.6007649750344642E-5</v>
      </c>
      <c r="I445" s="10">
        <f t="shared" si="70"/>
        <v>3.0658559524748464E-5</v>
      </c>
      <c r="J445" s="10">
        <f t="shared" si="67"/>
        <v>5.5370172046643002E-3</v>
      </c>
      <c r="K445" s="11">
        <f t="shared" si="71"/>
        <v>-4.0950362648295643E-3</v>
      </c>
      <c r="L445" s="11">
        <f t="shared" si="72"/>
        <v>7.798534893928572E-3</v>
      </c>
      <c r="M445" s="11">
        <f t="shared" si="73"/>
        <v>-2.0433201336244352E-3</v>
      </c>
      <c r="N445" s="11">
        <f t="shared" si="74"/>
        <v>6.7828939067587253E-3</v>
      </c>
      <c r="O445" s="3">
        <f t="shared" si="75"/>
        <v>2.5955292530541695E-5</v>
      </c>
      <c r="P445" s="3">
        <f t="shared" si="76"/>
        <v>6.7554589146754463E-3</v>
      </c>
    </row>
    <row r="446" spans="1:16" x14ac:dyDescent="0.3">
      <c r="A446" s="9" t="s">
        <v>455</v>
      </c>
      <c r="B446" s="12">
        <v>8241.3398440000001</v>
      </c>
      <c r="C446" s="12">
        <v>8245.7802730000003</v>
      </c>
      <c r="D446" s="12">
        <v>8144.6298829999996</v>
      </c>
      <c r="E446" s="12">
        <v>8146.4902339999999</v>
      </c>
      <c r="F446" s="3">
        <f t="shared" si="68"/>
        <v>-7.4020009489100813E-3</v>
      </c>
      <c r="G446" s="10">
        <f t="shared" si="69"/>
        <v>1.5234440128622024E-4</v>
      </c>
      <c r="H446" s="10">
        <f t="shared" si="66"/>
        <v>1.3399786691300437E-4</v>
      </c>
      <c r="I446" s="10">
        <f t="shared" si="70"/>
        <v>2.4409580252522974E-5</v>
      </c>
      <c r="J446" s="10">
        <f t="shared" si="67"/>
        <v>4.9406052516390107E-3</v>
      </c>
      <c r="K446" s="11">
        <f t="shared" si="71"/>
        <v>4.1462130699490727E-3</v>
      </c>
      <c r="L446" s="11">
        <f t="shared" si="72"/>
        <v>5.3865430419059541E-4</v>
      </c>
      <c r="M446" s="11">
        <f t="shared" si="73"/>
        <v>-1.1804133115441044E-2</v>
      </c>
      <c r="N446" s="11">
        <f t="shared" si="74"/>
        <v>-1.157574476709833E-2</v>
      </c>
      <c r="O446" s="3">
        <f t="shared" si="75"/>
        <v>9.2213996682854412E-6</v>
      </c>
      <c r="P446" s="3">
        <f t="shared" si="76"/>
        <v>6.673086049327941E-3</v>
      </c>
    </row>
    <row r="447" spans="1:16" x14ac:dyDescent="0.3">
      <c r="A447" s="9" t="s">
        <v>456</v>
      </c>
      <c r="B447" s="12">
        <v>8171.9902339999999</v>
      </c>
      <c r="C447" s="12">
        <v>8218.4199219999991</v>
      </c>
      <c r="D447" s="12">
        <v>8171.5400390000004</v>
      </c>
      <c r="E447" s="12">
        <v>8204.1396480000003</v>
      </c>
      <c r="F447" s="3">
        <f t="shared" si="68"/>
        <v>7.0765952384495012E-3</v>
      </c>
      <c r="G447" s="10">
        <f t="shared" si="69"/>
        <v>3.2724996819844618E-5</v>
      </c>
      <c r="H447" s="10">
        <f t="shared" si="66"/>
        <v>1.5416460747847576E-5</v>
      </c>
      <c r="I447" s="10">
        <f t="shared" si="70"/>
        <v>1.040720655460266E-5</v>
      </c>
      <c r="J447" s="10">
        <f t="shared" si="67"/>
        <v>3.2260202346858675E-3</v>
      </c>
      <c r="K447" s="11">
        <f t="shared" si="71"/>
        <v>3.1252935352472058E-3</v>
      </c>
      <c r="L447" s="11">
        <f t="shared" si="72"/>
        <v>5.6654850914192399E-3</v>
      </c>
      <c r="M447" s="11">
        <f t="shared" si="73"/>
        <v>-5.5091524608642746E-5</v>
      </c>
      <c r="N447" s="11">
        <f t="shared" si="74"/>
        <v>3.9263801074077859E-3</v>
      </c>
      <c r="O447" s="3">
        <f t="shared" si="75"/>
        <v>1.0072218701723633E-5</v>
      </c>
      <c r="P447" s="3">
        <f t="shared" si="76"/>
        <v>4.5404476156733226E-3</v>
      </c>
    </row>
    <row r="448" spans="1:16" x14ac:dyDescent="0.3">
      <c r="A448" s="9" t="s">
        <v>457</v>
      </c>
      <c r="B448" s="12">
        <v>8242.5</v>
      </c>
      <c r="C448" s="12">
        <v>8251.8300780000009</v>
      </c>
      <c r="D448" s="12">
        <v>8193.8896480000003</v>
      </c>
      <c r="E448" s="12">
        <v>8251.4003909999992</v>
      </c>
      <c r="F448" s="3">
        <f t="shared" si="68"/>
        <v>5.7605970921668082E-3</v>
      </c>
      <c r="G448" s="10">
        <f t="shared" si="69"/>
        <v>4.9650227623837152E-5</v>
      </c>
      <c r="H448" s="10">
        <f t="shared" si="66"/>
        <v>1.1647467639430661E-6</v>
      </c>
      <c r="I448" s="10">
        <f t="shared" si="70"/>
        <v>2.437517870487473E-5</v>
      </c>
      <c r="J448" s="10">
        <f t="shared" si="67"/>
        <v>4.9371225126458758E-3</v>
      </c>
      <c r="K448" s="11">
        <f t="shared" si="71"/>
        <v>4.6648339579696526E-3</v>
      </c>
      <c r="L448" s="11">
        <f t="shared" si="72"/>
        <v>1.1313074190920072E-3</v>
      </c>
      <c r="M448" s="11">
        <f t="shared" si="73"/>
        <v>-5.9149843449380207E-3</v>
      </c>
      <c r="N448" s="11">
        <f t="shared" si="74"/>
        <v>1.0792343415324895E-3</v>
      </c>
      <c r="O448" s="3">
        <f t="shared" si="75"/>
        <v>4.1429604694524074E-5</v>
      </c>
      <c r="P448" s="3">
        <f t="shared" si="76"/>
        <v>7.5725693416667968E-3</v>
      </c>
    </row>
    <row r="449" spans="1:16" x14ac:dyDescent="0.3">
      <c r="A449" s="9" t="s">
        <v>458</v>
      </c>
      <c r="B449" s="12">
        <v>8227.3603519999997</v>
      </c>
      <c r="C449" s="12">
        <v>8321.8095699999994</v>
      </c>
      <c r="D449" s="12">
        <v>8226.5</v>
      </c>
      <c r="E449" s="12">
        <v>8321.5</v>
      </c>
      <c r="F449" s="3">
        <f t="shared" si="68"/>
        <v>8.4954802431427279E-3</v>
      </c>
      <c r="G449" s="10">
        <f t="shared" si="69"/>
        <v>1.3268912880074689E-4</v>
      </c>
      <c r="H449" s="10">
        <f t="shared" si="66"/>
        <v>1.2944292512908842E-4</v>
      </c>
      <c r="I449" s="10">
        <f t="shared" si="70"/>
        <v>1.63414923361424E-5</v>
      </c>
      <c r="J449" s="10">
        <f t="shared" si="67"/>
        <v>4.0424611731150117E-3</v>
      </c>
      <c r="K449" s="11">
        <f t="shared" si="71"/>
        <v>-2.9177019351509714E-3</v>
      </c>
      <c r="L449" s="11">
        <f t="shared" si="72"/>
        <v>1.1414499208305607E-2</v>
      </c>
      <c r="M449" s="11">
        <f t="shared" si="73"/>
        <v>-1.0457752556282399E-4</v>
      </c>
      <c r="N449" s="11">
        <f t="shared" si="74"/>
        <v>1.1377298674513578E-2</v>
      </c>
      <c r="O449" s="3">
        <f t="shared" si="75"/>
        <v>1.6253716653403319E-6</v>
      </c>
      <c r="P449" s="3">
        <f t="shared" si="76"/>
        <v>5.3570064554181096E-3</v>
      </c>
    </row>
    <row r="450" spans="1:16" x14ac:dyDescent="0.3">
      <c r="A450" s="9" t="s">
        <v>459</v>
      </c>
      <c r="B450" s="12">
        <v>8294.6796880000002</v>
      </c>
      <c r="C450" s="12">
        <v>8295.9501949999994</v>
      </c>
      <c r="D450" s="12">
        <v>8233.4003909999992</v>
      </c>
      <c r="E450" s="12">
        <v>8238.5400389999995</v>
      </c>
      <c r="F450" s="3">
        <f t="shared" si="68"/>
        <v>-9.9693517995553815E-3</v>
      </c>
      <c r="G450" s="10">
        <f t="shared" si="69"/>
        <v>5.7280191534794786E-5</v>
      </c>
      <c r="H450" s="10">
        <f t="shared" si="66"/>
        <v>4.6119845144877134E-5</v>
      </c>
      <c r="I450" s="10">
        <f t="shared" si="70"/>
        <v>1.0824259652208795E-5</v>
      </c>
      <c r="J450" s="10">
        <f t="shared" si="67"/>
        <v>3.2900242631641479E-3</v>
      </c>
      <c r="K450" s="11">
        <f t="shared" si="71"/>
        <v>-3.2282192171361043E-3</v>
      </c>
      <c r="L450" s="11">
        <f t="shared" si="72"/>
        <v>1.531595860364733E-4</v>
      </c>
      <c r="M450" s="11">
        <f t="shared" si="73"/>
        <v>-7.4152082389833084E-3</v>
      </c>
      <c r="N450" s="11">
        <f t="shared" si="74"/>
        <v>-6.7911593373206269E-3</v>
      </c>
      <c r="O450" s="3">
        <f t="shared" si="75"/>
        <v>5.6910415687442212E-6</v>
      </c>
      <c r="P450" s="3">
        <f t="shared" si="76"/>
        <v>4.6885733410218424E-3</v>
      </c>
    </row>
    <row r="451" spans="1:16" x14ac:dyDescent="0.3">
      <c r="A451" s="9" t="s">
        <v>460</v>
      </c>
      <c r="B451" s="12">
        <v>8294.2998050000006</v>
      </c>
      <c r="C451" s="12">
        <v>8339.6396480000003</v>
      </c>
      <c r="D451" s="12">
        <v>8291.1201170000004</v>
      </c>
      <c r="E451" s="12">
        <v>8330.2099610000005</v>
      </c>
      <c r="F451" s="3">
        <f t="shared" si="68"/>
        <v>1.1126962006138053E-2</v>
      </c>
      <c r="G451" s="10">
        <f t="shared" si="69"/>
        <v>3.4046420906530982E-5</v>
      </c>
      <c r="H451" s="10">
        <f t="shared" si="66"/>
        <v>1.8663720885080051E-5</v>
      </c>
      <c r="I451" s="10">
        <f t="shared" si="70"/>
        <v>9.8135203178435348E-6</v>
      </c>
      <c r="J451" s="10">
        <f t="shared" si="67"/>
        <v>3.1326538777598036E-3</v>
      </c>
      <c r="K451" s="11">
        <f t="shared" si="71"/>
        <v>6.7453598955615453E-3</v>
      </c>
      <c r="L451" s="11">
        <f t="shared" si="72"/>
        <v>5.4514993775671627E-3</v>
      </c>
      <c r="M451" s="11">
        <f t="shared" si="73"/>
        <v>-3.8343171941509265E-4</v>
      </c>
      <c r="N451" s="11">
        <f t="shared" si="74"/>
        <v>4.3201528775125599E-3</v>
      </c>
      <c r="O451" s="3">
        <f t="shared" si="75"/>
        <v>7.9710382702747704E-6</v>
      </c>
      <c r="P451" s="3">
        <f t="shared" si="76"/>
        <v>7.417782711372045E-3</v>
      </c>
    </row>
    <row r="452" spans="1:16" x14ac:dyDescent="0.3">
      <c r="A452" s="9" t="s">
        <v>461</v>
      </c>
      <c r="B452" s="12">
        <v>8325.0996090000008</v>
      </c>
      <c r="C452" s="12">
        <v>8325.2802730000003</v>
      </c>
      <c r="D452" s="12">
        <v>8247.3701170000004</v>
      </c>
      <c r="E452" s="12">
        <v>8293.3300780000009</v>
      </c>
      <c r="F452" s="3">
        <f t="shared" si="68"/>
        <v>-4.4272453122624622E-3</v>
      </c>
      <c r="G452" s="10">
        <f t="shared" si="69"/>
        <v>8.8403732249847292E-5</v>
      </c>
      <c r="H452" s="10">
        <f t="shared" si="66"/>
        <v>1.4618495848797219E-5</v>
      </c>
      <c r="I452" s="10">
        <f t="shared" si="70"/>
        <v>3.8554823610478751E-5</v>
      </c>
      <c r="J452" s="10">
        <f t="shared" si="67"/>
        <v>6.2092530638136138E-3</v>
      </c>
      <c r="K452" s="11">
        <f t="shared" si="71"/>
        <v>-6.1366042328935032E-4</v>
      </c>
      <c r="L452" s="11">
        <f t="shared" si="72"/>
        <v>2.1700886260567331E-5</v>
      </c>
      <c r="M452" s="11">
        <f t="shared" si="73"/>
        <v>-9.3806250094872271E-3</v>
      </c>
      <c r="N452" s="11">
        <f t="shared" si="74"/>
        <v>-3.8234141612957938E-3</v>
      </c>
      <c r="O452" s="3">
        <f t="shared" si="75"/>
        <v>5.2213553469844103E-5</v>
      </c>
      <c r="P452" s="3">
        <f t="shared" si="76"/>
        <v>6.8652250206772871E-3</v>
      </c>
    </row>
    <row r="453" spans="1:16" x14ac:dyDescent="0.3">
      <c r="A453" s="9" t="s">
        <v>462</v>
      </c>
      <c r="B453" s="12">
        <v>8231.7695309999999</v>
      </c>
      <c r="C453" s="12">
        <v>8295.4599610000005</v>
      </c>
      <c r="D453" s="12">
        <v>8228.0195309999999</v>
      </c>
      <c r="E453" s="12">
        <v>8273.6103519999997</v>
      </c>
      <c r="F453" s="3">
        <f t="shared" si="68"/>
        <v>-2.3777813995746744E-3</v>
      </c>
      <c r="G453" s="10">
        <f t="shared" si="69"/>
        <v>6.6635009559974409E-5</v>
      </c>
      <c r="H453" s="10">
        <f t="shared" si="66"/>
        <v>2.5704620623321591E-5</v>
      </c>
      <c r="I453" s="10">
        <f t="shared" si="70"/>
        <v>2.3387954778472028E-5</v>
      </c>
      <c r="J453" s="10">
        <f t="shared" si="67"/>
        <v>4.8361094671721429E-3</v>
      </c>
      <c r="K453" s="11">
        <f t="shared" si="71"/>
        <v>-7.4505852589599386E-3</v>
      </c>
      <c r="L453" s="11">
        <f t="shared" si="72"/>
        <v>7.7073710771775449E-3</v>
      </c>
      <c r="M453" s="11">
        <f t="shared" si="73"/>
        <v>-4.5565590795317203E-4</v>
      </c>
      <c r="N453" s="11">
        <f t="shared" si="74"/>
        <v>5.0699724479844653E-3</v>
      </c>
      <c r="O453" s="3">
        <f t="shared" si="75"/>
        <v>2.2845195119167004E-5</v>
      </c>
      <c r="P453" s="3">
        <f t="shared" si="76"/>
        <v>8.8753369283925809E-3</v>
      </c>
    </row>
    <row r="454" spans="1:16" x14ac:dyDescent="0.3">
      <c r="A454" s="9" t="s">
        <v>463</v>
      </c>
      <c r="B454" s="12">
        <v>8290.7998050000006</v>
      </c>
      <c r="C454" s="12">
        <v>8299.8300780000009</v>
      </c>
      <c r="D454" s="12">
        <v>8110.0200199999999</v>
      </c>
      <c r="E454" s="12">
        <v>8175.419922</v>
      </c>
      <c r="F454" s="3">
        <f t="shared" si="68"/>
        <v>-1.1867906007474005E-2</v>
      </c>
      <c r="G454" s="10">
        <f t="shared" si="69"/>
        <v>5.3521459307749369E-4</v>
      </c>
      <c r="H454" s="10">
        <f t="shared" si="66"/>
        <v>1.9640230613698692E-4</v>
      </c>
      <c r="I454" s="10">
        <f t="shared" si="70"/>
        <v>1.9173819316708633E-4</v>
      </c>
      <c r="J454" s="10">
        <f t="shared" si="67"/>
        <v>1.384695609753589E-2</v>
      </c>
      <c r="K454" s="11">
        <f t="shared" si="71"/>
        <v>2.0754689128650921E-3</v>
      </c>
      <c r="L454" s="11">
        <f t="shared" si="72"/>
        <v>1.0885992823008316E-3</v>
      </c>
      <c r="M454" s="11">
        <f t="shared" si="73"/>
        <v>-2.2046106098954656E-2</v>
      </c>
      <c r="N454" s="11">
        <f t="shared" si="74"/>
        <v>-1.4014360710963127E-2</v>
      </c>
      <c r="O454" s="3">
        <f t="shared" si="75"/>
        <v>1.9350978239273631E-4</v>
      </c>
      <c r="P454" s="3">
        <f t="shared" si="76"/>
        <v>1.4079678591911195E-2</v>
      </c>
    </row>
    <row r="455" spans="1:16" x14ac:dyDescent="0.3">
      <c r="A455" s="9" t="s">
        <v>464</v>
      </c>
      <c r="B455" s="12">
        <v>8190.5600590000004</v>
      </c>
      <c r="C455" s="12">
        <v>8311.0400389999995</v>
      </c>
      <c r="D455" s="12">
        <v>8080.5200199999999</v>
      </c>
      <c r="E455" s="12">
        <v>8111.1201170000004</v>
      </c>
      <c r="F455" s="3">
        <f t="shared" si="68"/>
        <v>-7.8650155727132409E-3</v>
      </c>
      <c r="G455" s="10">
        <f t="shared" si="69"/>
        <v>7.9121401867139011E-4</v>
      </c>
      <c r="H455" s="10">
        <f t="shared" si="66"/>
        <v>9.4990454771302319E-5</v>
      </c>
      <c r="I455" s="10">
        <f t="shared" si="70"/>
        <v>3.5891273229732697E-4</v>
      </c>
      <c r="J455" s="10">
        <f t="shared" si="67"/>
        <v>1.8944992274934475E-2</v>
      </c>
      <c r="K455" s="11">
        <f t="shared" si="71"/>
        <v>1.8501967296291235E-3</v>
      </c>
      <c r="L455" s="11">
        <f t="shared" si="72"/>
        <v>1.4602477351197006E-2</v>
      </c>
      <c r="M455" s="11">
        <f t="shared" si="73"/>
        <v>-1.352604942628277E-2</v>
      </c>
      <c r="N455" s="11">
        <f t="shared" si="74"/>
        <v>-9.7463046726080915E-3</v>
      </c>
      <c r="O455" s="3">
        <f t="shared" si="75"/>
        <v>4.0667755238878346E-4</v>
      </c>
      <c r="P455" s="3">
        <f t="shared" si="76"/>
        <v>1.9100881763375748E-2</v>
      </c>
    </row>
    <row r="456" spans="1:16" x14ac:dyDescent="0.3">
      <c r="A456" s="9" t="s">
        <v>465</v>
      </c>
      <c r="B456" s="12">
        <v>8056.419922</v>
      </c>
      <c r="C456" s="12">
        <v>8068.7998049999997</v>
      </c>
      <c r="D456" s="12">
        <v>7953.669922</v>
      </c>
      <c r="E456" s="12">
        <v>8004.0698240000002</v>
      </c>
      <c r="F456" s="3">
        <f t="shared" si="68"/>
        <v>-1.3197966674865835E-2</v>
      </c>
      <c r="G456" s="10">
        <f t="shared" si="69"/>
        <v>2.06534281347881E-4</v>
      </c>
      <c r="H456" s="10">
        <f t="shared" si="66"/>
        <v>4.2499174716719534E-5</v>
      </c>
      <c r="I456" s="10">
        <f t="shared" si="70"/>
        <v>8.6849949128622723E-5</v>
      </c>
      <c r="J456" s="10">
        <f t="shared" si="67"/>
        <v>9.3193320108590789E-3</v>
      </c>
      <c r="K456" s="11">
        <f t="shared" si="71"/>
        <v>-6.7666946964494868E-3</v>
      </c>
      <c r="L456" s="11">
        <f t="shared" si="72"/>
        <v>1.5354687429867072E-3</v>
      </c>
      <c r="M456" s="11">
        <f t="shared" si="73"/>
        <v>-1.2835831871358762E-2</v>
      </c>
      <c r="N456" s="11">
        <f t="shared" si="74"/>
        <v>-6.5191391085571669E-3</v>
      </c>
      <c r="O456" s="3">
        <f t="shared" si="75"/>
        <v>9.3447604879410884E-5</v>
      </c>
      <c r="P456" s="3">
        <f t="shared" si="76"/>
        <v>1.1482074235429771E-2</v>
      </c>
    </row>
    <row r="457" spans="1:16" x14ac:dyDescent="0.3">
      <c r="A457" s="9" t="s">
        <v>466</v>
      </c>
      <c r="B457" s="12">
        <v>7823.330078</v>
      </c>
      <c r="C457" s="12">
        <v>7836.4501950000003</v>
      </c>
      <c r="D457" s="12">
        <v>7662.8999020000001</v>
      </c>
      <c r="E457" s="12">
        <v>7726.0400390000004</v>
      </c>
      <c r="F457" s="3">
        <f t="shared" si="68"/>
        <v>-3.47360519227774E-2</v>
      </c>
      <c r="G457" s="10">
        <f t="shared" si="69"/>
        <v>5.0155668151587109E-4</v>
      </c>
      <c r="H457" s="10">
        <f t="shared" si="66"/>
        <v>1.5659665423751188E-4</v>
      </c>
      <c r="I457" s="10">
        <f t="shared" si="70"/>
        <v>1.902859362557435E-4</v>
      </c>
      <c r="J457" s="10">
        <f t="shared" si="67"/>
        <v>1.3794416850876427E-2</v>
      </c>
      <c r="K457" s="11">
        <f t="shared" si="71"/>
        <v>-2.283983523254814E-2</v>
      </c>
      <c r="L457" s="11">
        <f t="shared" si="72"/>
        <v>1.6756454868649805E-3</v>
      </c>
      <c r="M457" s="11">
        <f t="shared" si="73"/>
        <v>-2.0719815694273128E-2</v>
      </c>
      <c r="N457" s="11">
        <f t="shared" si="74"/>
        <v>-1.2513858487193783E-2</v>
      </c>
      <c r="O457" s="3">
        <f t="shared" si="75"/>
        <v>1.9380249922076057E-4</v>
      </c>
      <c r="P457" s="3">
        <f t="shared" si="76"/>
        <v>2.6646918555569374E-2</v>
      </c>
    </row>
    <row r="458" spans="1:16" x14ac:dyDescent="0.3">
      <c r="A458" s="9" t="s">
        <v>467</v>
      </c>
      <c r="B458" s="12">
        <v>7804.5097660000001</v>
      </c>
      <c r="C458" s="12">
        <v>7845.0097660000001</v>
      </c>
      <c r="D458" s="12">
        <v>7739.5698240000002</v>
      </c>
      <c r="E458" s="12">
        <v>7833.2700199999999</v>
      </c>
      <c r="F458" s="3">
        <f t="shared" si="68"/>
        <v>1.3879035114847671E-2</v>
      </c>
      <c r="G458" s="10">
        <f t="shared" si="69"/>
        <v>1.8310212257577387E-4</v>
      </c>
      <c r="H458" s="10">
        <f t="shared" si="66"/>
        <v>1.3529950855470546E-5</v>
      </c>
      <c r="I458" s="10">
        <f t="shared" si="70"/>
        <v>8.6324517566189419E-5</v>
      </c>
      <c r="J458" s="10">
        <f t="shared" si="67"/>
        <v>9.2910988352395332E-3</v>
      </c>
      <c r="K458" s="11">
        <f t="shared" si="71"/>
        <v>1.0105295143033922E-2</v>
      </c>
      <c r="L458" s="11">
        <f t="shared" si="72"/>
        <v>5.175889308655467E-3</v>
      </c>
      <c r="M458" s="11">
        <f t="shared" si="73"/>
        <v>-8.3556339823777134E-3</v>
      </c>
      <c r="N458" s="11">
        <f t="shared" si="74"/>
        <v>3.6783081512389015E-3</v>
      </c>
      <c r="O458" s="3">
        <f t="shared" si="75"/>
        <v>1.0830253013513023E-4</v>
      </c>
      <c r="P458" s="3">
        <f t="shared" si="76"/>
        <v>1.4023498213374536E-2</v>
      </c>
    </row>
    <row r="459" spans="1:16" x14ac:dyDescent="0.3">
      <c r="A459" s="9" t="s">
        <v>468</v>
      </c>
      <c r="B459" s="12">
        <v>7747.2700199999999</v>
      </c>
      <c r="C459" s="12">
        <v>7881.3798829999996</v>
      </c>
      <c r="D459" s="12">
        <v>7702.419922</v>
      </c>
      <c r="E459" s="12">
        <v>7862.830078</v>
      </c>
      <c r="F459" s="3">
        <f t="shared" si="68"/>
        <v>3.773654926298553E-3</v>
      </c>
      <c r="G459" s="10">
        <f t="shared" si="69"/>
        <v>5.2754948985658258E-4</v>
      </c>
      <c r="H459" s="10">
        <f t="shared" si="66"/>
        <v>2.1921990500100783E-4</v>
      </c>
      <c r="I459" s="10">
        <f t="shared" si="70"/>
        <v>1.7909133178116389E-4</v>
      </c>
      <c r="J459" s="10">
        <f t="shared" si="67"/>
        <v>1.3382500953901101E-2</v>
      </c>
      <c r="K459" s="11">
        <f t="shared" si="71"/>
        <v>-1.103952407129998E-2</v>
      </c>
      <c r="L459" s="11">
        <f t="shared" si="72"/>
        <v>1.71624747704507E-2</v>
      </c>
      <c r="M459" s="11">
        <f t="shared" si="73"/>
        <v>-5.8059707550213186E-3</v>
      </c>
      <c r="N459" s="11">
        <f t="shared" si="74"/>
        <v>1.4806076624177244E-2</v>
      </c>
      <c r="O459" s="3">
        <f t="shared" si="75"/>
        <v>1.6011456801929565E-4</v>
      </c>
      <c r="P459" s="3">
        <f t="shared" si="76"/>
        <v>1.7046048786997958E-2</v>
      </c>
    </row>
    <row r="460" spans="1:16" x14ac:dyDescent="0.3">
      <c r="A460" s="9" t="s">
        <v>469</v>
      </c>
      <c r="B460" s="12">
        <v>7921.5898440000001</v>
      </c>
      <c r="C460" s="12">
        <v>8041.1201170000004</v>
      </c>
      <c r="D460" s="12">
        <v>7896.1499020000001</v>
      </c>
      <c r="E460" s="12">
        <v>8039.1601559999999</v>
      </c>
      <c r="F460" s="3">
        <f t="shared" si="68"/>
        <v>2.2425777519136103E-2</v>
      </c>
      <c r="G460" s="10">
        <f t="shared" si="69"/>
        <v>3.3098907033168612E-4</v>
      </c>
      <c r="H460" s="10">
        <f t="shared" si="66"/>
        <v>2.1705233042101568E-4</v>
      </c>
      <c r="I460" s="10">
        <f t="shared" si="70"/>
        <v>8.1648443856273419E-5</v>
      </c>
      <c r="J460" s="10">
        <f t="shared" si="67"/>
        <v>9.0359528471696572E-3</v>
      </c>
      <c r="K460" s="11">
        <f t="shared" si="71"/>
        <v>7.4453211109450166E-3</v>
      </c>
      <c r="L460" s="11">
        <f t="shared" si="72"/>
        <v>1.4976467961874582E-2</v>
      </c>
      <c r="M460" s="11">
        <f t="shared" si="73"/>
        <v>-3.2166370598552189E-3</v>
      </c>
      <c r="N460" s="11">
        <f t="shared" si="74"/>
        <v>1.4732695965810727E-2</v>
      </c>
      <c r="O460" s="3">
        <f t="shared" si="75"/>
        <v>6.1387333299092834E-5</v>
      </c>
      <c r="P460" s="3">
        <f t="shared" si="76"/>
        <v>1.1807741615538797E-2</v>
      </c>
    </row>
    <row r="461" spans="1:16" x14ac:dyDescent="0.3">
      <c r="A461" s="9" t="s">
        <v>470</v>
      </c>
      <c r="B461" s="12">
        <v>7997.1899409999996</v>
      </c>
      <c r="C461" s="12">
        <v>8020.5600590000004</v>
      </c>
      <c r="D461" s="12">
        <v>7910.3500979999999</v>
      </c>
      <c r="E461" s="12">
        <v>7959.1401370000003</v>
      </c>
      <c r="F461" s="3">
        <f t="shared" si="68"/>
        <v>-9.9537784354597481E-3</v>
      </c>
      <c r="G461" s="10">
        <f t="shared" si="69"/>
        <v>1.9144074192464146E-4</v>
      </c>
      <c r="H461" s="10">
        <f t="shared" si="66"/>
        <v>2.2745760519590842E-5</v>
      </c>
      <c r="I461" s="10">
        <f t="shared" si="70"/>
        <v>8.6933811934219351E-5</v>
      </c>
      <c r="J461" s="10">
        <f t="shared" si="67"/>
        <v>9.3238303252590003E-3</v>
      </c>
      <c r="K461" s="11">
        <f t="shared" si="71"/>
        <v>-5.2343969262669725E-3</v>
      </c>
      <c r="L461" s="11">
        <f t="shared" si="72"/>
        <v>2.9180296337306777E-3</v>
      </c>
      <c r="M461" s="11">
        <f t="shared" si="73"/>
        <v>-1.0918181622413141E-2</v>
      </c>
      <c r="N461" s="11">
        <f t="shared" si="74"/>
        <v>-4.7692515680755236E-3</v>
      </c>
      <c r="O461" s="3">
        <f t="shared" si="75"/>
        <v>8.9566849466464078E-5</v>
      </c>
      <c r="P461" s="3">
        <f t="shared" si="76"/>
        <v>1.0356800217521105E-2</v>
      </c>
    </row>
    <row r="462" spans="1:16" x14ac:dyDescent="0.3">
      <c r="A462" s="9" t="s">
        <v>471</v>
      </c>
      <c r="B462" s="12">
        <v>7907.4902339999999</v>
      </c>
      <c r="C462" s="12">
        <v>7924.9902339999999</v>
      </c>
      <c r="D462" s="12">
        <v>7833.7900390000004</v>
      </c>
      <c r="E462" s="12">
        <v>7863.4101559999999</v>
      </c>
      <c r="F462" s="3">
        <f t="shared" si="68"/>
        <v>-1.2027678788438023E-2</v>
      </c>
      <c r="G462" s="10">
        <f t="shared" si="69"/>
        <v>1.339726111969113E-4</v>
      </c>
      <c r="H462" s="10">
        <f t="shared" si="66"/>
        <v>3.1248846047879842E-5</v>
      </c>
      <c r="I462" s="10">
        <f t="shared" si="70"/>
        <v>5.4915052578656088E-5</v>
      </c>
      <c r="J462" s="10">
        <f t="shared" si="67"/>
        <v>7.4104691200123146E-3</v>
      </c>
      <c r="K462" s="11">
        <f t="shared" si="71"/>
        <v>-6.5105298645691118E-3</v>
      </c>
      <c r="L462" s="11">
        <f t="shared" si="72"/>
        <v>2.2106462928764762E-3</v>
      </c>
      <c r="M462" s="11">
        <f t="shared" si="73"/>
        <v>-9.3640075333471465E-3</v>
      </c>
      <c r="N462" s="11">
        <f t="shared" si="74"/>
        <v>-5.5900667301812994E-3</v>
      </c>
      <c r="O462" s="3">
        <f t="shared" si="75"/>
        <v>5.2583827437467096E-5</v>
      </c>
      <c r="P462" s="3">
        <f t="shared" si="76"/>
        <v>9.5850393001294699E-3</v>
      </c>
    </row>
    <row r="463" spans="1:16" x14ac:dyDescent="0.3">
      <c r="A463" s="9" t="s">
        <v>472</v>
      </c>
      <c r="B463" s="12">
        <v>7852.3701170000004</v>
      </c>
      <c r="C463" s="12">
        <v>8065.2402339999999</v>
      </c>
      <c r="D463" s="12">
        <v>7851.580078</v>
      </c>
      <c r="E463" s="12">
        <v>8016.3598629999997</v>
      </c>
      <c r="F463" s="3">
        <f t="shared" si="68"/>
        <v>1.9450811284884351E-2</v>
      </c>
      <c r="G463" s="10">
        <f t="shared" si="69"/>
        <v>7.2085285284692277E-4</v>
      </c>
      <c r="H463" s="10">
        <f t="shared" si="66"/>
        <v>4.2720857242849137E-4</v>
      </c>
      <c r="I463" s="10">
        <f t="shared" si="70"/>
        <v>1.953981638722568E-4</v>
      </c>
      <c r="J463" s="10">
        <f t="shared" si="67"/>
        <v>1.3978489327257678E-2</v>
      </c>
      <c r="K463" s="11">
        <f t="shared" si="71"/>
        <v>-1.4049624802885843E-3</v>
      </c>
      <c r="L463" s="11">
        <f t="shared" si="72"/>
        <v>2.6748086405908235E-2</v>
      </c>
      <c r="M463" s="11">
        <f t="shared" si="73"/>
        <v>-1.006165952969278E-4</v>
      </c>
      <c r="N463" s="11">
        <f t="shared" si="74"/>
        <v>2.066902446726723E-2</v>
      </c>
      <c r="O463" s="3">
        <f t="shared" si="75"/>
        <v>1.6469304457089211E-4</v>
      </c>
      <c r="P463" s="3">
        <f t="shared" si="76"/>
        <v>1.4310287486752617E-2</v>
      </c>
    </row>
    <row r="464" spans="1:16" x14ac:dyDescent="0.3">
      <c r="A464" s="9" t="s">
        <v>473</v>
      </c>
      <c r="B464" s="12">
        <v>7877.330078</v>
      </c>
      <c r="C464" s="12">
        <v>7900.2797849999997</v>
      </c>
      <c r="D464" s="12">
        <v>7762.8701170000004</v>
      </c>
      <c r="E464" s="12">
        <v>7773.9399409999996</v>
      </c>
      <c r="F464" s="3">
        <f t="shared" si="68"/>
        <v>-3.0240648641399415E-2</v>
      </c>
      <c r="G464" s="10">
        <f t="shared" si="69"/>
        <v>3.0786381504730945E-4</v>
      </c>
      <c r="H464" s="10">
        <f t="shared" si="66"/>
        <v>1.7455475322735242E-4</v>
      </c>
      <c r="I464" s="10">
        <f t="shared" si="70"/>
        <v>8.6502390645254459E-5</v>
      </c>
      <c r="J464" s="10">
        <f t="shared" si="67"/>
        <v>9.3006661398662444E-3</v>
      </c>
      <c r="K464" s="11">
        <f t="shared" si="71"/>
        <v>-1.7495412556053795E-2</v>
      </c>
      <c r="L464" s="11">
        <f t="shared" si="72"/>
        <v>2.9091508010223163E-3</v>
      </c>
      <c r="M464" s="11">
        <f t="shared" si="73"/>
        <v>-1.4636897615852401E-2</v>
      </c>
      <c r="N464" s="11">
        <f t="shared" si="74"/>
        <v>-1.3211917091298766E-2</v>
      </c>
      <c r="O464" s="3">
        <f t="shared" si="75"/>
        <v>6.7755911614756235E-5</v>
      </c>
      <c r="P464" s="3">
        <f t="shared" si="76"/>
        <v>1.9732019874700166E-2</v>
      </c>
    </row>
    <row r="465" spans="1:16" x14ac:dyDescent="0.3">
      <c r="A465" s="9" t="s">
        <v>474</v>
      </c>
      <c r="B465" s="12">
        <v>7790.2001950000003</v>
      </c>
      <c r="C465" s="12">
        <v>7805.9301759999998</v>
      </c>
      <c r="D465" s="12">
        <v>7716.5498049999997</v>
      </c>
      <c r="E465" s="12">
        <v>7766.6201170000004</v>
      </c>
      <c r="F465" s="3">
        <f t="shared" si="68"/>
        <v>-9.4158484057671465E-4</v>
      </c>
      <c r="G465" s="10">
        <f t="shared" si="69"/>
        <v>1.3262691882819685E-4</v>
      </c>
      <c r="H465" s="10">
        <f t="shared" si="66"/>
        <v>9.1898719557177002E-6</v>
      </c>
      <c r="I465" s="10">
        <f t="shared" si="70"/>
        <v>6.2763463698190856E-5</v>
      </c>
      <c r="J465" s="10">
        <f t="shared" si="67"/>
        <v>7.9223395343920259E-3</v>
      </c>
      <c r="K465" s="11">
        <f t="shared" si="71"/>
        <v>2.0894517491722854E-3</v>
      </c>
      <c r="L465" s="11">
        <f t="shared" si="72"/>
        <v>2.0171652787622047E-3</v>
      </c>
      <c r="M465" s="11">
        <f t="shared" si="73"/>
        <v>-9.4992108365005695E-3</v>
      </c>
      <c r="N465" s="11">
        <f t="shared" si="74"/>
        <v>-3.0314801592155769E-3</v>
      </c>
      <c r="O465" s="3">
        <f t="shared" si="75"/>
        <v>7.1622289619502751E-5</v>
      </c>
      <c r="P465" s="3">
        <f t="shared" si="76"/>
        <v>8.1806408810322674E-3</v>
      </c>
    </row>
    <row r="466" spans="1:16" x14ac:dyDescent="0.3">
      <c r="A466" s="9" t="s">
        <v>475</v>
      </c>
      <c r="B466" s="12">
        <v>7828.3500979999999</v>
      </c>
      <c r="C466" s="12">
        <v>7907.5200199999999</v>
      </c>
      <c r="D466" s="12">
        <v>7828.3500979999999</v>
      </c>
      <c r="E466" s="12">
        <v>7895.9902339999999</v>
      </c>
      <c r="F466" s="3">
        <f t="shared" si="68"/>
        <v>1.6657196444670674E-2</v>
      </c>
      <c r="G466" s="10">
        <f t="shared" si="69"/>
        <v>1.0125261065469334E-4</v>
      </c>
      <c r="H466" s="10">
        <f t="shared" ref="H466:H529" si="77">LN(E466/B466)^2</f>
        <v>7.4016649685632215E-5</v>
      </c>
      <c r="I466" s="10">
        <f t="shared" si="70"/>
        <v>2.2034090924800623E-5</v>
      </c>
      <c r="J466" s="10">
        <f t="shared" ref="J466:J529" si="78">SQRT(I466)</f>
        <v>4.6940484578666874E-3</v>
      </c>
      <c r="K466" s="11">
        <f t="shared" si="71"/>
        <v>7.9166939794363279E-3</v>
      </c>
      <c r="L466" s="11">
        <f t="shared" si="72"/>
        <v>1.0062435622387522E-2</v>
      </c>
      <c r="M466" s="11">
        <f t="shared" si="73"/>
        <v>0</v>
      </c>
      <c r="N466" s="11">
        <f t="shared" si="74"/>
        <v>8.6032929559345019E-3</v>
      </c>
      <c r="O466" s="3">
        <f t="shared" si="75"/>
        <v>1.4682529145062378E-5</v>
      </c>
      <c r="P466" s="3">
        <f t="shared" si="76"/>
        <v>9.2721039514016643E-3</v>
      </c>
    </row>
    <row r="467" spans="1:16" x14ac:dyDescent="0.3">
      <c r="A467" s="9" t="s">
        <v>476</v>
      </c>
      <c r="B467" s="12">
        <v>8006.1801759999998</v>
      </c>
      <c r="C467" s="12">
        <v>8026.75</v>
      </c>
      <c r="D467" s="12">
        <v>7895.9902339999999</v>
      </c>
      <c r="E467" s="12">
        <v>8002.8100590000004</v>
      </c>
      <c r="F467" s="3">
        <f t="shared" ref="F467:F530" si="79">E467/E466-1</f>
        <v>1.3528363363474849E-2</v>
      </c>
      <c r="G467" s="10">
        <f t="shared" ref="G467:G530" si="80">LN(C467/D467)^2</f>
        <v>2.6976907758567698E-4</v>
      </c>
      <c r="H467" s="10">
        <f t="shared" si="77"/>
        <v>1.7726462722137634E-7</v>
      </c>
      <c r="I467" s="10">
        <f t="shared" ref="I467:I530" si="81">G467/2-((2*LN(2)-1)*H467)</f>
        <v>1.3481606246691684E-4</v>
      </c>
      <c r="J467" s="10">
        <f t="shared" si="78"/>
        <v>1.1611031929459019E-2</v>
      </c>
      <c r="K467" s="11">
        <f t="shared" ref="K467:K530" si="82">LN(B467/E466)</f>
        <v>1.3858700136662957E-2</v>
      </c>
      <c r="L467" s="11">
        <f t="shared" ref="L467:L530" si="83">LN(C467/B467)</f>
        <v>2.5659483401136007E-3</v>
      </c>
      <c r="M467" s="11">
        <f t="shared" ref="M467:M530" si="84">LN(D467/B467)</f>
        <v>-1.3858700136663033E-2</v>
      </c>
      <c r="N467" s="11">
        <f t="shared" ref="N467:N530" si="85">LN(E467/B467)</f>
        <v>-4.2102805989788417E-4</v>
      </c>
      <c r="O467" s="3">
        <f t="shared" ref="O467:O530" si="86">L467*(L467-N467)+M467*(M467-N467)</f>
        <v>1.9389309498226616E-4</v>
      </c>
      <c r="P467" s="3">
        <f t="shared" ref="P467:P530" si="87">SQRT(K467^2+$C$10*N467^2+(1-$C$10)*O467)</f>
        <v>1.8916369771608623E-2</v>
      </c>
    </row>
    <row r="468" spans="1:16" x14ac:dyDescent="0.3">
      <c r="A468" s="9" t="s">
        <v>477</v>
      </c>
      <c r="B468" s="12">
        <v>7989.3598629999997</v>
      </c>
      <c r="C468" s="12">
        <v>8010.580078</v>
      </c>
      <c r="D468" s="12">
        <v>7948.0898440000001</v>
      </c>
      <c r="E468" s="12">
        <v>7948.5600590000004</v>
      </c>
      <c r="F468" s="3">
        <f t="shared" si="79"/>
        <v>-6.7788688723144919E-3</v>
      </c>
      <c r="G468" s="10">
        <f t="shared" si="80"/>
        <v>6.1333161032637546E-5</v>
      </c>
      <c r="H468" s="10">
        <f t="shared" si="77"/>
        <v>2.6212881326902899E-5</v>
      </c>
      <c r="I468" s="10">
        <f t="shared" si="81"/>
        <v>2.0540692271031308E-5</v>
      </c>
      <c r="J468" s="10">
        <f t="shared" si="78"/>
        <v>4.5321840508778227E-3</v>
      </c>
      <c r="K468" s="11">
        <f t="shared" si="82"/>
        <v>-1.6820980813729034E-3</v>
      </c>
      <c r="L468" s="11">
        <f t="shared" si="83"/>
        <v>2.6525383870562068E-3</v>
      </c>
      <c r="M468" s="11">
        <f t="shared" si="84"/>
        <v>-5.1790106955098099E-3</v>
      </c>
      <c r="N468" s="11">
        <f t="shared" si="85"/>
        <v>-5.1198516899323265E-3</v>
      </c>
      <c r="O468" s="3">
        <f t="shared" si="86"/>
        <v>2.0922948161008343E-5</v>
      </c>
      <c r="P468" s="3">
        <f t="shared" si="87"/>
        <v>4.951818111750988E-3</v>
      </c>
    </row>
    <row r="469" spans="1:16" x14ac:dyDescent="0.3">
      <c r="A469" s="9" t="s">
        <v>478</v>
      </c>
      <c r="B469" s="12">
        <v>8017.0698240000002</v>
      </c>
      <c r="C469" s="12">
        <v>8036.9399409999996</v>
      </c>
      <c r="D469" s="12">
        <v>7998.5</v>
      </c>
      <c r="E469" s="12">
        <v>8020.2099609999996</v>
      </c>
      <c r="F469" s="3">
        <f t="shared" si="79"/>
        <v>9.0141989829808367E-3</v>
      </c>
      <c r="G469" s="10">
        <f t="shared" si="80"/>
        <v>2.2986101541779613E-5</v>
      </c>
      <c r="H469" s="10">
        <f t="shared" si="77"/>
        <v>1.5335423819233122E-7</v>
      </c>
      <c r="I469" s="10">
        <f t="shared" si="81"/>
        <v>1.1433810893422273E-5</v>
      </c>
      <c r="J469" s="10">
        <f t="shared" si="78"/>
        <v>3.3813918574194077E-3</v>
      </c>
      <c r="K469" s="11">
        <f t="shared" si="82"/>
        <v>8.582208908114463E-3</v>
      </c>
      <c r="L469" s="11">
        <f t="shared" si="83"/>
        <v>2.4754098742048956E-3</v>
      </c>
      <c r="M469" s="11">
        <f t="shared" si="84"/>
        <v>-2.3189724157026367E-3</v>
      </c>
      <c r="N469" s="11">
        <f t="shared" si="85"/>
        <v>3.9160469633589843E-4</v>
      </c>
      <c r="O469" s="3">
        <f t="shared" si="86"/>
        <v>1.1444025466668482E-5</v>
      </c>
      <c r="P469" s="3">
        <f t="shared" si="87"/>
        <v>9.1355856436029816E-3</v>
      </c>
    </row>
    <row r="470" spans="1:16" x14ac:dyDescent="0.3">
      <c r="A470" s="9" t="s">
        <v>479</v>
      </c>
      <c r="B470" s="12">
        <v>8038.7900390000004</v>
      </c>
      <c r="C470" s="12">
        <v>8048.580078</v>
      </c>
      <c r="D470" s="12">
        <v>7937.1201170000004</v>
      </c>
      <c r="E470" s="12">
        <v>7991.3901370000003</v>
      </c>
      <c r="F470" s="3">
        <f t="shared" si="79"/>
        <v>-3.5934001902869772E-3</v>
      </c>
      <c r="G470" s="10">
        <f t="shared" si="80"/>
        <v>1.9446816371889399E-4</v>
      </c>
      <c r="H470" s="10">
        <f t="shared" si="77"/>
        <v>3.4973621274313867E-5</v>
      </c>
      <c r="I470" s="10">
        <f t="shared" si="81"/>
        <v>8.3723969173236901E-5</v>
      </c>
      <c r="J470" s="10">
        <f t="shared" si="78"/>
        <v>9.1500802823383416E-3</v>
      </c>
      <c r="K470" s="11">
        <f t="shared" si="82"/>
        <v>2.3139779924748658E-3</v>
      </c>
      <c r="L470" s="11">
        <f t="shared" si="83"/>
        <v>1.2171088421963228E-3</v>
      </c>
      <c r="M470" s="11">
        <f t="shared" si="84"/>
        <v>-1.2728075406098842E-2</v>
      </c>
      <c r="N470" s="11">
        <f t="shared" si="85"/>
        <v>-5.9138499536523469E-3</v>
      </c>
      <c r="O470" s="3">
        <f t="shared" si="86"/>
        <v>9.5411128396662048E-5</v>
      </c>
      <c r="P470" s="3">
        <f t="shared" si="87"/>
        <v>9.5911454675295001E-3</v>
      </c>
    </row>
    <row r="471" spans="1:16" x14ac:dyDescent="0.3">
      <c r="A471" s="9" t="s">
        <v>480</v>
      </c>
      <c r="B471" s="12">
        <v>7943.6499020000001</v>
      </c>
      <c r="C471" s="12">
        <v>8005.3398440000001</v>
      </c>
      <c r="D471" s="12">
        <v>7730.7700199999999</v>
      </c>
      <c r="E471" s="12">
        <v>7751.7700199999999</v>
      </c>
      <c r="F471" s="3">
        <f t="shared" si="79"/>
        <v>-2.9984785236621514E-2</v>
      </c>
      <c r="G471" s="10">
        <f t="shared" si="80"/>
        <v>1.2180328516963517E-3</v>
      </c>
      <c r="H471" s="10">
        <f t="shared" si="77"/>
        <v>5.9788309288864448E-4</v>
      </c>
      <c r="I471" s="10">
        <f t="shared" si="81"/>
        <v>3.7805755845637273E-4</v>
      </c>
      <c r="J471" s="10">
        <f t="shared" si="78"/>
        <v>1.9443702282651128E-2</v>
      </c>
      <c r="K471" s="11">
        <f t="shared" si="82"/>
        <v>-5.9918742238631332E-3</v>
      </c>
      <c r="L471" s="11">
        <f t="shared" si="83"/>
        <v>7.7359444872938839E-3</v>
      </c>
      <c r="M471" s="11">
        <f t="shared" si="84"/>
        <v>-2.7164382899370388E-2</v>
      </c>
      <c r="N471" s="11">
        <f t="shared" si="85"/>
        <v>-2.4451648060788141E-2</v>
      </c>
      <c r="O471" s="3">
        <f t="shared" si="86"/>
        <v>3.2269119699130673E-4</v>
      </c>
      <c r="P471" s="3">
        <f t="shared" si="87"/>
        <v>1.9963760453088942E-2</v>
      </c>
    </row>
    <row r="472" spans="1:16" x14ac:dyDescent="0.3">
      <c r="A472" s="9" t="s">
        <v>481</v>
      </c>
      <c r="B472" s="12">
        <v>7829.580078</v>
      </c>
      <c r="C472" s="12">
        <v>7856.0400390000004</v>
      </c>
      <c r="D472" s="12">
        <v>7789.0498049999997</v>
      </c>
      <c r="E472" s="12">
        <v>7853.7402339999999</v>
      </c>
      <c r="F472" s="3">
        <f t="shared" si="79"/>
        <v>1.3154442628833252E-2</v>
      </c>
      <c r="G472" s="10">
        <f t="shared" si="80"/>
        <v>7.3338524202668152E-5</v>
      </c>
      <c r="H472" s="10">
        <f t="shared" si="77"/>
        <v>9.4925768506010081E-6</v>
      </c>
      <c r="I472" s="10">
        <f t="shared" si="81"/>
        <v>3.3002333191449698E-5</v>
      </c>
      <c r="J472" s="10">
        <f t="shared" si="78"/>
        <v>5.7447657211978365E-3</v>
      </c>
      <c r="K472" s="11">
        <f t="shared" si="82"/>
        <v>9.9876717137975125E-3</v>
      </c>
      <c r="L472" s="11">
        <f t="shared" si="83"/>
        <v>3.3737889737094212E-3</v>
      </c>
      <c r="M472" s="11">
        <f t="shared" si="84"/>
        <v>-5.1900024881762303E-3</v>
      </c>
      <c r="N472" s="11">
        <f t="shared" si="85"/>
        <v>3.0810025723132734E-3</v>
      </c>
      <c r="O472" s="3">
        <f t="shared" si="86"/>
        <v>4.3914336376341102E-5</v>
      </c>
      <c r="P472" s="3">
        <f t="shared" si="87"/>
        <v>1.1775817119909741E-2</v>
      </c>
    </row>
    <row r="473" spans="1:16" x14ac:dyDescent="0.3">
      <c r="A473" s="9" t="s">
        <v>482</v>
      </c>
      <c r="B473" s="12">
        <v>7908.7797849999997</v>
      </c>
      <c r="C473" s="12">
        <v>7916.830078</v>
      </c>
      <c r="D473" s="12">
        <v>7795.1801759999998</v>
      </c>
      <c r="E473" s="12">
        <v>7826.9501950000003</v>
      </c>
      <c r="F473" s="3">
        <f t="shared" si="79"/>
        <v>-3.4111185501172203E-3</v>
      </c>
      <c r="G473" s="10">
        <f t="shared" si="80"/>
        <v>2.3979347809407868E-4</v>
      </c>
      <c r="H473" s="10">
        <f t="shared" si="77"/>
        <v>1.0817198073918185E-4</v>
      </c>
      <c r="I473" s="10">
        <f t="shared" si="81"/>
        <v>7.8110512856323974E-5</v>
      </c>
      <c r="J473" s="10">
        <f t="shared" si="78"/>
        <v>8.8380152102337985E-3</v>
      </c>
      <c r="K473" s="11">
        <f t="shared" si="82"/>
        <v>6.9836263019029312E-3</v>
      </c>
      <c r="L473" s="11">
        <f t="shared" si="83"/>
        <v>1.0173754773513677E-3</v>
      </c>
      <c r="M473" s="11">
        <f t="shared" si="84"/>
        <v>-1.4467891007087123E-2</v>
      </c>
      <c r="N473" s="11">
        <f t="shared" si="85"/>
        <v>-1.0400575981126326E-2</v>
      </c>
      <c r="O473" s="3">
        <f t="shared" si="86"/>
        <v>7.0461814302532022E-5</v>
      </c>
      <c r="P473" s="3">
        <f t="shared" si="87"/>
        <v>1.1167290740169618E-2</v>
      </c>
    </row>
    <row r="474" spans="1:16" x14ac:dyDescent="0.3">
      <c r="A474" s="9" t="s">
        <v>483</v>
      </c>
      <c r="B474" s="12">
        <v>7798.3500979999999</v>
      </c>
      <c r="C474" s="12">
        <v>7866.8701170000004</v>
      </c>
      <c r="D474" s="12">
        <v>7766.669922</v>
      </c>
      <c r="E474" s="12">
        <v>7856.8798829999996</v>
      </c>
      <c r="F474" s="3">
        <f t="shared" si="79"/>
        <v>3.8239272327449392E-3</v>
      </c>
      <c r="G474" s="10">
        <f t="shared" si="80"/>
        <v>1.6432148767619496E-4</v>
      </c>
      <c r="H474" s="10">
        <f t="shared" si="77"/>
        <v>5.591122299005274E-5</v>
      </c>
      <c r="I474" s="10">
        <f t="shared" si="81"/>
        <v>6.0562553673723318E-5</v>
      </c>
      <c r="J474" s="10">
        <f t="shared" si="78"/>
        <v>7.7821946566327491E-3</v>
      </c>
      <c r="K474" s="11">
        <f t="shared" si="82"/>
        <v>-3.6607461492580927E-3</v>
      </c>
      <c r="L474" s="11">
        <f t="shared" si="83"/>
        <v>8.748099936186627E-3</v>
      </c>
      <c r="M474" s="11">
        <f t="shared" si="84"/>
        <v>-4.0706943782639242E-3</v>
      </c>
      <c r="N474" s="11">
        <f t="shared" si="85"/>
        <v>7.4773807573275779E-3</v>
      </c>
      <c r="O474" s="3">
        <f t="shared" si="86"/>
        <v>5.8125062901709696E-5</v>
      </c>
      <c r="P474" s="3">
        <f t="shared" si="87"/>
        <v>8.4382862475281782E-3</v>
      </c>
    </row>
    <row r="475" spans="1:16" x14ac:dyDescent="0.3">
      <c r="A475" s="9" t="s">
        <v>484</v>
      </c>
      <c r="B475" s="12">
        <v>7945.7797849999997</v>
      </c>
      <c r="C475" s="12">
        <v>7992.2900390000004</v>
      </c>
      <c r="D475" s="12">
        <v>7925.830078</v>
      </c>
      <c r="E475" s="12">
        <v>7973.3901370000003</v>
      </c>
      <c r="F475" s="3">
        <f t="shared" si="79"/>
        <v>1.4829074102570283E-2</v>
      </c>
      <c r="G475" s="10">
        <f t="shared" si="80"/>
        <v>6.9727107140593047E-5</v>
      </c>
      <c r="H475" s="10">
        <f t="shared" si="77"/>
        <v>1.2032722809655495E-5</v>
      </c>
      <c r="I475" s="10">
        <f t="shared" si="81"/>
        <v>3.0215380600007918E-5</v>
      </c>
      <c r="J475" s="10">
        <f t="shared" si="78"/>
        <v>5.4968518808503402E-3</v>
      </c>
      <c r="K475" s="11">
        <f t="shared" si="82"/>
        <v>1.125137688356612E-2</v>
      </c>
      <c r="L475" s="11">
        <f t="shared" si="83"/>
        <v>5.8363887896642078E-3</v>
      </c>
      <c r="M475" s="11">
        <f t="shared" si="84"/>
        <v>-2.5138870824608171E-3</v>
      </c>
      <c r="N475" s="11">
        <f t="shared" si="85"/>
        <v>3.4688215303839854E-3</v>
      </c>
      <c r="O475" s="3">
        <f t="shared" si="86"/>
        <v>2.8857896910796723E-5</v>
      </c>
      <c r="P475" s="3">
        <f t="shared" si="87"/>
        <v>1.2369654660120247E-2</v>
      </c>
    </row>
    <row r="476" spans="1:16" x14ac:dyDescent="0.3">
      <c r="A476" s="9" t="s">
        <v>485</v>
      </c>
      <c r="B476" s="12">
        <v>8015.1601559999999</v>
      </c>
      <c r="C476" s="12">
        <v>8017.9101559999999</v>
      </c>
      <c r="D476" s="12">
        <v>7914.7402339999999</v>
      </c>
      <c r="E476" s="12">
        <v>7962.8798829999996</v>
      </c>
      <c r="F476" s="3">
        <f t="shared" si="79"/>
        <v>-1.3181662780087366E-3</v>
      </c>
      <c r="G476" s="10">
        <f t="shared" si="80"/>
        <v>1.6772673114770449E-4</v>
      </c>
      <c r="H476" s="10">
        <f t="shared" si="77"/>
        <v>4.2824448060799206E-5</v>
      </c>
      <c r="I476" s="10">
        <f t="shared" si="81"/>
        <v>6.7320522769893874E-5</v>
      </c>
      <c r="J476" s="10">
        <f t="shared" si="78"/>
        <v>8.2049084559118555E-3</v>
      </c>
      <c r="K476" s="11">
        <f t="shared" si="82"/>
        <v>5.2250033009350544E-3</v>
      </c>
      <c r="L476" s="11">
        <f t="shared" si="83"/>
        <v>3.4304097386879422E-4</v>
      </c>
      <c r="M476" s="11">
        <f t="shared" si="84"/>
        <v>-1.2607894557887384E-2</v>
      </c>
      <c r="N476" s="11">
        <f t="shared" si="85"/>
        <v>-6.5440391243328615E-3</v>
      </c>
      <c r="O476" s="3">
        <f t="shared" si="86"/>
        <v>7.8815000584527378E-5</v>
      </c>
      <c r="P476" s="3">
        <f t="shared" si="87"/>
        <v>1.0044392310451086E-2</v>
      </c>
    </row>
    <row r="477" spans="1:16" x14ac:dyDescent="0.3">
      <c r="A477" s="9" t="s">
        <v>486</v>
      </c>
      <c r="B477" s="12">
        <v>7906.4399409999996</v>
      </c>
      <c r="C477" s="12">
        <v>7940.3701170000004</v>
      </c>
      <c r="D477" s="12">
        <v>7847.3198240000002</v>
      </c>
      <c r="E477" s="12">
        <v>7874.1601559999999</v>
      </c>
      <c r="F477" s="3">
        <f t="shared" si="79"/>
        <v>-1.1141663355918263E-2</v>
      </c>
      <c r="G477" s="10">
        <f t="shared" si="80"/>
        <v>1.389531389224282E-4</v>
      </c>
      <c r="H477" s="10">
        <f t="shared" si="77"/>
        <v>1.6736916174256669E-5</v>
      </c>
      <c r="I477" s="10">
        <f t="shared" si="81"/>
        <v>6.3011193120562453E-5</v>
      </c>
      <c r="J477" s="10">
        <f t="shared" si="78"/>
        <v>7.9379590021971293E-3</v>
      </c>
      <c r="K477" s="11">
        <f t="shared" si="82"/>
        <v>-7.1131189739111226E-3</v>
      </c>
      <c r="L477" s="11">
        <f t="shared" si="83"/>
        <v>4.28227860705195E-3</v>
      </c>
      <c r="M477" s="11">
        <f t="shared" si="84"/>
        <v>-7.5055599956108344E-3</v>
      </c>
      <c r="N477" s="11">
        <f t="shared" si="85"/>
        <v>-4.0910776299474772E-3</v>
      </c>
      <c r="O477" s="3">
        <f t="shared" si="86"/>
        <v>6.1484646532369196E-5</v>
      </c>
      <c r="P477" s="3">
        <f t="shared" si="87"/>
        <v>1.0275393861702408E-2</v>
      </c>
    </row>
    <row r="478" spans="1:16" x14ac:dyDescent="0.3">
      <c r="A478" s="9" t="s">
        <v>487</v>
      </c>
      <c r="B478" s="12">
        <v>7949.8100590000004</v>
      </c>
      <c r="C478" s="12">
        <v>7981.4101559999999</v>
      </c>
      <c r="D478" s="12">
        <v>7928.9399409999996</v>
      </c>
      <c r="E478" s="12">
        <v>7976.8798829999996</v>
      </c>
      <c r="F478" s="3">
        <f t="shared" si="79"/>
        <v>1.3045166083106574E-2</v>
      </c>
      <c r="G478" s="10">
        <f t="shared" si="80"/>
        <v>4.3504016554396568E-5</v>
      </c>
      <c r="H478" s="10">
        <f t="shared" si="77"/>
        <v>1.1555284463203048E-5</v>
      </c>
      <c r="I478" s="10">
        <f t="shared" si="81"/>
        <v>1.7288267047926667E-5</v>
      </c>
      <c r="J478" s="10">
        <f t="shared" si="78"/>
        <v>4.157916190584734E-3</v>
      </c>
      <c r="K478" s="11">
        <f t="shared" si="82"/>
        <v>9.5615042637643612E-3</v>
      </c>
      <c r="L478" s="11">
        <f t="shared" si="83"/>
        <v>3.967070697176312E-3</v>
      </c>
      <c r="M478" s="11">
        <f t="shared" si="84"/>
        <v>-2.6286867691346812E-3</v>
      </c>
      <c r="N478" s="11">
        <f t="shared" si="85"/>
        <v>3.3993064679729962E-3</v>
      </c>
      <c r="O478" s="3">
        <f t="shared" si="86"/>
        <v>1.8098066903395657E-5</v>
      </c>
      <c r="P478" s="3">
        <f t="shared" si="87"/>
        <v>1.0419712853925381E-2</v>
      </c>
    </row>
    <row r="479" spans="1:16" x14ac:dyDescent="0.3">
      <c r="A479" s="9" t="s">
        <v>488</v>
      </c>
      <c r="B479" s="12">
        <v>8061.2900390000004</v>
      </c>
      <c r="C479" s="12">
        <v>8134.419922</v>
      </c>
      <c r="D479" s="12">
        <v>8061.2900390000004</v>
      </c>
      <c r="E479" s="12">
        <v>8116.830078</v>
      </c>
      <c r="F479" s="3">
        <f t="shared" si="79"/>
        <v>1.7544478173509459E-2</v>
      </c>
      <c r="G479" s="10">
        <f t="shared" si="80"/>
        <v>8.1555953655791259E-5</v>
      </c>
      <c r="H479" s="10">
        <f t="shared" si="77"/>
        <v>4.71432645763984E-5</v>
      </c>
      <c r="I479" s="10">
        <f t="shared" si="81"/>
        <v>2.256679955724984E-5</v>
      </c>
      <c r="J479" s="10">
        <f t="shared" si="78"/>
        <v>4.7504525634143365E-3</v>
      </c>
      <c r="K479" s="11">
        <f t="shared" si="82"/>
        <v>1.0526255278577716E-2</v>
      </c>
      <c r="L479" s="11">
        <f t="shared" si="83"/>
        <v>9.0308334972908928E-3</v>
      </c>
      <c r="M479" s="11">
        <f t="shared" si="84"/>
        <v>0</v>
      </c>
      <c r="N479" s="11">
        <f t="shared" si="85"/>
        <v>6.8660952932797547E-3</v>
      </c>
      <c r="O479" s="3">
        <f t="shared" si="86"/>
        <v>1.9549390285649111E-5</v>
      </c>
      <c r="P479" s="3">
        <f t="shared" si="87"/>
        <v>1.159129339190933E-2</v>
      </c>
    </row>
    <row r="480" spans="1:16" x14ac:dyDescent="0.3">
      <c r="A480" s="9" t="s">
        <v>489</v>
      </c>
      <c r="B480" s="12">
        <v>8125.580078</v>
      </c>
      <c r="C480" s="12">
        <v>8134.3901370000003</v>
      </c>
      <c r="D480" s="12">
        <v>8098.5200199999999</v>
      </c>
      <c r="E480" s="12">
        <v>8103.0698240000002</v>
      </c>
      <c r="F480" s="3">
        <f t="shared" si="79"/>
        <v>-1.6952743703845252E-3</v>
      </c>
      <c r="G480" s="10">
        <f t="shared" si="80"/>
        <v>1.9531438098708667E-5</v>
      </c>
      <c r="H480" s="10">
        <f t="shared" si="77"/>
        <v>7.6958493322182523E-6</v>
      </c>
      <c r="I480" s="10">
        <f t="shared" si="81"/>
        <v>6.7928558482901475E-6</v>
      </c>
      <c r="J480" s="10">
        <f t="shared" si="78"/>
        <v>2.6063107735437361E-3</v>
      </c>
      <c r="K480" s="11">
        <f t="shared" si="82"/>
        <v>1.0774264117717686E-3</v>
      </c>
      <c r="L480" s="11">
        <f t="shared" si="83"/>
        <v>1.0836501845506107E-3</v>
      </c>
      <c r="M480" s="11">
        <f t="shared" si="84"/>
        <v>-3.3357884787536896E-3</v>
      </c>
      <c r="N480" s="11">
        <f t="shared" si="85"/>
        <v>-2.7741393858669488E-3</v>
      </c>
      <c r="O480" s="3">
        <f t="shared" si="86"/>
        <v>6.0540369530944608E-6</v>
      </c>
      <c r="P480" s="3">
        <f t="shared" si="87"/>
        <v>2.7300689489593026E-3</v>
      </c>
    </row>
    <row r="481" spans="1:16" x14ac:dyDescent="0.3">
      <c r="A481" s="9" t="s">
        <v>490</v>
      </c>
      <c r="B481" s="12">
        <v>8130.9101559999999</v>
      </c>
      <c r="C481" s="12">
        <v>8131.6601559999999</v>
      </c>
      <c r="D481" s="12">
        <v>8052.3398440000001</v>
      </c>
      <c r="E481" s="12">
        <v>8087.4399409999996</v>
      </c>
      <c r="F481" s="3">
        <f t="shared" si="79"/>
        <v>-1.9288841561881931E-3</v>
      </c>
      <c r="G481" s="10">
        <f t="shared" si="80"/>
        <v>9.6086867290682442E-5</v>
      </c>
      <c r="H481" s="10">
        <f t="shared" si="77"/>
        <v>2.8736396381033012E-5</v>
      </c>
      <c r="I481" s="10">
        <f t="shared" si="81"/>
        <v>3.6942725764442142E-5</v>
      </c>
      <c r="J481" s="10">
        <f t="shared" si="78"/>
        <v>6.0780527938182755E-3</v>
      </c>
      <c r="K481" s="11">
        <f t="shared" si="82"/>
        <v>3.4298871043810381E-3</v>
      </c>
      <c r="L481" s="11">
        <f t="shared" si="83"/>
        <v>9.2236342243895756E-5</v>
      </c>
      <c r="M481" s="11">
        <f t="shared" si="84"/>
        <v>-9.7101545544038912E-3</v>
      </c>
      <c r="N481" s="11">
        <f t="shared" si="85"/>
        <v>-5.3606339532776357E-3</v>
      </c>
      <c r="O481" s="3">
        <f t="shared" si="86"/>
        <v>4.2737470085288954E-5</v>
      </c>
      <c r="P481" s="3">
        <f t="shared" si="87"/>
        <v>7.2435235838578995E-3</v>
      </c>
    </row>
    <row r="482" spans="1:16" x14ac:dyDescent="0.3">
      <c r="A482" s="9" t="s">
        <v>491</v>
      </c>
      <c r="B482" s="12">
        <v>8049.9799800000001</v>
      </c>
      <c r="C482" s="12">
        <v>8086.5297849999997</v>
      </c>
      <c r="D482" s="12">
        <v>8001.6801759999998</v>
      </c>
      <c r="E482" s="12">
        <v>8084.1601559999999</v>
      </c>
      <c r="F482" s="3">
        <f t="shared" si="79"/>
        <v>-4.0554056956543238E-4</v>
      </c>
      <c r="G482" s="10">
        <f t="shared" si="80"/>
        <v>1.1126338914126132E-4</v>
      </c>
      <c r="H482" s="10">
        <f t="shared" si="77"/>
        <v>1.7952222841613201E-5</v>
      </c>
      <c r="I482" s="10">
        <f t="shared" si="81"/>
        <v>4.8696852117347782E-5</v>
      </c>
      <c r="J482" s="10">
        <f t="shared" si="78"/>
        <v>6.9783129850521739E-3</v>
      </c>
      <c r="K482" s="11">
        <f t="shared" si="82"/>
        <v>-4.642629177118815E-3</v>
      </c>
      <c r="L482" s="11">
        <f t="shared" si="83"/>
        <v>4.5300833993809813E-3</v>
      </c>
      <c r="M482" s="11">
        <f t="shared" si="84"/>
        <v>-6.0180628425546799E-3</v>
      </c>
      <c r="N482" s="11">
        <f t="shared" si="85"/>
        <v>4.2370063537376483E-3</v>
      </c>
      <c r="O482" s="3">
        <f t="shared" si="86"/>
        <v>6.3043314337242419E-5</v>
      </c>
      <c r="P482" s="3">
        <f t="shared" si="87"/>
        <v>8.8345953374929197E-3</v>
      </c>
    </row>
    <row r="483" spans="1:16" x14ac:dyDescent="0.3">
      <c r="A483" s="9" t="s">
        <v>492</v>
      </c>
      <c r="B483" s="12">
        <v>8091.6801759999998</v>
      </c>
      <c r="C483" s="12">
        <v>8169.6801759999998</v>
      </c>
      <c r="D483" s="12">
        <v>8081.5600590000004</v>
      </c>
      <c r="E483" s="12">
        <v>8169.6801759999998</v>
      </c>
      <c r="F483" s="3">
        <f t="shared" si="79"/>
        <v>1.0578714220119467E-2</v>
      </c>
      <c r="G483" s="10">
        <f t="shared" si="80"/>
        <v>1.1761036931392578E-4</v>
      </c>
      <c r="H483" s="10">
        <f t="shared" si="77"/>
        <v>9.2032688800447915E-5</v>
      </c>
      <c r="I483" s="10">
        <f t="shared" si="81"/>
        <v>2.3253475934648153E-5</v>
      </c>
      <c r="J483" s="10">
        <f t="shared" si="78"/>
        <v>4.8221858046583145E-3</v>
      </c>
      <c r="K483" s="11">
        <f t="shared" si="82"/>
        <v>9.2978421985016077E-4</v>
      </c>
      <c r="L483" s="11">
        <f t="shared" si="83"/>
        <v>9.5933669168049608E-3</v>
      </c>
      <c r="M483" s="11">
        <f t="shared" si="84"/>
        <v>-1.2514645394201395E-3</v>
      </c>
      <c r="N483" s="11">
        <f t="shared" si="85"/>
        <v>9.5933669168049608E-3</v>
      </c>
      <c r="O483" s="3">
        <f t="shared" si="86"/>
        <v>1.3571922003453787E-5</v>
      </c>
      <c r="P483" s="3">
        <f t="shared" si="87"/>
        <v>5.0822196593267865E-3</v>
      </c>
    </row>
    <row r="484" spans="1:16" x14ac:dyDescent="0.3">
      <c r="A484" s="9" t="s">
        <v>493</v>
      </c>
      <c r="B484" s="12">
        <v>8206.5800780000009</v>
      </c>
      <c r="C484" s="12">
        <v>8243.7998050000006</v>
      </c>
      <c r="D484" s="12">
        <v>8176.7299800000001</v>
      </c>
      <c r="E484" s="12">
        <v>8194.4697269999997</v>
      </c>
      <c r="F484" s="3">
        <f t="shared" si="79"/>
        <v>3.0343355512034709E-3</v>
      </c>
      <c r="G484" s="10">
        <f t="shared" si="80"/>
        <v>6.6733643689785867E-5</v>
      </c>
      <c r="H484" s="10">
        <f t="shared" si="77"/>
        <v>2.1808726981508261E-6</v>
      </c>
      <c r="I484" s="10">
        <f t="shared" si="81"/>
        <v>3.2524363019276947E-5</v>
      </c>
      <c r="J484" s="10">
        <f t="shared" si="78"/>
        <v>5.703013503339874E-3</v>
      </c>
      <c r="K484" s="11">
        <f t="shared" si="82"/>
        <v>4.5065190558505955E-3</v>
      </c>
      <c r="L484" s="11">
        <f t="shared" si="83"/>
        <v>4.5250979947630702E-3</v>
      </c>
      <c r="M484" s="11">
        <f t="shared" si="84"/>
        <v>-3.6439682731642387E-3</v>
      </c>
      <c r="N484" s="11">
        <f t="shared" si="85"/>
        <v>-1.4767778093372158E-3</v>
      </c>
      <c r="O484" s="3">
        <f t="shared" si="86"/>
        <v>3.5056249458040959E-5</v>
      </c>
      <c r="P484" s="3">
        <f t="shared" si="87"/>
        <v>7.1127663452467708E-3</v>
      </c>
    </row>
    <row r="485" spans="1:16" x14ac:dyDescent="0.3">
      <c r="A485" s="9" t="s">
        <v>494</v>
      </c>
      <c r="B485" s="12">
        <v>8190.5698240000002</v>
      </c>
      <c r="C485" s="12">
        <v>8210.2001949999994</v>
      </c>
      <c r="D485" s="12">
        <v>8165.4702150000003</v>
      </c>
      <c r="E485" s="12">
        <v>8176.7099609999996</v>
      </c>
      <c r="F485" s="3">
        <f t="shared" si="79"/>
        <v>-2.1672867911737281E-3</v>
      </c>
      <c r="G485" s="10">
        <f t="shared" si="80"/>
        <v>2.984429896922099E-5</v>
      </c>
      <c r="H485" s="10">
        <f t="shared" si="77"/>
        <v>2.8683032240486557E-6</v>
      </c>
      <c r="I485" s="10">
        <f t="shared" si="81"/>
        <v>1.3814140123178497E-5</v>
      </c>
      <c r="J485" s="10">
        <f t="shared" si="78"/>
        <v>3.7167378335280117E-3</v>
      </c>
      <c r="K485" s="11">
        <f t="shared" si="82"/>
        <v>-4.7603218307847722E-4</v>
      </c>
      <c r="L485" s="11">
        <f t="shared" si="83"/>
        <v>2.3938364298139499E-3</v>
      </c>
      <c r="M485" s="11">
        <f t="shared" si="84"/>
        <v>-3.0691571606290247E-3</v>
      </c>
      <c r="N485" s="11">
        <f t="shared" si="85"/>
        <v>-1.6936065729822424E-3</v>
      </c>
      <c r="O485" s="3">
        <f t="shared" si="86"/>
        <v>1.4006450900765233E-5</v>
      </c>
      <c r="P485" s="3">
        <f t="shared" si="87"/>
        <v>3.5518718819308559E-3</v>
      </c>
    </row>
    <row r="486" spans="1:16" x14ac:dyDescent="0.3">
      <c r="A486" s="9" t="s">
        <v>495</v>
      </c>
      <c r="B486" s="12">
        <v>8121.6401370000003</v>
      </c>
      <c r="C486" s="12">
        <v>8165.330078</v>
      </c>
      <c r="D486" s="12">
        <v>8121.25</v>
      </c>
      <c r="E486" s="12">
        <v>8153.5400390000004</v>
      </c>
      <c r="F486" s="3">
        <f t="shared" si="79"/>
        <v>-2.8336485102824494E-3</v>
      </c>
      <c r="G486" s="10">
        <f t="shared" si="80"/>
        <v>2.930130903972072E-5</v>
      </c>
      <c r="H486" s="10">
        <f t="shared" si="77"/>
        <v>1.5366968145266441E-5</v>
      </c>
      <c r="I486" s="10">
        <f t="shared" si="81"/>
        <v>8.7144813778349507E-6</v>
      </c>
      <c r="J486" s="10">
        <f t="shared" si="78"/>
        <v>2.95203004351835E-3</v>
      </c>
      <c r="K486" s="11">
        <f t="shared" si="82"/>
        <v>-6.7577433595366054E-3</v>
      </c>
      <c r="L486" s="11">
        <f t="shared" si="83"/>
        <v>5.3650304776374702E-3</v>
      </c>
      <c r="M486" s="11">
        <f t="shared" si="84"/>
        <v>-4.8037879562607109E-5</v>
      </c>
      <c r="N486" s="11">
        <f t="shared" si="85"/>
        <v>3.9200724668386477E-3</v>
      </c>
      <c r="O486" s="3">
        <f t="shared" si="86"/>
        <v>7.9428633737536525E-6</v>
      </c>
      <c r="P486" s="3">
        <f t="shared" si="87"/>
        <v>7.3951295990834966E-3</v>
      </c>
    </row>
    <row r="487" spans="1:16" x14ac:dyDescent="0.3">
      <c r="A487" s="9" t="s">
        <v>496</v>
      </c>
      <c r="B487" s="12">
        <v>8148.6499020000001</v>
      </c>
      <c r="C487" s="12">
        <v>8188.2299800000001</v>
      </c>
      <c r="D487" s="12">
        <v>8139.8198240000002</v>
      </c>
      <c r="E487" s="12">
        <v>8186.0200199999999</v>
      </c>
      <c r="F487" s="3">
        <f t="shared" si="79"/>
        <v>3.9835434479553733E-3</v>
      </c>
      <c r="G487" s="10">
        <f t="shared" si="80"/>
        <v>3.5161457409716777E-5</v>
      </c>
      <c r="H487" s="10">
        <f t="shared" si="77"/>
        <v>2.093580762610775E-5</v>
      </c>
      <c r="I487" s="10">
        <f t="shared" si="81"/>
        <v>9.4933442734021621E-6</v>
      </c>
      <c r="J487" s="10">
        <f t="shared" si="78"/>
        <v>3.0811271108803938E-3</v>
      </c>
      <c r="K487" s="11">
        <f t="shared" si="82"/>
        <v>-5.9993622505581038E-4</v>
      </c>
      <c r="L487" s="11">
        <f t="shared" si="83"/>
        <v>4.8454975156906263E-3</v>
      </c>
      <c r="M487" s="11">
        <f t="shared" si="84"/>
        <v>-1.0842122082097307E-3</v>
      </c>
      <c r="N487" s="11">
        <f t="shared" si="85"/>
        <v>4.5755663721672481E-3</v>
      </c>
      <c r="O487" s="3">
        <f t="shared" si="86"/>
        <v>7.444351717958718E-6</v>
      </c>
      <c r="P487" s="3">
        <f t="shared" si="87"/>
        <v>3.1246184087592443E-3</v>
      </c>
    </row>
    <row r="488" spans="1:16" x14ac:dyDescent="0.3">
      <c r="A488" s="9" t="s">
        <v>497</v>
      </c>
      <c r="B488" s="12">
        <v>8174.6201170000004</v>
      </c>
      <c r="C488" s="12">
        <v>8179.8701170000004</v>
      </c>
      <c r="D488" s="12">
        <v>8086.2202150000003</v>
      </c>
      <c r="E488" s="12">
        <v>8177.3901370000003</v>
      </c>
      <c r="F488" s="3">
        <f t="shared" si="79"/>
        <v>-1.0542220735980656E-3</v>
      </c>
      <c r="G488" s="10">
        <f t="shared" si="80"/>
        <v>1.3259217158882429E-4</v>
      </c>
      <c r="H488" s="10">
        <f t="shared" si="77"/>
        <v>1.1478456892395724E-7</v>
      </c>
      <c r="I488" s="10">
        <f t="shared" si="81"/>
        <v>6.6251745162693241E-5</v>
      </c>
      <c r="J488" s="10">
        <f t="shared" si="78"/>
        <v>8.1395175018359189E-3</v>
      </c>
      <c r="K488" s="11">
        <f t="shared" si="82"/>
        <v>-1.3935768710120827E-3</v>
      </c>
      <c r="L488" s="11">
        <f t="shared" si="83"/>
        <v>6.4202553613344326E-4</v>
      </c>
      <c r="M488" s="11">
        <f t="shared" si="84"/>
        <v>-1.0872841879031285E-2</v>
      </c>
      <c r="N488" s="11">
        <f t="shared" si="85"/>
        <v>3.3879871446621109E-4</v>
      </c>
      <c r="O488" s="3">
        <f t="shared" si="86"/>
        <v>1.220970747403777E-4</v>
      </c>
      <c r="P488" s="3">
        <f t="shared" si="87"/>
        <v>1.0311510654446156E-2</v>
      </c>
    </row>
    <row r="489" spans="1:16" x14ac:dyDescent="0.3">
      <c r="A489" s="9" t="s">
        <v>498</v>
      </c>
      <c r="B489" s="12">
        <v>8193.5898440000001</v>
      </c>
      <c r="C489" s="12">
        <v>8237.4296880000002</v>
      </c>
      <c r="D489" s="12">
        <v>8174.3198240000002</v>
      </c>
      <c r="E489" s="12">
        <v>8182.8798829999996</v>
      </c>
      <c r="F489" s="3">
        <f t="shared" si="79"/>
        <v>6.713322842650804E-4</v>
      </c>
      <c r="G489" s="10">
        <f t="shared" si="80"/>
        <v>5.9149217224239809E-5</v>
      </c>
      <c r="H489" s="10">
        <f t="shared" si="77"/>
        <v>1.7107845536748097E-6</v>
      </c>
      <c r="I489" s="10">
        <f t="shared" si="81"/>
        <v>2.8913742185944317E-5</v>
      </c>
      <c r="J489" s="10">
        <f t="shared" si="78"/>
        <v>5.377150005899437E-3</v>
      </c>
      <c r="K489" s="11">
        <f t="shared" si="82"/>
        <v>1.9790766718071188E-3</v>
      </c>
      <c r="L489" s="11">
        <f t="shared" si="83"/>
        <v>5.3362419714266104E-3</v>
      </c>
      <c r="M489" s="11">
        <f t="shared" si="84"/>
        <v>-2.3546108567218207E-3</v>
      </c>
      <c r="N489" s="11">
        <f t="shared" si="85"/>
        <v>-1.3079696302570674E-3</v>
      </c>
      <c r="O489" s="3">
        <f t="shared" si="86"/>
        <v>3.7919553610870614E-5</v>
      </c>
      <c r="P489" s="3">
        <f t="shared" si="87"/>
        <v>6.0480385051102778E-3</v>
      </c>
    </row>
    <row r="490" spans="1:16" x14ac:dyDescent="0.3">
      <c r="A490" s="9" t="s">
        <v>499</v>
      </c>
      <c r="B490" s="12">
        <v>8184.8798829999996</v>
      </c>
      <c r="C490" s="12">
        <v>8202.8203130000002</v>
      </c>
      <c r="D490" s="12">
        <v>8086.1601559999999</v>
      </c>
      <c r="E490" s="12">
        <v>8117.669922</v>
      </c>
      <c r="F490" s="3">
        <f t="shared" si="79"/>
        <v>-7.9690722499146105E-3</v>
      </c>
      <c r="G490" s="10">
        <f t="shared" si="80"/>
        <v>2.0517864171975406E-4</v>
      </c>
      <c r="H490" s="10">
        <f t="shared" si="77"/>
        <v>6.7986256392420881E-5</v>
      </c>
      <c r="I490" s="10">
        <f t="shared" si="81"/>
        <v>7.6326613381833729E-5</v>
      </c>
      <c r="J490" s="10">
        <f t="shared" si="78"/>
        <v>8.736510366378198E-3</v>
      </c>
      <c r="K490" s="11">
        <f t="shared" si="82"/>
        <v>2.4438286467379667E-4</v>
      </c>
      <c r="L490" s="11">
        <f t="shared" si="83"/>
        <v>2.1895002901565442E-3</v>
      </c>
      <c r="M490" s="11">
        <f t="shared" si="84"/>
        <v>-1.2134557854089985E-2</v>
      </c>
      <c r="N490" s="11">
        <f t="shared" si="85"/>
        <v>-8.2453778805110494E-3</v>
      </c>
      <c r="O490" s="3">
        <f t="shared" si="86"/>
        <v>7.0040648176786645E-5</v>
      </c>
      <c r="P490" s="3">
        <f t="shared" si="87"/>
        <v>8.3547634688198851E-3</v>
      </c>
    </row>
    <row r="491" spans="1:16" x14ac:dyDescent="0.3">
      <c r="A491" s="9" t="s">
        <v>500</v>
      </c>
      <c r="B491" s="12">
        <v>8106.4902339999999</v>
      </c>
      <c r="C491" s="12">
        <v>8135.8100590000004</v>
      </c>
      <c r="D491" s="12">
        <v>8085.3398440000001</v>
      </c>
      <c r="E491" s="12">
        <v>8112.4599609999996</v>
      </c>
      <c r="F491" s="3">
        <f t="shared" si="79"/>
        <v>-6.4180498222532467E-4</v>
      </c>
      <c r="G491" s="10">
        <f t="shared" si="80"/>
        <v>3.8723074199896046E-5</v>
      </c>
      <c r="H491" s="10">
        <f t="shared" si="77"/>
        <v>5.4190541677253143E-7</v>
      </c>
      <c r="I491" s="10">
        <f t="shared" si="81"/>
        <v>1.9152202093188469E-5</v>
      </c>
      <c r="J491" s="10">
        <f t="shared" si="78"/>
        <v>4.3763228963581364E-3</v>
      </c>
      <c r="K491" s="11">
        <f t="shared" si="82"/>
        <v>-1.3781532802900087E-3</v>
      </c>
      <c r="L491" s="11">
        <f t="shared" si="83"/>
        <v>3.6103084314536224E-3</v>
      </c>
      <c r="M491" s="11">
        <f t="shared" si="84"/>
        <v>-2.6124782594025868E-3</v>
      </c>
      <c r="N491" s="11">
        <f t="shared" si="85"/>
        <v>7.3614225308192398E-4</v>
      </c>
      <c r="O491" s="3">
        <f t="shared" si="86"/>
        <v>1.9124824675029513E-5</v>
      </c>
      <c r="P491" s="3">
        <f t="shared" si="87"/>
        <v>4.2808741554764967E-3</v>
      </c>
    </row>
    <row r="492" spans="1:16" x14ac:dyDescent="0.3">
      <c r="A492" s="9" t="s">
        <v>501</v>
      </c>
      <c r="B492" s="12">
        <v>8147.2299800000001</v>
      </c>
      <c r="C492" s="12">
        <v>8158.830078</v>
      </c>
      <c r="D492" s="12">
        <v>7969.6499020000001</v>
      </c>
      <c r="E492" s="12">
        <v>7993.6298829999996</v>
      </c>
      <c r="F492" s="3">
        <f t="shared" si="79"/>
        <v>-1.4647847702332739E-2</v>
      </c>
      <c r="G492" s="10">
        <f t="shared" si="80"/>
        <v>5.5038197133439341E-4</v>
      </c>
      <c r="H492" s="10">
        <f t="shared" si="77"/>
        <v>3.622562255825202E-4</v>
      </c>
      <c r="I492" s="10">
        <f t="shared" si="81"/>
        <v>1.3525344844409412E-4</v>
      </c>
      <c r="J492" s="10">
        <f t="shared" si="78"/>
        <v>1.1629851608859595E-2</v>
      </c>
      <c r="K492" s="11">
        <f t="shared" si="82"/>
        <v>4.2768431778804255E-3</v>
      </c>
      <c r="L492" s="11">
        <f t="shared" si="83"/>
        <v>1.42279617708085E-3</v>
      </c>
      <c r="M492" s="11">
        <f t="shared" si="84"/>
        <v>-2.2037424864810376E-2</v>
      </c>
      <c r="N492" s="11">
        <f t="shared" si="85"/>
        <v>-1.9033029858183909E-2</v>
      </c>
      <c r="O492" s="3">
        <f t="shared" si="86"/>
        <v>9.531360030474786E-5</v>
      </c>
      <c r="P492" s="3">
        <f t="shared" si="87"/>
        <v>1.2343628642783237E-2</v>
      </c>
    </row>
    <row r="493" spans="1:16" x14ac:dyDescent="0.3">
      <c r="A493" s="9" t="s">
        <v>502</v>
      </c>
      <c r="B493" s="12">
        <v>7990.6601559999999</v>
      </c>
      <c r="C493" s="12">
        <v>8095</v>
      </c>
      <c r="D493" s="12">
        <v>7935.5698240000002</v>
      </c>
      <c r="E493" s="12">
        <v>8077.3798829999996</v>
      </c>
      <c r="F493" s="3">
        <f t="shared" si="79"/>
        <v>1.0477092538160981E-2</v>
      </c>
      <c r="G493" s="10">
        <f t="shared" si="80"/>
        <v>3.9566875914570242E-4</v>
      </c>
      <c r="H493" s="10">
        <f t="shared" si="77"/>
        <v>1.1651408215488869E-4</v>
      </c>
      <c r="I493" s="10">
        <f t="shared" si="81"/>
        <v>1.5282564664535804E-4</v>
      </c>
      <c r="J493" s="10">
        <f t="shared" si="78"/>
        <v>1.2362267051206993E-2</v>
      </c>
      <c r="K493" s="11">
        <f t="shared" si="82"/>
        <v>-3.7158072418900986E-4</v>
      </c>
      <c r="L493" s="11">
        <f t="shared" si="83"/>
        <v>1.2973207986015914E-2</v>
      </c>
      <c r="M493" s="11">
        <f t="shared" si="84"/>
        <v>-6.9182162753513099E-3</v>
      </c>
      <c r="N493" s="11">
        <f t="shared" si="85"/>
        <v>1.0794168895977526E-2</v>
      </c>
      <c r="O493" s="3">
        <f t="shared" si="86"/>
        <v>1.5080723869230521E-4</v>
      </c>
      <c r="P493" s="3">
        <f t="shared" si="87"/>
        <v>1.2081636078648674E-2</v>
      </c>
    </row>
    <row r="494" spans="1:16" x14ac:dyDescent="0.3">
      <c r="A494" s="9" t="s">
        <v>503</v>
      </c>
      <c r="B494" s="12">
        <v>8070.1201170000004</v>
      </c>
      <c r="C494" s="12">
        <v>8072.1098629999997</v>
      </c>
      <c r="D494" s="12">
        <v>7991.0200199999999</v>
      </c>
      <c r="E494" s="12">
        <v>8030.6601559999999</v>
      </c>
      <c r="F494" s="3">
        <f t="shared" si="79"/>
        <v>-5.7840200258908459E-3</v>
      </c>
      <c r="G494" s="10">
        <f t="shared" si="80"/>
        <v>1.0193890097115558E-4</v>
      </c>
      <c r="H494" s="10">
        <f t="shared" si="77"/>
        <v>2.4025984207557488E-5</v>
      </c>
      <c r="I494" s="10">
        <f t="shared" si="81"/>
        <v>4.1688348265842785E-5</v>
      </c>
      <c r="J494" s="10">
        <f t="shared" si="78"/>
        <v>6.4566514747075197E-3</v>
      </c>
      <c r="K494" s="11">
        <f t="shared" si="82"/>
        <v>-8.991814818569482E-4</v>
      </c>
      <c r="L494" s="11">
        <f t="shared" si="83"/>
        <v>2.4652678255001232E-4</v>
      </c>
      <c r="M494" s="11">
        <f t="shared" si="84"/>
        <v>-9.849952850032517E-3</v>
      </c>
      <c r="N494" s="11">
        <f t="shared" si="85"/>
        <v>-4.9016307702189777E-3</v>
      </c>
      <c r="O494" s="3">
        <f t="shared" si="86"/>
        <v>5.0009897890482887E-5</v>
      </c>
      <c r="P494" s="3">
        <f t="shared" si="87"/>
        <v>6.8589758824234431E-3</v>
      </c>
    </row>
    <row r="495" spans="1:16" x14ac:dyDescent="0.3">
      <c r="A495" s="9" t="s">
        <v>504</v>
      </c>
      <c r="B495" s="12">
        <v>8047.1098629999997</v>
      </c>
      <c r="C495" s="12">
        <v>8051.830078</v>
      </c>
      <c r="D495" s="12">
        <v>7890.2797849999997</v>
      </c>
      <c r="E495" s="12">
        <v>7939.6298829999996</v>
      </c>
      <c r="F495" s="3">
        <f t="shared" si="79"/>
        <v>-1.1335341208778216E-2</v>
      </c>
      <c r="G495" s="10">
        <f t="shared" si="80"/>
        <v>4.1078410339024616E-4</v>
      </c>
      <c r="H495" s="10">
        <f t="shared" si="77"/>
        <v>1.8080416146837785E-4</v>
      </c>
      <c r="I495" s="10">
        <f t="shared" si="81"/>
        <v>1.3554842365287852E-4</v>
      </c>
      <c r="J495" s="10">
        <f t="shared" si="78"/>
        <v>1.1642526515017199E-2</v>
      </c>
      <c r="K495" s="11">
        <f t="shared" si="82"/>
        <v>2.0462679489043215E-3</v>
      </c>
      <c r="L495" s="11">
        <f t="shared" si="83"/>
        <v>5.8640073850308382E-4</v>
      </c>
      <c r="M495" s="11">
        <f t="shared" si="84"/>
        <v>-1.9681408797562715E-2</v>
      </c>
      <c r="N495" s="11">
        <f t="shared" si="85"/>
        <v>-1.3446343795559366E-2</v>
      </c>
      <c r="O495" s="3">
        <f t="shared" si="86"/>
        <v>1.3094367494180341E-4</v>
      </c>
      <c r="P495" s="3">
        <f t="shared" si="87"/>
        <v>1.1931917316113995E-2</v>
      </c>
    </row>
    <row r="496" spans="1:16" x14ac:dyDescent="0.3">
      <c r="A496" s="9" t="s">
        <v>505</v>
      </c>
      <c r="B496" s="12">
        <v>7964.0898440000001</v>
      </c>
      <c r="C496" s="12">
        <v>8012.1601559999999</v>
      </c>
      <c r="D496" s="12">
        <v>7949.6298829999996</v>
      </c>
      <c r="E496" s="12">
        <v>7999.3398440000001</v>
      </c>
      <c r="F496" s="3">
        <f t="shared" si="79"/>
        <v>7.5204967838424785E-3</v>
      </c>
      <c r="G496" s="10">
        <f t="shared" si="80"/>
        <v>6.1387775558846501E-5</v>
      </c>
      <c r="H496" s="10">
        <f t="shared" si="77"/>
        <v>1.9504159431269522E-5</v>
      </c>
      <c r="I496" s="10">
        <f t="shared" si="81"/>
        <v>2.3159540972740501E-5</v>
      </c>
      <c r="J496" s="10">
        <f t="shared" si="78"/>
        <v>4.8124360746653562E-3</v>
      </c>
      <c r="K496" s="11">
        <f t="shared" si="82"/>
        <v>3.0760074631832452E-3</v>
      </c>
      <c r="L496" s="11">
        <f t="shared" si="83"/>
        <v>6.0177397154979459E-3</v>
      </c>
      <c r="M496" s="11">
        <f t="shared" si="84"/>
        <v>-1.8172954190017903E-3</v>
      </c>
      <c r="N496" s="11">
        <f t="shared" si="85"/>
        <v>4.4163513709021751E-3</v>
      </c>
      <c r="O496" s="3">
        <f t="shared" si="86"/>
        <v>2.0965115996177175E-5</v>
      </c>
      <c r="P496" s="3">
        <f t="shared" si="87"/>
        <v>5.4967996515222469E-3</v>
      </c>
    </row>
    <row r="497" spans="1:16" x14ac:dyDescent="0.3">
      <c r="A497" s="9" t="s">
        <v>506</v>
      </c>
      <c r="B497" s="12">
        <v>8026.830078</v>
      </c>
      <c r="C497" s="12">
        <v>8062.5</v>
      </c>
      <c r="D497" s="12">
        <v>7906.2900390000004</v>
      </c>
      <c r="E497" s="12">
        <v>7908.6801759999998</v>
      </c>
      <c r="F497" s="3">
        <f t="shared" si="79"/>
        <v>-1.1333393725983631E-2</v>
      </c>
      <c r="G497" s="10">
        <f t="shared" si="80"/>
        <v>3.8279047659662755E-4</v>
      </c>
      <c r="H497" s="10">
        <f t="shared" si="77"/>
        <v>2.1989263865968803E-4</v>
      </c>
      <c r="I497" s="10">
        <f t="shared" si="81"/>
        <v>1.0645195193230264E-4</v>
      </c>
      <c r="J497" s="10">
        <f t="shared" si="78"/>
        <v>1.0317555521164043E-2</v>
      </c>
      <c r="K497" s="11">
        <f t="shared" si="82"/>
        <v>3.4306713451806347E-3</v>
      </c>
      <c r="L497" s="11">
        <f t="shared" si="83"/>
        <v>4.433992001795505E-3</v>
      </c>
      <c r="M497" s="11">
        <f t="shared" si="84"/>
        <v>-1.5131039983780778E-2</v>
      </c>
      <c r="N497" s="11">
        <f t="shared" si="85"/>
        <v>-1.4828777382498128E-2</v>
      </c>
      <c r="O497" s="3">
        <f t="shared" si="86"/>
        <v>8.9984512887998657E-5</v>
      </c>
      <c r="P497" s="3">
        <f t="shared" si="87"/>
        <v>1.0982564939520446E-2</v>
      </c>
    </row>
    <row r="498" spans="1:16" x14ac:dyDescent="0.3">
      <c r="A498" s="9" t="s">
        <v>507</v>
      </c>
      <c r="B498" s="12">
        <v>7851.1298829999996</v>
      </c>
      <c r="C498" s="12">
        <v>7852.7001950000003</v>
      </c>
      <c r="D498" s="12">
        <v>7744.9599609999996</v>
      </c>
      <c r="E498" s="12">
        <v>7785.25</v>
      </c>
      <c r="F498" s="3">
        <f t="shared" si="79"/>
        <v>-1.5606924702122327E-2</v>
      </c>
      <c r="G498" s="10">
        <f t="shared" si="80"/>
        <v>1.9085815778017995E-4</v>
      </c>
      <c r="H498" s="10">
        <f t="shared" si="77"/>
        <v>7.1006538766946615E-5</v>
      </c>
      <c r="I498" s="10">
        <f t="shared" si="81"/>
        <v>6.7999653361777587E-5</v>
      </c>
      <c r="J498" s="10">
        <f t="shared" si="78"/>
        <v>8.2461902331790512E-3</v>
      </c>
      <c r="K498" s="11">
        <f t="shared" si="82"/>
        <v>-7.3034571606772911E-3</v>
      </c>
      <c r="L498" s="11">
        <f t="shared" si="83"/>
        <v>1.9999095729315673E-4</v>
      </c>
      <c r="M498" s="11">
        <f t="shared" si="84"/>
        <v>-1.3615151379294511E-2</v>
      </c>
      <c r="N498" s="11">
        <f t="shared" si="85"/>
        <v>-8.4265377686773956E-3</v>
      </c>
      <c r="O498" s="3">
        <f t="shared" si="86"/>
        <v>7.2368987495243666E-5</v>
      </c>
      <c r="P498" s="3">
        <f t="shared" si="87"/>
        <v>1.1203198019814304E-2</v>
      </c>
    </row>
    <row r="499" spans="1:16" x14ac:dyDescent="0.3">
      <c r="A499" s="9" t="s">
        <v>508</v>
      </c>
      <c r="B499" s="12">
        <v>7787.0200199999999</v>
      </c>
      <c r="C499" s="12">
        <v>7872.2597660000001</v>
      </c>
      <c r="D499" s="12">
        <v>7700</v>
      </c>
      <c r="E499" s="12">
        <v>7872.2597660000001</v>
      </c>
      <c r="F499" s="3">
        <f t="shared" si="79"/>
        <v>1.1176232747824422E-2</v>
      </c>
      <c r="G499" s="10">
        <f t="shared" si="80"/>
        <v>4.8950806162198187E-4</v>
      </c>
      <c r="H499" s="10">
        <f t="shared" si="77"/>
        <v>1.1852481788454585E-4</v>
      </c>
      <c r="I499" s="10">
        <f t="shared" si="81"/>
        <v>1.989685620094289E-4</v>
      </c>
      <c r="J499" s="10">
        <f t="shared" si="78"/>
        <v>1.410562164562161E-2</v>
      </c>
      <c r="K499" s="11">
        <f t="shared" si="82"/>
        <v>2.2732973488766186E-4</v>
      </c>
      <c r="L499" s="11">
        <f t="shared" si="83"/>
        <v>1.0886910392050898E-2</v>
      </c>
      <c r="M499" s="11">
        <f t="shared" si="84"/>
        <v>-1.1237918683491983E-2</v>
      </c>
      <c r="N499" s="11">
        <f t="shared" si="85"/>
        <v>1.0886910392050898E-2</v>
      </c>
      <c r="O499" s="3">
        <f t="shared" si="86"/>
        <v>2.4863703003711002E-4</v>
      </c>
      <c r="P499" s="3">
        <f t="shared" si="87"/>
        <v>1.5159035639972633E-2</v>
      </c>
    </row>
    <row r="500" spans="1:16" x14ac:dyDescent="0.3">
      <c r="A500" s="9" t="s">
        <v>509</v>
      </c>
      <c r="B500" s="12">
        <v>7908.4399409999996</v>
      </c>
      <c r="C500" s="12">
        <v>7986.6201170000004</v>
      </c>
      <c r="D500" s="12">
        <v>7899.3901370000003</v>
      </c>
      <c r="E500" s="12">
        <v>7982.4702150000003</v>
      </c>
      <c r="F500" s="3">
        <f t="shared" si="79"/>
        <v>1.3999849125405417E-2</v>
      </c>
      <c r="G500" s="10">
        <f t="shared" si="80"/>
        <v>1.2060646538563834E-4</v>
      </c>
      <c r="H500" s="10">
        <f t="shared" si="77"/>
        <v>8.681353566705971E-5</v>
      </c>
      <c r="I500" s="10">
        <f t="shared" si="81"/>
        <v>2.6767653395753508E-5</v>
      </c>
      <c r="J500" s="10">
        <f t="shared" si="78"/>
        <v>5.1737465531038057E-3</v>
      </c>
      <c r="K500" s="11">
        <f t="shared" si="82"/>
        <v>4.5853782233371077E-3</v>
      </c>
      <c r="L500" s="11">
        <f t="shared" si="83"/>
        <v>9.8371199812649218E-3</v>
      </c>
      <c r="M500" s="11">
        <f t="shared" si="84"/>
        <v>-1.1449775135507557E-3</v>
      </c>
      <c r="N500" s="11">
        <f t="shared" si="85"/>
        <v>9.3173781541300398E-3</v>
      </c>
      <c r="O500" s="3">
        <f t="shared" si="86"/>
        <v>1.7091924691072501E-5</v>
      </c>
      <c r="P500" s="3">
        <f t="shared" si="87"/>
        <v>6.9455903312435306E-3</v>
      </c>
    </row>
    <row r="501" spans="1:16" x14ac:dyDescent="0.3">
      <c r="A501" s="9" t="s">
        <v>510</v>
      </c>
      <c r="B501" s="12">
        <v>7956.4101559999999</v>
      </c>
      <c r="C501" s="12">
        <v>8013.3100590000004</v>
      </c>
      <c r="D501" s="12">
        <v>7942.080078</v>
      </c>
      <c r="E501" s="12">
        <v>7956.2900390000004</v>
      </c>
      <c r="F501" s="3">
        <f t="shared" si="79"/>
        <v>-3.2797085732689801E-3</v>
      </c>
      <c r="G501" s="10">
        <f t="shared" si="80"/>
        <v>7.9721702170064597E-5</v>
      </c>
      <c r="H501" s="10">
        <f t="shared" si="77"/>
        <v>2.2791934289272335E-10</v>
      </c>
      <c r="I501" s="10">
        <f t="shared" si="81"/>
        <v>3.9860763041075347E-5</v>
      </c>
      <c r="J501" s="10">
        <f t="shared" si="78"/>
        <v>6.313538076314686E-3</v>
      </c>
      <c r="K501" s="11">
        <f t="shared" si="82"/>
        <v>-3.270001608005231E-3</v>
      </c>
      <c r="L501" s="11">
        <f t="shared" si="83"/>
        <v>7.1260038391213077E-3</v>
      </c>
      <c r="M501" s="11">
        <f t="shared" si="84"/>
        <v>-1.8026971957473986E-3</v>
      </c>
      <c r="N501" s="11">
        <f t="shared" si="85"/>
        <v>-1.5096997810582187E-5</v>
      </c>
      <c r="O501" s="3">
        <f t="shared" si="86"/>
        <v>5.4110013843467227E-5</v>
      </c>
      <c r="P501" s="3">
        <f t="shared" si="87"/>
        <v>7.5462680142021699E-3</v>
      </c>
    </row>
    <row r="502" spans="1:16" x14ac:dyDescent="0.3">
      <c r="A502" s="9" t="s">
        <v>511</v>
      </c>
      <c r="B502" s="12">
        <v>7898.2700199999999</v>
      </c>
      <c r="C502" s="12">
        <v>7921.8798829999996</v>
      </c>
      <c r="D502" s="12">
        <v>7823.7299800000001</v>
      </c>
      <c r="E502" s="12">
        <v>7823.7797849999997</v>
      </c>
      <c r="F502" s="3">
        <f t="shared" si="79"/>
        <v>-1.665477921876457E-2</v>
      </c>
      <c r="G502" s="10">
        <f t="shared" si="80"/>
        <v>1.5542898752913005E-4</v>
      </c>
      <c r="H502" s="10">
        <f t="shared" si="77"/>
        <v>8.9793901968157754E-5</v>
      </c>
      <c r="I502" s="10">
        <f t="shared" si="81"/>
        <v>4.3027615771313442E-5</v>
      </c>
      <c r="J502" s="10">
        <f t="shared" si="78"/>
        <v>6.5595438691507689E-3</v>
      </c>
      <c r="K502" s="11">
        <f t="shared" si="82"/>
        <v>-7.3190650246576757E-3</v>
      </c>
      <c r="L502" s="11">
        <f t="shared" si="83"/>
        <v>2.9847859436239266E-3</v>
      </c>
      <c r="M502" s="11">
        <f t="shared" si="84"/>
        <v>-9.4823303038941674E-3</v>
      </c>
      <c r="N502" s="11">
        <f t="shared" si="85"/>
        <v>-9.4759644347241906E-3</v>
      </c>
      <c r="O502" s="3">
        <f t="shared" si="86"/>
        <v>3.7253035850441082E-5</v>
      </c>
      <c r="P502" s="3">
        <f t="shared" si="87"/>
        <v>9.9222328280956177E-3</v>
      </c>
    </row>
    <row r="503" spans="1:16" x14ac:dyDescent="0.3">
      <c r="A503" s="9" t="s">
        <v>512</v>
      </c>
      <c r="B503" s="12">
        <v>7895.9599609999996</v>
      </c>
      <c r="C503" s="12">
        <v>7930.919922</v>
      </c>
      <c r="D503" s="12">
        <v>7873.5200199999999</v>
      </c>
      <c r="E503" s="12">
        <v>7903.7402339999999</v>
      </c>
      <c r="F503" s="3">
        <f t="shared" si="79"/>
        <v>1.0220181446479737E-2</v>
      </c>
      <c r="G503" s="10">
        <f t="shared" si="80"/>
        <v>5.2762806905057535E-5</v>
      </c>
      <c r="H503" s="10">
        <f t="shared" si="77"/>
        <v>9.699560169834992E-7</v>
      </c>
      <c r="I503" s="10">
        <f t="shared" si="81"/>
        <v>2.6006714912633733E-5</v>
      </c>
      <c r="J503" s="10">
        <f t="shared" si="78"/>
        <v>5.0996779224411551E-3</v>
      </c>
      <c r="K503" s="11">
        <f t="shared" si="82"/>
        <v>9.1834450755338849E-3</v>
      </c>
      <c r="L503" s="11">
        <f t="shared" si="83"/>
        <v>4.4178028920211967E-3</v>
      </c>
      <c r="M503" s="11">
        <f t="shared" si="84"/>
        <v>-2.8459982413427997E-3</v>
      </c>
      <c r="N503" s="11">
        <f t="shared" si="85"/>
        <v>9.8486345093291958E-4</v>
      </c>
      <c r="O503" s="3">
        <f t="shared" si="86"/>
        <v>2.6068675430017623E-5</v>
      </c>
      <c r="P503" s="3">
        <f t="shared" si="87"/>
        <v>1.0332472810964912E-2</v>
      </c>
    </row>
    <row r="504" spans="1:16" x14ac:dyDescent="0.3">
      <c r="A504" s="9" t="s">
        <v>513</v>
      </c>
      <c r="B504" s="12">
        <v>7904.5600590000004</v>
      </c>
      <c r="C504" s="12">
        <v>7982.8398440000001</v>
      </c>
      <c r="D504" s="12">
        <v>7899.8100590000004</v>
      </c>
      <c r="E504" s="12">
        <v>7950.7797849999997</v>
      </c>
      <c r="F504" s="3">
        <f t="shared" si="79"/>
        <v>5.9515557960327925E-3</v>
      </c>
      <c r="G504" s="10">
        <f t="shared" si="80"/>
        <v>1.0931752857546466E-4</v>
      </c>
      <c r="H504" s="10">
        <f t="shared" si="77"/>
        <v>3.3991166944034775E-5</v>
      </c>
      <c r="I504" s="10">
        <f t="shared" si="81"/>
        <v>4.1528168169366873E-5</v>
      </c>
      <c r="J504" s="10">
        <f t="shared" si="78"/>
        <v>6.4442352664506961E-3</v>
      </c>
      <c r="K504" s="11">
        <f t="shared" si="82"/>
        <v>1.0372082836740155E-4</v>
      </c>
      <c r="L504" s="11">
        <f t="shared" si="83"/>
        <v>9.854402728099159E-3</v>
      </c>
      <c r="M504" s="11">
        <f t="shared" si="84"/>
        <v>-6.0109958290746981E-4</v>
      </c>
      <c r="N504" s="11">
        <f t="shared" si="85"/>
        <v>5.8301944173444831E-3</v>
      </c>
      <c r="O504" s="3">
        <f t="shared" si="86"/>
        <v>4.3522017497046951E-5</v>
      </c>
      <c r="P504" s="3">
        <f t="shared" si="87"/>
        <v>6.4922178062352008E-3</v>
      </c>
    </row>
    <row r="505" spans="1:16" x14ac:dyDescent="0.3">
      <c r="A505" s="9" t="s">
        <v>514</v>
      </c>
      <c r="B505" s="12">
        <v>8047.3398440000001</v>
      </c>
      <c r="C505" s="12">
        <v>8115.7998049999997</v>
      </c>
      <c r="D505" s="12">
        <v>8046.7998049999997</v>
      </c>
      <c r="E505" s="12">
        <v>8057.0400390000004</v>
      </c>
      <c r="F505" s="3">
        <f t="shared" si="79"/>
        <v>1.3364758787618891E-2</v>
      </c>
      <c r="G505" s="10">
        <f t="shared" si="80"/>
        <v>7.2902264848947977E-5</v>
      </c>
      <c r="H505" s="10">
        <f t="shared" si="77"/>
        <v>1.4512191916365569E-6</v>
      </c>
      <c r="I505" s="10">
        <f t="shared" si="81"/>
        <v>3.5890534633995824E-5</v>
      </c>
      <c r="J505" s="10">
        <f t="shared" si="78"/>
        <v>5.9908709411900891E-3</v>
      </c>
      <c r="K505" s="11">
        <f t="shared" si="82"/>
        <v>1.2071572637344019E-2</v>
      </c>
      <c r="L505" s="11">
        <f t="shared" si="83"/>
        <v>8.4711722946287597E-3</v>
      </c>
      <c r="M505" s="11">
        <f t="shared" si="84"/>
        <v>-6.7110017929627089E-5</v>
      </c>
      <c r="N505" s="11">
        <f t="shared" si="85"/>
        <v>1.2046655932816197E-3</v>
      </c>
      <c r="O505" s="3">
        <f t="shared" si="86"/>
        <v>6.1641179131256962E-5</v>
      </c>
      <c r="P505" s="3">
        <f t="shared" si="87"/>
        <v>1.4093418246003898E-2</v>
      </c>
    </row>
    <row r="506" spans="1:16" x14ac:dyDescent="0.3">
      <c r="A506" s="9" t="s">
        <v>515</v>
      </c>
      <c r="B506" s="12">
        <v>8044.3500979999999</v>
      </c>
      <c r="C506" s="12">
        <v>8069.8500979999999</v>
      </c>
      <c r="D506" s="12">
        <v>8036.4101559999999</v>
      </c>
      <c r="E506" s="12">
        <v>8048.6499020000001</v>
      </c>
      <c r="F506" s="3">
        <f t="shared" si="79"/>
        <v>-1.0413423489753493E-3</v>
      </c>
      <c r="G506" s="10">
        <f t="shared" si="80"/>
        <v>1.7242603661535617E-5</v>
      </c>
      <c r="H506" s="10">
        <f t="shared" si="77"/>
        <v>2.8555075197994754E-7</v>
      </c>
      <c r="I506" s="10">
        <f t="shared" si="81"/>
        <v>8.5109951854644097E-6</v>
      </c>
      <c r="J506" s="10">
        <f t="shared" si="78"/>
        <v>2.9173609967682109E-3</v>
      </c>
      <c r="K506" s="11">
        <f t="shared" si="82"/>
        <v>-1.5762544127502264E-3</v>
      </c>
      <c r="L506" s="11">
        <f t="shared" si="83"/>
        <v>3.1649130549787586E-3</v>
      </c>
      <c r="M506" s="11">
        <f t="shared" si="84"/>
        <v>-9.8750836649770437E-4</v>
      </c>
      <c r="N506" s="11">
        <f t="shared" si="85"/>
        <v>5.3436949012827025E-4</v>
      </c>
      <c r="O506" s="3">
        <f t="shared" si="86"/>
        <v>9.8283087862914156E-6</v>
      </c>
      <c r="P506" s="3">
        <f t="shared" si="87"/>
        <v>3.3056428005885405E-3</v>
      </c>
    </row>
    <row r="507" spans="1:16" x14ac:dyDescent="0.3">
      <c r="A507" s="9" t="s">
        <v>516</v>
      </c>
      <c r="B507" s="12">
        <v>8074.8500979999999</v>
      </c>
      <c r="C507" s="12">
        <v>8166.1801759999998</v>
      </c>
      <c r="D507" s="12">
        <v>8071.8100590000004</v>
      </c>
      <c r="E507" s="12">
        <v>8148.7099609999996</v>
      </c>
      <c r="F507" s="3">
        <f t="shared" si="79"/>
        <v>1.2431905998934845E-2</v>
      </c>
      <c r="G507" s="10">
        <f t="shared" si="80"/>
        <v>1.351058660533382E-4</v>
      </c>
      <c r="H507" s="10">
        <f t="shared" si="77"/>
        <v>8.2906897992097561E-5</v>
      </c>
      <c r="I507" s="10">
        <f t="shared" si="81"/>
        <v>3.5526465834379837E-5</v>
      </c>
      <c r="J507" s="10">
        <f t="shared" si="78"/>
        <v>5.9604081936038443E-3</v>
      </c>
      <c r="K507" s="11">
        <f t="shared" si="82"/>
        <v>3.2499418936089565E-3</v>
      </c>
      <c r="L507" s="11">
        <f t="shared" si="83"/>
        <v>1.1246951601235237E-2</v>
      </c>
      <c r="M507" s="11">
        <f t="shared" si="84"/>
        <v>-3.7655329416249516E-4</v>
      </c>
      <c r="N507" s="11">
        <f t="shared" si="85"/>
        <v>9.1053225089558227E-3</v>
      </c>
      <c r="O507" s="3">
        <f t="shared" si="86"/>
        <v>2.7657230317167779E-5</v>
      </c>
      <c r="P507" s="3">
        <f t="shared" si="87"/>
        <v>6.8001196571009408E-3</v>
      </c>
    </row>
    <row r="508" spans="1:16" x14ac:dyDescent="0.3">
      <c r="A508" s="9" t="s">
        <v>517</v>
      </c>
      <c r="B508" s="12">
        <v>8119.8100590000004</v>
      </c>
      <c r="C508" s="12">
        <v>8146.1499020000001</v>
      </c>
      <c r="D508" s="12">
        <v>8103.3798829999996</v>
      </c>
      <c r="E508" s="12">
        <v>8124.1801759999998</v>
      </c>
      <c r="F508" s="3">
        <f t="shared" si="79"/>
        <v>-3.0102660565168859E-3</v>
      </c>
      <c r="G508" s="10">
        <f t="shared" si="80"/>
        <v>2.7711452309869588E-5</v>
      </c>
      <c r="H508" s="10">
        <f t="shared" si="77"/>
        <v>2.8950808827730154E-7</v>
      </c>
      <c r="I508" s="10">
        <f t="shared" si="81"/>
        <v>1.3743890812934674E-5</v>
      </c>
      <c r="J508" s="10">
        <f t="shared" si="78"/>
        <v>3.7072753894112956E-3</v>
      </c>
      <c r="K508" s="11">
        <f t="shared" si="82"/>
        <v>-3.552865578970965E-3</v>
      </c>
      <c r="L508" s="11">
        <f t="shared" si="83"/>
        <v>3.2386488207311018E-3</v>
      </c>
      <c r="M508" s="11">
        <f t="shared" si="84"/>
        <v>-2.025517999371524E-3</v>
      </c>
      <c r="N508" s="11">
        <f t="shared" si="85"/>
        <v>5.3805955829935924E-4</v>
      </c>
      <c r="O508" s="3">
        <f t="shared" si="86"/>
        <v>1.3938832715900907E-5</v>
      </c>
      <c r="P508" s="3">
        <f t="shared" si="87"/>
        <v>4.9578018240099327E-3</v>
      </c>
    </row>
    <row r="509" spans="1:16" x14ac:dyDescent="0.3">
      <c r="A509" s="9" t="s">
        <v>518</v>
      </c>
      <c r="B509" s="12">
        <v>8176.9101559999999</v>
      </c>
      <c r="C509" s="12">
        <v>8183.6401370000003</v>
      </c>
      <c r="D509" s="12">
        <v>8131.25</v>
      </c>
      <c r="E509" s="12">
        <v>8156.8500979999999</v>
      </c>
      <c r="F509" s="3">
        <f t="shared" si="79"/>
        <v>4.0213192337255066E-3</v>
      </c>
      <c r="G509" s="10">
        <f t="shared" si="80"/>
        <v>4.124713022873366E-5</v>
      </c>
      <c r="H509" s="10">
        <f t="shared" si="77"/>
        <v>6.0332655828164231E-6</v>
      </c>
      <c r="I509" s="10">
        <f t="shared" si="81"/>
        <v>1.8292948640586136E-5</v>
      </c>
      <c r="J509" s="10">
        <f t="shared" si="78"/>
        <v>4.2770256768677618E-3</v>
      </c>
      <c r="K509" s="11">
        <f t="shared" si="82"/>
        <v>6.4695260062586669E-3</v>
      </c>
      <c r="L509" s="11">
        <f t="shared" si="83"/>
        <v>8.2270843695006642E-4</v>
      </c>
      <c r="M509" s="11">
        <f t="shared" si="84"/>
        <v>-5.5996844371066007E-3</v>
      </c>
      <c r="N509" s="11">
        <f t="shared" si="85"/>
        <v>-2.4562706656263318E-3</v>
      </c>
      <c r="O509" s="3">
        <f t="shared" si="86"/>
        <v>2.0299768947817184E-5</v>
      </c>
      <c r="P509" s="3">
        <f t="shared" si="87"/>
        <v>7.7513246269378389E-3</v>
      </c>
    </row>
    <row r="510" spans="1:16" x14ac:dyDescent="0.3">
      <c r="A510" s="9" t="s">
        <v>519</v>
      </c>
      <c r="B510" s="12">
        <v>8149.8500979999999</v>
      </c>
      <c r="C510" s="12">
        <v>8157.3598629999997</v>
      </c>
      <c r="D510" s="12">
        <v>8045.3701170000004</v>
      </c>
      <c r="E510" s="12">
        <v>8089.5400390000004</v>
      </c>
      <c r="F510" s="3">
        <f t="shared" si="79"/>
        <v>-8.2519671431137143E-3</v>
      </c>
      <c r="G510" s="10">
        <f t="shared" si="80"/>
        <v>1.9109703710152898E-4</v>
      </c>
      <c r="H510" s="10">
        <f t="shared" si="77"/>
        <v>5.5170136740964751E-5</v>
      </c>
      <c r="I510" s="10">
        <f t="shared" si="81"/>
        <v>7.4236605825516502E-5</v>
      </c>
      <c r="J510" s="10">
        <f t="shared" si="78"/>
        <v>8.6160667259206208E-3</v>
      </c>
      <c r="K510" s="11">
        <f t="shared" si="82"/>
        <v>-8.5854284997398909E-4</v>
      </c>
      <c r="L510" s="11">
        <f t="shared" si="83"/>
        <v>9.2103622248600301E-4</v>
      </c>
      <c r="M510" s="11">
        <f t="shared" si="84"/>
        <v>-1.2902748971936297E-2</v>
      </c>
      <c r="N510" s="11">
        <f t="shared" si="85"/>
        <v>-7.4276602467375115E-3</v>
      </c>
      <c r="O510" s="3">
        <f t="shared" si="86"/>
        <v>7.8333147279014502E-5</v>
      </c>
      <c r="P510" s="3">
        <f t="shared" si="87"/>
        <v>8.7009749075508316E-3</v>
      </c>
    </row>
    <row r="511" spans="1:16" x14ac:dyDescent="0.3">
      <c r="A511" s="9" t="s">
        <v>520</v>
      </c>
      <c r="B511" s="12">
        <v>8137.419922</v>
      </c>
      <c r="C511" s="12">
        <v>8164.1401370000003</v>
      </c>
      <c r="D511" s="12">
        <v>8117.2597660000001</v>
      </c>
      <c r="E511" s="12">
        <v>8162.9902339999999</v>
      </c>
      <c r="F511" s="3">
        <f t="shared" si="79"/>
        <v>9.0796503442585053E-3</v>
      </c>
      <c r="G511" s="10">
        <f t="shared" si="80"/>
        <v>3.3163547786158265E-5</v>
      </c>
      <c r="H511" s="10">
        <f t="shared" si="77"/>
        <v>9.843186036192721E-6</v>
      </c>
      <c r="I511" s="10">
        <f t="shared" si="81"/>
        <v>1.2779406631843837E-5</v>
      </c>
      <c r="J511" s="10">
        <f t="shared" si="78"/>
        <v>3.5748295947980284E-3</v>
      </c>
      <c r="K511" s="11">
        <f t="shared" si="82"/>
        <v>5.9012929183820768E-3</v>
      </c>
      <c r="L511" s="11">
        <f t="shared" si="83"/>
        <v>3.2782431660767631E-3</v>
      </c>
      <c r="M511" s="11">
        <f t="shared" si="84"/>
        <v>-2.4805368945053454E-3</v>
      </c>
      <c r="N511" s="11">
        <f t="shared" si="85"/>
        <v>3.1373852227918587E-3</v>
      </c>
      <c r="O511" s="3">
        <f t="shared" si="86"/>
        <v>1.4397229672374668E-5</v>
      </c>
      <c r="P511" s="3">
        <f t="shared" si="87"/>
        <v>6.9685894376950875E-3</v>
      </c>
    </row>
    <row r="512" spans="1:16" x14ac:dyDescent="0.3">
      <c r="A512" s="9" t="s">
        <v>521</v>
      </c>
      <c r="B512" s="12">
        <v>8188.1201170000004</v>
      </c>
      <c r="C512" s="12">
        <v>8194.6201170000004</v>
      </c>
      <c r="D512" s="12">
        <v>8101.9799800000001</v>
      </c>
      <c r="E512" s="12">
        <v>8104.2998049999997</v>
      </c>
      <c r="F512" s="3">
        <f t="shared" si="79"/>
        <v>-7.1898198230774257E-3</v>
      </c>
      <c r="G512" s="10">
        <f t="shared" si="80"/>
        <v>1.2926284428935986E-4</v>
      </c>
      <c r="H512" s="10">
        <f t="shared" si="77"/>
        <v>1.0587538698022418E-4</v>
      </c>
      <c r="I512" s="10">
        <f t="shared" si="81"/>
        <v>2.3732357172833047E-5</v>
      </c>
      <c r="J512" s="10">
        <f t="shared" si="78"/>
        <v>4.8715867202414704E-3</v>
      </c>
      <c r="K512" s="11">
        <f t="shared" si="82"/>
        <v>3.0737854795755116E-3</v>
      </c>
      <c r="L512" s="11">
        <f t="shared" si="83"/>
        <v>7.9351808650204197E-4</v>
      </c>
      <c r="M512" s="11">
        <f t="shared" si="84"/>
        <v>-1.0575863791566935E-2</v>
      </c>
      <c r="N512" s="11">
        <f t="shared" si="85"/>
        <v>-1.028957661812303E-2</v>
      </c>
      <c r="O512" s="3">
        <f t="shared" si="86"/>
        <v>1.1822370254150435E-5</v>
      </c>
      <c r="P512" s="3">
        <f t="shared" si="87"/>
        <v>5.9099123994376156E-3</v>
      </c>
    </row>
    <row r="513" spans="1:16" x14ac:dyDescent="0.3">
      <c r="A513" s="9" t="s">
        <v>522</v>
      </c>
      <c r="B513" s="12">
        <v>8090.2402339999999</v>
      </c>
      <c r="C513" s="12">
        <v>8122.8798829999996</v>
      </c>
      <c r="D513" s="12">
        <v>8078.3500979999999</v>
      </c>
      <c r="E513" s="12">
        <v>8119.7900390000004</v>
      </c>
      <c r="F513" s="3">
        <f t="shared" si="79"/>
        <v>1.9113599413540516E-3</v>
      </c>
      <c r="G513" s="10">
        <f t="shared" si="80"/>
        <v>3.0218117190469938E-5</v>
      </c>
      <c r="H513" s="10">
        <f t="shared" si="77"/>
        <v>1.3292373631663124E-5</v>
      </c>
      <c r="I513" s="10">
        <f t="shared" si="81"/>
        <v>9.9742896154247833E-6</v>
      </c>
      <c r="J513" s="10">
        <f t="shared" si="78"/>
        <v>3.1582098751388871E-3</v>
      </c>
      <c r="K513" s="11">
        <f t="shared" si="82"/>
        <v>-1.7363351473329096E-3</v>
      </c>
      <c r="L513" s="11">
        <f t="shared" si="83"/>
        <v>4.0263308800303193E-3</v>
      </c>
      <c r="M513" s="11">
        <f t="shared" si="84"/>
        <v>-1.4707699186152449E-3</v>
      </c>
      <c r="N513" s="11">
        <f t="shared" si="85"/>
        <v>3.6458707645311735E-3</v>
      </c>
      <c r="O513" s="3">
        <f t="shared" si="86"/>
        <v>9.0572595127888216E-6</v>
      </c>
      <c r="P513" s="3">
        <f t="shared" si="87"/>
        <v>3.5618898899149863E-3</v>
      </c>
    </row>
    <row r="514" spans="1:16" x14ac:dyDescent="0.3">
      <c r="A514" s="9" t="s">
        <v>523</v>
      </c>
      <c r="B514" s="12">
        <v>8180.0400390000004</v>
      </c>
      <c r="C514" s="12">
        <v>8187.8398440000001</v>
      </c>
      <c r="D514" s="12">
        <v>8137.6601559999999</v>
      </c>
      <c r="E514" s="12">
        <v>8185.7998049999997</v>
      </c>
      <c r="F514" s="3">
        <f t="shared" si="79"/>
        <v>8.1294917335237304E-3</v>
      </c>
      <c r="G514" s="10">
        <f t="shared" si="80"/>
        <v>3.7790762748969341E-5</v>
      </c>
      <c r="H514" s="10">
        <f t="shared" si="77"/>
        <v>4.954423342666737E-7</v>
      </c>
      <c r="I514" s="10">
        <f t="shared" si="81"/>
        <v>1.8703994794497378E-5</v>
      </c>
      <c r="J514" s="10">
        <f t="shared" si="78"/>
        <v>4.3248115328297695E-3</v>
      </c>
      <c r="K514" s="11">
        <f t="shared" si="82"/>
        <v>7.3927487726809229E-3</v>
      </c>
      <c r="L514" s="11">
        <f t="shared" si="83"/>
        <v>9.5306241812039916E-4</v>
      </c>
      <c r="M514" s="11">
        <f t="shared" si="84"/>
        <v>-5.1943567760593919E-3</v>
      </c>
      <c r="N514" s="11">
        <f t="shared" si="85"/>
        <v>7.0387664705307115E-4</v>
      </c>
      <c r="O514" s="3">
        <f t="shared" si="86"/>
        <v>3.0875018341658824E-5</v>
      </c>
      <c r="P514" s="3">
        <f t="shared" si="87"/>
        <v>9.0064768743422247E-3</v>
      </c>
    </row>
    <row r="515" spans="1:16" x14ac:dyDescent="0.3">
      <c r="A515" s="9" t="s">
        <v>524</v>
      </c>
      <c r="B515" s="12">
        <v>8150.5898440000001</v>
      </c>
      <c r="C515" s="12">
        <v>8249.9697269999997</v>
      </c>
      <c r="D515" s="12">
        <v>8150.5898440000001</v>
      </c>
      <c r="E515" s="12">
        <v>8243.1201170000004</v>
      </c>
      <c r="F515" s="3">
        <f t="shared" si="79"/>
        <v>7.0024082393254083E-3</v>
      </c>
      <c r="G515" s="10">
        <f t="shared" si="80"/>
        <v>1.468758025563642E-4</v>
      </c>
      <c r="H515" s="10">
        <f t="shared" si="77"/>
        <v>1.274331468340159E-4</v>
      </c>
      <c r="I515" s="10">
        <f t="shared" si="81"/>
        <v>2.4211195236438719E-5</v>
      </c>
      <c r="J515" s="10">
        <f t="shared" si="78"/>
        <v>4.9204872966443804E-3</v>
      </c>
      <c r="K515" s="11">
        <f t="shared" si="82"/>
        <v>-4.3106238621373099E-3</v>
      </c>
      <c r="L515" s="11">
        <f t="shared" si="83"/>
        <v>1.2119232754443005E-2</v>
      </c>
      <c r="M515" s="11">
        <f t="shared" si="84"/>
        <v>0</v>
      </c>
      <c r="N515" s="11">
        <f t="shared" si="85"/>
        <v>1.1288629094536498E-2</v>
      </c>
      <c r="O515" s="3">
        <f t="shared" si="86"/>
        <v>1.0066279081099179E-5</v>
      </c>
      <c r="P515" s="3">
        <f t="shared" si="87"/>
        <v>6.7593990240612271E-3</v>
      </c>
    </row>
    <row r="516" spans="1:16" x14ac:dyDescent="0.3">
      <c r="A516" s="9" t="s">
        <v>525</v>
      </c>
      <c r="B516" s="12">
        <v>8285.7695309999999</v>
      </c>
      <c r="C516" s="12">
        <v>8335.5595699999994</v>
      </c>
      <c r="D516" s="12">
        <v>8285.2695309999999</v>
      </c>
      <c r="E516" s="12">
        <v>8325.9902340000008</v>
      </c>
      <c r="F516" s="3">
        <f t="shared" si="79"/>
        <v>1.0053246322238474E-2</v>
      </c>
      <c r="G516" s="10">
        <f t="shared" si="80"/>
        <v>3.6620242745970635E-5</v>
      </c>
      <c r="H516" s="10">
        <f t="shared" si="77"/>
        <v>2.3449291170990431E-5</v>
      </c>
      <c r="I516" s="10">
        <f t="shared" si="81"/>
        <v>9.2517924213732785E-6</v>
      </c>
      <c r="J516" s="10">
        <f t="shared" si="78"/>
        <v>3.0416759231340343E-3</v>
      </c>
      <c r="K516" s="11">
        <f t="shared" si="82"/>
        <v>5.1606017779556035E-3</v>
      </c>
      <c r="L516" s="11">
        <f t="shared" si="83"/>
        <v>5.9911199189503286E-3</v>
      </c>
      <c r="M516" s="11">
        <f t="shared" si="84"/>
        <v>-6.0346246035802891E-5</v>
      </c>
      <c r="N516" s="11">
        <f t="shared" si="85"/>
        <v>4.8424468165371142E-3</v>
      </c>
      <c r="O516" s="3">
        <f t="shared" si="86"/>
        <v>7.1777034606469326E-6</v>
      </c>
      <c r="P516" s="3">
        <f t="shared" si="87"/>
        <v>6.014329178997589E-3</v>
      </c>
    </row>
    <row r="517" spans="1:16" x14ac:dyDescent="0.3">
      <c r="A517" s="9" t="s">
        <v>526</v>
      </c>
      <c r="B517" s="12">
        <v>8313.3496090000008</v>
      </c>
      <c r="C517" s="12">
        <v>8319.2900389999995</v>
      </c>
      <c r="D517" s="12">
        <v>8275.1396480000003</v>
      </c>
      <c r="E517" s="12">
        <v>8276.8496090000008</v>
      </c>
      <c r="F517" s="3">
        <f t="shared" si="79"/>
        <v>-5.9020757434148363E-3</v>
      </c>
      <c r="G517" s="10">
        <f t="shared" si="80"/>
        <v>2.8314342842491735E-5</v>
      </c>
      <c r="H517" s="10">
        <f t="shared" si="77"/>
        <v>1.9361719292755098E-5</v>
      </c>
      <c r="I517" s="10">
        <f t="shared" si="81"/>
        <v>6.6778484368683771E-6</v>
      </c>
      <c r="J517" s="10">
        <f t="shared" si="78"/>
        <v>2.5841533307581375E-3</v>
      </c>
      <c r="K517" s="11">
        <f t="shared" si="82"/>
        <v>-1.5193664593647941E-3</v>
      </c>
      <c r="L517" s="11">
        <f t="shared" si="83"/>
        <v>7.1430998065286967E-4</v>
      </c>
      <c r="M517" s="11">
        <f t="shared" si="84"/>
        <v>-4.6068123485640848E-3</v>
      </c>
      <c r="N517" s="11">
        <f t="shared" si="85"/>
        <v>-4.4001953698392868E-3</v>
      </c>
      <c r="O517" s="3">
        <f t="shared" si="86"/>
        <v>4.605187866971453E-6</v>
      </c>
      <c r="P517" s="3">
        <f t="shared" si="87"/>
        <v>3.0093714965618011E-3</v>
      </c>
    </row>
    <row r="518" spans="1:16" x14ac:dyDescent="0.3">
      <c r="A518" s="9" t="s">
        <v>527</v>
      </c>
      <c r="B518" s="12">
        <v>8284.2802730000003</v>
      </c>
      <c r="C518" s="12">
        <v>8315.5</v>
      </c>
      <c r="D518" s="12">
        <v>8241.7001949999994</v>
      </c>
      <c r="E518" s="12">
        <v>8303.9804690000001</v>
      </c>
      <c r="F518" s="3">
        <f t="shared" si="79"/>
        <v>3.2779211030362632E-3</v>
      </c>
      <c r="G518" s="10">
        <f t="shared" si="80"/>
        <v>7.9469846154816117E-5</v>
      </c>
      <c r="H518" s="10">
        <f t="shared" si="77"/>
        <v>5.6415674823608978E-6</v>
      </c>
      <c r="I518" s="10">
        <f t="shared" si="81"/>
        <v>3.7555617371094706E-5</v>
      </c>
      <c r="J518" s="10">
        <f t="shared" si="78"/>
        <v>6.1282638137644422E-3</v>
      </c>
      <c r="K518" s="11">
        <f t="shared" si="82"/>
        <v>8.9736202198483601E-4</v>
      </c>
      <c r="L518" s="11">
        <f t="shared" si="83"/>
        <v>3.7614671153788064E-3</v>
      </c>
      <c r="M518" s="11">
        <f t="shared" si="84"/>
        <v>-5.1531190306416371E-3</v>
      </c>
      <c r="N518" s="11">
        <f t="shared" si="85"/>
        <v>2.3751984090515255E-3</v>
      </c>
      <c r="O518" s="3">
        <f t="shared" si="86"/>
        <v>4.4008720019122954E-5</v>
      </c>
      <c r="P518" s="3">
        <f t="shared" si="87"/>
        <v>6.2644275168897154E-3</v>
      </c>
    </row>
    <row r="519" spans="1:16" x14ac:dyDescent="0.3">
      <c r="A519" s="9" t="s">
        <v>528</v>
      </c>
      <c r="B519" s="12">
        <v>8314.3798829999996</v>
      </c>
      <c r="C519" s="12">
        <v>8321.7998050000006</v>
      </c>
      <c r="D519" s="12">
        <v>8248.8095699999994</v>
      </c>
      <c r="E519" s="12">
        <v>8292.3603519999997</v>
      </c>
      <c r="F519" s="3">
        <f t="shared" si="79"/>
        <v>-1.3993430070530222E-3</v>
      </c>
      <c r="G519" s="10">
        <f t="shared" si="80"/>
        <v>7.7610087562840521E-5</v>
      </c>
      <c r="H519" s="10">
        <f t="shared" si="77"/>
        <v>7.0324692954972347E-6</v>
      </c>
      <c r="I519" s="10">
        <f t="shared" si="81"/>
        <v>3.6088440547820911E-5</v>
      </c>
      <c r="J519" s="10">
        <f t="shared" si="78"/>
        <v>6.0073655247388528E-3</v>
      </c>
      <c r="K519" s="11">
        <f t="shared" si="82"/>
        <v>1.2515573302289351E-3</v>
      </c>
      <c r="L519" s="11">
        <f t="shared" si="83"/>
        <v>8.920224031192253E-4</v>
      </c>
      <c r="M519" s="11">
        <f t="shared" si="84"/>
        <v>-7.9176363622837417E-3</v>
      </c>
      <c r="N519" s="11">
        <f t="shared" si="85"/>
        <v>-2.6518803320469109E-3</v>
      </c>
      <c r="O519" s="3">
        <f t="shared" si="86"/>
        <v>4.4853582054161703E-5</v>
      </c>
      <c r="P519" s="3">
        <f t="shared" si="87"/>
        <v>6.3975258111712554E-3</v>
      </c>
    </row>
    <row r="520" spans="1:16" x14ac:dyDescent="0.3">
      <c r="A520" s="9" t="s">
        <v>529</v>
      </c>
      <c r="B520" s="12">
        <v>8335.0498050000006</v>
      </c>
      <c r="C520" s="12">
        <v>8386.75</v>
      </c>
      <c r="D520" s="12">
        <v>8326.5595699999994</v>
      </c>
      <c r="E520" s="12">
        <v>8386.4003909999992</v>
      </c>
      <c r="F520" s="3">
        <f t="shared" si="79"/>
        <v>1.1340563483510202E-2</v>
      </c>
      <c r="G520" s="10">
        <f t="shared" si="80"/>
        <v>5.1879254119320397E-5</v>
      </c>
      <c r="H520" s="10">
        <f t="shared" si="77"/>
        <v>3.7722950221643715E-5</v>
      </c>
      <c r="I520" s="10">
        <f t="shared" si="81"/>
        <v>1.1367464104232905E-5</v>
      </c>
      <c r="J520" s="10">
        <f t="shared" si="78"/>
        <v>3.3715670101946522E-3</v>
      </c>
      <c r="K520" s="11">
        <f t="shared" si="82"/>
        <v>5.1348401699115595E-3</v>
      </c>
      <c r="L520" s="11">
        <f t="shared" si="83"/>
        <v>6.1835879319357178E-3</v>
      </c>
      <c r="M520" s="11">
        <f t="shared" si="84"/>
        <v>-1.0191375327282689E-3</v>
      </c>
      <c r="N520" s="11">
        <f t="shared" si="85"/>
        <v>6.1419011895050635E-3</v>
      </c>
      <c r="O520" s="3">
        <f t="shared" si="86"/>
        <v>7.555856972564379E-6</v>
      </c>
      <c r="P520" s="3">
        <f t="shared" si="87"/>
        <v>6.1889187284861749E-3</v>
      </c>
    </row>
    <row r="521" spans="1:16" x14ac:dyDescent="0.3">
      <c r="A521" s="9" t="s">
        <v>530</v>
      </c>
      <c r="B521" s="12">
        <v>8445.5</v>
      </c>
      <c r="C521" s="12">
        <v>8451.3701170000004</v>
      </c>
      <c r="D521" s="12">
        <v>8421.2998050000006</v>
      </c>
      <c r="E521" s="12">
        <v>8433.2001949999994</v>
      </c>
      <c r="F521" s="3">
        <f t="shared" si="79"/>
        <v>5.5804399763961232E-3</v>
      </c>
      <c r="G521" s="10">
        <f t="shared" si="80"/>
        <v>1.2704838777560011E-5</v>
      </c>
      <c r="H521" s="10">
        <f t="shared" si="77"/>
        <v>2.1241178042872279E-6</v>
      </c>
      <c r="I521" s="10">
        <f t="shared" si="81"/>
        <v>5.5318846586294856E-6</v>
      </c>
      <c r="J521" s="10">
        <f t="shared" si="78"/>
        <v>2.3519958883104972E-3</v>
      </c>
      <c r="K521" s="11">
        <f t="shared" si="82"/>
        <v>7.0223623589340169E-3</v>
      </c>
      <c r="L521" s="11">
        <f t="shared" si="83"/>
        <v>6.9481711056715138E-4</v>
      </c>
      <c r="M521" s="11">
        <f t="shared" si="84"/>
        <v>-2.869567657883116E-3</v>
      </c>
      <c r="N521" s="11">
        <f t="shared" si="85"/>
        <v>-1.4574353516664908E-3</v>
      </c>
      <c r="O521" s="3">
        <f t="shared" si="86"/>
        <v>5.5476310315913404E-6</v>
      </c>
      <c r="P521" s="3">
        <f t="shared" si="87"/>
        <v>7.3732020579594494E-3</v>
      </c>
    </row>
    <row r="522" spans="1:16" x14ac:dyDescent="0.3">
      <c r="A522" s="9" t="s">
        <v>531</v>
      </c>
      <c r="B522" s="12">
        <v>8446.6201170000004</v>
      </c>
      <c r="C522" s="12">
        <v>8457.3896480000003</v>
      </c>
      <c r="D522" s="12">
        <v>8421.0498050000006</v>
      </c>
      <c r="E522" s="12">
        <v>8434.6796880000002</v>
      </c>
      <c r="F522" s="3">
        <f t="shared" si="79"/>
        <v>1.7543672221576045E-4</v>
      </c>
      <c r="G522" s="10">
        <f t="shared" si="80"/>
        <v>1.8542267688264651E-5</v>
      </c>
      <c r="H522" s="10">
        <f t="shared" si="77"/>
        <v>2.0011895742070708E-6</v>
      </c>
      <c r="I522" s="10">
        <f t="shared" si="81"/>
        <v>8.4980855960842186E-6</v>
      </c>
      <c r="J522" s="10">
        <f t="shared" si="78"/>
        <v>2.9151476113713727E-3</v>
      </c>
      <c r="K522" s="11">
        <f t="shared" si="82"/>
        <v>1.5900554128409482E-3</v>
      </c>
      <c r="L522" s="11">
        <f t="shared" si="83"/>
        <v>1.2741985607935698E-3</v>
      </c>
      <c r="M522" s="11">
        <f t="shared" si="84"/>
        <v>-3.0318747883569708E-3</v>
      </c>
      <c r="N522" s="11">
        <f t="shared" si="85"/>
        <v>-1.4146340778473671E-3</v>
      </c>
      <c r="O522" s="3">
        <f t="shared" si="86"/>
        <v>8.3293780152696409E-6</v>
      </c>
      <c r="P522" s="3">
        <f t="shared" si="87"/>
        <v>3.1525860238802083E-3</v>
      </c>
    </row>
    <row r="523" spans="1:16" x14ac:dyDescent="0.3">
      <c r="A523" s="9" t="s">
        <v>532</v>
      </c>
      <c r="B523" s="12">
        <v>8426.5703130000002</v>
      </c>
      <c r="C523" s="12">
        <v>8426.5703130000002</v>
      </c>
      <c r="D523" s="12">
        <v>8379.3300780000009</v>
      </c>
      <c r="E523" s="12">
        <v>8410.6298829999996</v>
      </c>
      <c r="F523" s="3">
        <f t="shared" si="79"/>
        <v>-2.8513003326274822E-3</v>
      </c>
      <c r="G523" s="10">
        <f t="shared" si="80"/>
        <v>3.1605510349141954E-5</v>
      </c>
      <c r="H523" s="10">
        <f t="shared" si="77"/>
        <v>3.5852592451530513E-6</v>
      </c>
      <c r="I523" s="10">
        <f t="shared" si="81"/>
        <v>1.4417789745015399E-5</v>
      </c>
      <c r="J523" s="10">
        <f t="shared" si="78"/>
        <v>3.7970764734220719E-3</v>
      </c>
      <c r="K523" s="11">
        <f t="shared" si="82"/>
        <v>-9.6189495141587157E-4</v>
      </c>
      <c r="L523" s="11">
        <f t="shared" si="83"/>
        <v>0</v>
      </c>
      <c r="M523" s="11">
        <f t="shared" si="84"/>
        <v>-5.6218778312181134E-3</v>
      </c>
      <c r="N523" s="11">
        <f t="shared" si="85"/>
        <v>-1.8934780815084845E-3</v>
      </c>
      <c r="O523" s="3">
        <f t="shared" si="86"/>
        <v>2.0960607898811725E-5</v>
      </c>
      <c r="P523" s="3">
        <f t="shared" si="87"/>
        <v>4.4003342993854553E-3</v>
      </c>
    </row>
    <row r="524" spans="1:16" x14ac:dyDescent="0.3">
      <c r="A524" s="9" t="s">
        <v>533</v>
      </c>
      <c r="B524" s="12">
        <v>8455.1103519999997</v>
      </c>
      <c r="C524" s="12">
        <v>8483.1601559999999</v>
      </c>
      <c r="D524" s="12">
        <v>8415.8701170000004</v>
      </c>
      <c r="E524" s="12">
        <v>8434.5195309999999</v>
      </c>
      <c r="F524" s="3">
        <f t="shared" si="79"/>
        <v>2.8404112810014315E-3</v>
      </c>
      <c r="G524" s="10">
        <f t="shared" si="80"/>
        <v>6.3422385648825906E-5</v>
      </c>
      <c r="H524" s="10">
        <f t="shared" si="77"/>
        <v>5.9452138775267957E-6</v>
      </c>
      <c r="I524" s="10">
        <f t="shared" si="81"/>
        <v>2.9414590227872633E-5</v>
      </c>
      <c r="J524" s="10">
        <f t="shared" si="78"/>
        <v>5.4235219394663308E-3</v>
      </c>
      <c r="K524" s="11">
        <f t="shared" si="82"/>
        <v>5.2746658620987097E-3</v>
      </c>
      <c r="L524" s="11">
        <f t="shared" si="83"/>
        <v>3.312006338251264E-3</v>
      </c>
      <c r="M524" s="11">
        <f t="shared" si="84"/>
        <v>-4.6518109404677455E-3</v>
      </c>
      <c r="N524" s="11">
        <f t="shared" si="85"/>
        <v>-2.4382809267036471E-3</v>
      </c>
      <c r="O524" s="3">
        <f t="shared" si="86"/>
        <v>2.9341911003377745E-5</v>
      </c>
      <c r="P524" s="3">
        <f t="shared" si="87"/>
        <v>7.3325848653809367E-3</v>
      </c>
    </row>
    <row r="525" spans="1:16" x14ac:dyDescent="0.3">
      <c r="A525" s="9" t="s">
        <v>534</v>
      </c>
      <c r="B525" s="12">
        <v>8422.6699219999991</v>
      </c>
      <c r="C525" s="12">
        <v>8475.5703130000002</v>
      </c>
      <c r="D525" s="12">
        <v>8405.8896480000003</v>
      </c>
      <c r="E525" s="12">
        <v>8475.3095699999994</v>
      </c>
      <c r="F525" s="3">
        <f t="shared" si="79"/>
        <v>4.8360832943810106E-3</v>
      </c>
      <c r="G525" s="10">
        <f t="shared" si="80"/>
        <v>6.8150569845242055E-5</v>
      </c>
      <c r="H525" s="10">
        <f t="shared" si="77"/>
        <v>3.8816752328957279E-5</v>
      </c>
      <c r="I525" s="10">
        <f t="shared" si="81"/>
        <v>1.9080592380957452E-5</v>
      </c>
      <c r="J525" s="10">
        <f t="shared" si="78"/>
        <v>4.3681337411939957E-3</v>
      </c>
      <c r="K525" s="11">
        <f t="shared" si="82"/>
        <v>-1.4058821590364555E-3</v>
      </c>
      <c r="L525" s="11">
        <f t="shared" si="83"/>
        <v>6.2610737067006579E-3</v>
      </c>
      <c r="M525" s="11">
        <f t="shared" si="84"/>
        <v>-1.9942621341506274E-3</v>
      </c>
      <c r="N525" s="11">
        <f t="shared" si="85"/>
        <v>6.2303091680074177E-3</v>
      </c>
      <c r="O525" s="3">
        <f t="shared" si="86"/>
        <v>1.6594570161826729E-5</v>
      </c>
      <c r="P525" s="3">
        <f t="shared" si="87"/>
        <v>4.6688055109043699E-3</v>
      </c>
    </row>
    <row r="526" spans="1:16" x14ac:dyDescent="0.3">
      <c r="A526" s="9" t="s">
        <v>535</v>
      </c>
      <c r="B526" s="12">
        <v>8431.2597659999992</v>
      </c>
      <c r="C526" s="12">
        <v>8467.2900389999995</v>
      </c>
      <c r="D526" s="12">
        <v>8425.4804690000001</v>
      </c>
      <c r="E526" s="12">
        <v>8464.2802730000003</v>
      </c>
      <c r="F526" s="3">
        <f t="shared" si="79"/>
        <v>-1.3013444416283271E-3</v>
      </c>
      <c r="G526" s="10">
        <f t="shared" si="80"/>
        <v>2.4502556685997626E-5</v>
      </c>
      <c r="H526" s="10">
        <f t="shared" si="77"/>
        <v>1.5278630072838628E-5</v>
      </c>
      <c r="I526" s="10">
        <f t="shared" si="81"/>
        <v>6.3492297002244678E-6</v>
      </c>
      <c r="J526" s="10">
        <f t="shared" si="78"/>
        <v>2.5197677869645981E-3</v>
      </c>
      <c r="K526" s="11">
        <f t="shared" si="82"/>
        <v>-5.2109807499145936E-3</v>
      </c>
      <c r="L526" s="11">
        <f t="shared" si="83"/>
        <v>4.2643100164982085E-3</v>
      </c>
      <c r="M526" s="11">
        <f t="shared" si="84"/>
        <v>-6.856957093568319E-4</v>
      </c>
      <c r="N526" s="11">
        <f t="shared" si="85"/>
        <v>3.9087888242828658E-3</v>
      </c>
      <c r="O526" s="3">
        <f t="shared" si="86"/>
        <v>4.6664709124643363E-6</v>
      </c>
      <c r="P526" s="3">
        <f t="shared" si="87"/>
        <v>5.7759571684337339E-3</v>
      </c>
    </row>
    <row r="527" spans="1:16" x14ac:dyDescent="0.3">
      <c r="A527" s="9" t="s">
        <v>536</v>
      </c>
      <c r="B527" s="12">
        <v>8471.0703130000002</v>
      </c>
      <c r="C527" s="12">
        <v>8514.8398440000001</v>
      </c>
      <c r="D527" s="12">
        <v>8462.9902340000008</v>
      </c>
      <c r="E527" s="12">
        <v>8486.0898440000001</v>
      </c>
      <c r="F527" s="3">
        <f t="shared" si="79"/>
        <v>2.5766598336269819E-3</v>
      </c>
      <c r="G527" s="10">
        <f t="shared" si="80"/>
        <v>3.7306913015796726E-5</v>
      </c>
      <c r="H527" s="10">
        <f t="shared" si="77"/>
        <v>3.1380995575010772E-6</v>
      </c>
      <c r="I527" s="10">
        <f t="shared" si="81"/>
        <v>1.7441226344202873E-5</v>
      </c>
      <c r="J527" s="10">
        <f t="shared" si="78"/>
        <v>4.1762694290721804E-3</v>
      </c>
      <c r="K527" s="11">
        <f t="shared" si="82"/>
        <v>8.018777443497717E-4</v>
      </c>
      <c r="L527" s="11">
        <f t="shared" si="83"/>
        <v>5.1536393954699907E-3</v>
      </c>
      <c r="M527" s="11">
        <f t="shared" si="84"/>
        <v>-9.5429912876181331E-4</v>
      </c>
      <c r="N527" s="11">
        <f t="shared" si="85"/>
        <v>1.7714681926303609E-3</v>
      </c>
      <c r="O527" s="3">
        <f t="shared" si="86"/>
        <v>2.0031688133190416E-5</v>
      </c>
      <c r="P527" s="3">
        <f t="shared" si="87"/>
        <v>4.2686930041537586E-3</v>
      </c>
    </row>
    <row r="528" spans="1:16" x14ac:dyDescent="0.3">
      <c r="A528" s="9" t="s">
        <v>537</v>
      </c>
      <c r="B528" s="12">
        <v>8455.0195309999999</v>
      </c>
      <c r="C528" s="12">
        <v>8496.9003909999992</v>
      </c>
      <c r="D528" s="12">
        <v>8451.3398440000001</v>
      </c>
      <c r="E528" s="12">
        <v>8482.0996090000008</v>
      </c>
      <c r="F528" s="3">
        <f t="shared" si="79"/>
        <v>-4.7020890343518751E-4</v>
      </c>
      <c r="G528" s="10">
        <f t="shared" si="80"/>
        <v>2.8906181157410376E-5</v>
      </c>
      <c r="H528" s="10">
        <f t="shared" si="77"/>
        <v>1.0225427371407314E-5</v>
      </c>
      <c r="I528" s="10">
        <f t="shared" si="81"/>
        <v>1.0503065645089558E-5</v>
      </c>
      <c r="J528" s="10">
        <f t="shared" si="78"/>
        <v>3.2408433539882113E-3</v>
      </c>
      <c r="K528" s="11">
        <f t="shared" si="82"/>
        <v>-3.6680417024181422E-3</v>
      </c>
      <c r="L528" s="11">
        <f t="shared" si="83"/>
        <v>4.9411447673727276E-3</v>
      </c>
      <c r="M528" s="11">
        <f t="shared" si="84"/>
        <v>-4.3530212229439546E-4</v>
      </c>
      <c r="N528" s="11">
        <f t="shared" si="85"/>
        <v>3.1977222161106043E-3</v>
      </c>
      <c r="O528" s="3">
        <f t="shared" si="86"/>
        <v>1.019596642134334E-5</v>
      </c>
      <c r="P528" s="3">
        <f t="shared" si="87"/>
        <v>4.8636173877292712E-3</v>
      </c>
    </row>
    <row r="529" spans="1:16" x14ac:dyDescent="0.3">
      <c r="A529" s="9" t="s">
        <v>538</v>
      </c>
      <c r="B529" s="12">
        <v>8461.0595699999994</v>
      </c>
      <c r="C529" s="12">
        <v>8485.3603519999997</v>
      </c>
      <c r="D529" s="12">
        <v>8441.5800780000009</v>
      </c>
      <c r="E529" s="12">
        <v>8479.0195309999999</v>
      </c>
      <c r="F529" s="3">
        <f t="shared" si="79"/>
        <v>-3.6312683674832869E-4</v>
      </c>
      <c r="G529" s="10">
        <f t="shared" si="80"/>
        <v>2.6758511247311E-5</v>
      </c>
      <c r="H529" s="10">
        <f t="shared" si="77"/>
        <v>4.4961441587174796E-6</v>
      </c>
      <c r="I529" s="10">
        <f t="shared" si="81"/>
        <v>1.1642420488360803E-5</v>
      </c>
      <c r="J529" s="10">
        <f t="shared" si="78"/>
        <v>3.4120991322587335E-3</v>
      </c>
      <c r="K529" s="11">
        <f t="shared" si="82"/>
        <v>-2.4836041015498279E-3</v>
      </c>
      <c r="L529" s="11">
        <f t="shared" si="83"/>
        <v>2.8679566266342008E-3</v>
      </c>
      <c r="M529" s="11">
        <f t="shared" si="84"/>
        <v>-2.304906337654494E-3</v>
      </c>
      <c r="N529" s="11">
        <f t="shared" si="85"/>
        <v>2.120411318286497E-3</v>
      </c>
      <c r="O529" s="3">
        <f t="shared" si="86"/>
        <v>1.2343870232097824E-5</v>
      </c>
      <c r="P529" s="3">
        <f t="shared" si="87"/>
        <v>4.1680530797979804E-3</v>
      </c>
    </row>
    <row r="530" spans="1:16" x14ac:dyDescent="0.3">
      <c r="A530" s="9" t="s">
        <v>539</v>
      </c>
      <c r="B530" s="12">
        <v>8524.4804690000001</v>
      </c>
      <c r="C530" s="12">
        <v>8540.8300780000009</v>
      </c>
      <c r="D530" s="12">
        <v>8506.7998050000006</v>
      </c>
      <c r="E530" s="12">
        <v>8540.8300780000009</v>
      </c>
      <c r="F530" s="3">
        <f t="shared" si="79"/>
        <v>7.2898224581292581E-3</v>
      </c>
      <c r="G530" s="10">
        <f t="shared" si="80"/>
        <v>1.5939107342865049E-5</v>
      </c>
      <c r="H530" s="10">
        <f t="shared" ref="H530:H593" si="88">LN(E530/B530)^2</f>
        <v>3.6715259955333172E-6</v>
      </c>
      <c r="I530" s="10">
        <f t="shared" si="81"/>
        <v>6.551263882652912E-6</v>
      </c>
      <c r="J530" s="10">
        <f t="shared" ref="J530:J593" si="89">SQRT(I530)</f>
        <v>2.55954368641227E-3</v>
      </c>
      <c r="K530" s="11">
        <f t="shared" si="82"/>
        <v>5.3472574849431102E-3</v>
      </c>
      <c r="L530" s="11">
        <f t="shared" si="83"/>
        <v>1.9161226462659736E-3</v>
      </c>
      <c r="M530" s="11">
        <f t="shared" si="84"/>
        <v>-2.0762585157555469E-3</v>
      </c>
      <c r="N530" s="11">
        <f t="shared" si="85"/>
        <v>1.9161226462659736E-3</v>
      </c>
      <c r="O530" s="3">
        <f t="shared" si="86"/>
        <v>8.289215385789209E-6</v>
      </c>
      <c r="P530" s="3">
        <f t="shared" si="87"/>
        <v>6.017631392528559E-3</v>
      </c>
    </row>
    <row r="531" spans="1:16" x14ac:dyDescent="0.3">
      <c r="A531" s="9" t="s">
        <v>540</v>
      </c>
      <c r="B531" s="12">
        <v>8529.1601559999999</v>
      </c>
      <c r="C531" s="12">
        <v>8559.7802730000003</v>
      </c>
      <c r="D531" s="12">
        <v>8503.6201170000004</v>
      </c>
      <c r="E531" s="12">
        <v>8549.9404300000006</v>
      </c>
      <c r="F531" s="3">
        <f t="shared" ref="F531:F594" si="90">E531/E530-1</f>
        <v>1.0666822682103838E-3</v>
      </c>
      <c r="G531" s="10">
        <f t="shared" ref="G531:G594" si="91">LN(C531/D531)^2</f>
        <v>4.3329988676660151E-5</v>
      </c>
      <c r="H531" s="10">
        <f t="shared" si="88"/>
        <v>5.921516813470752E-6</v>
      </c>
      <c r="I531" s="10">
        <f t="shared" ref="I531:I594" si="92">G531/2-((2*LN(2)-1)*H531)</f>
        <v>1.9377545784009703E-5</v>
      </c>
      <c r="J531" s="10">
        <f t="shared" si="89"/>
        <v>4.4019933875472485E-3</v>
      </c>
      <c r="K531" s="11">
        <f t="shared" ref="K531:K594" si="93">LN(B531/E530)</f>
        <v>-1.3673029284867768E-3</v>
      </c>
      <c r="L531" s="11">
        <f t="shared" ref="L531:L594" si="94">LN(C531/B531)</f>
        <v>3.5836218046075867E-3</v>
      </c>
      <c r="M531" s="11">
        <f t="shared" ref="M531:M594" si="95">LN(D531/B531)</f>
        <v>-2.9989300316226723E-3</v>
      </c>
      <c r="N531" s="11">
        <f t="shared" ref="N531:N594" si="96">LN(E531/B531)</f>
        <v>2.4334166954039648E-3</v>
      </c>
      <c r="O531" s="3">
        <f t="shared" ref="O531:O594" si="97">L531*(L531-N531)+M531*(M531-N531)</f>
        <v>2.0413127850980463E-5</v>
      </c>
      <c r="P531" s="3">
        <f t="shared" ref="P531:P594" si="98">SQRT(K531^2+$C$10*N531^2+(1-$C$10)*O531)</f>
        <v>4.4920437665130373E-3</v>
      </c>
    </row>
    <row r="532" spans="1:16" x14ac:dyDescent="0.3">
      <c r="A532" s="9" t="s">
        <v>541</v>
      </c>
      <c r="B532" s="12">
        <v>8578.0195309999999</v>
      </c>
      <c r="C532" s="12">
        <v>8589.7597659999992</v>
      </c>
      <c r="D532" s="12">
        <v>8536.7304690000001</v>
      </c>
      <c r="E532" s="12">
        <v>8570.6601559999999</v>
      </c>
      <c r="F532" s="3">
        <f t="shared" si="90"/>
        <v>2.4233766503563015E-3</v>
      </c>
      <c r="G532" s="10">
        <f t="shared" si="91"/>
        <v>3.8349328532157928E-5</v>
      </c>
      <c r="H532" s="10">
        <f t="shared" si="88"/>
        <v>7.3668280678067646E-7</v>
      </c>
      <c r="I532" s="10">
        <f t="shared" si="92"/>
        <v>1.8890087851885614E-5</v>
      </c>
      <c r="J532" s="10">
        <f t="shared" si="89"/>
        <v>4.3462728690092179E-3</v>
      </c>
      <c r="K532" s="11">
        <f t="shared" si="93"/>
        <v>3.2787472902267266E-3</v>
      </c>
      <c r="L532" s="11">
        <f t="shared" si="94"/>
        <v>1.3677059364547866E-3</v>
      </c>
      <c r="M532" s="11">
        <f t="shared" si="95"/>
        <v>-4.8249775313286133E-3</v>
      </c>
      <c r="N532" s="11">
        <f t="shared" si="96"/>
        <v>-8.5830228170538875E-4</v>
      </c>
      <c r="O532" s="3">
        <f t="shared" si="97"/>
        <v>2.218364360808419E-5</v>
      </c>
      <c r="P532" s="3">
        <f t="shared" si="98"/>
        <v>5.4607435184431336E-3</v>
      </c>
    </row>
    <row r="533" spans="1:16" x14ac:dyDescent="0.3">
      <c r="A533" s="9" t="s">
        <v>542</v>
      </c>
      <c r="B533" s="12">
        <v>8543.5703130000002</v>
      </c>
      <c r="C533" s="12">
        <v>8578.2695309999999</v>
      </c>
      <c r="D533" s="12">
        <v>8468.6298829999996</v>
      </c>
      <c r="E533" s="12">
        <v>8526.7304690000001</v>
      </c>
      <c r="F533" s="3">
        <f t="shared" si="90"/>
        <v>-5.1255896512529819E-3</v>
      </c>
      <c r="G533" s="10">
        <f t="shared" si="91"/>
        <v>1.6546892148099364E-4</v>
      </c>
      <c r="H533" s="10">
        <f t="shared" si="88"/>
        <v>3.8927279557506523E-6</v>
      </c>
      <c r="I533" s="10">
        <f t="shared" si="92"/>
        <v>8.1230721881816578E-5</v>
      </c>
      <c r="J533" s="10">
        <f t="shared" si="89"/>
        <v>9.0128087676271361E-3</v>
      </c>
      <c r="K533" s="11">
        <f t="shared" si="93"/>
        <v>-3.1657708097172395E-3</v>
      </c>
      <c r="L533" s="11">
        <f t="shared" si="94"/>
        <v>4.0532169230652138E-3</v>
      </c>
      <c r="M533" s="11">
        <f t="shared" si="95"/>
        <v>-8.810255449548398E-3</v>
      </c>
      <c r="N533" s="11">
        <f t="shared" si="96"/>
        <v>-1.972999735365074E-3</v>
      </c>
      <c r="O533" s="3">
        <f t="shared" si="97"/>
        <v>8.4663532757846694E-5</v>
      </c>
      <c r="P533" s="3">
        <f t="shared" si="98"/>
        <v>9.1081108431895139E-3</v>
      </c>
    </row>
    <row r="534" spans="1:16" x14ac:dyDescent="0.3">
      <c r="A534" s="9" t="s">
        <v>543</v>
      </c>
      <c r="B534" s="12">
        <v>8527.8701170000004</v>
      </c>
      <c r="C534" s="12">
        <v>8530.7304690000001</v>
      </c>
      <c r="D534" s="12">
        <v>8487.2900389999995</v>
      </c>
      <c r="E534" s="12">
        <v>8506.2099610000005</v>
      </c>
      <c r="F534" s="3">
        <f t="shared" si="90"/>
        <v>-2.4066092008659945E-3</v>
      </c>
      <c r="G534" s="10">
        <f t="shared" si="91"/>
        <v>2.6063457267967968E-5</v>
      </c>
      <c r="H534" s="10">
        <f t="shared" si="88"/>
        <v>6.4676461409952559E-6</v>
      </c>
      <c r="I534" s="10">
        <f t="shared" si="92"/>
        <v>1.0533313399998695E-5</v>
      </c>
      <c r="J534" s="10">
        <f t="shared" si="89"/>
        <v>3.2455066476589898E-3</v>
      </c>
      <c r="K534" s="11">
        <f t="shared" si="93"/>
        <v>1.3364698820705304E-4</v>
      </c>
      <c r="L534" s="11">
        <f t="shared" si="94"/>
        <v>3.3535599973591191E-4</v>
      </c>
      <c r="M534" s="11">
        <f t="shared" si="95"/>
        <v>-4.769882218796909E-3</v>
      </c>
      <c r="N534" s="11">
        <f t="shared" si="96"/>
        <v>-2.5431567275721045E-3</v>
      </c>
      <c r="O534" s="3">
        <f t="shared" si="97"/>
        <v>1.1586544840153934E-5</v>
      </c>
      <c r="P534" s="3">
        <f t="shared" si="98"/>
        <v>3.2956243927072209E-3</v>
      </c>
    </row>
    <row r="535" spans="1:16" x14ac:dyDescent="0.3">
      <c r="A535" s="9" t="s">
        <v>544</v>
      </c>
      <c r="B535" s="12">
        <v>8530.5400389999995</v>
      </c>
      <c r="C535" s="12">
        <v>8535.4599610000005</v>
      </c>
      <c r="D535" s="12">
        <v>8477.4902340000008</v>
      </c>
      <c r="E535" s="12">
        <v>8519.8798829999996</v>
      </c>
      <c r="F535" s="3">
        <f t="shared" si="90"/>
        <v>1.6070520317126302E-3</v>
      </c>
      <c r="G535" s="10">
        <f t="shared" si="91"/>
        <v>4.6441538865282451E-5</v>
      </c>
      <c r="H535" s="10">
        <f t="shared" si="88"/>
        <v>1.5635690531706401E-6</v>
      </c>
      <c r="I535" s="10">
        <f t="shared" si="92"/>
        <v>2.2616771524179842E-5</v>
      </c>
      <c r="J535" s="10">
        <f t="shared" si="89"/>
        <v>4.7557093607767751E-3</v>
      </c>
      <c r="K535" s="11">
        <f t="shared" si="93"/>
        <v>2.8561896535464928E-3</v>
      </c>
      <c r="L535" s="11">
        <f t="shared" si="94"/>
        <v>5.7657589784346002E-4</v>
      </c>
      <c r="M535" s="11">
        <f t="shared" si="95"/>
        <v>-6.2382270241258739E-3</v>
      </c>
      <c r="N535" s="11">
        <f t="shared" si="96"/>
        <v>-1.250427548149288E-3</v>
      </c>
      <c r="O535" s="3">
        <f t="shared" si="97"/>
        <v>3.2168431634194378E-5</v>
      </c>
      <c r="P535" s="3">
        <f t="shared" si="98"/>
        <v>5.9901930016879427E-3</v>
      </c>
    </row>
    <row r="536" spans="1:16" x14ac:dyDescent="0.3">
      <c r="A536" s="9" t="s">
        <v>545</v>
      </c>
      <c r="B536" s="12">
        <v>8559.6503909999992</v>
      </c>
      <c r="C536" s="12">
        <v>8633.1503909999992</v>
      </c>
      <c r="D536" s="12">
        <v>8559.6503909999992</v>
      </c>
      <c r="E536" s="12">
        <v>8632.4902340000008</v>
      </c>
      <c r="F536" s="3">
        <f t="shared" si="90"/>
        <v>1.321736368897608E-2</v>
      </c>
      <c r="G536" s="10">
        <f t="shared" si="91"/>
        <v>7.3104935650524598E-5</v>
      </c>
      <c r="H536" s="10">
        <f t="shared" si="88"/>
        <v>7.1803114258312681E-5</v>
      </c>
      <c r="I536" s="10">
        <f t="shared" si="92"/>
        <v>8.8153296764288966E-6</v>
      </c>
      <c r="J536" s="10">
        <f t="shared" si="89"/>
        <v>2.9690620869946283E-3</v>
      </c>
      <c r="K536" s="11">
        <f t="shared" si="93"/>
        <v>4.6571046442826294E-3</v>
      </c>
      <c r="L536" s="11">
        <f t="shared" si="94"/>
        <v>8.5501424345167838E-3</v>
      </c>
      <c r="M536" s="11">
        <f t="shared" si="95"/>
        <v>0</v>
      </c>
      <c r="N536" s="11">
        <f t="shared" si="96"/>
        <v>8.4736718285706985E-3</v>
      </c>
      <c r="O536" s="3">
        <f t="shared" si="97"/>
        <v>6.5383457289283566E-7</v>
      </c>
      <c r="P536" s="3">
        <f t="shared" si="98"/>
        <v>5.716061864459835E-3</v>
      </c>
    </row>
    <row r="537" spans="1:16" x14ac:dyDescent="0.3">
      <c r="A537" s="9" t="s">
        <v>546</v>
      </c>
      <c r="B537" s="12">
        <v>8635.4003909999992</v>
      </c>
      <c r="C537" s="12">
        <v>8659.7304690000001</v>
      </c>
      <c r="D537" s="12">
        <v>8625.6201170000004</v>
      </c>
      <c r="E537" s="12">
        <v>8647.9296880000002</v>
      </c>
      <c r="F537" s="3">
        <f t="shared" si="90"/>
        <v>1.7885284062284512E-3</v>
      </c>
      <c r="G537" s="10">
        <f t="shared" si="91"/>
        <v>1.5576760273086265E-5</v>
      </c>
      <c r="H537" s="10">
        <f t="shared" si="88"/>
        <v>2.1021258033453216E-6</v>
      </c>
      <c r="I537" s="10">
        <f t="shared" si="92"/>
        <v>6.9763407923462147E-6</v>
      </c>
      <c r="J537" s="10">
        <f t="shared" si="89"/>
        <v>2.6412763566780011E-3</v>
      </c>
      <c r="K537" s="11">
        <f t="shared" si="93"/>
        <v>3.3705993288350391E-4</v>
      </c>
      <c r="L537" s="11">
        <f t="shared" si="94"/>
        <v>2.8135195097936192E-3</v>
      </c>
      <c r="M537" s="11">
        <f t="shared" si="95"/>
        <v>-1.1332209520415722E-3</v>
      </c>
      <c r="N537" s="11">
        <f t="shared" si="96"/>
        <v>1.4498709609290482E-3</v>
      </c>
      <c r="O537" s="3">
        <f t="shared" si="97"/>
        <v>6.7638656735596805E-6</v>
      </c>
      <c r="P537" s="3">
        <f t="shared" si="98"/>
        <v>2.4900980912772705E-3</v>
      </c>
    </row>
    <row r="538" spans="1:16" x14ac:dyDescent="0.3">
      <c r="A538" s="9" t="s">
        <v>547</v>
      </c>
      <c r="B538" s="12">
        <v>8669.5898440000001</v>
      </c>
      <c r="C538" s="12">
        <v>8705.9101559999999</v>
      </c>
      <c r="D538" s="12">
        <v>8662.5800780000009</v>
      </c>
      <c r="E538" s="12">
        <v>8705.1796880000002</v>
      </c>
      <c r="F538" s="3">
        <f t="shared" si="90"/>
        <v>6.6200815762229581E-3</v>
      </c>
      <c r="G538" s="10">
        <f t="shared" si="91"/>
        <v>2.4895256048748316E-5</v>
      </c>
      <c r="H538" s="10">
        <f t="shared" si="88"/>
        <v>1.6783219312895374E-5</v>
      </c>
      <c r="I538" s="10">
        <f t="shared" si="92"/>
        <v>5.964365042364231E-6</v>
      </c>
      <c r="J538" s="10">
        <f t="shared" si="89"/>
        <v>2.4422049550281875E-3</v>
      </c>
      <c r="K538" s="11">
        <f t="shared" si="93"/>
        <v>2.5015323072266906E-3</v>
      </c>
      <c r="L538" s="11">
        <f t="shared" si="94"/>
        <v>4.1806411210949541E-3</v>
      </c>
      <c r="M538" s="11">
        <f t="shared" si="95"/>
        <v>-8.0887348944059395E-4</v>
      </c>
      <c r="N538" s="11">
        <f t="shared" si="96"/>
        <v>4.0967327607369479E-3</v>
      </c>
      <c r="O538" s="3">
        <f t="shared" si="97"/>
        <v>4.3188055871190302E-6</v>
      </c>
      <c r="P538" s="3">
        <f t="shared" si="98"/>
        <v>3.5194186348753297E-3</v>
      </c>
    </row>
    <row r="539" spans="1:16" x14ac:dyDescent="0.3">
      <c r="A539" s="9" t="s">
        <v>548</v>
      </c>
      <c r="B539" s="12">
        <v>8682.0097659999992</v>
      </c>
      <c r="C539" s="12">
        <v>8697.3203130000002</v>
      </c>
      <c r="D539" s="12">
        <v>8664.0400389999995</v>
      </c>
      <c r="E539" s="12">
        <v>8665.4697269999997</v>
      </c>
      <c r="F539" s="3">
        <f t="shared" si="90"/>
        <v>-4.5616474815264318E-3</v>
      </c>
      <c r="G539" s="10">
        <f t="shared" si="91"/>
        <v>1.4698307838261821E-5</v>
      </c>
      <c r="H539" s="10">
        <f t="shared" si="88"/>
        <v>3.6363070461111953E-6</v>
      </c>
      <c r="I539" s="10">
        <f t="shared" si="92"/>
        <v>5.9444690119176305E-6</v>
      </c>
      <c r="J539" s="10">
        <f t="shared" si="89"/>
        <v>2.4381281779097732E-3</v>
      </c>
      <c r="K539" s="11">
        <f t="shared" si="93"/>
        <v>-2.6651732042429362E-3</v>
      </c>
      <c r="L539" s="11">
        <f t="shared" si="94"/>
        <v>1.7619264829223289E-3</v>
      </c>
      <c r="M539" s="11">
        <f t="shared" si="95"/>
        <v>-2.0719107382258959E-3</v>
      </c>
      <c r="N539" s="11">
        <f t="shared" si="96"/>
        <v>-1.9069103403440853E-3</v>
      </c>
      <c r="O539" s="3">
        <f t="shared" si="97"/>
        <v>6.8060868566165922E-6</v>
      </c>
      <c r="P539" s="3">
        <f t="shared" si="98"/>
        <v>3.6672853336763636E-3</v>
      </c>
    </row>
    <row r="540" spans="1:16" x14ac:dyDescent="0.3">
      <c r="A540" s="9" t="s">
        <v>549</v>
      </c>
      <c r="B540" s="12">
        <v>8672.8398440000001</v>
      </c>
      <c r="C540" s="12">
        <v>8672.8398440000001</v>
      </c>
      <c r="D540" s="12">
        <v>8540.1601559999999</v>
      </c>
      <c r="E540" s="12">
        <v>8567.9902340000008</v>
      </c>
      <c r="F540" s="3">
        <f t="shared" si="90"/>
        <v>-1.1249187415226958E-2</v>
      </c>
      <c r="G540" s="10">
        <f t="shared" si="91"/>
        <v>2.3766921943181002E-4</v>
      </c>
      <c r="H540" s="10">
        <f t="shared" si="88"/>
        <v>1.47940811028201E-4</v>
      </c>
      <c r="I540" s="10">
        <f t="shared" si="92"/>
        <v>6.1685908636207633E-5</v>
      </c>
      <c r="J540" s="10">
        <f t="shared" si="89"/>
        <v>7.8540377282139175E-3</v>
      </c>
      <c r="K540" s="11">
        <f t="shared" si="93"/>
        <v>8.5015409532564212E-4</v>
      </c>
      <c r="L540" s="11">
        <f t="shared" si="94"/>
        <v>0</v>
      </c>
      <c r="M540" s="11">
        <f t="shared" si="95"/>
        <v>-1.5416524233166485E-2</v>
      </c>
      <c r="N540" s="11">
        <f t="shared" si="96"/>
        <v>-1.2163092165572084E-2</v>
      </c>
      <c r="O540" s="3">
        <f t="shared" si="97"/>
        <v>5.0156614311030029E-5</v>
      </c>
      <c r="P540" s="3">
        <f t="shared" si="98"/>
        <v>8.067073962941488E-3</v>
      </c>
    </row>
    <row r="541" spans="1:16" x14ac:dyDescent="0.3">
      <c r="A541" s="9" t="s">
        <v>550</v>
      </c>
      <c r="B541" s="12">
        <v>8460.7197269999997</v>
      </c>
      <c r="C541" s="12">
        <v>8523.9804690000001</v>
      </c>
      <c r="D541" s="12">
        <v>8435.4003909999992</v>
      </c>
      <c r="E541" s="12">
        <v>8520.6396480000003</v>
      </c>
      <c r="F541" s="3">
        <f t="shared" si="90"/>
        <v>-5.5264519107527388E-3</v>
      </c>
      <c r="G541" s="10">
        <f t="shared" si="91"/>
        <v>1.0912393545522315E-4</v>
      </c>
      <c r="H541" s="10">
        <f t="shared" si="88"/>
        <v>4.9803647935878227E-5</v>
      </c>
      <c r="I541" s="10">
        <f t="shared" si="92"/>
        <v>3.5323099366781541E-5</v>
      </c>
      <c r="J541" s="10">
        <f t="shared" si="89"/>
        <v>5.9433239325129786E-3</v>
      </c>
      <c r="K541" s="11">
        <f t="shared" si="93"/>
        <v>-1.2598949209192486E-2</v>
      </c>
      <c r="L541" s="11">
        <f t="shared" si="94"/>
        <v>7.4491788255693072E-3</v>
      </c>
      <c r="M541" s="11">
        <f t="shared" si="95"/>
        <v>-2.9970614289540941E-3</v>
      </c>
      <c r="N541" s="11">
        <f t="shared" si="96"/>
        <v>7.0571699664864406E-3</v>
      </c>
      <c r="O541" s="3">
        <f t="shared" si="97"/>
        <v>3.3053293205569799E-5</v>
      </c>
      <c r="P541" s="3">
        <f t="shared" si="98"/>
        <v>1.3936246727646276E-2</v>
      </c>
    </row>
    <row r="542" spans="1:16" x14ac:dyDescent="0.3">
      <c r="A542" s="9" t="s">
        <v>551</v>
      </c>
      <c r="B542" s="12">
        <v>8557.4501949999994</v>
      </c>
      <c r="C542" s="12">
        <v>8584.8798829999996</v>
      </c>
      <c r="D542" s="12">
        <v>8552.3798829999996</v>
      </c>
      <c r="E542" s="12">
        <v>8566.6699219999991</v>
      </c>
      <c r="F542" s="3">
        <f t="shared" si="90"/>
        <v>5.4022087427207932E-3</v>
      </c>
      <c r="G542" s="10">
        <f t="shared" si="91"/>
        <v>1.4386163605988119E-5</v>
      </c>
      <c r="H542" s="10">
        <f t="shared" si="88"/>
        <v>1.159523800411867E-6</v>
      </c>
      <c r="I542" s="10">
        <f t="shared" si="92"/>
        <v>6.74516429731065E-6</v>
      </c>
      <c r="J542" s="10">
        <f t="shared" si="89"/>
        <v>2.5971454132009339E-3</v>
      </c>
      <c r="K542" s="11">
        <f t="shared" si="93"/>
        <v>4.3108572848705737E-3</v>
      </c>
      <c r="L542" s="11">
        <f t="shared" si="94"/>
        <v>3.2002313903931206E-3</v>
      </c>
      <c r="M542" s="11">
        <f t="shared" si="95"/>
        <v>-5.9267825867416371E-4</v>
      </c>
      <c r="N542" s="11">
        <f t="shared" si="96"/>
        <v>1.0768118686250942E-3</v>
      </c>
      <c r="O542" s="3">
        <f t="shared" si="97"/>
        <v>7.7849043100570184E-6</v>
      </c>
      <c r="P542" s="3">
        <f t="shared" si="98"/>
        <v>5.0404748620962335E-3</v>
      </c>
    </row>
    <row r="543" spans="1:16" x14ac:dyDescent="0.3">
      <c r="A543" s="9" t="s">
        <v>552</v>
      </c>
      <c r="B543" s="12">
        <v>8587.9296880000002</v>
      </c>
      <c r="C543" s="12">
        <v>8588.8896480000003</v>
      </c>
      <c r="D543" s="12">
        <v>8541.9199219999991</v>
      </c>
      <c r="E543" s="12">
        <v>8570.7001949999994</v>
      </c>
      <c r="F543" s="3">
        <f t="shared" si="90"/>
        <v>4.7045970449377528E-4</v>
      </c>
      <c r="G543" s="10">
        <f t="shared" si="91"/>
        <v>3.0070624432323589E-5</v>
      </c>
      <c r="H543" s="10">
        <f t="shared" si="88"/>
        <v>4.0331099908373704E-6</v>
      </c>
      <c r="I543" s="10">
        <f t="shared" si="92"/>
        <v>1.3477344568925025E-5</v>
      </c>
      <c r="J543" s="10">
        <f t="shared" si="89"/>
        <v>3.671150305956571E-3</v>
      </c>
      <c r="K543" s="11">
        <f t="shared" si="93"/>
        <v>2.4786095120203806E-3</v>
      </c>
      <c r="L543" s="11">
        <f t="shared" si="94"/>
        <v>1.1177389506419705E-4</v>
      </c>
      <c r="M543" s="11">
        <f t="shared" si="95"/>
        <v>-5.3718949892068409E-3</v>
      </c>
      <c r="N543" s="11">
        <f t="shared" si="96"/>
        <v>-2.00826043899624E-3</v>
      </c>
      <c r="O543" s="3">
        <f t="shared" si="97"/>
        <v>1.8306056080987101E-5</v>
      </c>
      <c r="P543" s="3">
        <f t="shared" si="98"/>
        <v>4.7304464362671744E-3</v>
      </c>
    </row>
    <row r="544" spans="1:16" x14ac:dyDescent="0.3">
      <c r="A544" s="9" t="s">
        <v>553</v>
      </c>
      <c r="B544" s="12">
        <v>8634.25</v>
      </c>
      <c r="C544" s="12">
        <v>8665.4404300000006</v>
      </c>
      <c r="D544" s="12">
        <v>8630.5800780000009</v>
      </c>
      <c r="E544" s="12">
        <v>8656.5302730000003</v>
      </c>
      <c r="F544" s="3">
        <f t="shared" si="90"/>
        <v>1.0014360092781338E-2</v>
      </c>
      <c r="G544" s="10">
        <f t="shared" si="91"/>
        <v>1.6249212584438703E-5</v>
      </c>
      <c r="H544" s="10">
        <f t="shared" si="88"/>
        <v>6.6415937003801862E-6</v>
      </c>
      <c r="I544" s="10">
        <f t="shared" si="92"/>
        <v>5.558996096913098E-6</v>
      </c>
      <c r="J544" s="10">
        <f t="shared" si="89"/>
        <v>2.3577523400291852E-3</v>
      </c>
      <c r="K544" s="11">
        <f t="shared" si="93"/>
        <v>7.3874197011006186E-3</v>
      </c>
      <c r="L544" s="11">
        <f t="shared" si="94"/>
        <v>3.6058984896105732E-3</v>
      </c>
      <c r="M544" s="11">
        <f t="shared" si="95"/>
        <v>-4.2513271647540992E-4</v>
      </c>
      <c r="N544" s="11">
        <f t="shared" si="96"/>
        <v>2.577128964638787E-3</v>
      </c>
      <c r="O544" s="3">
        <f t="shared" si="97"/>
        <v>4.9859981403152604E-6</v>
      </c>
      <c r="P544" s="3">
        <f t="shared" si="98"/>
        <v>7.7330693223533874E-3</v>
      </c>
    </row>
    <row r="545" spans="1:16" x14ac:dyDescent="0.3">
      <c r="A545" s="9" t="s">
        <v>554</v>
      </c>
      <c r="B545" s="12">
        <v>8650.8603519999997</v>
      </c>
      <c r="C545" s="12">
        <v>8678.8496090000008</v>
      </c>
      <c r="D545" s="12">
        <v>8619.7695309999999</v>
      </c>
      <c r="E545" s="12">
        <v>8621.8300780000009</v>
      </c>
      <c r="F545" s="3">
        <f t="shared" si="90"/>
        <v>-4.0085569975109037E-3</v>
      </c>
      <c r="G545" s="10">
        <f t="shared" si="91"/>
        <v>4.6657623524232786E-5</v>
      </c>
      <c r="H545" s="10">
        <f t="shared" si="88"/>
        <v>1.1299080430631683E-5</v>
      </c>
      <c r="I545" s="10">
        <f t="shared" si="92"/>
        <v>1.8964040705923268E-5</v>
      </c>
      <c r="J545" s="10">
        <f t="shared" si="89"/>
        <v>4.3547721761216475E-3</v>
      </c>
      <c r="K545" s="11">
        <f t="shared" si="93"/>
        <v>-6.5520231509040149E-4</v>
      </c>
      <c r="L545" s="11">
        <f t="shared" si="94"/>
        <v>3.2302077069042956E-3</v>
      </c>
      <c r="M545" s="11">
        <f t="shared" si="95"/>
        <v>-3.6004308814146222E-3</v>
      </c>
      <c r="N545" s="11">
        <f t="shared" si="96"/>
        <v>-3.3614104823171602E-3</v>
      </c>
      <c r="O545" s="3">
        <f t="shared" si="97"/>
        <v>2.2152872301992236E-5</v>
      </c>
      <c r="P545" s="3">
        <f t="shared" si="98"/>
        <v>4.5832507330974184E-3</v>
      </c>
    </row>
    <row r="546" spans="1:16" x14ac:dyDescent="0.3">
      <c r="A546" s="9" t="s">
        <v>555</v>
      </c>
      <c r="B546" s="12">
        <v>8623.5595699999994</v>
      </c>
      <c r="C546" s="12">
        <v>8650.7597659999992</v>
      </c>
      <c r="D546" s="12">
        <v>8600.8203130000002</v>
      </c>
      <c r="E546" s="12">
        <v>8616.1796880000002</v>
      </c>
      <c r="F546" s="3">
        <f t="shared" si="90"/>
        <v>-6.5535854324227927E-4</v>
      </c>
      <c r="G546" s="10">
        <f t="shared" si="91"/>
        <v>3.351909025191605E-5</v>
      </c>
      <c r="H546" s="10">
        <f t="shared" si="88"/>
        <v>7.3298906172703753E-7</v>
      </c>
      <c r="I546" s="10">
        <f t="shared" si="92"/>
        <v>1.6476395584650313E-5</v>
      </c>
      <c r="J546" s="10">
        <f t="shared" si="89"/>
        <v>4.0591126597632537E-3</v>
      </c>
      <c r="K546" s="11">
        <f t="shared" si="93"/>
        <v>2.0057441914593651E-4</v>
      </c>
      <c r="L546" s="11">
        <f t="shared" si="94"/>
        <v>3.1492087127478951E-3</v>
      </c>
      <c r="M546" s="11">
        <f t="shared" si="95"/>
        <v>-2.6403586503557712E-3</v>
      </c>
      <c r="N546" s="11">
        <f t="shared" si="96"/>
        <v>-8.5614780366887442E-4</v>
      </c>
      <c r="O546" s="3">
        <f t="shared" si="97"/>
        <v>1.7324660182269589E-5</v>
      </c>
      <c r="P546" s="3">
        <f t="shared" si="98"/>
        <v>3.8672694156939576E-3</v>
      </c>
    </row>
    <row r="547" spans="1:16" x14ac:dyDescent="0.3">
      <c r="A547" s="9" t="s">
        <v>556</v>
      </c>
      <c r="B547" s="12">
        <v>8631.1201170000004</v>
      </c>
      <c r="C547" s="12">
        <v>8658.4804690000001</v>
      </c>
      <c r="D547" s="12">
        <v>8622.3603519999997</v>
      </c>
      <c r="E547" s="12">
        <v>8654.0498050000006</v>
      </c>
      <c r="F547" s="3">
        <f t="shared" si="90"/>
        <v>4.395232965341167E-3</v>
      </c>
      <c r="G547" s="10">
        <f t="shared" si="91"/>
        <v>1.7475508170682466E-5</v>
      </c>
      <c r="H547" s="10">
        <f t="shared" si="88"/>
        <v>7.0389760117843341E-6</v>
      </c>
      <c r="I547" s="10">
        <f t="shared" si="92"/>
        <v>6.0186373439307688E-6</v>
      </c>
      <c r="J547" s="10">
        <f t="shared" si="89"/>
        <v>2.4532911249851228E-3</v>
      </c>
      <c r="K547" s="11">
        <f t="shared" si="93"/>
        <v>1.7324952782107167E-3</v>
      </c>
      <c r="L547" s="11">
        <f t="shared" si="94"/>
        <v>3.1649516369995807E-3</v>
      </c>
      <c r="M547" s="11">
        <f t="shared" si="95"/>
        <v>-1.0154201372189072E-3</v>
      </c>
      <c r="N547" s="11">
        <f t="shared" si="96"/>
        <v>2.653106860227144E-3</v>
      </c>
      <c r="O547" s="3">
        <f t="shared" si="97"/>
        <v>5.3450601512735432E-6</v>
      </c>
      <c r="P547" s="3">
        <f t="shared" si="98"/>
        <v>2.9313064199524446E-3</v>
      </c>
    </row>
    <row r="548" spans="1:16" x14ac:dyDescent="0.3">
      <c r="A548" s="9" t="s">
        <v>557</v>
      </c>
      <c r="B548" s="12">
        <v>8645.3603519999997</v>
      </c>
      <c r="C548" s="12">
        <v>8745.8203130000002</v>
      </c>
      <c r="D548" s="12">
        <v>8633.5996090000008</v>
      </c>
      <c r="E548" s="12">
        <v>8717.3203130000002</v>
      </c>
      <c r="F548" s="3">
        <f t="shared" si="90"/>
        <v>7.3110866502574812E-3</v>
      </c>
      <c r="G548" s="10">
        <f t="shared" si="91"/>
        <v>1.6678135096856561E-4</v>
      </c>
      <c r="H548" s="10">
        <f t="shared" si="88"/>
        <v>6.8708939864692102E-5</v>
      </c>
      <c r="I548" s="10">
        <f t="shared" si="92"/>
        <v>5.6848799456026588E-5</v>
      </c>
      <c r="J548" s="10">
        <f t="shared" si="89"/>
        <v>7.539814285247786E-3</v>
      </c>
      <c r="K548" s="11">
        <f t="shared" si="93"/>
        <v>-1.0045953765974772E-3</v>
      </c>
      <c r="L548" s="11">
        <f t="shared" si="94"/>
        <v>1.155310617884542E-2</v>
      </c>
      <c r="M548" s="11">
        <f t="shared" si="95"/>
        <v>-1.3612792485980733E-3</v>
      </c>
      <c r="N548" s="11">
        <f t="shared" si="96"/>
        <v>8.2890855867636028E-3</v>
      </c>
      <c r="O548" s="3">
        <f t="shared" si="97"/>
        <v>5.0846417862037534E-5</v>
      </c>
      <c r="P548" s="3">
        <f t="shared" si="98"/>
        <v>7.378975223945804E-3</v>
      </c>
    </row>
    <row r="549" spans="1:16" x14ac:dyDescent="0.3">
      <c r="A549" s="9" t="s">
        <v>558</v>
      </c>
      <c r="B549" s="12">
        <v>8713.9101559999999</v>
      </c>
      <c r="C549" s="12">
        <v>8768.8701170000004</v>
      </c>
      <c r="D549" s="12">
        <v>8697.5800780000009</v>
      </c>
      <c r="E549" s="12">
        <v>8734.8798829999996</v>
      </c>
      <c r="F549" s="3">
        <f t="shared" si="90"/>
        <v>2.0143311670919317E-3</v>
      </c>
      <c r="G549" s="10">
        <f t="shared" si="91"/>
        <v>6.6636659778859344E-5</v>
      </c>
      <c r="H549" s="10">
        <f t="shared" si="88"/>
        <v>5.777172415025499E-6</v>
      </c>
      <c r="I549" s="10">
        <f t="shared" si="92"/>
        <v>3.1086640762287942E-5</v>
      </c>
      <c r="J549" s="10">
        <f t="shared" si="89"/>
        <v>5.5755395041455803E-3</v>
      </c>
      <c r="K549" s="11">
        <f t="shared" si="93"/>
        <v>-3.9126980158634528E-4</v>
      </c>
      <c r="L549" s="11">
        <f t="shared" si="94"/>
        <v>6.2873457416053715E-3</v>
      </c>
      <c r="M549" s="11">
        <f t="shared" si="95"/>
        <v>-1.8757823217573891E-3</v>
      </c>
      <c r="N549" s="11">
        <f t="shared" si="96"/>
        <v>2.4035749239467237E-3</v>
      </c>
      <c r="O549" s="3">
        <f t="shared" si="97"/>
        <v>3.2445752581753479E-5</v>
      </c>
      <c r="P549" s="3">
        <f t="shared" si="98"/>
        <v>5.3597160101156822E-3</v>
      </c>
    </row>
    <row r="550" spans="1:16" x14ac:dyDescent="0.3">
      <c r="A550" s="9" t="s">
        <v>559</v>
      </c>
      <c r="B550" s="12">
        <v>8791.3095699999994</v>
      </c>
      <c r="C550" s="12">
        <v>8833.4501949999994</v>
      </c>
      <c r="D550" s="12">
        <v>8789.7695309999999</v>
      </c>
      <c r="E550" s="12">
        <v>8814.2304690000001</v>
      </c>
      <c r="F550" s="3">
        <f t="shared" si="90"/>
        <v>9.0843362545183215E-3</v>
      </c>
      <c r="G550" s="10">
        <f t="shared" si="91"/>
        <v>2.4573652982296401E-5</v>
      </c>
      <c r="H550" s="10">
        <f t="shared" si="88"/>
        <v>6.7799278826694908E-6</v>
      </c>
      <c r="I550" s="10">
        <f t="shared" si="92"/>
        <v>9.6677785812734571E-6</v>
      </c>
      <c r="J550" s="10">
        <f t="shared" si="89"/>
        <v>3.1093051605259746E-3</v>
      </c>
      <c r="K550" s="11">
        <f t="shared" si="93"/>
        <v>6.4394924120811468E-3</v>
      </c>
      <c r="L550" s="11">
        <f t="shared" si="94"/>
        <v>4.7819891863268424E-3</v>
      </c>
      <c r="M550" s="11">
        <f t="shared" si="95"/>
        <v>-1.7519277344593567E-4</v>
      </c>
      <c r="N550" s="11">
        <f t="shared" si="96"/>
        <v>2.6038294649745192E-3</v>
      </c>
      <c r="O550" s="3">
        <f t="shared" si="97"/>
        <v>1.090280084701631E-5</v>
      </c>
      <c r="P550" s="3">
        <f t="shared" si="98"/>
        <v>7.1952220607395777E-3</v>
      </c>
    </row>
    <row r="551" spans="1:16" x14ac:dyDescent="0.3">
      <c r="A551" s="9" t="s">
        <v>560</v>
      </c>
      <c r="B551" s="12">
        <v>8829.4697269999997</v>
      </c>
      <c r="C551" s="12">
        <v>8831.9902340000008</v>
      </c>
      <c r="D551" s="12">
        <v>8804.5996090000008</v>
      </c>
      <c r="E551" s="12">
        <v>8823.3603519999997</v>
      </c>
      <c r="F551" s="3">
        <f t="shared" si="90"/>
        <v>1.0358116947486451E-3</v>
      </c>
      <c r="G551" s="10">
        <f t="shared" si="91"/>
        <v>9.6479566572839852E-6</v>
      </c>
      <c r="H551" s="10">
        <f t="shared" si="88"/>
        <v>4.7909861033627402E-7</v>
      </c>
      <c r="I551" s="10">
        <f t="shared" si="92"/>
        <v>4.6389052370487146E-6</v>
      </c>
      <c r="J551" s="10">
        <f t="shared" si="89"/>
        <v>2.1538117923924354E-3</v>
      </c>
      <c r="K551" s="11">
        <f t="shared" si="93"/>
        <v>1.7274451073516785E-3</v>
      </c>
      <c r="L551" s="11">
        <f t="shared" si="94"/>
        <v>2.8542453711958513E-4</v>
      </c>
      <c r="M551" s="11">
        <f t="shared" si="95"/>
        <v>-2.8206914712232242E-3</v>
      </c>
      <c r="N551" s="11">
        <f t="shared" si="96"/>
        <v>-6.9216949538120651E-4</v>
      </c>
      <c r="O551" s="3">
        <f t="shared" si="97"/>
        <v>6.2829331077861926E-6</v>
      </c>
      <c r="P551" s="3">
        <f t="shared" si="98"/>
        <v>2.9024611150115617E-3</v>
      </c>
    </row>
    <row r="552" spans="1:16" x14ac:dyDescent="0.3">
      <c r="A552" s="9" t="s">
        <v>561</v>
      </c>
      <c r="B552" s="12">
        <v>8834.6503909999992</v>
      </c>
      <c r="C552" s="12">
        <v>8848.7597659999992</v>
      </c>
      <c r="D552" s="12">
        <v>8820.4199219999991</v>
      </c>
      <c r="E552" s="12">
        <v>8827.7402340000008</v>
      </c>
      <c r="F552" s="3">
        <f t="shared" si="90"/>
        <v>4.9639613766983004E-4</v>
      </c>
      <c r="G552" s="10">
        <f t="shared" si="91"/>
        <v>1.0290177638893532E-5</v>
      </c>
      <c r="H552" s="10">
        <f t="shared" si="88"/>
        <v>6.1226141964567687E-7</v>
      </c>
      <c r="I552" s="10">
        <f t="shared" si="92"/>
        <v>4.9085756855063822E-6</v>
      </c>
      <c r="J552" s="10">
        <f t="shared" si="89"/>
        <v>2.2155305652385802E-3</v>
      </c>
      <c r="K552" s="11">
        <f t="shared" si="93"/>
        <v>1.2787443277459008E-3</v>
      </c>
      <c r="L552" s="11">
        <f t="shared" si="94"/>
        <v>1.5957756867999728E-3</v>
      </c>
      <c r="M552" s="11">
        <f t="shared" si="95"/>
        <v>-1.612054988109907E-3</v>
      </c>
      <c r="N552" s="11">
        <f t="shared" si="96"/>
        <v>-7.8247135388183819E-4</v>
      </c>
      <c r="O552" s="3">
        <f t="shared" si="97"/>
        <v>5.132483240335723E-6</v>
      </c>
      <c r="P552" s="3">
        <f t="shared" si="98"/>
        <v>2.4721108810056686E-3</v>
      </c>
    </row>
    <row r="553" spans="1:16" x14ac:dyDescent="0.3">
      <c r="A553" s="9" t="s">
        <v>562</v>
      </c>
      <c r="B553" s="12">
        <v>8838.9697269999997</v>
      </c>
      <c r="C553" s="12">
        <v>8888.1298829999996</v>
      </c>
      <c r="D553" s="12">
        <v>8838.9697269999997</v>
      </c>
      <c r="E553" s="12">
        <v>8887.2197269999997</v>
      </c>
      <c r="F553" s="3">
        <f t="shared" si="90"/>
        <v>6.7377937528014797E-3</v>
      </c>
      <c r="G553" s="10">
        <f t="shared" si="91"/>
        <v>3.0761913922496681E-5</v>
      </c>
      <c r="H553" s="10">
        <f t="shared" si="88"/>
        <v>2.9636437584190751E-5</v>
      </c>
      <c r="I553" s="10">
        <f t="shared" si="92"/>
        <v>3.9325682387938609E-6</v>
      </c>
      <c r="J553" s="10">
        <f t="shared" si="89"/>
        <v>1.9830704069179845E-3</v>
      </c>
      <c r="K553" s="11">
        <f t="shared" si="93"/>
        <v>1.2712604143185074E-3</v>
      </c>
      <c r="L553" s="11">
        <f t="shared" si="94"/>
        <v>5.5463423913870193E-3</v>
      </c>
      <c r="M553" s="11">
        <f t="shared" si="95"/>
        <v>0</v>
      </c>
      <c r="N553" s="11">
        <f t="shared" si="96"/>
        <v>5.4439358541583452E-3</v>
      </c>
      <c r="O553" s="3">
        <f t="shared" si="97"/>
        <v>5.6798171858654794E-7</v>
      </c>
      <c r="P553" s="3">
        <f t="shared" si="98"/>
        <v>2.5307778723858304E-3</v>
      </c>
    </row>
    <row r="554" spans="1:16" x14ac:dyDescent="0.3">
      <c r="A554" s="9" t="s">
        <v>563</v>
      </c>
      <c r="B554" s="12">
        <v>8911.8398440000001</v>
      </c>
      <c r="C554" s="12">
        <v>8931.9101559999999</v>
      </c>
      <c r="D554" s="12">
        <v>8901.8701170000004</v>
      </c>
      <c r="E554" s="12">
        <v>8924.9599610000005</v>
      </c>
      <c r="F554" s="3">
        <f t="shared" si="90"/>
        <v>4.2465737496444333E-3</v>
      </c>
      <c r="G554" s="10">
        <f t="shared" si="91"/>
        <v>1.1349454136926711E-5</v>
      </c>
      <c r="H554" s="10">
        <f t="shared" si="88"/>
        <v>2.1642214043043501E-6</v>
      </c>
      <c r="I554" s="10">
        <f t="shared" si="92"/>
        <v>4.8387005437656143E-6</v>
      </c>
      <c r="J554" s="10">
        <f t="shared" si="89"/>
        <v>2.1997046492121652E-3</v>
      </c>
      <c r="K554" s="11">
        <f t="shared" si="93"/>
        <v>2.7664532054414758E-3</v>
      </c>
      <c r="L554" s="11">
        <f t="shared" si="94"/>
        <v>2.2495630642521596E-3</v>
      </c>
      <c r="M554" s="11">
        <f t="shared" si="95"/>
        <v>-1.1193320271580159E-3</v>
      </c>
      <c r="N554" s="11">
        <f t="shared" si="96"/>
        <v>1.4711292955768198E-3</v>
      </c>
      <c r="O554" s="3">
        <f t="shared" si="97"/>
        <v>4.6507221776298728E-6</v>
      </c>
      <c r="P554" s="3">
        <f t="shared" si="98"/>
        <v>3.4558565608591076E-3</v>
      </c>
    </row>
    <row r="555" spans="1:16" x14ac:dyDescent="0.3">
      <c r="A555" s="9" t="s">
        <v>564</v>
      </c>
      <c r="B555" s="12">
        <v>8950.2001949999994</v>
      </c>
      <c r="C555" s="12">
        <v>8956.6396480000003</v>
      </c>
      <c r="D555" s="12">
        <v>8934.5498050000006</v>
      </c>
      <c r="E555" s="12">
        <v>8945.6503909999992</v>
      </c>
      <c r="F555" s="3">
        <f t="shared" si="90"/>
        <v>2.3182658623019936E-3</v>
      </c>
      <c r="G555" s="10">
        <f t="shared" si="91"/>
        <v>6.0977169641892731E-6</v>
      </c>
      <c r="H555" s="10">
        <f t="shared" si="88"/>
        <v>2.5854771036951728E-7</v>
      </c>
      <c r="I555" s="10">
        <f t="shared" si="92"/>
        <v>2.9489829594984333E-6</v>
      </c>
      <c r="J555" s="10">
        <f t="shared" si="89"/>
        <v>1.7172603062723E-3</v>
      </c>
      <c r="K555" s="11">
        <f t="shared" si="93"/>
        <v>2.8240586998499965E-3</v>
      </c>
      <c r="L555" s="11">
        <f t="shared" si="94"/>
        <v>7.1921716327820386E-4</v>
      </c>
      <c r="M555" s="11">
        <f t="shared" si="95"/>
        <v>-1.7501384134237373E-3</v>
      </c>
      <c r="N555" s="11">
        <f t="shared" si="96"/>
        <v>-5.0847586999730606E-4</v>
      </c>
      <c r="O555" s="3">
        <f t="shared" si="97"/>
        <v>3.0560592145288424E-6</v>
      </c>
      <c r="P555" s="3">
        <f t="shared" si="98"/>
        <v>3.2596268070106656E-3</v>
      </c>
    </row>
    <row r="556" spans="1:16" x14ac:dyDescent="0.3">
      <c r="A556" s="9" t="s">
        <v>565</v>
      </c>
      <c r="B556" s="12">
        <v>8955.0097659999992</v>
      </c>
      <c r="C556" s="12">
        <v>8957.1201170000004</v>
      </c>
      <c r="D556" s="12">
        <v>8934.3603519999997</v>
      </c>
      <c r="E556" s="12">
        <v>8952.8798829999996</v>
      </c>
      <c r="F556" s="3">
        <f t="shared" si="90"/>
        <v>8.0815722546834223E-4</v>
      </c>
      <c r="G556" s="10">
        <f t="shared" si="91"/>
        <v>6.4729678444389447E-6</v>
      </c>
      <c r="H556" s="10">
        <f t="shared" si="88"/>
        <v>5.6582570172161716E-8</v>
      </c>
      <c r="I556" s="10">
        <f t="shared" si="92"/>
        <v>3.2146263944242957E-6</v>
      </c>
      <c r="J556" s="10">
        <f t="shared" si="89"/>
        <v>1.7929379226354423E-3</v>
      </c>
      <c r="K556" s="11">
        <f t="shared" si="93"/>
        <v>1.0457017529832387E-3</v>
      </c>
      <c r="L556" s="11">
        <f t="shared" si="94"/>
        <v>2.3563373239810924E-4</v>
      </c>
      <c r="M556" s="11">
        <f t="shared" si="95"/>
        <v>-2.3085690591338405E-3</v>
      </c>
      <c r="N556" s="11">
        <f t="shared" si="96"/>
        <v>-2.3787091073134965E-4</v>
      </c>
      <c r="O556" s="3">
        <f t="shared" si="97"/>
        <v>4.8919233425761534E-6</v>
      </c>
      <c r="P556" s="3">
        <f t="shared" si="98"/>
        <v>2.298547804124675E-3</v>
      </c>
    </row>
    <row r="557" spans="1:16" x14ac:dyDescent="0.3">
      <c r="A557" s="9" t="s">
        <v>566</v>
      </c>
      <c r="B557" s="12">
        <v>8970.2099610000005</v>
      </c>
      <c r="C557" s="12">
        <v>9022.4599610000005</v>
      </c>
      <c r="D557" s="12">
        <v>8968.4599610000005</v>
      </c>
      <c r="E557" s="12">
        <v>9022.3896480000003</v>
      </c>
      <c r="F557" s="3">
        <f t="shared" si="90"/>
        <v>7.7639559458391183E-3</v>
      </c>
      <c r="G557" s="10">
        <f t="shared" si="91"/>
        <v>3.6036564250991381E-5</v>
      </c>
      <c r="H557" s="10">
        <f t="shared" si="88"/>
        <v>3.3641669068048948E-5</v>
      </c>
      <c r="I557" s="10">
        <f t="shared" si="92"/>
        <v>5.0226950658469368E-6</v>
      </c>
      <c r="J557" s="10">
        <f t="shared" si="89"/>
        <v>2.2411370029177015E-3</v>
      </c>
      <c r="K557" s="11">
        <f t="shared" si="93"/>
        <v>1.9338276548964272E-3</v>
      </c>
      <c r="L557" s="11">
        <f t="shared" si="94"/>
        <v>5.8079370212151867E-3</v>
      </c>
      <c r="M557" s="11">
        <f t="shared" si="95"/>
        <v>-1.9510922639874278E-4</v>
      </c>
      <c r="N557" s="11">
        <f t="shared" si="96"/>
        <v>5.800143883391941E-3</v>
      </c>
      <c r="O557" s="3">
        <f t="shared" si="97"/>
        <v>1.2149912499909783E-6</v>
      </c>
      <c r="P557" s="3">
        <f t="shared" si="98"/>
        <v>3.1085443140799526E-3</v>
      </c>
    </row>
    <row r="558" spans="1:16" x14ac:dyDescent="0.3">
      <c r="A558" s="9" t="s">
        <v>567</v>
      </c>
      <c r="B558" s="12">
        <v>9049.4697269999997</v>
      </c>
      <c r="C558" s="12">
        <v>9052</v>
      </c>
      <c r="D558" s="12">
        <v>8987.3203130000002</v>
      </c>
      <c r="E558" s="12">
        <v>9006.6201170000004</v>
      </c>
      <c r="F558" s="3">
        <f t="shared" si="90"/>
        <v>-1.7478219867721467E-3</v>
      </c>
      <c r="G558" s="10">
        <f t="shared" si="91"/>
        <v>5.1423211086215461E-5</v>
      </c>
      <c r="H558" s="10">
        <f t="shared" si="88"/>
        <v>2.2527238384863447E-5</v>
      </c>
      <c r="I558" s="10">
        <f t="shared" si="92"/>
        <v>1.700946038343143E-5</v>
      </c>
      <c r="J558" s="10">
        <f t="shared" si="89"/>
        <v>4.1242527060585694E-3</v>
      </c>
      <c r="K558" s="11">
        <f t="shared" si="93"/>
        <v>2.9969355899312328E-3</v>
      </c>
      <c r="L558" s="11">
        <f t="shared" si="94"/>
        <v>2.795654777917671E-4</v>
      </c>
      <c r="M558" s="11">
        <f t="shared" si="95"/>
        <v>-6.8914324364608912E-3</v>
      </c>
      <c r="N558" s="11">
        <f t="shared" si="96"/>
        <v>-4.7462867996849335E-3</v>
      </c>
      <c r="O558" s="3">
        <f t="shared" si="97"/>
        <v>1.6188181015474001E-5</v>
      </c>
      <c r="P558" s="3">
        <f t="shared" si="98"/>
        <v>5.1078603849158775E-3</v>
      </c>
    </row>
    <row r="559" spans="1:16" x14ac:dyDescent="0.3">
      <c r="A559" s="9" t="s">
        <v>568</v>
      </c>
      <c r="B559" s="12">
        <v>9004.4501949999994</v>
      </c>
      <c r="C559" s="12">
        <v>9006.3603519999997</v>
      </c>
      <c r="D559" s="12">
        <v>8909.1904300000006</v>
      </c>
      <c r="E559" s="12">
        <v>8945.9902340000008</v>
      </c>
      <c r="F559" s="3">
        <f t="shared" si="90"/>
        <v>-6.7317020383218518E-3</v>
      </c>
      <c r="G559" s="10">
        <f t="shared" si="91"/>
        <v>1.1767166219357195E-4</v>
      </c>
      <c r="H559" s="10">
        <f t="shared" si="88"/>
        <v>4.2425785036524354E-5</v>
      </c>
      <c r="I559" s="10">
        <f t="shared" si="92"/>
        <v>4.2446989571091987E-5</v>
      </c>
      <c r="J559" s="10">
        <f t="shared" si="89"/>
        <v>6.5151354223141047E-3</v>
      </c>
      <c r="K559" s="11">
        <f t="shared" si="93"/>
        <v>-2.4095425456797351E-4</v>
      </c>
      <c r="L559" s="11">
        <f t="shared" si="94"/>
        <v>2.1211227581084362E-4</v>
      </c>
      <c r="M559" s="11">
        <f t="shared" si="95"/>
        <v>-1.0635544715151234E-2</v>
      </c>
      <c r="N559" s="11">
        <f t="shared" si="96"/>
        <v>-6.5135078902634602E-3</v>
      </c>
      <c r="O559" s="3">
        <f t="shared" si="97"/>
        <v>4.5266693568259252E-5</v>
      </c>
      <c r="P559" s="3">
        <f t="shared" si="98"/>
        <v>6.7016603480673622E-3</v>
      </c>
    </row>
    <row r="560" spans="1:16" x14ac:dyDescent="0.3">
      <c r="A560" s="9" t="s">
        <v>569</v>
      </c>
      <c r="B560" s="12">
        <v>8918.7402340000008</v>
      </c>
      <c r="C560" s="12">
        <v>8975.3603519999997</v>
      </c>
      <c r="D560" s="12">
        <v>8912.7695309999999</v>
      </c>
      <c r="E560" s="12">
        <v>8972.5996090000008</v>
      </c>
      <c r="F560" s="3">
        <f t="shared" si="90"/>
        <v>2.9744471326236255E-3</v>
      </c>
      <c r="G560" s="10">
        <f t="shared" si="91"/>
        <v>4.8972802033132031E-5</v>
      </c>
      <c r="H560" s="10">
        <f t="shared" si="88"/>
        <v>3.6249289921231606E-5</v>
      </c>
      <c r="I560" s="10">
        <f t="shared" si="92"/>
        <v>1.0483504725394164E-5</v>
      </c>
      <c r="J560" s="10">
        <f t="shared" si="89"/>
        <v>3.237824072644183E-3</v>
      </c>
      <c r="K560" s="11">
        <f t="shared" si="93"/>
        <v>-3.0507061030691368E-3</v>
      </c>
      <c r="L560" s="11">
        <f t="shared" si="94"/>
        <v>6.3283769630818141E-3</v>
      </c>
      <c r="M560" s="11">
        <f t="shared" si="95"/>
        <v>-6.6968005534349235E-4</v>
      </c>
      <c r="N560" s="11">
        <f t="shared" si="96"/>
        <v>6.0207383202753135E-3</v>
      </c>
      <c r="O560" s="3">
        <f t="shared" si="97"/>
        <v>6.4272930481459332E-6</v>
      </c>
      <c r="P560" s="3">
        <f t="shared" si="98"/>
        <v>4.4793154748077654E-3</v>
      </c>
    </row>
    <row r="561" spans="1:16" x14ac:dyDescent="0.3">
      <c r="A561" s="9" t="s">
        <v>570</v>
      </c>
      <c r="B561" s="12">
        <v>9039.4599610000005</v>
      </c>
      <c r="C561" s="12">
        <v>9093.4296880000002</v>
      </c>
      <c r="D561" s="12">
        <v>9010.8896480000003</v>
      </c>
      <c r="E561" s="12">
        <v>9092.1904300000006</v>
      </c>
      <c r="F561" s="3">
        <f t="shared" si="90"/>
        <v>1.3328447296371504E-2</v>
      </c>
      <c r="G561" s="10">
        <f t="shared" si="91"/>
        <v>8.3144008121168494E-5</v>
      </c>
      <c r="H561" s="10">
        <f t="shared" si="88"/>
        <v>3.3830703988439253E-5</v>
      </c>
      <c r="I561" s="10">
        <f t="shared" si="92"/>
        <v>2.8503393877133974E-5</v>
      </c>
      <c r="J561" s="10">
        <f t="shared" si="89"/>
        <v>5.338856982270079E-3</v>
      </c>
      <c r="K561" s="11">
        <f t="shared" si="93"/>
        <v>7.423988226027447E-3</v>
      </c>
      <c r="L561" s="11">
        <f t="shared" si="94"/>
        <v>5.9527066464789748E-3</v>
      </c>
      <c r="M561" s="11">
        <f t="shared" si="95"/>
        <v>-3.1656269798569342E-3</v>
      </c>
      <c r="N561" s="11">
        <f t="shared" si="96"/>
        <v>5.8164167653667366E-3</v>
      </c>
      <c r="O561" s="3">
        <f t="shared" si="97"/>
        <v>2.9245093695279927E-5</v>
      </c>
      <c r="P561" s="3">
        <f t="shared" si="98"/>
        <v>9.2209829951561961E-3</v>
      </c>
    </row>
    <row r="562" spans="1:16" x14ac:dyDescent="0.3">
      <c r="A562" s="9" t="s">
        <v>571</v>
      </c>
      <c r="B562" s="12">
        <v>8976.4296880000002</v>
      </c>
      <c r="C562" s="12">
        <v>9065.7597659999992</v>
      </c>
      <c r="D562" s="12">
        <v>8976.4296880000002</v>
      </c>
      <c r="E562" s="12">
        <v>9020.7695309999999</v>
      </c>
      <c r="F562" s="3">
        <f t="shared" si="90"/>
        <v>-7.855191721935828E-3</v>
      </c>
      <c r="G562" s="10">
        <f t="shared" si="91"/>
        <v>9.8058227267931351E-5</v>
      </c>
      <c r="H562" s="10">
        <f t="shared" si="88"/>
        <v>2.4279525926521913E-5</v>
      </c>
      <c r="I562" s="10">
        <f t="shared" si="92"/>
        <v>3.9650069677886075E-5</v>
      </c>
      <c r="J562" s="10">
        <f t="shared" si="89"/>
        <v>6.2968301293496931E-3</v>
      </c>
      <c r="K562" s="11">
        <f t="shared" si="93"/>
        <v>-1.2813632156523137E-2</v>
      </c>
      <c r="L562" s="11">
        <f t="shared" si="94"/>
        <v>9.902435421043217E-3</v>
      </c>
      <c r="M562" s="11">
        <f t="shared" si="95"/>
        <v>0</v>
      </c>
      <c r="N562" s="11">
        <f t="shared" si="96"/>
        <v>4.9274258925449009E-3</v>
      </c>
      <c r="O562" s="3">
        <f t="shared" si="97"/>
        <v>4.9264710575029238E-5</v>
      </c>
      <c r="P562" s="3">
        <f t="shared" si="98"/>
        <v>1.4485372636446033E-2</v>
      </c>
    </row>
    <row r="563" spans="1:16" x14ac:dyDescent="0.3">
      <c r="A563" s="9" t="s">
        <v>572</v>
      </c>
      <c r="B563" s="12">
        <v>8943.5</v>
      </c>
      <c r="C563" s="12">
        <v>9072.4101559999999</v>
      </c>
      <c r="D563" s="12">
        <v>8943.5</v>
      </c>
      <c r="E563" s="12">
        <v>9071.4697269999997</v>
      </c>
      <c r="F563" s="3">
        <f t="shared" si="90"/>
        <v>5.6203848048403948E-3</v>
      </c>
      <c r="G563" s="10">
        <f t="shared" si="91"/>
        <v>2.0480316715841248E-4</v>
      </c>
      <c r="H563" s="10">
        <f t="shared" si="88"/>
        <v>2.0184686797994456E-4</v>
      </c>
      <c r="I563" s="10">
        <f t="shared" si="92"/>
        <v>2.4429276668842654E-5</v>
      </c>
      <c r="J563" s="10">
        <f t="shared" si="89"/>
        <v>4.9425981698740847E-3</v>
      </c>
      <c r="K563" s="11">
        <f t="shared" si="93"/>
        <v>-8.6026328424417039E-3</v>
      </c>
      <c r="L563" s="11">
        <f t="shared" si="94"/>
        <v>1.4310945711531872E-2</v>
      </c>
      <c r="M563" s="11">
        <f t="shared" si="95"/>
        <v>0</v>
      </c>
      <c r="N563" s="11">
        <f t="shared" si="96"/>
        <v>1.4207282216523488E-2</v>
      </c>
      <c r="O563" s="3">
        <f t="shared" si="97"/>
        <v>1.483522649332633E-6</v>
      </c>
      <c r="P563" s="3">
        <f t="shared" si="98"/>
        <v>1.0226517272951725E-2</v>
      </c>
    </row>
    <row r="564" spans="1:16" x14ac:dyDescent="0.3">
      <c r="A564" s="9" t="s">
        <v>573</v>
      </c>
      <c r="B564" s="12">
        <v>9076.6396480000003</v>
      </c>
      <c r="C564" s="12">
        <v>9091.9296880000002</v>
      </c>
      <c r="D564" s="12">
        <v>9042.5498050000006</v>
      </c>
      <c r="E564" s="12">
        <v>9068.5800780000009</v>
      </c>
      <c r="F564" s="3">
        <f t="shared" si="90"/>
        <v>-3.18542539077038E-4</v>
      </c>
      <c r="G564" s="10">
        <f t="shared" si="91"/>
        <v>2.9658696635472479E-5</v>
      </c>
      <c r="H564" s="10">
        <f t="shared" si="88"/>
        <v>7.8914957791071727E-7</v>
      </c>
      <c r="I564" s="10">
        <f t="shared" si="92"/>
        <v>1.4524504285709187E-5</v>
      </c>
      <c r="J564" s="10">
        <f t="shared" si="89"/>
        <v>3.8111027650417914E-3</v>
      </c>
      <c r="K564" s="11">
        <f t="shared" si="93"/>
        <v>5.697476285847563E-4</v>
      </c>
      <c r="L564" s="11">
        <f t="shared" si="94"/>
        <v>1.6831312721292595E-3</v>
      </c>
      <c r="M564" s="11">
        <f t="shared" si="95"/>
        <v>-3.7628485878658897E-3</v>
      </c>
      <c r="N564" s="11">
        <f t="shared" si="96"/>
        <v>-8.8834091311315686E-4</v>
      </c>
      <c r="O564" s="3">
        <f t="shared" si="97"/>
        <v>1.5144462395145059E-5</v>
      </c>
      <c r="P564" s="3">
        <f t="shared" si="98"/>
        <v>3.6585075324134641E-3</v>
      </c>
    </row>
    <row r="565" spans="1:16" x14ac:dyDescent="0.3">
      <c r="A565" s="9" t="s">
        <v>574</v>
      </c>
      <c r="B565" s="12">
        <v>9068.0302730000003</v>
      </c>
      <c r="C565" s="12">
        <v>9168.8896480000003</v>
      </c>
      <c r="D565" s="12">
        <v>9059.3798829999996</v>
      </c>
      <c r="E565" s="12">
        <v>9129.2402340000008</v>
      </c>
      <c r="F565" s="3">
        <f t="shared" si="90"/>
        <v>6.6890467392088926E-3</v>
      </c>
      <c r="G565" s="10">
        <f t="shared" si="91"/>
        <v>1.4437275767359393E-4</v>
      </c>
      <c r="H565" s="10">
        <f t="shared" si="88"/>
        <v>4.5257959631320056E-5</v>
      </c>
      <c r="I565" s="10">
        <f t="shared" si="92"/>
        <v>5.4703484235426382E-5</v>
      </c>
      <c r="J565" s="10">
        <f t="shared" si="89"/>
        <v>7.3961803814824841E-3</v>
      </c>
      <c r="K565" s="11">
        <f t="shared" si="93"/>
        <v>-6.0629300572572777E-5</v>
      </c>
      <c r="L565" s="11">
        <f t="shared" si="94"/>
        <v>1.1061122576292744E-2</v>
      </c>
      <c r="M565" s="11">
        <f t="shared" si="95"/>
        <v>-9.5439895519303032E-4</v>
      </c>
      <c r="N565" s="11">
        <f t="shared" si="96"/>
        <v>6.7274036322581433E-3</v>
      </c>
      <c r="O565" s="3">
        <f t="shared" si="97"/>
        <v>5.5267300814631191E-5</v>
      </c>
      <c r="P565" s="3">
        <f t="shared" si="98"/>
        <v>7.3360490882036326E-3</v>
      </c>
    </row>
    <row r="566" spans="1:16" x14ac:dyDescent="0.3">
      <c r="A566" s="9" t="s">
        <v>575</v>
      </c>
      <c r="B566" s="12">
        <v>9202.2695309999999</v>
      </c>
      <c r="C566" s="12">
        <v>9215.9501949999994</v>
      </c>
      <c r="D566" s="12">
        <v>9158.5</v>
      </c>
      <c r="E566" s="12">
        <v>9203.4296880000002</v>
      </c>
      <c r="F566" s="3">
        <f t="shared" si="90"/>
        <v>8.1265748406638139E-3</v>
      </c>
      <c r="G566" s="10">
        <f t="shared" si="91"/>
        <v>3.9103634979029841E-5</v>
      </c>
      <c r="H566" s="10">
        <f t="shared" si="88"/>
        <v>1.5892377800842032E-8</v>
      </c>
      <c r="I566" s="10">
        <f t="shared" si="92"/>
        <v>1.9545678353585669E-5</v>
      </c>
      <c r="J566" s="10">
        <f t="shared" si="89"/>
        <v>4.4210494629200511E-3</v>
      </c>
      <c r="K566" s="11">
        <f t="shared" si="93"/>
        <v>7.9676670698051715E-3</v>
      </c>
      <c r="L566" s="11">
        <f t="shared" si="94"/>
        <v>1.4855579659152263E-3</v>
      </c>
      <c r="M566" s="11">
        <f t="shared" si="95"/>
        <v>-4.7677319665148177E-3</v>
      </c>
      <c r="N566" s="11">
        <f t="shared" si="96"/>
        <v>1.2606497452045129E-4</v>
      </c>
      <c r="O566" s="3">
        <f t="shared" si="97"/>
        <v>2.5351917756378711E-5</v>
      </c>
      <c r="P566" s="3">
        <f t="shared" si="98"/>
        <v>9.2280461025463102E-3</v>
      </c>
    </row>
    <row r="567" spans="1:16" x14ac:dyDescent="0.3">
      <c r="A567" s="9" t="s">
        <v>576</v>
      </c>
      <c r="B567" s="12">
        <v>9232.9501949999994</v>
      </c>
      <c r="C567" s="12">
        <v>9235.2001949999994</v>
      </c>
      <c r="D567" s="12">
        <v>9164.6601559999999</v>
      </c>
      <c r="E567" s="12">
        <v>9178.8603519999997</v>
      </c>
      <c r="F567" s="3">
        <f t="shared" si="90"/>
        <v>-2.6695847996791588E-3</v>
      </c>
      <c r="G567" s="10">
        <f t="shared" si="91"/>
        <v>5.8790422849412878E-5</v>
      </c>
      <c r="H567" s="10">
        <f t="shared" si="88"/>
        <v>3.4522396556049912E-5</v>
      </c>
      <c r="I567" s="10">
        <f t="shared" si="92"/>
        <v>1.605940430275963E-5</v>
      </c>
      <c r="J567" s="10">
        <f t="shared" si="89"/>
        <v>4.007418658283613E-3</v>
      </c>
      <c r="K567" s="11">
        <f t="shared" si="93"/>
        <v>3.202421778712839E-3</v>
      </c>
      <c r="L567" s="11">
        <f t="shared" si="94"/>
        <v>2.4366273434178929E-4</v>
      </c>
      <c r="M567" s="11">
        <f t="shared" si="95"/>
        <v>-7.4238285665603259E-3</v>
      </c>
      <c r="N567" s="11">
        <f t="shared" si="96"/>
        <v>-5.8755762743793833E-3</v>
      </c>
      <c r="O567" s="3">
        <f t="shared" si="97"/>
        <v>1.2984990103891328E-5</v>
      </c>
      <c r="P567" s="3">
        <f t="shared" si="98"/>
        <v>5.1349523586705333E-3</v>
      </c>
    </row>
    <row r="568" spans="1:16" x14ac:dyDescent="0.3">
      <c r="A568" s="9" t="s">
        <v>577</v>
      </c>
      <c r="B568" s="12">
        <v>9213.7197269999997</v>
      </c>
      <c r="C568" s="12">
        <v>9274.4902340000008</v>
      </c>
      <c r="D568" s="12">
        <v>9193.0595699999994</v>
      </c>
      <c r="E568" s="12">
        <v>9273.9296880000002</v>
      </c>
      <c r="F568" s="3">
        <f t="shared" si="90"/>
        <v>1.0357422637907954E-2</v>
      </c>
      <c r="G568" s="10">
        <f t="shared" si="91"/>
        <v>7.7771954788937838E-5</v>
      </c>
      <c r="H568" s="10">
        <f t="shared" si="88"/>
        <v>4.2426417385017522E-5</v>
      </c>
      <c r="I568" s="10">
        <f t="shared" si="92"/>
        <v>2.2496891596117756E-5</v>
      </c>
      <c r="J568" s="10">
        <f t="shared" si="89"/>
        <v>4.7430888243967934E-3</v>
      </c>
      <c r="K568" s="11">
        <f t="shared" si="93"/>
        <v>3.7905956195748358E-3</v>
      </c>
      <c r="L568" s="11">
        <f t="shared" si="94"/>
        <v>6.5739978061929672E-3</v>
      </c>
      <c r="M568" s="11">
        <f t="shared" si="95"/>
        <v>-2.2448430920734247E-3</v>
      </c>
      <c r="N568" s="11">
        <f t="shared" si="96"/>
        <v>6.5135564313988656E-3</v>
      </c>
      <c r="O568" s="3">
        <f t="shared" si="97"/>
        <v>2.0058574133185655E-5</v>
      </c>
      <c r="P568" s="3">
        <f t="shared" si="98"/>
        <v>6.137997183619787E-3</v>
      </c>
    </row>
    <row r="569" spans="1:16" x14ac:dyDescent="0.3">
      <c r="A569" s="9" t="s">
        <v>578</v>
      </c>
      <c r="B569" s="12">
        <v>9270.6103519999997</v>
      </c>
      <c r="C569" s="12">
        <v>9298.3300780000009</v>
      </c>
      <c r="D569" s="12">
        <v>9226.4902340000008</v>
      </c>
      <c r="E569" s="12">
        <v>9251.3300780000009</v>
      </c>
      <c r="F569" s="3">
        <f t="shared" si="90"/>
        <v>-2.4368968452760376E-3</v>
      </c>
      <c r="G569" s="10">
        <f t="shared" si="91"/>
        <v>6.0157128624143773E-5</v>
      </c>
      <c r="H569" s="10">
        <f t="shared" si="88"/>
        <v>4.3342478453348835E-6</v>
      </c>
      <c r="I569" s="10">
        <f t="shared" si="92"/>
        <v>2.8404268809722987E-5</v>
      </c>
      <c r="J569" s="10">
        <f t="shared" si="89"/>
        <v>5.3295655366758544E-3</v>
      </c>
      <c r="K569" s="11">
        <f t="shared" si="93"/>
        <v>-3.5798526448098069E-4</v>
      </c>
      <c r="L569" s="11">
        <f t="shared" si="94"/>
        <v>2.9856034807407869E-3</v>
      </c>
      <c r="M569" s="11">
        <f t="shared" si="95"/>
        <v>-4.7704991890376598E-3</v>
      </c>
      <c r="N569" s="11">
        <f t="shared" si="96"/>
        <v>-2.0818856465557572E-3</v>
      </c>
      <c r="O569" s="3">
        <f t="shared" si="97"/>
        <v>2.7955541901118243E-5</v>
      </c>
      <c r="P569" s="3">
        <f t="shared" si="98"/>
        <v>4.9652667230397187E-3</v>
      </c>
    </row>
    <row r="570" spans="1:16" x14ac:dyDescent="0.3">
      <c r="A570" s="9" t="s">
        <v>579</v>
      </c>
      <c r="B570" s="12">
        <v>9253.7597659999992</v>
      </c>
      <c r="C570" s="12">
        <v>9298.8203130000002</v>
      </c>
      <c r="D570" s="12">
        <v>9231.1396480000003</v>
      </c>
      <c r="E570" s="12">
        <v>9258.7001949999994</v>
      </c>
      <c r="F570" s="3">
        <f t="shared" si="90"/>
        <v>7.9665485263835656E-4</v>
      </c>
      <c r="G570" s="10">
        <f t="shared" si="91"/>
        <v>5.3363477912179005E-5</v>
      </c>
      <c r="H570" s="10">
        <f t="shared" si="88"/>
        <v>2.8487941716918059E-7</v>
      </c>
      <c r="I570" s="10">
        <f t="shared" si="92"/>
        <v>2.6571691643637928E-5</v>
      </c>
      <c r="J570" s="10">
        <f t="shared" si="89"/>
        <v>5.1547736753069897E-3</v>
      </c>
      <c r="K570" s="11">
        <f t="shared" si="93"/>
        <v>2.6259672711060825E-4</v>
      </c>
      <c r="L570" s="11">
        <f t="shared" si="94"/>
        <v>4.8576139182470481E-3</v>
      </c>
      <c r="M570" s="11">
        <f t="shared" si="95"/>
        <v>-2.4474170818362694E-3</v>
      </c>
      <c r="N570" s="11">
        <f t="shared" si="96"/>
        <v>5.3374096448481503E-4</v>
      </c>
      <c r="O570" s="3">
        <f t="shared" si="97"/>
        <v>2.8299842567147259E-5</v>
      </c>
      <c r="P570" s="3">
        <f t="shared" si="98"/>
        <v>4.9296059993553989E-3</v>
      </c>
    </row>
    <row r="571" spans="1:16" x14ac:dyDescent="0.3">
      <c r="A571" s="9" t="s">
        <v>580</v>
      </c>
      <c r="B571" s="12">
        <v>9313.4501949999994</v>
      </c>
      <c r="C571" s="12">
        <v>9357.9199219999991</v>
      </c>
      <c r="D571" s="12">
        <v>9301.3203130000002</v>
      </c>
      <c r="E571" s="12">
        <v>9357.1298829999996</v>
      </c>
      <c r="F571" s="3">
        <f t="shared" si="90"/>
        <v>1.0631048195421045E-2</v>
      </c>
      <c r="G571" s="10">
        <f t="shared" si="91"/>
        <v>3.6804557867888076E-5</v>
      </c>
      <c r="H571" s="10">
        <f t="shared" si="88"/>
        <v>2.1892986465081275E-5</v>
      </c>
      <c r="I571" s="10">
        <f t="shared" si="92"/>
        <v>9.9451417144090561E-6</v>
      </c>
      <c r="J571" s="10">
        <f t="shared" si="89"/>
        <v>3.1535918750543891E-3</v>
      </c>
      <c r="K571" s="11">
        <f t="shared" si="93"/>
        <v>5.8959417679067443E-3</v>
      </c>
      <c r="L571" s="11">
        <f t="shared" si="94"/>
        <v>4.7634223741336726E-3</v>
      </c>
      <c r="M571" s="11">
        <f t="shared" si="95"/>
        <v>-1.303253640611872E-3</v>
      </c>
      <c r="N571" s="11">
        <f t="shared" si="96"/>
        <v>4.6789941723709462E-3</v>
      </c>
      <c r="O571" s="3">
        <f t="shared" si="97"/>
        <v>8.1985534265967101E-6</v>
      </c>
      <c r="P571" s="3">
        <f t="shared" si="98"/>
        <v>6.7044104982571491E-3</v>
      </c>
    </row>
    <row r="572" spans="1:16" x14ac:dyDescent="0.3">
      <c r="A572" s="9" t="s">
        <v>581</v>
      </c>
      <c r="B572" s="12">
        <v>9392.3701170000004</v>
      </c>
      <c r="C572" s="12">
        <v>9393.4804690000001</v>
      </c>
      <c r="D572" s="12">
        <v>9346.8095699999994</v>
      </c>
      <c r="E572" s="12">
        <v>9388.9404300000006</v>
      </c>
      <c r="F572" s="3">
        <f t="shared" si="90"/>
        <v>3.3996051564695318E-3</v>
      </c>
      <c r="G572" s="10">
        <f t="shared" si="91"/>
        <v>2.4808556997058838E-5</v>
      </c>
      <c r="H572" s="10">
        <f t="shared" si="88"/>
        <v>1.3338813120028399E-7</v>
      </c>
      <c r="I572" s="10">
        <f t="shared" si="92"/>
        <v>1.2352751415606428E-5</v>
      </c>
      <c r="J572" s="10">
        <f t="shared" si="89"/>
        <v>3.514648121164682E-3</v>
      </c>
      <c r="K572" s="11">
        <f t="shared" si="93"/>
        <v>3.7590629613583055E-3</v>
      </c>
      <c r="L572" s="11">
        <f t="shared" si="94"/>
        <v>1.1821152267861653E-4</v>
      </c>
      <c r="M572" s="11">
        <f t="shared" si="95"/>
        <v>-4.8626073855992493E-3</v>
      </c>
      <c r="N572" s="11">
        <f t="shared" si="96"/>
        <v>-3.6522339903172137E-4</v>
      </c>
      <c r="O572" s="3">
        <f t="shared" si="97"/>
        <v>2.1926160167170454E-5</v>
      </c>
      <c r="P572" s="3">
        <f t="shared" si="98"/>
        <v>5.735189181928794E-3</v>
      </c>
    </row>
    <row r="573" spans="1:16" x14ac:dyDescent="0.3">
      <c r="A573" s="9" t="s">
        <v>582</v>
      </c>
      <c r="B573" s="12">
        <v>9361.0703130000002</v>
      </c>
      <c r="C573" s="12">
        <v>9397.5800780000009</v>
      </c>
      <c r="D573" s="12">
        <v>9350.2001949999994</v>
      </c>
      <c r="E573" s="12">
        <v>9370.8095699999994</v>
      </c>
      <c r="F573" s="3">
        <f t="shared" si="90"/>
        <v>-1.9310869139257392E-3</v>
      </c>
      <c r="G573" s="10">
        <f t="shared" si="91"/>
        <v>2.5547599463469906E-5</v>
      </c>
      <c r="H573" s="10">
        <f t="shared" si="88"/>
        <v>1.0813069477131677E-6</v>
      </c>
      <c r="I573" s="10">
        <f t="shared" si="92"/>
        <v>1.2356096955193596E-5</v>
      </c>
      <c r="J573" s="10">
        <f t="shared" si="89"/>
        <v>3.5151240312674024E-3</v>
      </c>
      <c r="K573" s="11">
        <f t="shared" si="93"/>
        <v>-2.9728129660783471E-3</v>
      </c>
      <c r="L573" s="11">
        <f t="shared" si="94"/>
        <v>3.892583990776635E-3</v>
      </c>
      <c r="M573" s="11">
        <f t="shared" si="95"/>
        <v>-1.1618793302366601E-3</v>
      </c>
      <c r="N573" s="11">
        <f t="shared" si="96"/>
        <v>1.0398590999328551E-3</v>
      </c>
      <c r="O573" s="3">
        <f t="shared" si="97"/>
        <v>1.3662625612790192E-5</v>
      </c>
      <c r="P573" s="3">
        <f t="shared" si="98"/>
        <v>4.5468043549269557E-3</v>
      </c>
    </row>
    <row r="574" spans="1:16" x14ac:dyDescent="0.3">
      <c r="A574" s="9" t="s">
        <v>583</v>
      </c>
      <c r="B574" s="12">
        <v>9413.6103519999997</v>
      </c>
      <c r="C574" s="12">
        <v>9439.2900389999995</v>
      </c>
      <c r="D574" s="12">
        <v>9375.1298829999996</v>
      </c>
      <c r="E574" s="12">
        <v>9383.7695309999999</v>
      </c>
      <c r="F574" s="3">
        <f t="shared" si="90"/>
        <v>1.3830140184996065E-3</v>
      </c>
      <c r="G574" s="10">
        <f t="shared" si="91"/>
        <v>4.6517087489667253E-5</v>
      </c>
      <c r="H574" s="10">
        <f t="shared" si="88"/>
        <v>1.008062871836664E-5</v>
      </c>
      <c r="I574" s="10">
        <f t="shared" si="92"/>
        <v>1.9364453714385364E-5</v>
      </c>
      <c r="J574" s="10">
        <f t="shared" si="89"/>
        <v>4.4005060748038248E-3</v>
      </c>
      <c r="K574" s="11">
        <f t="shared" si="93"/>
        <v>4.5570591210443183E-3</v>
      </c>
      <c r="L574" s="11">
        <f t="shared" si="94"/>
        <v>2.7242177435762263E-3</v>
      </c>
      <c r="M574" s="11">
        <f t="shared" si="95"/>
        <v>-4.0961259053659107E-3</v>
      </c>
      <c r="N574" s="11">
        <f t="shared" si="96"/>
        <v>-3.1750005855694955E-3</v>
      </c>
      <c r="O574" s="3">
        <f t="shared" si="97"/>
        <v>1.9843800529995432E-5</v>
      </c>
      <c r="P574" s="3">
        <f t="shared" si="98"/>
        <v>6.2604290392624306E-3</v>
      </c>
    </row>
    <row r="575" spans="1:16" x14ac:dyDescent="0.3">
      <c r="A575" s="9" t="s">
        <v>584</v>
      </c>
      <c r="B575" s="12">
        <v>9377.7197269999997</v>
      </c>
      <c r="C575" s="12">
        <v>9409.2001949999994</v>
      </c>
      <c r="D575" s="12">
        <v>9334.1298829999996</v>
      </c>
      <c r="E575" s="12">
        <v>9402.4804690000001</v>
      </c>
      <c r="F575" s="3">
        <f t="shared" si="90"/>
        <v>1.9939681956369082E-3</v>
      </c>
      <c r="G575" s="10">
        <f t="shared" si="91"/>
        <v>6.4166384712480102E-5</v>
      </c>
      <c r="H575" s="10">
        <f t="shared" si="88"/>
        <v>6.9532423956531796E-6</v>
      </c>
      <c r="I575" s="10">
        <f t="shared" si="92"/>
        <v>2.9397194027299469E-5</v>
      </c>
      <c r="J575" s="10">
        <f t="shared" si="89"/>
        <v>5.4219179288605493E-3</v>
      </c>
      <c r="K575" s="11">
        <f t="shared" si="93"/>
        <v>-6.4491726925201983E-4</v>
      </c>
      <c r="L575" s="11">
        <f t="shared" si="94"/>
        <v>3.3513207694193733E-3</v>
      </c>
      <c r="M575" s="11">
        <f t="shared" si="95"/>
        <v>-4.6590715251238982E-3</v>
      </c>
      <c r="N575" s="11">
        <f t="shared" si="96"/>
        <v>2.6369001489728768E-3</v>
      </c>
      <c r="O575" s="3">
        <f t="shared" si="97"/>
        <v>3.6386706538298645E-5</v>
      </c>
      <c r="P575" s="3">
        <f t="shared" si="98"/>
        <v>5.7034089445791693E-3</v>
      </c>
    </row>
    <row r="576" spans="1:16" x14ac:dyDescent="0.3">
      <c r="A576" s="9" t="s">
        <v>585</v>
      </c>
      <c r="B576" s="12">
        <v>9446.2099610000005</v>
      </c>
      <c r="C576" s="12">
        <v>9451.4296880000002</v>
      </c>
      <c r="D576" s="12">
        <v>9273.2304690000001</v>
      </c>
      <c r="E576" s="12">
        <v>9314.9101559999999</v>
      </c>
      <c r="F576" s="3">
        <f t="shared" si="90"/>
        <v>-9.3135330925407933E-3</v>
      </c>
      <c r="G576" s="10">
        <f t="shared" si="91"/>
        <v>3.6230132238261294E-4</v>
      </c>
      <c r="H576" s="10">
        <f t="shared" si="88"/>
        <v>1.9592272235834964E-4</v>
      </c>
      <c r="I576" s="10">
        <f t="shared" si="92"/>
        <v>1.054668183290181E-4</v>
      </c>
      <c r="J576" s="10">
        <f t="shared" si="89"/>
        <v>1.0269703906589425E-2</v>
      </c>
      <c r="K576" s="11">
        <f t="shared" si="93"/>
        <v>4.6400645839135149E-3</v>
      </c>
      <c r="L576" s="11">
        <f t="shared" si="94"/>
        <v>5.5242106735983894E-4</v>
      </c>
      <c r="M576" s="11">
        <f t="shared" si="95"/>
        <v>-1.8481793452357426E-2</v>
      </c>
      <c r="N576" s="11">
        <f t="shared" si="96"/>
        <v>-1.3997239812132592E-2</v>
      </c>
      <c r="O576" s="3">
        <f t="shared" si="97"/>
        <v>9.0920133297425889E-5</v>
      </c>
      <c r="P576" s="3">
        <f t="shared" si="98"/>
        <v>1.1300298767604511E-2</v>
      </c>
    </row>
    <row r="577" spans="1:16" x14ac:dyDescent="0.3">
      <c r="A577" s="9" t="s">
        <v>586</v>
      </c>
      <c r="B577" s="12">
        <v>9092.4599610000005</v>
      </c>
      <c r="C577" s="12">
        <v>9185.4501949999994</v>
      </c>
      <c r="D577" s="12">
        <v>9088.0400389999995</v>
      </c>
      <c r="E577" s="12">
        <v>9139.3095699999994</v>
      </c>
      <c r="F577" s="3">
        <f t="shared" si="90"/>
        <v>-1.8851559817449348E-2</v>
      </c>
      <c r="G577" s="10">
        <f t="shared" si="91"/>
        <v>1.1366681356847772E-4</v>
      </c>
      <c r="H577" s="10">
        <f t="shared" si="88"/>
        <v>2.6412906864919592E-5</v>
      </c>
      <c r="I577" s="10">
        <f t="shared" si="92"/>
        <v>4.6630249801535569E-5</v>
      </c>
      <c r="J577" s="10">
        <f t="shared" si="89"/>
        <v>6.8286345488344571E-3</v>
      </c>
      <c r="K577" s="11">
        <f t="shared" si="93"/>
        <v>-2.4170864568543313E-2</v>
      </c>
      <c r="L577" s="11">
        <f t="shared" si="94"/>
        <v>1.0175237269518226E-2</v>
      </c>
      <c r="M577" s="11">
        <f t="shared" si="95"/>
        <v>-4.8622668101316738E-4</v>
      </c>
      <c r="N577" s="11">
        <f t="shared" si="96"/>
        <v>5.1393488755794338E-3</v>
      </c>
      <c r="O577" s="3">
        <f t="shared" si="97"/>
        <v>5.3976664202811098E-5</v>
      </c>
      <c r="P577" s="3">
        <f t="shared" si="98"/>
        <v>2.518342886038091E-2</v>
      </c>
    </row>
    <row r="578" spans="1:16" x14ac:dyDescent="0.3">
      <c r="A578" s="9" t="s">
        <v>587</v>
      </c>
      <c r="B578" s="12">
        <v>9201.8203130000002</v>
      </c>
      <c r="C578" s="12">
        <v>9288.8701170000004</v>
      </c>
      <c r="D578" s="12">
        <v>9182.3300780000009</v>
      </c>
      <c r="E578" s="12">
        <v>9269.6796880000002</v>
      </c>
      <c r="F578" s="3">
        <f t="shared" si="90"/>
        <v>1.4264766610810886E-2</v>
      </c>
      <c r="G578" s="10">
        <f t="shared" si="91"/>
        <v>1.3307764167589205E-4</v>
      </c>
      <c r="H578" s="10">
        <f t="shared" si="88"/>
        <v>5.3985767638706011E-5</v>
      </c>
      <c r="I578" s="10">
        <f t="shared" si="92"/>
        <v>4.5684423218385228E-5</v>
      </c>
      <c r="J578" s="10">
        <f t="shared" si="89"/>
        <v>6.7590253157082661E-3</v>
      </c>
      <c r="K578" s="11">
        <f t="shared" si="93"/>
        <v>6.8164813664537876E-3</v>
      </c>
      <c r="L578" s="11">
        <f t="shared" si="94"/>
        <v>9.4155972633047629E-3</v>
      </c>
      <c r="M578" s="11">
        <f t="shared" si="95"/>
        <v>-2.1203310337977611E-3</v>
      </c>
      <c r="N578" s="11">
        <f t="shared" si="96"/>
        <v>7.347500775005472E-3</v>
      </c>
      <c r="O578" s="3">
        <f t="shared" si="97"/>
        <v>3.9547301242464078E-5</v>
      </c>
      <c r="P578" s="3">
        <f t="shared" si="98"/>
        <v>9.3865963366187178E-3</v>
      </c>
    </row>
    <row r="579" spans="1:16" x14ac:dyDescent="0.3">
      <c r="A579" s="9" t="s">
        <v>588</v>
      </c>
      <c r="B579" s="12">
        <v>9318.2597659999992</v>
      </c>
      <c r="C579" s="12">
        <v>9329.1201170000004</v>
      </c>
      <c r="D579" s="12">
        <v>9249.0400389999995</v>
      </c>
      <c r="E579" s="12">
        <v>9275.1601559999999</v>
      </c>
      <c r="F579" s="3">
        <f t="shared" si="90"/>
        <v>5.9122517546050801E-4</v>
      </c>
      <c r="G579" s="10">
        <f t="shared" si="91"/>
        <v>7.4320554433720323E-5</v>
      </c>
      <c r="H579" s="10">
        <f t="shared" si="88"/>
        <v>2.1492635443069654E-5</v>
      </c>
      <c r="I579" s="10">
        <f t="shared" si="92"/>
        <v>2.8857793339596855E-5</v>
      </c>
      <c r="J579" s="10">
        <f t="shared" si="89"/>
        <v>5.3719450238807224E-3</v>
      </c>
      <c r="K579" s="11">
        <f t="shared" si="93"/>
        <v>5.2270655098460485E-3</v>
      </c>
      <c r="L579" s="11">
        <f t="shared" si="94"/>
        <v>1.1648126756762789E-3</v>
      </c>
      <c r="M579" s="11">
        <f t="shared" si="95"/>
        <v>-7.4561243055177228E-3</v>
      </c>
      <c r="N579" s="11">
        <f t="shared" si="96"/>
        <v>-4.6360150391332481E-3</v>
      </c>
      <c r="O579" s="3">
        <f t="shared" si="97"/>
        <v>2.7783962896929435E-5</v>
      </c>
      <c r="P579" s="3">
        <f t="shared" si="98"/>
        <v>7.3615673180792403E-3</v>
      </c>
    </row>
    <row r="580" spans="1:16" x14ac:dyDescent="0.3">
      <c r="A580" s="9" t="s">
        <v>589</v>
      </c>
      <c r="B580" s="12">
        <v>9211.1503909999992</v>
      </c>
      <c r="C580" s="12">
        <v>9303</v>
      </c>
      <c r="D580" s="12">
        <v>9185.1796880000002</v>
      </c>
      <c r="E580" s="12">
        <v>9298.9296880000002</v>
      </c>
      <c r="F580" s="3">
        <f t="shared" si="90"/>
        <v>2.5627085247281745E-3</v>
      </c>
      <c r="G580" s="10">
        <f t="shared" si="91"/>
        <v>1.6245152024802419E-4</v>
      </c>
      <c r="H580" s="10">
        <f t="shared" si="88"/>
        <v>8.9956821969908185E-5</v>
      </c>
      <c r="I580" s="10">
        <f t="shared" si="92"/>
        <v>4.6475947052770676E-5</v>
      </c>
      <c r="J580" s="10">
        <f t="shared" si="89"/>
        <v>6.8173269727049672E-3</v>
      </c>
      <c r="K580" s="11">
        <f t="shared" si="93"/>
        <v>-6.9251266388465436E-3</v>
      </c>
      <c r="L580" s="11">
        <f t="shared" si="94"/>
        <v>9.9221795875892149E-3</v>
      </c>
      <c r="M580" s="11">
        <f t="shared" si="95"/>
        <v>-2.823467522229243E-3</v>
      </c>
      <c r="N580" s="11">
        <f t="shared" si="96"/>
        <v>9.484557025497194E-3</v>
      </c>
      <c r="O580" s="3">
        <f t="shared" si="97"/>
        <v>3.9093477225963811E-5</v>
      </c>
      <c r="P580" s="3">
        <f t="shared" si="98"/>
        <v>9.7178307763764564E-3</v>
      </c>
    </row>
    <row r="581" spans="1:16" x14ac:dyDescent="0.3">
      <c r="A581" s="9" t="s">
        <v>590</v>
      </c>
      <c r="B581" s="12">
        <v>9324.3300780000009</v>
      </c>
      <c r="C581" s="12">
        <v>9324.7998050000006</v>
      </c>
      <c r="D581" s="12">
        <v>9123.2197269999997</v>
      </c>
      <c r="E581" s="12">
        <v>9150.9404300000006</v>
      </c>
      <c r="F581" s="3">
        <f t="shared" si="90"/>
        <v>-1.5914655015724644E-2</v>
      </c>
      <c r="G581" s="10">
        <f t="shared" si="91"/>
        <v>4.7762855213969964E-4</v>
      </c>
      <c r="H581" s="10">
        <f t="shared" si="88"/>
        <v>3.5233047670382798E-4</v>
      </c>
      <c r="I581" s="10">
        <f t="shared" si="92"/>
        <v>1.0271099966847809E-4</v>
      </c>
      <c r="J581" s="10">
        <f t="shared" si="89"/>
        <v>1.0134643539290274E-2</v>
      </c>
      <c r="K581" s="11">
        <f t="shared" si="93"/>
        <v>2.7278152234851173E-3</v>
      </c>
      <c r="L581" s="11">
        <f t="shared" si="94"/>
        <v>5.0375218902431302E-5</v>
      </c>
      <c r="M581" s="11">
        <f t="shared" si="95"/>
        <v>-2.1804339424389033E-2</v>
      </c>
      <c r="N581" s="11">
        <f t="shared" si="96"/>
        <v>-1.8770468206835651E-2</v>
      </c>
      <c r="O581" s="3">
        <f t="shared" si="97"/>
        <v>6.7099661904918302E-5</v>
      </c>
      <c r="P581" s="3">
        <f t="shared" si="98"/>
        <v>1.0768299342049715E-2</v>
      </c>
    </row>
    <row r="582" spans="1:16" x14ac:dyDescent="0.3">
      <c r="A582" s="9" t="s">
        <v>591</v>
      </c>
      <c r="B582" s="12">
        <v>9190.7197269999997</v>
      </c>
      <c r="C582" s="12">
        <v>9299.8496090000008</v>
      </c>
      <c r="D582" s="12">
        <v>9188.5498050000006</v>
      </c>
      <c r="E582" s="12">
        <v>9273.4003909999992</v>
      </c>
      <c r="F582" s="3">
        <f t="shared" si="90"/>
        <v>1.338222688004076E-2</v>
      </c>
      <c r="G582" s="10">
        <f t="shared" si="91"/>
        <v>1.4496416337854458E-4</v>
      </c>
      <c r="H582" s="10">
        <f t="shared" si="88"/>
        <v>8.0207776085999718E-5</v>
      </c>
      <c r="I582" s="10">
        <f t="shared" si="92"/>
        <v>4.1498270069283792E-5</v>
      </c>
      <c r="J582" s="10">
        <f t="shared" si="89"/>
        <v>6.4419150932998014E-3</v>
      </c>
      <c r="K582" s="11">
        <f t="shared" si="93"/>
        <v>4.3375963821427888E-3</v>
      </c>
      <c r="L582" s="11">
        <f t="shared" si="94"/>
        <v>1.180397933006638E-2</v>
      </c>
      <c r="M582" s="11">
        <f t="shared" si="95"/>
        <v>-2.3612712206033353E-4</v>
      </c>
      <c r="N582" s="11">
        <f t="shared" si="96"/>
        <v>8.9558794144405339E-3</v>
      </c>
      <c r="O582" s="3">
        <f t="shared" si="97"/>
        <v>3.5789394583435003E-5</v>
      </c>
      <c r="P582" s="3">
        <f t="shared" si="98"/>
        <v>7.8136869929182947E-3</v>
      </c>
    </row>
    <row r="583" spans="1:16" x14ac:dyDescent="0.3">
      <c r="A583" s="9" t="s">
        <v>592</v>
      </c>
      <c r="B583" s="12">
        <v>9398.3896480000003</v>
      </c>
      <c r="C583" s="12">
        <v>9485.3798829999996</v>
      </c>
      <c r="D583" s="12">
        <v>9374.0498050000006</v>
      </c>
      <c r="E583" s="12">
        <v>9467.9697269999997</v>
      </c>
      <c r="F583" s="3">
        <f t="shared" si="90"/>
        <v>2.0981444539894367E-2</v>
      </c>
      <c r="G583" s="10">
        <f t="shared" si="91"/>
        <v>1.3939204722120165E-4</v>
      </c>
      <c r="H583" s="10">
        <f t="shared" si="88"/>
        <v>5.4407348174000261E-5</v>
      </c>
      <c r="I583" s="10">
        <f t="shared" si="92"/>
        <v>4.8678771807497948E-5</v>
      </c>
      <c r="J583" s="10">
        <f t="shared" si="89"/>
        <v>6.9770174005443003E-3</v>
      </c>
      <c r="K583" s="11">
        <f t="shared" si="93"/>
        <v>1.3388231519915951E-2</v>
      </c>
      <c r="L583" s="11">
        <f t="shared" si="94"/>
        <v>9.2132929499915608E-3</v>
      </c>
      <c r="M583" s="11">
        <f t="shared" si="95"/>
        <v>-2.5931479710142877E-3</v>
      </c>
      <c r="N583" s="11">
        <f t="shared" si="96"/>
        <v>7.3761336873730985E-3</v>
      </c>
      <c r="O583" s="3">
        <f t="shared" si="97"/>
        <v>4.2778108987211579E-5</v>
      </c>
      <c r="P583" s="3">
        <f t="shared" si="98"/>
        <v>1.4956985745263158E-2</v>
      </c>
    </row>
    <row r="584" spans="1:16" x14ac:dyDescent="0.3">
      <c r="A584" s="9" t="s">
        <v>593</v>
      </c>
      <c r="B584" s="12">
        <v>9574.0996090000008</v>
      </c>
      <c r="C584" s="12">
        <v>9574.9404300000006</v>
      </c>
      <c r="D584" s="12">
        <v>9454.9296880000002</v>
      </c>
      <c r="E584" s="12">
        <v>9508.6796880000002</v>
      </c>
      <c r="F584" s="3">
        <f t="shared" si="90"/>
        <v>4.2997561434852116E-3</v>
      </c>
      <c r="G584" s="10">
        <f t="shared" si="91"/>
        <v>1.5908898094247966E-4</v>
      </c>
      <c r="H584" s="10">
        <f t="shared" si="88"/>
        <v>4.7011073652516155E-5</v>
      </c>
      <c r="I584" s="10">
        <f t="shared" si="92"/>
        <v>6.1384377809080984E-5</v>
      </c>
      <c r="J584" s="10">
        <f t="shared" si="89"/>
        <v>7.8348183009614835E-3</v>
      </c>
      <c r="K584" s="11">
        <f t="shared" si="93"/>
        <v>1.114700078665583E-2</v>
      </c>
      <c r="L584" s="11">
        <f t="shared" si="94"/>
        <v>8.7818605927724165E-5</v>
      </c>
      <c r="M584" s="11">
        <f t="shared" si="95"/>
        <v>-1.252522943736753E-2</v>
      </c>
      <c r="N584" s="11">
        <f t="shared" si="96"/>
        <v>-6.8564621819504085E-3</v>
      </c>
      <c r="O584" s="3">
        <f t="shared" si="97"/>
        <v>7.1612447559097806E-5</v>
      </c>
      <c r="P584" s="3">
        <f t="shared" si="98"/>
        <v>1.3867081321428987E-2</v>
      </c>
    </row>
    <row r="585" spans="1:16" x14ac:dyDescent="0.3">
      <c r="A585" s="9" t="s">
        <v>594</v>
      </c>
      <c r="B585" s="12">
        <v>9540.9804690000001</v>
      </c>
      <c r="C585" s="12">
        <v>9575.6601559999999</v>
      </c>
      <c r="D585" s="12">
        <v>9505.6796880000002</v>
      </c>
      <c r="E585" s="12">
        <v>9572.1503909999992</v>
      </c>
      <c r="F585" s="3">
        <f t="shared" si="90"/>
        <v>6.6750279831278014E-3</v>
      </c>
      <c r="G585" s="10">
        <f t="shared" si="91"/>
        <v>5.3802175611866795E-5</v>
      </c>
      <c r="H585" s="10">
        <f t="shared" si="88"/>
        <v>1.0638209184683852E-5</v>
      </c>
      <c r="I585" s="10">
        <f t="shared" si="92"/>
        <v>2.2791607585476196E-5</v>
      </c>
      <c r="J585" s="10">
        <f t="shared" si="89"/>
        <v>4.7740556747357058E-3</v>
      </c>
      <c r="K585" s="11">
        <f t="shared" si="93"/>
        <v>3.3912218580001248E-3</v>
      </c>
      <c r="L585" s="11">
        <f t="shared" si="94"/>
        <v>3.6282237788452113E-3</v>
      </c>
      <c r="M585" s="11">
        <f t="shared" si="95"/>
        <v>-3.7067728545465677E-3</v>
      </c>
      <c r="N585" s="11">
        <f t="shared" si="96"/>
        <v>3.2616267696785684E-3</v>
      </c>
      <c r="O585" s="3">
        <f t="shared" si="97"/>
        <v>2.7160370552622187E-5</v>
      </c>
      <c r="P585" s="3">
        <f t="shared" si="98"/>
        <v>6.0217714620749456E-3</v>
      </c>
    </row>
    <row r="586" spans="1:16" x14ac:dyDescent="0.3">
      <c r="A586" s="9" t="s">
        <v>595</v>
      </c>
      <c r="B586" s="12">
        <v>9526.6396480000003</v>
      </c>
      <c r="C586" s="12">
        <v>9570.0898440000001</v>
      </c>
      <c r="D586" s="12">
        <v>9496.5302730000003</v>
      </c>
      <c r="E586" s="12">
        <v>9520.5097659999992</v>
      </c>
      <c r="F586" s="3">
        <f t="shared" si="90"/>
        <v>-5.3948823295290049E-3</v>
      </c>
      <c r="G586" s="10">
        <f t="shared" si="91"/>
        <v>5.9538138059348199E-5</v>
      </c>
      <c r="H586" s="10">
        <f t="shared" si="88"/>
        <v>4.1428983062482937E-7</v>
      </c>
      <c r="I586" s="10">
        <f t="shared" si="92"/>
        <v>2.9609031204234415E-5</v>
      </c>
      <c r="J586" s="10">
        <f t="shared" si="89"/>
        <v>5.4414181243711106E-3</v>
      </c>
      <c r="K586" s="11">
        <f t="shared" si="93"/>
        <v>-4.7658337568129757E-3</v>
      </c>
      <c r="L586" s="11">
        <f t="shared" si="94"/>
        <v>4.5505457881466873E-3</v>
      </c>
      <c r="M586" s="11">
        <f t="shared" si="95"/>
        <v>-3.1655502493160808E-3</v>
      </c>
      <c r="N586" s="11">
        <f t="shared" si="96"/>
        <v>-6.436535019906513E-4</v>
      </c>
      <c r="O586" s="3">
        <f t="shared" si="97"/>
        <v>3.1619632579774407E-5</v>
      </c>
      <c r="P586" s="3">
        <f t="shared" si="98"/>
        <v>7.057037284405026E-3</v>
      </c>
    </row>
    <row r="587" spans="1:16" x14ac:dyDescent="0.3">
      <c r="A587" s="9" t="s">
        <v>596</v>
      </c>
      <c r="B587" s="12">
        <v>9493.6298829999996</v>
      </c>
      <c r="C587" s="12">
        <v>9628.6601559999999</v>
      </c>
      <c r="D587" s="12">
        <v>9493.6298829999996</v>
      </c>
      <c r="E587" s="12">
        <v>9628.3896480000003</v>
      </c>
      <c r="F587" s="3">
        <f t="shared" si="90"/>
        <v>1.1331313622014783E-2</v>
      </c>
      <c r="G587" s="10">
        <f t="shared" si="91"/>
        <v>1.994605066158892E-4</v>
      </c>
      <c r="H587" s="10">
        <f t="shared" si="88"/>
        <v>1.9866773766506071E-4</v>
      </c>
      <c r="I587" s="10">
        <f t="shared" si="92"/>
        <v>2.2986026511485959E-5</v>
      </c>
      <c r="J587" s="10">
        <f t="shared" si="89"/>
        <v>4.794374465087803E-3</v>
      </c>
      <c r="K587" s="11">
        <f t="shared" si="93"/>
        <v>-2.827359155091008E-3</v>
      </c>
      <c r="L587" s="11">
        <f t="shared" si="94"/>
        <v>1.4123048771985785E-2</v>
      </c>
      <c r="M587" s="11">
        <f t="shared" si="95"/>
        <v>0</v>
      </c>
      <c r="N587" s="11">
        <f t="shared" si="96"/>
        <v>1.4094954333557123E-2</v>
      </c>
      <c r="O587" s="3">
        <f t="shared" si="97"/>
        <v>3.9677912414955228E-7</v>
      </c>
      <c r="P587" s="3">
        <f t="shared" si="98"/>
        <v>6.0975211805156413E-3</v>
      </c>
    </row>
    <row r="588" spans="1:16" x14ac:dyDescent="0.3">
      <c r="A588" s="9" t="s">
        <v>597</v>
      </c>
      <c r="B588" s="12">
        <v>9680.8896480000003</v>
      </c>
      <c r="C588" s="12">
        <v>9714.7402340000008</v>
      </c>
      <c r="D588" s="12">
        <v>9617.2099610000005</v>
      </c>
      <c r="E588" s="12">
        <v>9638.9404300000006</v>
      </c>
      <c r="F588" s="3">
        <f t="shared" si="90"/>
        <v>1.0957992339031275E-3</v>
      </c>
      <c r="G588" s="10">
        <f t="shared" si="91"/>
        <v>1.0181104735367417E-4</v>
      </c>
      <c r="H588" s="10">
        <f t="shared" si="88"/>
        <v>1.8858297824862457E-5</v>
      </c>
      <c r="I588" s="10">
        <f t="shared" si="92"/>
        <v>4.3620669566773221E-5</v>
      </c>
      <c r="J588" s="10">
        <f t="shared" si="89"/>
        <v>6.6045945800460165E-3</v>
      </c>
      <c r="K588" s="11">
        <f t="shared" si="93"/>
        <v>5.4378134536334499E-3</v>
      </c>
      <c r="L588" s="11">
        <f t="shared" si="94"/>
        <v>3.4905409698178266E-3</v>
      </c>
      <c r="M588" s="11">
        <f t="shared" si="95"/>
        <v>-6.5996050823300097E-3</v>
      </c>
      <c r="N588" s="11">
        <f t="shared" si="96"/>
        <v>-4.3426141694677938E-3</v>
      </c>
      <c r="O588" s="3">
        <f t="shared" si="97"/>
        <v>4.2237197635913652E-5</v>
      </c>
      <c r="P588" s="3">
        <f t="shared" si="98"/>
        <v>8.2711780791968684E-3</v>
      </c>
    </row>
    <row r="589" spans="1:16" x14ac:dyDescent="0.3">
      <c r="A589" s="9" t="s">
        <v>598</v>
      </c>
      <c r="B589" s="12">
        <v>9688.5996090000008</v>
      </c>
      <c r="C589" s="12">
        <v>9728.7695309999999</v>
      </c>
      <c r="D589" s="12">
        <v>9666.6904300000006</v>
      </c>
      <c r="E589" s="12">
        <v>9725.9599610000005</v>
      </c>
      <c r="F589" s="3">
        <f t="shared" si="90"/>
        <v>9.0279145962104401E-3</v>
      </c>
      <c r="G589" s="10">
        <f t="shared" si="91"/>
        <v>4.0978270877605861E-5</v>
      </c>
      <c r="H589" s="10">
        <f t="shared" si="88"/>
        <v>1.4812484084087036E-5</v>
      </c>
      <c r="I589" s="10">
        <f t="shared" si="92"/>
        <v>1.4767156362941983E-5</v>
      </c>
      <c r="J589" s="10">
        <f t="shared" si="89"/>
        <v>3.8428057930296167E-3</v>
      </c>
      <c r="K589" s="11">
        <f t="shared" si="93"/>
        <v>5.1387075826594356E-3</v>
      </c>
      <c r="L589" s="11">
        <f t="shared" si="94"/>
        <v>4.1375305806497717E-3</v>
      </c>
      <c r="M589" s="11">
        <f t="shared" si="95"/>
        <v>-2.263896672518488E-3</v>
      </c>
      <c r="N589" s="11">
        <f t="shared" si="96"/>
        <v>3.8486990118853197E-3</v>
      </c>
      <c r="O589" s="3">
        <f t="shared" si="97"/>
        <v>1.5033334478792619E-5</v>
      </c>
      <c r="P589" s="3">
        <f t="shared" si="98"/>
        <v>6.4348723786663131E-3</v>
      </c>
    </row>
    <row r="590" spans="1:16" x14ac:dyDescent="0.3">
      <c r="A590" s="9" t="s">
        <v>599</v>
      </c>
      <c r="B590" s="12">
        <v>9657.0400389999995</v>
      </c>
      <c r="C590" s="12">
        <v>9748.3203130000002</v>
      </c>
      <c r="D590" s="12">
        <v>9650.0195309999999</v>
      </c>
      <c r="E590" s="12">
        <v>9711.9697269999997</v>
      </c>
      <c r="F590" s="3">
        <f t="shared" si="90"/>
        <v>-1.4384424834258391E-3</v>
      </c>
      <c r="G590" s="10">
        <f t="shared" si="91"/>
        <v>1.0271934577591116E-4</v>
      </c>
      <c r="H590" s="10">
        <f t="shared" si="88"/>
        <v>3.2170791658307443E-5</v>
      </c>
      <c r="I590" s="10">
        <f t="shared" si="92"/>
        <v>3.8932277477588601E-5</v>
      </c>
      <c r="J590" s="10">
        <f t="shared" si="89"/>
        <v>6.2395735012570046E-3</v>
      </c>
      <c r="K590" s="11">
        <f t="shared" si="93"/>
        <v>-7.1114081877941002E-3</v>
      </c>
      <c r="L590" s="11">
        <f t="shared" si="94"/>
        <v>9.4078074910537244E-3</v>
      </c>
      <c r="M590" s="11">
        <f t="shared" si="95"/>
        <v>-7.2724780114428783E-4</v>
      </c>
      <c r="N590" s="11">
        <f t="shared" si="96"/>
        <v>5.671930152805784E-3</v>
      </c>
      <c r="O590" s="3">
        <f t="shared" si="97"/>
        <v>3.9800202904568017E-5</v>
      </c>
      <c r="P590" s="3">
        <f t="shared" si="98"/>
        <v>9.4479910897691446E-3</v>
      </c>
    </row>
    <row r="591" spans="1:16" x14ac:dyDescent="0.3">
      <c r="A591" s="9" t="s">
        <v>600</v>
      </c>
      <c r="B591" s="12">
        <v>9728.9003909999992</v>
      </c>
      <c r="C591" s="12">
        <v>9746.3603519999997</v>
      </c>
      <c r="D591" s="12">
        <v>9693.0498050000006</v>
      </c>
      <c r="E591" s="12">
        <v>9731.1796880000002</v>
      </c>
      <c r="F591" s="3">
        <f t="shared" si="90"/>
        <v>1.977967553440374E-3</v>
      </c>
      <c r="G591" s="10">
        <f t="shared" si="91"/>
        <v>3.0083078701470748E-5</v>
      </c>
      <c r="H591" s="10">
        <f t="shared" si="88"/>
        <v>5.4874754073769894E-8</v>
      </c>
      <c r="I591" s="10">
        <f t="shared" si="92"/>
        <v>1.5020341542668837E-5</v>
      </c>
      <c r="J591" s="10">
        <f t="shared" si="89"/>
        <v>3.875608538367728E-3</v>
      </c>
      <c r="K591" s="11">
        <f t="shared" si="93"/>
        <v>1.7417603407142274E-3</v>
      </c>
      <c r="L591" s="11">
        <f t="shared" si="94"/>
        <v>1.7930405048960422E-3</v>
      </c>
      <c r="M591" s="11">
        <f t="shared" si="95"/>
        <v>-3.6917638399706211E-3</v>
      </c>
      <c r="N591" s="11">
        <f t="shared" si="96"/>
        <v>2.3425361058854546E-4</v>
      </c>
      <c r="O591" s="3">
        <f t="shared" si="97"/>
        <v>1.7288897299062426E-5</v>
      </c>
      <c r="P591" s="3">
        <f t="shared" si="98"/>
        <v>4.2214025090334039E-3</v>
      </c>
    </row>
    <row r="592" spans="1:16" x14ac:dyDescent="0.3">
      <c r="A592" s="9" t="s">
        <v>601</v>
      </c>
      <c r="B592" s="12">
        <v>9679.0400389999995</v>
      </c>
      <c r="C592" s="12">
        <v>9747.6796880000002</v>
      </c>
      <c r="D592" s="12">
        <v>9675.7998050000006</v>
      </c>
      <c r="E592" s="12">
        <v>9732.7402340000008</v>
      </c>
      <c r="F592" s="3">
        <f t="shared" si="90"/>
        <v>1.6036555176612843E-4</v>
      </c>
      <c r="G592" s="10">
        <f t="shared" si="91"/>
        <v>5.4780326538518482E-5</v>
      </c>
      <c r="H592" s="10">
        <f t="shared" si="88"/>
        <v>3.0611400468525544E-5</v>
      </c>
      <c r="I592" s="10">
        <f t="shared" si="92"/>
        <v>1.5565151882285046E-5</v>
      </c>
      <c r="J592" s="10">
        <f t="shared" si="89"/>
        <v>3.9452695576202455E-3</v>
      </c>
      <c r="K592" s="11">
        <f t="shared" si="93"/>
        <v>-5.3724043458532799E-3</v>
      </c>
      <c r="L592" s="11">
        <f t="shared" si="94"/>
        <v>7.0665491238328755E-3</v>
      </c>
      <c r="M592" s="11">
        <f t="shared" si="95"/>
        <v>-3.3482416350501953E-4</v>
      </c>
      <c r="N592" s="11">
        <f t="shared" si="96"/>
        <v>5.532757040438839E-3</v>
      </c>
      <c r="O592" s="3">
        <f t="shared" si="97"/>
        <v>1.2803225071458206E-5</v>
      </c>
      <c r="P592" s="3">
        <f t="shared" si="98"/>
        <v>6.652195727724618E-3</v>
      </c>
    </row>
    <row r="593" spans="1:16" x14ac:dyDescent="0.3">
      <c r="A593" s="9" t="s">
        <v>602</v>
      </c>
      <c r="B593" s="12">
        <v>9782.8095699999994</v>
      </c>
      <c r="C593" s="12">
        <v>9838.3701170000004</v>
      </c>
      <c r="D593" s="12">
        <v>9777.0996090000008</v>
      </c>
      <c r="E593" s="12">
        <v>9817.1796880000002</v>
      </c>
      <c r="F593" s="3">
        <f t="shared" si="90"/>
        <v>8.6758150294632408E-3</v>
      </c>
      <c r="G593" s="10">
        <f t="shared" si="91"/>
        <v>3.902728621695227E-5</v>
      </c>
      <c r="H593" s="10">
        <f t="shared" si="88"/>
        <v>1.2300174176415094E-5</v>
      </c>
      <c r="I593" s="10">
        <f t="shared" si="92"/>
        <v>1.476215518333449E-5</v>
      </c>
      <c r="J593" s="10">
        <f t="shared" si="89"/>
        <v>3.8421550181290823E-3</v>
      </c>
      <c r="K593" s="11">
        <f t="shared" si="93"/>
        <v>5.1312360001679637E-3</v>
      </c>
      <c r="L593" s="11">
        <f t="shared" si="94"/>
        <v>5.663338941651338E-3</v>
      </c>
      <c r="M593" s="11">
        <f t="shared" si="95"/>
        <v>-5.8384332053309552E-4</v>
      </c>
      <c r="N593" s="11">
        <f t="shared" si="96"/>
        <v>3.5071604149817691E-3</v>
      </c>
      <c r="O593" s="3">
        <f t="shared" si="97"/>
        <v>1.4599675020496475E-5</v>
      </c>
      <c r="P593" s="3">
        <f t="shared" si="98"/>
        <v>6.3714495549373794E-3</v>
      </c>
    </row>
    <row r="594" spans="1:16" x14ac:dyDescent="0.3">
      <c r="A594" s="9" t="s">
        <v>603</v>
      </c>
      <c r="B594" s="12">
        <v>9799.2001949999994</v>
      </c>
      <c r="C594" s="12">
        <v>9820.8603519999997</v>
      </c>
      <c r="D594" s="12">
        <v>9636.9404300000006</v>
      </c>
      <c r="E594" s="12">
        <v>9750.9697269999997</v>
      </c>
      <c r="F594" s="3">
        <f t="shared" si="90"/>
        <v>-6.7442955211395317E-3</v>
      </c>
      <c r="G594" s="10">
        <f t="shared" si="91"/>
        <v>3.5740111524610078E-4</v>
      </c>
      <c r="H594" s="10">
        <f t="shared" ref="H594:H657" si="99">LN(E594/B594)^2</f>
        <v>2.4344655469216006E-5</v>
      </c>
      <c r="I594" s="10">
        <f t="shared" si="92"/>
        <v>1.6929635449188576E-4</v>
      </c>
      <c r="J594" s="10">
        <f t="shared" ref="J594:J657" si="100">SQRT(I594)</f>
        <v>1.3011393257137599E-2</v>
      </c>
      <c r="K594" s="11">
        <f t="shared" si="93"/>
        <v>-1.8331107107363279E-3</v>
      </c>
      <c r="L594" s="11">
        <f t="shared" si="94"/>
        <v>2.2079611576853071E-3</v>
      </c>
      <c r="M594" s="11">
        <f t="shared" si="95"/>
        <v>-1.6697094125124622E-2</v>
      </c>
      <c r="N594" s="11">
        <f t="shared" si="96"/>
        <v>-4.9340303474153871E-3</v>
      </c>
      <c r="O594" s="3">
        <f t="shared" si="97"/>
        <v>2.1217822292803585E-4</v>
      </c>
      <c r="P594" s="3">
        <f t="shared" si="98"/>
        <v>1.3720969561242174E-2</v>
      </c>
    </row>
    <row r="595" spans="1:16" x14ac:dyDescent="0.3">
      <c r="A595" s="9" t="s">
        <v>604</v>
      </c>
      <c r="B595" s="12">
        <v>9708.0097659999992</v>
      </c>
      <c r="C595" s="12">
        <v>9715.9501949999994</v>
      </c>
      <c r="D595" s="12">
        <v>9542.3300780000009</v>
      </c>
      <c r="E595" s="12">
        <v>9576.5898440000001</v>
      </c>
      <c r="F595" s="3">
        <f t="shared" ref="F595:F658" si="101">E595/E594-1</f>
        <v>-1.7883337543049604E-2</v>
      </c>
      <c r="G595" s="10">
        <f t="shared" ref="G595:G658" si="102">LN(C595/D595)^2</f>
        <v>3.2512368412467794E-4</v>
      </c>
      <c r="H595" s="10">
        <f t="shared" si="99"/>
        <v>1.857695782017216E-4</v>
      </c>
      <c r="I595" s="10">
        <f t="shared" ref="I595:I658" si="103">G595/2-((2*LN(2)-1)*H595)</f>
        <v>9.0800101535393372E-5</v>
      </c>
      <c r="J595" s="10">
        <f t="shared" si="100"/>
        <v>9.5289087274143501E-3</v>
      </c>
      <c r="K595" s="11">
        <f t="shared" ref="K595:K658" si="104">LN(B595/E594)</f>
        <v>-4.4154454052037244E-3</v>
      </c>
      <c r="L595" s="11">
        <f t="shared" ref="L595:L658" si="105">LN(C595/B595)</f>
        <v>8.1759120779296545E-4</v>
      </c>
      <c r="M595" s="11">
        <f t="shared" ref="M595:M658" si="106">LN(D595/B595)</f>
        <v>-1.7213595223628562E-2</v>
      </c>
      <c r="N595" s="11">
        <f t="shared" ref="N595:N658" si="107">LN(E595/B595)</f>
        <v>-1.3629731406074061E-2</v>
      </c>
      <c r="O595" s="3">
        <f t="shared" ref="O595:O658" si="108">L595*(L595-N595)+M595*(M595-N595)</f>
        <v>7.3503185037237544E-5</v>
      </c>
      <c r="P595" s="3">
        <f t="shared" ref="P595:P658" si="109">SQRT(K595^2+$C$10*N595^2+(1-$C$10)*O595)</f>
        <v>1.0454686515475271E-2</v>
      </c>
    </row>
    <row r="596" spans="1:16" x14ac:dyDescent="0.3">
      <c r="A596" s="9" t="s">
        <v>605</v>
      </c>
      <c r="B596" s="12">
        <v>9188.4404300000006</v>
      </c>
      <c r="C596" s="12">
        <v>9322.8798829999996</v>
      </c>
      <c r="D596" s="12">
        <v>9166.0097659999992</v>
      </c>
      <c r="E596" s="12">
        <v>9221.2802730000003</v>
      </c>
      <c r="F596" s="3">
        <f t="shared" si="101"/>
        <v>-3.7101888750368794E-2</v>
      </c>
      <c r="G596" s="10">
        <f t="shared" si="102"/>
        <v>2.879649396968745E-4</v>
      </c>
      <c r="H596" s="10">
        <f t="shared" si="99"/>
        <v>1.272824884390052E-5</v>
      </c>
      <c r="I596" s="10">
        <f t="shared" si="103"/>
        <v>1.3906561909310771E-4</v>
      </c>
      <c r="J596" s="10">
        <f t="shared" si="100"/>
        <v>1.1792608663612463E-2</v>
      </c>
      <c r="K596" s="11">
        <f t="shared" si="104"/>
        <v>-4.1375343403782149E-2</v>
      </c>
      <c r="L596" s="11">
        <f t="shared" si="105"/>
        <v>1.4525362260174233E-2</v>
      </c>
      <c r="M596" s="11">
        <f t="shared" si="106"/>
        <v>-2.4441674827760827E-3</v>
      </c>
      <c r="N596" s="11">
        <f t="shared" si="107"/>
        <v>3.5676671430923206E-3</v>
      </c>
      <c r="O596" s="3">
        <f t="shared" si="108"/>
        <v>1.7385842181653194E-4</v>
      </c>
      <c r="P596" s="3">
        <f t="shared" si="109"/>
        <v>4.3155315958478074E-2</v>
      </c>
    </row>
    <row r="597" spans="1:16" x14ac:dyDescent="0.3">
      <c r="A597" s="9" t="s">
        <v>606</v>
      </c>
      <c r="B597" s="12">
        <v>9301.2001949999994</v>
      </c>
      <c r="C597" s="12">
        <v>9315.2597659999992</v>
      </c>
      <c r="D597" s="12">
        <v>8940.4902340000008</v>
      </c>
      <c r="E597" s="12">
        <v>8965.6103519999997</v>
      </c>
      <c r="F597" s="3">
        <f t="shared" si="101"/>
        <v>-2.7726076361500929E-2</v>
      </c>
      <c r="G597" s="10">
        <f t="shared" si="102"/>
        <v>1.6862083067851518E-3</v>
      </c>
      <c r="H597" s="10">
        <f t="shared" si="99"/>
        <v>1.3503610196022601E-3</v>
      </c>
      <c r="I597" s="10">
        <f t="shared" si="103"/>
        <v>3.2146730604411678E-4</v>
      </c>
      <c r="J597" s="10">
        <f t="shared" si="100"/>
        <v>1.7929509364288717E-2</v>
      </c>
      <c r="K597" s="11">
        <f t="shared" si="104"/>
        <v>8.6295588868263839E-3</v>
      </c>
      <c r="L597" s="11">
        <f t="shared" si="105"/>
        <v>1.5104454555232251E-3</v>
      </c>
      <c r="M597" s="11">
        <f t="shared" si="106"/>
        <v>-3.9553021358484972E-2</v>
      </c>
      <c r="N597" s="11">
        <f t="shared" si="107"/>
        <v>-3.6747258667855213E-2</v>
      </c>
      <c r="O597" s="3">
        <f t="shared" si="108"/>
        <v>1.6876256696122819E-4</v>
      </c>
      <c r="P597" s="3">
        <f t="shared" si="109"/>
        <v>2.0366650196627596E-2</v>
      </c>
    </row>
    <row r="598" spans="1:16" x14ac:dyDescent="0.3">
      <c r="A598" s="9" t="s">
        <v>607</v>
      </c>
      <c r="B598" s="12">
        <v>9011.5498050000006</v>
      </c>
      <c r="C598" s="12">
        <v>9148.3203130000002</v>
      </c>
      <c r="D598" s="12">
        <v>8927.7998050000006</v>
      </c>
      <c r="E598" s="12">
        <v>8980.7802730000003</v>
      </c>
      <c r="F598" s="3">
        <f t="shared" si="101"/>
        <v>1.6920120777517145E-3</v>
      </c>
      <c r="G598" s="10">
        <f t="shared" si="102"/>
        <v>5.9537502921515643E-4</v>
      </c>
      <c r="H598" s="10">
        <f t="shared" si="99"/>
        <v>1.1698435903863036E-5</v>
      </c>
      <c r="I598" s="10">
        <f t="shared" si="103"/>
        <v>2.9316847478399343E-4</v>
      </c>
      <c r="J598" s="10">
        <f t="shared" si="100"/>
        <v>1.7122163262391625E-2</v>
      </c>
      <c r="K598" s="11">
        <f t="shared" si="104"/>
        <v>5.1108798717722469E-3</v>
      </c>
      <c r="L598" s="11">
        <f t="shared" si="105"/>
        <v>1.5063223823954754E-2</v>
      </c>
      <c r="M598" s="11">
        <f t="shared" si="106"/>
        <v>-9.3370841498222196E-3</v>
      </c>
      <c r="N598" s="11">
        <f t="shared" si="107"/>
        <v>-3.4202976338124488E-3</v>
      </c>
      <c r="O598" s="3">
        <f t="shared" si="108"/>
        <v>3.3366695436973449E-4</v>
      </c>
      <c r="P598" s="3">
        <f t="shared" si="109"/>
        <v>1.7692882316402505E-2</v>
      </c>
    </row>
    <row r="599" spans="1:16" x14ac:dyDescent="0.3">
      <c r="A599" s="9" t="s">
        <v>608</v>
      </c>
      <c r="B599" s="12">
        <v>8744.0302730000003</v>
      </c>
      <c r="C599" s="12">
        <v>8904.1103519999997</v>
      </c>
      <c r="D599" s="12">
        <v>8562.0498050000006</v>
      </c>
      <c r="E599" s="12">
        <v>8566.4804690000001</v>
      </c>
      <c r="F599" s="3">
        <f t="shared" si="101"/>
        <v>-4.6131827236165601E-2</v>
      </c>
      <c r="G599" s="10">
        <f t="shared" si="102"/>
        <v>1.5345539152625991E-3</v>
      </c>
      <c r="H599" s="10">
        <f t="shared" si="99"/>
        <v>4.2083425419940754E-4</v>
      </c>
      <c r="I599" s="10">
        <f t="shared" si="103"/>
        <v>6.0471105826797374E-4</v>
      </c>
      <c r="J599" s="10">
        <f t="shared" si="100"/>
        <v>2.4590873475091805E-2</v>
      </c>
      <c r="K599" s="11">
        <f t="shared" si="104"/>
        <v>-2.6715555614754544E-2</v>
      </c>
      <c r="L599" s="11">
        <f t="shared" si="105"/>
        <v>1.814179441372642E-2</v>
      </c>
      <c r="M599" s="11">
        <f t="shared" si="106"/>
        <v>-2.1031588325866015E-2</v>
      </c>
      <c r="N599" s="11">
        <f t="shared" si="107"/>
        <v>-2.051424515304932E-2</v>
      </c>
      <c r="O599" s="3">
        <f t="shared" si="108"/>
        <v>7.1217047130319778E-4</v>
      </c>
      <c r="P599" s="3">
        <f t="shared" si="109"/>
        <v>3.7196629460652171E-2</v>
      </c>
    </row>
    <row r="600" spans="1:16" x14ac:dyDescent="0.3">
      <c r="A600" s="9" t="s">
        <v>609</v>
      </c>
      <c r="B600" s="12">
        <v>8269.7402340000008</v>
      </c>
      <c r="C600" s="12">
        <v>8591.8203130000002</v>
      </c>
      <c r="D600" s="12">
        <v>8264.1601559999999</v>
      </c>
      <c r="E600" s="12">
        <v>8567.3701170000004</v>
      </c>
      <c r="F600" s="3">
        <f t="shared" si="101"/>
        <v>1.0385221833164593E-4</v>
      </c>
      <c r="G600" s="10">
        <f t="shared" si="102"/>
        <v>1.5118497911876495E-3</v>
      </c>
      <c r="H600" s="10">
        <f t="shared" si="99"/>
        <v>1.25016813627123E-3</v>
      </c>
      <c r="I600" s="10">
        <f t="shared" si="103"/>
        <v>2.7299199410048562E-4</v>
      </c>
      <c r="J600" s="10">
        <f t="shared" si="100"/>
        <v>1.6522469370541609E-2</v>
      </c>
      <c r="K600" s="11">
        <f t="shared" si="104"/>
        <v>-3.5253869959261289E-2</v>
      </c>
      <c r="L600" s="11">
        <f t="shared" si="105"/>
        <v>3.8207526354984207E-2</v>
      </c>
      <c r="M600" s="11">
        <f t="shared" si="106"/>
        <v>-6.7498631057871339E-4</v>
      </c>
      <c r="N600" s="11">
        <f t="shared" si="107"/>
        <v>3.5357716785324671E-2</v>
      </c>
      <c r="O600" s="3">
        <f t="shared" si="108"/>
        <v>1.3320575556233496E-4</v>
      </c>
      <c r="P600" s="3">
        <f t="shared" si="109"/>
        <v>3.9220205313496799E-2</v>
      </c>
    </row>
    <row r="601" spans="1:16" x14ac:dyDescent="0.3">
      <c r="A601" s="9" t="s">
        <v>610</v>
      </c>
      <c r="B601" s="12">
        <v>8667.1396480000003</v>
      </c>
      <c r="C601" s="12">
        <v>8952.8095699999994</v>
      </c>
      <c r="D601" s="12">
        <v>8543.3496090000008</v>
      </c>
      <c r="E601" s="12">
        <v>8952.1699219999991</v>
      </c>
      <c r="F601" s="3">
        <f t="shared" si="101"/>
        <v>4.491457702246926E-2</v>
      </c>
      <c r="G601" s="10">
        <f t="shared" si="102"/>
        <v>2.1915735051647742E-3</v>
      </c>
      <c r="H601" s="10">
        <f t="shared" si="99"/>
        <v>1.0469838393604429E-3</v>
      </c>
      <c r="I601" s="10">
        <f t="shared" si="103"/>
        <v>6.9134279925379461E-4</v>
      </c>
      <c r="J601" s="10">
        <f t="shared" si="100"/>
        <v>2.629339839681806E-2</v>
      </c>
      <c r="K601" s="11">
        <f t="shared" si="104"/>
        <v>1.1578007946725128E-2</v>
      </c>
      <c r="L601" s="11">
        <f t="shared" si="105"/>
        <v>3.2428578826980518E-2</v>
      </c>
      <c r="M601" s="11">
        <f t="shared" si="106"/>
        <v>-1.4385665855218064E-2</v>
      </c>
      <c r="N601" s="11">
        <f t="shared" si="107"/>
        <v>3.2357129652681539E-2</v>
      </c>
      <c r="O601" s="3">
        <f t="shared" si="108"/>
        <v>6.7474323249630866E-4</v>
      </c>
      <c r="P601" s="3">
        <f t="shared" si="109"/>
        <v>2.937418920452255E-2</v>
      </c>
    </row>
    <row r="602" spans="1:16" x14ac:dyDescent="0.3">
      <c r="A602" s="9" t="s">
        <v>611</v>
      </c>
      <c r="B602" s="12">
        <v>8965.0996090000008</v>
      </c>
      <c r="C602" s="12">
        <v>9070.3203130000002</v>
      </c>
      <c r="D602" s="12">
        <v>8602.8896480000003</v>
      </c>
      <c r="E602" s="12">
        <v>8684.0898440000001</v>
      </c>
      <c r="F602" s="3">
        <f t="shared" si="101"/>
        <v>-2.9945820994884298E-2</v>
      </c>
      <c r="G602" s="10">
        <f t="shared" si="102"/>
        <v>2.7994074396323529E-3</v>
      </c>
      <c r="H602" s="10">
        <f t="shared" si="99"/>
        <v>1.014207204464808E-3</v>
      </c>
      <c r="I602" s="10">
        <f t="shared" si="103"/>
        <v>1.0079211957242534E-3</v>
      </c>
      <c r="J602" s="10">
        <f t="shared" si="100"/>
        <v>3.1747774657828437E-2</v>
      </c>
      <c r="K602" s="11">
        <f t="shared" si="104"/>
        <v>1.4432655848623081E-3</v>
      </c>
      <c r="L602" s="11">
        <f t="shared" si="105"/>
        <v>1.166836128847251E-2</v>
      </c>
      <c r="M602" s="11">
        <f t="shared" si="106"/>
        <v>-4.1241065467374549E-2</v>
      </c>
      <c r="N602" s="11">
        <f t="shared" si="107"/>
        <v>-3.1846619984934162E-2</v>
      </c>
      <c r="O602" s="3">
        <f t="shared" si="108"/>
        <v>8.9518546413022986E-4</v>
      </c>
      <c r="P602" s="3">
        <f t="shared" si="109"/>
        <v>3.0241535772349001E-2</v>
      </c>
    </row>
    <row r="603" spans="1:16" x14ac:dyDescent="0.3">
      <c r="A603" s="9" t="s">
        <v>612</v>
      </c>
      <c r="B603" s="12">
        <v>8834.0996090000008</v>
      </c>
      <c r="C603" s="12">
        <v>9019.9599610000005</v>
      </c>
      <c r="D603" s="12">
        <v>8757.6601559999999</v>
      </c>
      <c r="E603" s="12">
        <v>9018.0898440000001</v>
      </c>
      <c r="F603" s="3">
        <f t="shared" si="101"/>
        <v>3.8461140545519301E-2</v>
      </c>
      <c r="G603" s="10">
        <f t="shared" si="102"/>
        <v>8.7090687422560788E-4</v>
      </c>
      <c r="H603" s="10">
        <f t="shared" si="99"/>
        <v>4.2491036066021949E-4</v>
      </c>
      <c r="I603" s="10">
        <f t="shared" si="103"/>
        <v>2.7131296080834218E-4</v>
      </c>
      <c r="J603" s="10">
        <f t="shared" si="100"/>
        <v>1.6471580398017129E-2</v>
      </c>
      <c r="K603" s="11">
        <f t="shared" si="104"/>
        <v>1.7126590864275329E-2</v>
      </c>
      <c r="L603" s="11">
        <f t="shared" si="105"/>
        <v>2.0820706400815233E-2</v>
      </c>
      <c r="M603" s="11">
        <f t="shared" si="106"/>
        <v>-8.6904249605137263E-3</v>
      </c>
      <c r="N603" s="11">
        <f t="shared" si="107"/>
        <v>2.0613353940109297E-2</v>
      </c>
      <c r="O603" s="3">
        <f t="shared" si="108"/>
        <v>2.5897951630119467E-4</v>
      </c>
      <c r="P603" s="3">
        <f t="shared" si="109"/>
        <v>2.400818315775869E-2</v>
      </c>
    </row>
    <row r="604" spans="1:16" x14ac:dyDescent="0.3">
      <c r="A604" s="9" t="s">
        <v>613</v>
      </c>
      <c r="B604" s="12">
        <v>8790.0898440000001</v>
      </c>
      <c r="C604" s="12">
        <v>8921.0800780000009</v>
      </c>
      <c r="D604" s="12">
        <v>8677.3896480000003</v>
      </c>
      <c r="E604" s="12">
        <v>8738.5898440000001</v>
      </c>
      <c r="F604" s="3">
        <f t="shared" si="101"/>
        <v>-3.0993259640893833E-2</v>
      </c>
      <c r="G604" s="10">
        <f t="shared" si="102"/>
        <v>7.6708351555427625E-4</v>
      </c>
      <c r="H604" s="10">
        <f t="shared" si="99"/>
        <v>3.4528565728957948E-5</v>
      </c>
      <c r="I604" s="10">
        <f t="shared" si="103"/>
        <v>3.7020356753848414E-4</v>
      </c>
      <c r="J604" s="10">
        <f t="shared" si="100"/>
        <v>1.9240674820246929E-2</v>
      </c>
      <c r="K604" s="11">
        <f t="shared" si="104"/>
        <v>-2.5607609885189477E-2</v>
      </c>
      <c r="L604" s="11">
        <f t="shared" si="105"/>
        <v>1.4792091434042991E-2</v>
      </c>
      <c r="M604" s="11">
        <f t="shared" si="106"/>
        <v>-1.2904181159110651E-2</v>
      </c>
      <c r="N604" s="11">
        <f t="shared" si="107"/>
        <v>-5.8761012354245521E-3</v>
      </c>
      <c r="O604" s="3">
        <f t="shared" si="108"/>
        <v>3.9641741227913491E-4</v>
      </c>
      <c r="P604" s="3">
        <f t="shared" si="109"/>
        <v>3.1616778540850564E-2</v>
      </c>
    </row>
    <row r="605" spans="1:16" x14ac:dyDescent="0.3">
      <c r="A605" s="9" t="s">
        <v>614</v>
      </c>
      <c r="B605" s="12">
        <v>8469.0195309999999</v>
      </c>
      <c r="C605" s="12">
        <v>8612.3603519999997</v>
      </c>
      <c r="D605" s="12">
        <v>8375.1298829999996</v>
      </c>
      <c r="E605" s="12">
        <v>8575.6201170000004</v>
      </c>
      <c r="F605" s="3">
        <f t="shared" si="101"/>
        <v>-1.8649430847460624E-2</v>
      </c>
      <c r="G605" s="10">
        <f t="shared" si="102"/>
        <v>7.8018744153228556E-4</v>
      </c>
      <c r="H605" s="10">
        <f t="shared" si="99"/>
        <v>1.564641527357857E-4</v>
      </c>
      <c r="I605" s="10">
        <f t="shared" si="103"/>
        <v>3.2965250084690745E-4</v>
      </c>
      <c r="J605" s="10">
        <f t="shared" si="100"/>
        <v>1.8156335005912055E-2</v>
      </c>
      <c r="K605" s="11">
        <f t="shared" si="104"/>
        <v>-3.1334087457568702E-2</v>
      </c>
      <c r="L605" s="11">
        <f t="shared" si="105"/>
        <v>1.6783677524209912E-2</v>
      </c>
      <c r="M605" s="11">
        <f t="shared" si="106"/>
        <v>-1.1148158103479976E-2</v>
      </c>
      <c r="N605" s="11">
        <f t="shared" si="107"/>
        <v>1.2508563176311886E-2</v>
      </c>
      <c r="O605" s="3">
        <f t="shared" si="108"/>
        <v>3.3548100963132227E-4</v>
      </c>
      <c r="P605" s="3">
        <f t="shared" si="109"/>
        <v>3.5934839979673942E-2</v>
      </c>
    </row>
    <row r="606" spans="1:16" x14ac:dyDescent="0.3">
      <c r="A606" s="9" t="s">
        <v>615</v>
      </c>
      <c r="B606" s="12">
        <v>7957.9301759999998</v>
      </c>
      <c r="C606" s="12">
        <v>8243.3095699999994</v>
      </c>
      <c r="D606" s="12">
        <v>7943.1601559999999</v>
      </c>
      <c r="E606" s="12">
        <v>7950.6801759999998</v>
      </c>
      <c r="F606" s="3">
        <f t="shared" si="101"/>
        <v>-7.2874023391164666E-2</v>
      </c>
      <c r="G606" s="10">
        <f t="shared" si="102"/>
        <v>1.3757207324955269E-3</v>
      </c>
      <c r="H606" s="10">
        <f t="shared" si="99"/>
        <v>8.3075234322732689E-7</v>
      </c>
      <c r="I606" s="10">
        <f t="shared" si="103"/>
        <v>6.8753945130208764E-4</v>
      </c>
      <c r="J606" s="10">
        <f t="shared" si="100"/>
        <v>2.622097350027431E-2</v>
      </c>
      <c r="K606" s="11">
        <f t="shared" si="104"/>
        <v>-7.4754369386168792E-2</v>
      </c>
      <c r="L606" s="11">
        <f t="shared" si="105"/>
        <v>3.5232972225128521E-2</v>
      </c>
      <c r="M606" s="11">
        <f t="shared" si="106"/>
        <v>-1.8577372921552387E-3</v>
      </c>
      <c r="N606" s="11">
        <f t="shared" si="107"/>
        <v>-9.1145616637736723E-4</v>
      </c>
      <c r="O606" s="3">
        <f t="shared" si="108"/>
        <v>1.275233583347294E-3</v>
      </c>
      <c r="P606" s="3">
        <f t="shared" si="109"/>
        <v>8.1721511884269724E-2</v>
      </c>
    </row>
    <row r="607" spans="1:16" x14ac:dyDescent="0.3">
      <c r="A607" s="9" t="s">
        <v>616</v>
      </c>
      <c r="B607" s="12">
        <v>8219.7597659999992</v>
      </c>
      <c r="C607" s="12">
        <v>8347.4003909999992</v>
      </c>
      <c r="D607" s="12">
        <v>7930.4301759999998</v>
      </c>
      <c r="E607" s="12">
        <v>8344.25</v>
      </c>
      <c r="F607" s="3">
        <f t="shared" si="101"/>
        <v>4.9501403060839166E-2</v>
      </c>
      <c r="G607" s="10">
        <f t="shared" si="102"/>
        <v>2.6258326621986265E-3</v>
      </c>
      <c r="H607" s="10">
        <f t="shared" si="99"/>
        <v>2.2595187877858753E-4</v>
      </c>
      <c r="I607" s="10">
        <f t="shared" si="103"/>
        <v>1.2256323944426998E-3</v>
      </c>
      <c r="J607" s="10">
        <f t="shared" si="100"/>
        <v>3.5009033040669657E-2</v>
      </c>
      <c r="K607" s="11">
        <f t="shared" si="104"/>
        <v>3.3283501357536605E-2</v>
      </c>
      <c r="L607" s="11">
        <f t="shared" si="105"/>
        <v>1.5409176876657785E-2</v>
      </c>
      <c r="M607" s="11">
        <f t="shared" si="106"/>
        <v>-3.5833702259848978E-2</v>
      </c>
      <c r="N607" s="11">
        <f t="shared" si="107"/>
        <v>1.5031695805150779E-2</v>
      </c>
      <c r="O607" s="3">
        <f t="shared" si="108"/>
        <v>1.8285122021883414E-3</v>
      </c>
      <c r="P607" s="3">
        <f t="shared" si="109"/>
        <v>5.1996261783172119E-2</v>
      </c>
    </row>
    <row r="608" spans="1:16" x14ac:dyDescent="0.3">
      <c r="A608" s="9" t="s">
        <v>617</v>
      </c>
      <c r="B608" s="12">
        <v>8136.25</v>
      </c>
      <c r="C608" s="12">
        <v>8181.3598629999997</v>
      </c>
      <c r="D608" s="12">
        <v>7850.9501950000003</v>
      </c>
      <c r="E608" s="12">
        <v>7952.0498049999997</v>
      </c>
      <c r="F608" s="3">
        <f t="shared" si="101"/>
        <v>-4.7002450190250844E-2</v>
      </c>
      <c r="G608" s="10">
        <f t="shared" si="102"/>
        <v>1.6994025769005506E-3</v>
      </c>
      <c r="H608" s="10">
        <f t="shared" si="99"/>
        <v>5.2439412426351774E-4</v>
      </c>
      <c r="I608" s="10">
        <f t="shared" si="103"/>
        <v>6.4713079524287523E-4</v>
      </c>
      <c r="J608" s="10">
        <f t="shared" si="100"/>
        <v>2.5438765599825698E-2</v>
      </c>
      <c r="K608" s="11">
        <f t="shared" si="104"/>
        <v>-2.5243292994259193E-2</v>
      </c>
      <c r="L608" s="11">
        <f t="shared" si="105"/>
        <v>5.528993313993512E-3</v>
      </c>
      <c r="M608" s="11">
        <f t="shared" si="106"/>
        <v>-3.5694817486325997E-2</v>
      </c>
      <c r="N608" s="11">
        <f t="shared" si="107"/>
        <v>-2.2899653365575597E-2</v>
      </c>
      <c r="O608" s="3">
        <f t="shared" si="108"/>
        <v>6.1390284541499381E-4</v>
      </c>
      <c r="P608" s="3">
        <f t="shared" si="109"/>
        <v>3.5187071248908346E-2</v>
      </c>
    </row>
    <row r="609" spans="1:16" x14ac:dyDescent="0.3">
      <c r="A609" s="9" t="s">
        <v>618</v>
      </c>
      <c r="B609" s="12">
        <v>7398.580078</v>
      </c>
      <c r="C609" s="12">
        <v>7712.330078</v>
      </c>
      <c r="D609" s="12">
        <v>7194.669922</v>
      </c>
      <c r="E609" s="12">
        <v>7201.7998049999997</v>
      </c>
      <c r="F609" s="3">
        <f t="shared" si="101"/>
        <v>-9.4346743091104135E-2</v>
      </c>
      <c r="G609" s="10">
        <f t="shared" si="102"/>
        <v>4.8274556286868218E-3</v>
      </c>
      <c r="H609" s="10">
        <f t="shared" si="99"/>
        <v>7.2668700591450224E-4</v>
      </c>
      <c r="I609" s="10">
        <f t="shared" si="103"/>
        <v>2.1330127216595421E-3</v>
      </c>
      <c r="J609" s="10">
        <f t="shared" si="100"/>
        <v>4.6184550681581199E-2</v>
      </c>
      <c r="K609" s="11">
        <f t="shared" si="104"/>
        <v>-7.2141632091693525E-2</v>
      </c>
      <c r="L609" s="11">
        <f t="shared" si="105"/>
        <v>4.1532256515674611E-2</v>
      </c>
      <c r="M609" s="11">
        <f t="shared" si="106"/>
        <v>-2.7947637185214147E-2</v>
      </c>
      <c r="N609" s="11">
        <f t="shared" si="107"/>
        <v>-2.6957132746538572E-2</v>
      </c>
      <c r="O609" s="3">
        <f t="shared" si="108"/>
        <v>2.8722011421225772E-3</v>
      </c>
      <c r="P609" s="3">
        <f t="shared" si="109"/>
        <v>8.8119729222176521E-2</v>
      </c>
    </row>
    <row r="610" spans="1:16" x14ac:dyDescent="0.3">
      <c r="A610" s="9" t="s">
        <v>619</v>
      </c>
      <c r="B610" s="12">
        <v>7610.3901370000003</v>
      </c>
      <c r="C610" s="12">
        <v>7875.9301759999998</v>
      </c>
      <c r="D610" s="12">
        <v>7219.0898440000001</v>
      </c>
      <c r="E610" s="12">
        <v>7874.8798829999996</v>
      </c>
      <c r="F610" s="3">
        <f t="shared" si="101"/>
        <v>9.3459981702448847E-2</v>
      </c>
      <c r="G610" s="10">
        <f t="shared" si="102"/>
        <v>7.5833462625577988E-3</v>
      </c>
      <c r="H610" s="10">
        <f t="shared" si="99"/>
        <v>1.1671443717168873E-3</v>
      </c>
      <c r="I610" s="10">
        <f t="shared" si="103"/>
        <v>3.3408118418718482E-3</v>
      </c>
      <c r="J610" s="10">
        <f t="shared" si="100"/>
        <v>5.779975641706328E-2</v>
      </c>
      <c r="K610" s="11">
        <f t="shared" si="104"/>
        <v>5.5183469218919826E-2</v>
      </c>
      <c r="L610" s="11">
        <f t="shared" si="105"/>
        <v>3.4296858404093182E-2</v>
      </c>
      <c r="M610" s="11">
        <f t="shared" si="106"/>
        <v>-5.2785552348927366E-2</v>
      </c>
      <c r="N610" s="11">
        <f t="shared" si="107"/>
        <v>3.4163494723416211E-2</v>
      </c>
      <c r="O610" s="3">
        <f t="shared" si="108"/>
        <v>4.5942274311989682E-3</v>
      </c>
      <c r="P610" s="3">
        <f t="shared" si="109"/>
        <v>8.4509341618843992E-2</v>
      </c>
    </row>
    <row r="611" spans="1:16" x14ac:dyDescent="0.3">
      <c r="A611" s="9" t="s">
        <v>620</v>
      </c>
      <c r="B611" s="12">
        <v>7392.7299800000001</v>
      </c>
      <c r="C611" s="12">
        <v>7422.2001950000003</v>
      </c>
      <c r="D611" s="12">
        <v>6882.8598629999997</v>
      </c>
      <c r="E611" s="12">
        <v>6904.5898440000001</v>
      </c>
      <c r="F611" s="3">
        <f t="shared" si="101"/>
        <v>-0.12321331289060367</v>
      </c>
      <c r="G611" s="10">
        <f t="shared" si="102"/>
        <v>5.6913885575865502E-3</v>
      </c>
      <c r="H611" s="10">
        <f t="shared" si="99"/>
        <v>4.6663513147134489E-3</v>
      </c>
      <c r="I611" s="10">
        <f t="shared" si="103"/>
        <v>1.0431090789150819E-3</v>
      </c>
      <c r="J611" s="10">
        <f t="shared" si="100"/>
        <v>3.2297199242582661E-2</v>
      </c>
      <c r="K611" s="11">
        <f t="shared" si="104"/>
        <v>-6.3180849473704989E-2</v>
      </c>
      <c r="L611" s="11">
        <f t="shared" si="105"/>
        <v>3.9784532931726223E-3</v>
      </c>
      <c r="M611" s="11">
        <f t="shared" si="106"/>
        <v>-7.1462838832469941E-2</v>
      </c>
      <c r="N611" s="11">
        <f t="shared" si="107"/>
        <v>-6.8310696927446499E-2</v>
      </c>
      <c r="O611" s="3">
        <f t="shared" si="108"/>
        <v>5.1286001669163762E-4</v>
      </c>
      <c r="P611" s="3">
        <f t="shared" si="109"/>
        <v>7.1468653412571553E-2</v>
      </c>
    </row>
    <row r="612" spans="1:16" x14ac:dyDescent="0.3">
      <c r="A612" s="9" t="s">
        <v>621</v>
      </c>
      <c r="B612" s="12">
        <v>7072</v>
      </c>
      <c r="C612" s="12">
        <v>7406.2299800000001</v>
      </c>
      <c r="D612" s="12">
        <v>6828.9101559999999</v>
      </c>
      <c r="E612" s="12">
        <v>7334.7797849999997</v>
      </c>
      <c r="F612" s="3">
        <f t="shared" si="101"/>
        <v>6.2304923350925634E-2</v>
      </c>
      <c r="G612" s="10">
        <f t="shared" si="102"/>
        <v>6.5863680070719303E-3</v>
      </c>
      <c r="H612" s="10">
        <f t="shared" si="99"/>
        <v>1.3310868759022292E-3</v>
      </c>
      <c r="I612" s="10">
        <f t="shared" si="103"/>
        <v>2.7789926492142424E-3</v>
      </c>
      <c r="J612" s="10">
        <f t="shared" si="100"/>
        <v>5.2716151692002729E-2</v>
      </c>
      <c r="K612" s="11">
        <f t="shared" si="104"/>
        <v>2.3956940093505449E-2</v>
      </c>
      <c r="L612" s="11">
        <f t="shared" si="105"/>
        <v>4.6178209874045952E-2</v>
      </c>
      <c r="M612" s="11">
        <f t="shared" si="106"/>
        <v>-3.4978231688358168E-2</v>
      </c>
      <c r="N612" s="11">
        <f t="shared" si="107"/>
        <v>3.648406331403109E-2</v>
      </c>
      <c r="O612" s="3">
        <f t="shared" si="108"/>
        <v>2.9472830459734986E-3</v>
      </c>
      <c r="P612" s="3">
        <f t="shared" si="109"/>
        <v>5.7328401936826152E-2</v>
      </c>
    </row>
    <row r="613" spans="1:16" x14ac:dyDescent="0.3">
      <c r="A613" s="9" t="s">
        <v>622</v>
      </c>
      <c r="B613" s="12">
        <v>6902.3198240000002</v>
      </c>
      <c r="C613" s="12">
        <v>7182.830078</v>
      </c>
      <c r="D613" s="12">
        <v>6686.3598629999997</v>
      </c>
      <c r="E613" s="12">
        <v>6989.8398440000001</v>
      </c>
      <c r="F613" s="3">
        <f t="shared" si="101"/>
        <v>-4.7027988721000114E-2</v>
      </c>
      <c r="G613" s="10">
        <f t="shared" si="102"/>
        <v>5.129976858407141E-3</v>
      </c>
      <c r="H613" s="10">
        <f t="shared" si="99"/>
        <v>1.5876207516823146E-4</v>
      </c>
      <c r="I613" s="10">
        <f t="shared" si="103"/>
        <v>2.5036595348063907E-3</v>
      </c>
      <c r="J613" s="10">
        <f t="shared" si="100"/>
        <v>5.003658196566179E-2</v>
      </c>
      <c r="K613" s="11">
        <f t="shared" si="104"/>
        <v>-6.0769827174047504E-2</v>
      </c>
      <c r="L613" s="11">
        <f t="shared" si="105"/>
        <v>3.9835905204992694E-2</v>
      </c>
      <c r="M613" s="11">
        <f t="shared" si="106"/>
        <v>-3.1787951563594825E-2</v>
      </c>
      <c r="N613" s="11">
        <f t="shared" si="107"/>
        <v>1.26000823476766E-2</v>
      </c>
      <c r="O613" s="3">
        <f t="shared" si="108"/>
        <v>2.4959683294987177E-3</v>
      </c>
      <c r="P613" s="3">
        <f t="shared" si="109"/>
        <v>7.6482526790175698E-2</v>
      </c>
    </row>
    <row r="614" spans="1:16" x14ac:dyDescent="0.3">
      <c r="A614" s="9" t="s">
        <v>623</v>
      </c>
      <c r="B614" s="12">
        <v>6996.4501950000003</v>
      </c>
      <c r="C614" s="12">
        <v>7341.3798829999996</v>
      </c>
      <c r="D614" s="12">
        <v>6858.3798829999996</v>
      </c>
      <c r="E614" s="12">
        <v>7150.580078</v>
      </c>
      <c r="F614" s="3">
        <f t="shared" si="101"/>
        <v>2.2996268525090402E-2</v>
      </c>
      <c r="G614" s="10">
        <f t="shared" si="102"/>
        <v>4.6315612518335915E-3</v>
      </c>
      <c r="H614" s="10">
        <f t="shared" si="99"/>
        <v>4.7482927982359953E-4</v>
      </c>
      <c r="I614" s="10">
        <f t="shared" si="103"/>
        <v>2.1323567526263208E-3</v>
      </c>
      <c r="J614" s="10">
        <f t="shared" si="100"/>
        <v>4.6177448528760455E-2</v>
      </c>
      <c r="K614" s="11">
        <f t="shared" si="104"/>
        <v>9.4526160601193798E-4</v>
      </c>
      <c r="L614" s="11">
        <f t="shared" si="105"/>
        <v>4.8123914487699933E-2</v>
      </c>
      <c r="M614" s="11">
        <f t="shared" si="106"/>
        <v>-1.9931660242322024E-2</v>
      </c>
      <c r="N614" s="11">
        <f t="shared" si="107"/>
        <v>2.1790577776268336E-2</v>
      </c>
      <c r="O614" s="3">
        <f t="shared" si="108"/>
        <v>2.0988567168125772E-3</v>
      </c>
      <c r="P614" s="3">
        <f t="shared" si="109"/>
        <v>4.3173380422620276E-2</v>
      </c>
    </row>
    <row r="615" spans="1:16" x14ac:dyDescent="0.3">
      <c r="A615" s="9" t="s">
        <v>624</v>
      </c>
      <c r="B615" s="12">
        <v>7248.0698240000002</v>
      </c>
      <c r="C615" s="12">
        <v>7354.4399409999996</v>
      </c>
      <c r="D615" s="12">
        <v>6854.669922</v>
      </c>
      <c r="E615" s="12">
        <v>6879.5200199999999</v>
      </c>
      <c r="F615" s="3">
        <f t="shared" si="101"/>
        <v>-3.7907422201167051E-2</v>
      </c>
      <c r="G615" s="10">
        <f t="shared" si="102"/>
        <v>4.9525060715218446E-3</v>
      </c>
      <c r="H615" s="10">
        <f t="shared" si="99"/>
        <v>2.7234117103772707E-3</v>
      </c>
      <c r="I615" s="10">
        <f t="shared" si="103"/>
        <v>1.4242144490343061E-3</v>
      </c>
      <c r="J615" s="10">
        <f t="shared" si="100"/>
        <v>3.7738765865278454E-2</v>
      </c>
      <c r="K615" s="11">
        <f t="shared" si="104"/>
        <v>1.3541719043077046E-2</v>
      </c>
      <c r="L615" s="11">
        <f t="shared" si="105"/>
        <v>1.4569002202810608E-2</v>
      </c>
      <c r="M615" s="11">
        <f t="shared" si="106"/>
        <v>-5.5805041815718485E-2</v>
      </c>
      <c r="N615" s="11">
        <f t="shared" si="107"/>
        <v>-5.2186317271649574E-2</v>
      </c>
      <c r="O615" s="3">
        <f t="shared" si="108"/>
        <v>1.1745014709740689E-3</v>
      </c>
      <c r="P615" s="3">
        <f t="shared" si="109"/>
        <v>3.978419329946211E-2</v>
      </c>
    </row>
    <row r="616" spans="1:16" x14ac:dyDescent="0.3">
      <c r="A616" s="9" t="s">
        <v>625</v>
      </c>
      <c r="B616" s="12">
        <v>6847.2797849999997</v>
      </c>
      <c r="C616" s="12">
        <v>6984.9399409999996</v>
      </c>
      <c r="D616" s="12">
        <v>6631.419922</v>
      </c>
      <c r="E616" s="12">
        <v>6860.669922</v>
      </c>
      <c r="F616" s="3">
        <f t="shared" si="101"/>
        <v>-2.7400309825684754E-3</v>
      </c>
      <c r="G616" s="10">
        <f t="shared" si="102"/>
        <v>2.6974983913511611E-3</v>
      </c>
      <c r="H616" s="10">
        <f t="shared" si="99"/>
        <v>3.816676086141231E-6</v>
      </c>
      <c r="I616" s="10">
        <f t="shared" si="103"/>
        <v>1.3472748352252831E-3</v>
      </c>
      <c r="J616" s="10">
        <f t="shared" si="100"/>
        <v>3.6705242612265661E-2</v>
      </c>
      <c r="K616" s="11">
        <f t="shared" si="104"/>
        <v>-4.6974232511319365E-3</v>
      </c>
      <c r="L616" s="11">
        <f t="shared" si="105"/>
        <v>1.9904932664348386E-2</v>
      </c>
      <c r="M616" s="11">
        <f t="shared" si="106"/>
        <v>-3.2032514243938978E-2</v>
      </c>
      <c r="N616" s="11">
        <f t="shared" si="107"/>
        <v>1.95363151237413E-3</v>
      </c>
      <c r="O616" s="3">
        <f t="shared" si="108"/>
        <v>1.4459811387031729E-3</v>
      </c>
      <c r="P616" s="3">
        <f t="shared" si="109"/>
        <v>3.5477373693801009E-2</v>
      </c>
    </row>
    <row r="617" spans="1:16" x14ac:dyDescent="0.3">
      <c r="A617" s="9" t="s">
        <v>626</v>
      </c>
      <c r="B617" s="12">
        <v>7196.1499020000001</v>
      </c>
      <c r="C617" s="12">
        <v>7418.3701170000004</v>
      </c>
      <c r="D617" s="12">
        <v>7169.8598629999997</v>
      </c>
      <c r="E617" s="12">
        <v>7417.8598629999997</v>
      </c>
      <c r="F617" s="3">
        <f t="shared" si="101"/>
        <v>8.1215092306549774E-2</v>
      </c>
      <c r="G617" s="10">
        <f t="shared" si="102"/>
        <v>1.1609872349399176E-3</v>
      </c>
      <c r="H617" s="10">
        <f t="shared" si="99"/>
        <v>9.2078505361774059E-4</v>
      </c>
      <c r="I617" s="10">
        <f t="shared" si="103"/>
        <v>2.2479954345394951E-4</v>
      </c>
      <c r="J617" s="10">
        <f t="shared" si="100"/>
        <v>1.4993316626215478E-2</v>
      </c>
      <c r="K617" s="11">
        <f t="shared" si="104"/>
        <v>4.7741053928529793E-2</v>
      </c>
      <c r="L617" s="11">
        <f t="shared" si="105"/>
        <v>3.0413225102172623E-2</v>
      </c>
      <c r="M617" s="11">
        <f t="shared" si="106"/>
        <v>-3.6600376553020566E-3</v>
      </c>
      <c r="N617" s="11">
        <f t="shared" si="107"/>
        <v>3.0344440242287229E-2</v>
      </c>
      <c r="O617" s="3">
        <f t="shared" si="108"/>
        <v>1.265496389813792E-4</v>
      </c>
      <c r="P617" s="3">
        <f t="shared" si="109"/>
        <v>5.0210369264474967E-2</v>
      </c>
    </row>
    <row r="618" spans="1:16" x14ac:dyDescent="0.3">
      <c r="A618" s="9" t="s">
        <v>627</v>
      </c>
      <c r="B618" s="12">
        <v>7421.3598629999997</v>
      </c>
      <c r="C618" s="12">
        <v>7671.2099609999996</v>
      </c>
      <c r="D618" s="12">
        <v>7276.3999020000001</v>
      </c>
      <c r="E618" s="12">
        <v>7384.2998049999997</v>
      </c>
      <c r="F618" s="3">
        <f t="shared" si="101"/>
        <v>-4.5242237814974162E-3</v>
      </c>
      <c r="G618" s="10">
        <f t="shared" si="102"/>
        <v>2.791868448122699E-3</v>
      </c>
      <c r="H618" s="10">
        <f t="shared" si="99"/>
        <v>2.5062158388040817E-5</v>
      </c>
      <c r="I618" s="10">
        <f t="shared" si="103"/>
        <v>1.3862528535985557E-3</v>
      </c>
      <c r="J618" s="10">
        <f t="shared" si="100"/>
        <v>3.7232416703708013E-2</v>
      </c>
      <c r="K618" s="11">
        <f t="shared" si="104"/>
        <v>4.717229247262095E-4</v>
      </c>
      <c r="L618" s="11">
        <f t="shared" si="105"/>
        <v>3.3112045016060618E-2</v>
      </c>
      <c r="M618" s="11">
        <f t="shared" si="106"/>
        <v>-1.9726089395770308E-2</v>
      </c>
      <c r="N618" s="11">
        <f t="shared" si="107"/>
        <v>-5.0062119799346109E-3</v>
      </c>
      <c r="O618" s="3">
        <f t="shared" si="108"/>
        <v>1.5525390593847169E-3</v>
      </c>
      <c r="P618" s="3">
        <f t="shared" si="109"/>
        <v>3.6482479365838275E-2</v>
      </c>
    </row>
    <row r="619" spans="1:16" x14ac:dyDescent="0.3">
      <c r="A619" s="9" t="s">
        <v>628</v>
      </c>
      <c r="B619" s="12">
        <v>7462.2099609999996</v>
      </c>
      <c r="C619" s="12">
        <v>7809.830078</v>
      </c>
      <c r="D619" s="12">
        <v>7462.2099609999996</v>
      </c>
      <c r="E619" s="12">
        <v>7797.5400390000004</v>
      </c>
      <c r="F619" s="3">
        <f t="shared" si="101"/>
        <v>5.5962006542609632E-2</v>
      </c>
      <c r="G619" s="10">
        <f t="shared" si="102"/>
        <v>2.0731261314895825E-3</v>
      </c>
      <c r="H619" s="10">
        <f t="shared" si="99"/>
        <v>1.9321908218514422E-3</v>
      </c>
      <c r="I619" s="10">
        <f t="shared" si="103"/>
        <v>2.9016864665597209E-4</v>
      </c>
      <c r="J619" s="10">
        <f t="shared" si="100"/>
        <v>1.7034337282558782E-2</v>
      </c>
      <c r="K619" s="11">
        <f t="shared" si="104"/>
        <v>1.049551341219403E-2</v>
      </c>
      <c r="L619" s="11">
        <f t="shared" si="105"/>
        <v>4.5531594870919935E-2</v>
      </c>
      <c r="M619" s="11">
        <f t="shared" si="106"/>
        <v>0</v>
      </c>
      <c r="N619" s="11">
        <f t="shared" si="107"/>
        <v>4.3956692571796643E-2</v>
      </c>
      <c r="O619" s="3">
        <f t="shared" si="108"/>
        <v>7.1707813444962074E-5</v>
      </c>
      <c r="P619" s="3">
        <f t="shared" si="109"/>
        <v>2.1260445003106032E-2</v>
      </c>
    </row>
    <row r="620" spans="1:16" x14ac:dyDescent="0.3">
      <c r="A620" s="9" t="s">
        <v>629</v>
      </c>
      <c r="B620" s="12">
        <v>7554.25</v>
      </c>
      <c r="C620" s="12">
        <v>7716.2402339999999</v>
      </c>
      <c r="D620" s="12">
        <v>7491.1401370000003</v>
      </c>
      <c r="E620" s="12">
        <v>7502.3798829999996</v>
      </c>
      <c r="F620" s="3">
        <f t="shared" si="101"/>
        <v>-3.7852983700466303E-2</v>
      </c>
      <c r="G620" s="10">
        <f t="shared" si="102"/>
        <v>8.7652837587400608E-4</v>
      </c>
      <c r="H620" s="10">
        <f t="shared" si="99"/>
        <v>4.7472525122810004E-5</v>
      </c>
      <c r="I620" s="10">
        <f t="shared" si="103"/>
        <v>4.1992581917393921E-4</v>
      </c>
      <c r="J620" s="10">
        <f t="shared" si="100"/>
        <v>2.0492091625159675E-2</v>
      </c>
      <c r="K620" s="11">
        <f t="shared" si="104"/>
        <v>-3.169798554593501E-2</v>
      </c>
      <c r="L620" s="11">
        <f t="shared" si="105"/>
        <v>2.1216910292857518E-2</v>
      </c>
      <c r="M620" s="11">
        <f t="shared" si="106"/>
        <v>-8.3893116186597623E-3</v>
      </c>
      <c r="N620" s="11">
        <f t="shared" si="107"/>
        <v>-6.8900308506428332E-3</v>
      </c>
      <c r="O620" s="3">
        <f t="shared" si="108"/>
        <v>6.0892038241503062E-4</v>
      </c>
      <c r="P620" s="3">
        <f t="shared" si="109"/>
        <v>3.9142818086199231E-2</v>
      </c>
    </row>
    <row r="621" spans="1:16" x14ac:dyDescent="0.3">
      <c r="A621" s="9" t="s">
        <v>630</v>
      </c>
      <c r="B621" s="12">
        <v>7583.4599609999996</v>
      </c>
      <c r="C621" s="12">
        <v>7784.3500979999999</v>
      </c>
      <c r="D621" s="12">
        <v>7539.9702150000003</v>
      </c>
      <c r="E621" s="12">
        <v>7774.1499020000001</v>
      </c>
      <c r="F621" s="3">
        <f t="shared" si="101"/>
        <v>3.6224507854609955E-2</v>
      </c>
      <c r="G621" s="10">
        <f t="shared" si="102"/>
        <v>1.0174242703541445E-3</v>
      </c>
      <c r="H621" s="10">
        <f t="shared" si="99"/>
        <v>6.1675536944518633E-4</v>
      </c>
      <c r="I621" s="10">
        <f t="shared" si="103"/>
        <v>2.7046301376998193E-4</v>
      </c>
      <c r="J621" s="10">
        <f t="shared" si="100"/>
        <v>1.6445759750464008E-2</v>
      </c>
      <c r="K621" s="11">
        <f t="shared" si="104"/>
        <v>1.0749266802309461E-2</v>
      </c>
      <c r="L621" s="11">
        <f t="shared" si="105"/>
        <v>2.6145765747707959E-2</v>
      </c>
      <c r="M621" s="11">
        <f t="shared" si="106"/>
        <v>-5.7513229964728085E-3</v>
      </c>
      <c r="N621" s="11">
        <f t="shared" si="107"/>
        <v>2.4834559980905366E-2</v>
      </c>
      <c r="O621" s="3">
        <f t="shared" si="108"/>
        <v>2.1019177096108567E-4</v>
      </c>
      <c r="P621" s="3">
        <f t="shared" si="109"/>
        <v>1.9615598673429522E-2</v>
      </c>
    </row>
    <row r="622" spans="1:16" x14ac:dyDescent="0.3">
      <c r="A622" s="9" t="s">
        <v>631</v>
      </c>
      <c r="B622" s="12">
        <v>7740.0600590000004</v>
      </c>
      <c r="C622" s="12">
        <v>7880.3100590000004</v>
      </c>
      <c r="D622" s="12">
        <v>7642.8598629999997</v>
      </c>
      <c r="E622" s="12">
        <v>7700.1000979999999</v>
      </c>
      <c r="F622" s="3">
        <f t="shared" si="101"/>
        <v>-9.5251319994421602E-3</v>
      </c>
      <c r="G622" s="10">
        <f t="shared" si="102"/>
        <v>9.3607788505428355E-4</v>
      </c>
      <c r="H622" s="10">
        <f t="shared" si="99"/>
        <v>2.6792203935722259E-5</v>
      </c>
      <c r="I622" s="10">
        <f t="shared" si="103"/>
        <v>4.5768926522479813E-4</v>
      </c>
      <c r="J622" s="10">
        <f t="shared" si="100"/>
        <v>2.1393673485981739E-2</v>
      </c>
      <c r="K622" s="11">
        <f t="shared" si="104"/>
        <v>-4.3946675919344334E-3</v>
      </c>
      <c r="L622" s="11">
        <f t="shared" si="105"/>
        <v>1.7957803552270231E-2</v>
      </c>
      <c r="M622" s="11">
        <f t="shared" si="106"/>
        <v>-1.2637586379127796E-2</v>
      </c>
      <c r="N622" s="11">
        <f t="shared" si="107"/>
        <v>-5.1761186168520386E-3</v>
      </c>
      <c r="O622" s="3">
        <f t="shared" si="108"/>
        <v>5.0972937306744423E-4</v>
      </c>
      <c r="P622" s="3">
        <f t="shared" si="109"/>
        <v>2.1422413461709807E-2</v>
      </c>
    </row>
    <row r="623" spans="1:16" x14ac:dyDescent="0.3">
      <c r="A623" s="9" t="s">
        <v>632</v>
      </c>
      <c r="B623" s="12">
        <v>7459.5</v>
      </c>
      <c r="C623" s="12">
        <v>7566.3701170000004</v>
      </c>
      <c r="D623" s="12">
        <v>7301.9799800000001</v>
      </c>
      <c r="E623" s="12">
        <v>7360.580078</v>
      </c>
      <c r="F623" s="3">
        <f t="shared" si="101"/>
        <v>-4.4092935894195162E-2</v>
      </c>
      <c r="G623" s="10">
        <f t="shared" si="102"/>
        <v>1.2650756491423211E-3</v>
      </c>
      <c r="H623" s="10">
        <f t="shared" si="99"/>
        <v>1.7821297517095827E-4</v>
      </c>
      <c r="I623" s="10">
        <f t="shared" si="103"/>
        <v>5.636951571842203E-4</v>
      </c>
      <c r="J623" s="10">
        <f t="shared" si="100"/>
        <v>2.3742265207520118E-2</v>
      </c>
      <c r="K623" s="11">
        <f t="shared" si="104"/>
        <v>-3.1744940674636131E-2</v>
      </c>
      <c r="L623" s="11">
        <f t="shared" si="105"/>
        <v>1.4225055624568213E-2</v>
      </c>
      <c r="M623" s="11">
        <f t="shared" si="106"/>
        <v>-2.1342846325677997E-2</v>
      </c>
      <c r="N623" s="11">
        <f t="shared" si="107"/>
        <v>-1.3349643260063479E-2</v>
      </c>
      <c r="O623" s="3">
        <f t="shared" si="108"/>
        <v>5.6284933014395387E-4</v>
      </c>
      <c r="P623" s="3">
        <f t="shared" si="109"/>
        <v>3.8919676641611653E-2</v>
      </c>
    </row>
    <row r="624" spans="1:16" x14ac:dyDescent="0.3">
      <c r="A624" s="9" t="s">
        <v>633</v>
      </c>
      <c r="B624" s="12">
        <v>7317.4501950000003</v>
      </c>
      <c r="C624" s="12">
        <v>7501.7001950000003</v>
      </c>
      <c r="D624" s="12">
        <v>7307.9501950000003</v>
      </c>
      <c r="E624" s="12">
        <v>7487.3100590000004</v>
      </c>
      <c r="F624" s="3">
        <f t="shared" si="101"/>
        <v>1.7217390430787294E-2</v>
      </c>
      <c r="G624" s="10">
        <f t="shared" si="102"/>
        <v>6.8470477994663935E-4</v>
      </c>
      <c r="H624" s="10">
        <f t="shared" si="99"/>
        <v>5.2659519581521965E-4</v>
      </c>
      <c r="I624" s="10">
        <f t="shared" si="103"/>
        <v>1.3893163523707571E-4</v>
      </c>
      <c r="J624" s="10">
        <f t="shared" si="100"/>
        <v>1.1786926454215099E-2</v>
      </c>
      <c r="K624" s="11">
        <f t="shared" si="104"/>
        <v>-5.8768113062613427E-3</v>
      </c>
      <c r="L624" s="11">
        <f t="shared" si="105"/>
        <v>2.4867754243590411E-2</v>
      </c>
      <c r="M624" s="11">
        <f t="shared" si="106"/>
        <v>-1.2991099160035236E-3</v>
      </c>
      <c r="N624" s="11">
        <f t="shared" si="107"/>
        <v>2.294766209911632E-2</v>
      </c>
      <c r="O624" s="3">
        <f t="shared" si="108"/>
        <v>7.9247601529749116E-5</v>
      </c>
      <c r="P624" s="3">
        <f t="shared" si="109"/>
        <v>1.3369351868291995E-2</v>
      </c>
    </row>
    <row r="625" spans="1:16" x14ac:dyDescent="0.3">
      <c r="A625" s="9" t="s">
        <v>634</v>
      </c>
      <c r="B625" s="12">
        <v>7477.2700199999999</v>
      </c>
      <c r="C625" s="12">
        <v>7518.7202150000003</v>
      </c>
      <c r="D625" s="12">
        <v>7288.1098629999997</v>
      </c>
      <c r="E625" s="12">
        <v>7373.080078</v>
      </c>
      <c r="F625" s="3">
        <f t="shared" si="101"/>
        <v>-1.5256477974047833E-2</v>
      </c>
      <c r="G625" s="10">
        <f t="shared" si="102"/>
        <v>9.704287214894389E-4</v>
      </c>
      <c r="H625" s="10">
        <f t="shared" si="99"/>
        <v>1.9690305366373956E-4</v>
      </c>
      <c r="I625" s="10">
        <f t="shared" si="103"/>
        <v>4.0915182142712962E-4</v>
      </c>
      <c r="J625" s="10">
        <f t="shared" si="100"/>
        <v>2.0227501611101893E-2</v>
      </c>
      <c r="K625" s="11">
        <f t="shared" si="104"/>
        <v>-1.3418405933815101E-3</v>
      </c>
      <c r="L625" s="11">
        <f t="shared" si="105"/>
        <v>5.5281845230706894E-3</v>
      </c>
      <c r="M625" s="11">
        <f t="shared" si="106"/>
        <v>-2.5623520430100667E-2</v>
      </c>
      <c r="N625" s="11">
        <f t="shared" si="107"/>
        <v>-1.4032214852393744E-2</v>
      </c>
      <c r="O625" s="3">
        <f t="shared" si="108"/>
        <v>4.0514355237443721E-4</v>
      </c>
      <c r="P625" s="3">
        <f t="shared" si="109"/>
        <v>1.9408953643697605E-2</v>
      </c>
    </row>
    <row r="626" spans="1:16" x14ac:dyDescent="0.3">
      <c r="A626" s="9" t="s">
        <v>635</v>
      </c>
      <c r="B626" s="12">
        <v>7660.169922</v>
      </c>
      <c r="C626" s="12">
        <v>7938.330078</v>
      </c>
      <c r="D626" s="12">
        <v>7617.7900390000004</v>
      </c>
      <c r="E626" s="12">
        <v>7913.2402339999999</v>
      </c>
      <c r="F626" s="3">
        <f t="shared" si="101"/>
        <v>7.3261127003318993E-2</v>
      </c>
      <c r="G626" s="10">
        <f t="shared" si="102"/>
        <v>1.6988105062277149E-3</v>
      </c>
      <c r="H626" s="10">
        <f t="shared" si="99"/>
        <v>1.0564559976172117E-3</v>
      </c>
      <c r="I626" s="10">
        <f t="shared" si="103"/>
        <v>4.4130225846304006E-4</v>
      </c>
      <c r="J626" s="10">
        <f t="shared" si="100"/>
        <v>2.100719539736421E-2</v>
      </c>
      <c r="K626" s="11">
        <f t="shared" si="104"/>
        <v>3.8198626607398777E-2</v>
      </c>
      <c r="L626" s="11">
        <f t="shared" si="105"/>
        <v>3.5668768971767011E-2</v>
      </c>
      <c r="M626" s="11">
        <f t="shared" si="106"/>
        <v>-5.5478600294955197E-3</v>
      </c>
      <c r="N626" s="11">
        <f t="shared" si="107"/>
        <v>3.250316903960615E-2</v>
      </c>
      <c r="O626" s="3">
        <f t="shared" si="108"/>
        <v>3.2401483589092832E-4</v>
      </c>
      <c r="P626" s="3">
        <f t="shared" si="109"/>
        <v>4.346838703988886E-2</v>
      </c>
    </row>
    <row r="627" spans="1:16" x14ac:dyDescent="0.3">
      <c r="A627" s="9" t="s">
        <v>636</v>
      </c>
      <c r="B627" s="12">
        <v>8129.9902339999999</v>
      </c>
      <c r="C627" s="12">
        <v>8146.4301759999998</v>
      </c>
      <c r="D627" s="12">
        <v>7881.2202150000003</v>
      </c>
      <c r="E627" s="12">
        <v>7887.2597660000001</v>
      </c>
      <c r="F627" s="3">
        <f t="shared" si="101"/>
        <v>-3.2831643210289307E-3</v>
      </c>
      <c r="G627" s="10">
        <f t="shared" si="102"/>
        <v>1.0954163457705993E-3</v>
      </c>
      <c r="H627" s="10">
        <f t="shared" si="99"/>
        <v>9.1875384054333211E-4</v>
      </c>
      <c r="I627" s="10">
        <f t="shared" si="103"/>
        <v>1.9279874502616738E-4</v>
      </c>
      <c r="J627" s="10">
        <f t="shared" si="100"/>
        <v>1.3885198775176659E-2</v>
      </c>
      <c r="K627" s="11">
        <f t="shared" si="104"/>
        <v>2.7022386754198432E-2</v>
      </c>
      <c r="L627" s="11">
        <f t="shared" si="105"/>
        <v>2.0200937523764625E-3</v>
      </c>
      <c r="M627" s="11">
        <f t="shared" si="106"/>
        <v>-3.1076980827873062E-2</v>
      </c>
      <c r="N627" s="11">
        <f t="shared" si="107"/>
        <v>-3.0310952484924193E-2</v>
      </c>
      <c r="O627" s="3">
        <f t="shared" si="108"/>
        <v>8.9117592639194969E-5</v>
      </c>
      <c r="P627" s="3">
        <f t="shared" si="109"/>
        <v>3.0656002784630928E-2</v>
      </c>
    </row>
    <row r="628" spans="1:16" x14ac:dyDescent="0.3">
      <c r="A628" s="9" t="s">
        <v>637</v>
      </c>
      <c r="B628" s="12">
        <v>7975.7202150000003</v>
      </c>
      <c r="C628" s="12">
        <v>8114.4301759999998</v>
      </c>
      <c r="D628" s="12">
        <v>7901.9399409999996</v>
      </c>
      <c r="E628" s="12">
        <v>8090.8999020000001</v>
      </c>
      <c r="F628" s="3">
        <f t="shared" si="101"/>
        <v>2.5818870183259568E-2</v>
      </c>
      <c r="G628" s="10">
        <f t="shared" si="102"/>
        <v>7.0414275961399415E-4</v>
      </c>
      <c r="H628" s="10">
        <f t="shared" si="99"/>
        <v>2.0557846024755845E-4</v>
      </c>
      <c r="I628" s="10">
        <f t="shared" si="103"/>
        <v>2.7265757984565569E-4</v>
      </c>
      <c r="J628" s="10">
        <f t="shared" si="100"/>
        <v>1.6512346285299847E-2</v>
      </c>
      <c r="K628" s="11">
        <f t="shared" si="104"/>
        <v>1.1153183840135673E-2</v>
      </c>
      <c r="L628" s="11">
        <f t="shared" si="105"/>
        <v>1.7242026209398846E-2</v>
      </c>
      <c r="M628" s="11">
        <f t="shared" si="106"/>
        <v>-9.2936622047726861E-3</v>
      </c>
      <c r="N628" s="11">
        <f t="shared" si="107"/>
        <v>1.4338007541062268E-2</v>
      </c>
      <c r="O628" s="3">
        <f t="shared" si="108"/>
        <v>2.696959219445793E-4</v>
      </c>
      <c r="P628" s="3">
        <f t="shared" si="109"/>
        <v>1.9615798469980482E-2</v>
      </c>
    </row>
    <row r="629" spans="1:16" x14ac:dyDescent="0.3">
      <c r="A629" s="9" t="s">
        <v>638</v>
      </c>
      <c r="B629" s="12">
        <v>8169.0097660000001</v>
      </c>
      <c r="C629" s="12">
        <v>8227.9101559999999</v>
      </c>
      <c r="D629" s="12">
        <v>8072.3198240000002</v>
      </c>
      <c r="E629" s="12">
        <v>8153.580078</v>
      </c>
      <c r="F629" s="3">
        <f t="shared" si="101"/>
        <v>7.7469968432690717E-3</v>
      </c>
      <c r="G629" s="10">
        <f t="shared" si="102"/>
        <v>3.6447196087751043E-4</v>
      </c>
      <c r="H629" s="10">
        <f t="shared" si="99"/>
        <v>3.5743444608956041E-6</v>
      </c>
      <c r="I629" s="10">
        <f t="shared" si="103"/>
        <v>1.8085523132881112E-4</v>
      </c>
      <c r="J629" s="10">
        <f t="shared" si="100"/>
        <v>1.3448242685526281E-2</v>
      </c>
      <c r="K629" s="11">
        <f t="shared" si="104"/>
        <v>9.6077366289231206E-3</v>
      </c>
      <c r="L629" s="11">
        <f t="shared" si="105"/>
        <v>7.1843545769609786E-3</v>
      </c>
      <c r="M629" s="11">
        <f t="shared" si="106"/>
        <v>-1.1906794180447681E-2</v>
      </c>
      <c r="N629" s="11">
        <f t="shared" si="107"/>
        <v>-1.8905936794815549E-3</v>
      </c>
      <c r="O629" s="3">
        <f t="shared" si="108"/>
        <v>1.8445848387695757E-4</v>
      </c>
      <c r="P629" s="3">
        <f t="shared" si="109"/>
        <v>1.5827275025856728E-2</v>
      </c>
    </row>
    <row r="630" spans="1:16" x14ac:dyDescent="0.3">
      <c r="A630" s="9" t="s">
        <v>639</v>
      </c>
      <c r="B630" s="12">
        <v>8127.6899409999996</v>
      </c>
      <c r="C630" s="12">
        <v>8200.4404300000006</v>
      </c>
      <c r="D630" s="12">
        <v>8035.9501950000003</v>
      </c>
      <c r="E630" s="12">
        <v>8192.4199219999991</v>
      </c>
      <c r="F630" s="3">
        <f t="shared" si="101"/>
        <v>4.7635325376635951E-3</v>
      </c>
      <c r="G630" s="10">
        <f t="shared" si="102"/>
        <v>4.1057355063660333E-4</v>
      </c>
      <c r="H630" s="10">
        <f t="shared" si="99"/>
        <v>6.292588744629005E-5</v>
      </c>
      <c r="I630" s="10">
        <f t="shared" si="103"/>
        <v>1.8097885982933492E-4</v>
      </c>
      <c r="J630" s="10">
        <f t="shared" si="100"/>
        <v>1.345283835587624E-2</v>
      </c>
      <c r="K630" s="11">
        <f t="shared" si="104"/>
        <v>-3.1803610888286649E-3</v>
      </c>
      <c r="L630" s="11">
        <f t="shared" si="105"/>
        <v>8.911120717562419E-3</v>
      </c>
      <c r="M630" s="11">
        <f t="shared" si="106"/>
        <v>-1.1351493887581734E-2</v>
      </c>
      <c r="N630" s="11">
        <f t="shared" si="107"/>
        <v>7.9325839072959103E-3</v>
      </c>
      <c r="O630" s="3">
        <f t="shared" si="108"/>
        <v>2.2762295085906761E-4</v>
      </c>
      <c r="P630" s="3">
        <f t="shared" si="109"/>
        <v>1.4622707184986296E-2</v>
      </c>
    </row>
    <row r="631" spans="1:16" x14ac:dyDescent="0.3">
      <c r="A631" s="9" t="s">
        <v>640</v>
      </c>
      <c r="B631" s="12">
        <v>8353.2099610000005</v>
      </c>
      <c r="C631" s="12">
        <v>8531.1103519999997</v>
      </c>
      <c r="D631" s="12">
        <v>8338.0800780000009</v>
      </c>
      <c r="E631" s="12">
        <v>8515.7402340000008</v>
      </c>
      <c r="F631" s="3">
        <f t="shared" si="101"/>
        <v>3.9465788506733546E-2</v>
      </c>
      <c r="G631" s="10">
        <f t="shared" si="102"/>
        <v>5.2379370679380972E-4</v>
      </c>
      <c r="H631" s="10">
        <f t="shared" si="99"/>
        <v>3.7134645931136769E-4</v>
      </c>
      <c r="I631" s="10">
        <f t="shared" si="103"/>
        <v>1.1844781014308663E-4</v>
      </c>
      <c r="J631" s="10">
        <f t="shared" si="100"/>
        <v>1.0883373105020641E-2</v>
      </c>
      <c r="K631" s="11">
        <f t="shared" si="104"/>
        <v>1.9436564463739436E-2</v>
      </c>
      <c r="L631" s="11">
        <f t="shared" si="105"/>
        <v>2.1073631798015042E-2</v>
      </c>
      <c r="M631" s="11">
        <f t="shared" si="106"/>
        <v>-1.8129080626500804E-3</v>
      </c>
      <c r="N631" s="11">
        <f t="shared" si="107"/>
        <v>1.9270351821162157E-2</v>
      </c>
      <c r="O631" s="3">
        <f t="shared" si="108"/>
        <v>7.6223670091240978E-5</v>
      </c>
      <c r="P631" s="3">
        <f t="shared" si="109"/>
        <v>2.2290259306824031E-2</v>
      </c>
    </row>
    <row r="632" spans="1:16" x14ac:dyDescent="0.3">
      <c r="A632" s="9" t="s">
        <v>641</v>
      </c>
      <c r="B632" s="12">
        <v>8355.9599610000005</v>
      </c>
      <c r="C632" s="12">
        <v>8464.6601559999999</v>
      </c>
      <c r="D632" s="12">
        <v>8308.7900389999995</v>
      </c>
      <c r="E632" s="12">
        <v>8393.1796880000002</v>
      </c>
      <c r="F632" s="3">
        <f t="shared" si="101"/>
        <v>-1.4392236333215624E-2</v>
      </c>
      <c r="G632" s="10">
        <f t="shared" si="102"/>
        <v>3.4543465894068927E-4</v>
      </c>
      <c r="H632" s="10">
        <f t="shared" si="99"/>
        <v>1.9752532295479063E-5</v>
      </c>
      <c r="I632" s="10">
        <f t="shared" si="103"/>
        <v>1.6508703762676256E-4</v>
      </c>
      <c r="J632" s="10">
        <f t="shared" si="100"/>
        <v>1.2848620067025196E-2</v>
      </c>
      <c r="K632" s="11">
        <f t="shared" si="104"/>
        <v>-1.8941191241951257E-2</v>
      </c>
      <c r="L632" s="11">
        <f t="shared" si="105"/>
        <v>1.2924815785006713E-2</v>
      </c>
      <c r="M632" s="11">
        <f t="shared" si="106"/>
        <v>-5.6610567783324213E-3</v>
      </c>
      <c r="N632" s="11">
        <f t="shared" si="107"/>
        <v>4.4443821050264192E-3</v>
      </c>
      <c r="O632" s="3">
        <f t="shared" si="108"/>
        <v>1.6681550637937445E-4</v>
      </c>
      <c r="P632" s="3">
        <f t="shared" si="109"/>
        <v>2.2455080205838824E-2</v>
      </c>
    </row>
    <row r="633" spans="1:16" x14ac:dyDescent="0.3">
      <c r="A633" s="9" t="s">
        <v>642</v>
      </c>
      <c r="B633" s="12">
        <v>8479.1103519999997</v>
      </c>
      <c r="C633" s="12">
        <v>8560.1601559999999</v>
      </c>
      <c r="D633" s="12">
        <v>8393.2695309999999</v>
      </c>
      <c r="E633" s="12">
        <v>8532.3603519999997</v>
      </c>
      <c r="F633" s="3">
        <f t="shared" si="101"/>
        <v>1.6582590766999861E-2</v>
      </c>
      <c r="G633" s="10">
        <f t="shared" si="102"/>
        <v>3.8764732630712886E-4</v>
      </c>
      <c r="H633" s="10">
        <f t="shared" si="99"/>
        <v>3.9193886381467392E-5</v>
      </c>
      <c r="I633" s="10">
        <f t="shared" si="103"/>
        <v>1.7868328585402991E-4</v>
      </c>
      <c r="J633" s="10">
        <f t="shared" si="100"/>
        <v>1.3367246756682168E-2</v>
      </c>
      <c r="K633" s="11">
        <f t="shared" si="104"/>
        <v>1.0186098838334684E-2</v>
      </c>
      <c r="L633" s="11">
        <f t="shared" si="105"/>
        <v>9.5133668122291577E-3</v>
      </c>
      <c r="M633" s="11">
        <f t="shared" si="106"/>
        <v>-1.0175394609128261E-2</v>
      </c>
      <c r="N633" s="11">
        <f t="shared" si="107"/>
        <v>6.2605020870108649E-3</v>
      </c>
      <c r="O633" s="3">
        <f t="shared" si="108"/>
        <v>1.9818742995964564E-4</v>
      </c>
      <c r="P633" s="3">
        <f t="shared" si="109"/>
        <v>1.6699045208011125E-2</v>
      </c>
    </row>
    <row r="634" spans="1:16" x14ac:dyDescent="0.3">
      <c r="A634" s="9" t="s">
        <v>643</v>
      </c>
      <c r="B634" s="12">
        <v>8667.4804690000001</v>
      </c>
      <c r="C634" s="12">
        <v>8670.2998050000006</v>
      </c>
      <c r="D634" s="12">
        <v>8531.6904300000006</v>
      </c>
      <c r="E634" s="12">
        <v>8650.1396480000003</v>
      </c>
      <c r="F634" s="3">
        <f t="shared" si="101"/>
        <v>1.3803835180542068E-2</v>
      </c>
      <c r="G634" s="10">
        <f t="shared" si="102"/>
        <v>2.5972072540106378E-4</v>
      </c>
      <c r="H634" s="10">
        <f t="shared" si="99"/>
        <v>4.0107276763473568E-6</v>
      </c>
      <c r="I634" s="10">
        <f t="shared" si="103"/>
        <v>1.2831104121517142E-4</v>
      </c>
      <c r="J634" s="10">
        <f t="shared" si="100"/>
        <v>1.1327446367790555E-2</v>
      </c>
      <c r="K634" s="11">
        <f t="shared" si="104"/>
        <v>1.5712110147758539E-2</v>
      </c>
      <c r="L634" s="11">
        <f t="shared" si="105"/>
        <v>3.2522456511678582E-4</v>
      </c>
      <c r="M634" s="11">
        <f t="shared" si="106"/>
        <v>-1.5790628667060061E-2</v>
      </c>
      <c r="N634" s="11">
        <f t="shared" si="107"/>
        <v>-2.0026801233215845E-3</v>
      </c>
      <c r="O634" s="3">
        <f t="shared" si="108"/>
        <v>2.1847746732463647E-4</v>
      </c>
      <c r="P634" s="3">
        <f t="shared" si="109"/>
        <v>2.0837639329764332E-2</v>
      </c>
    </row>
    <row r="635" spans="1:16" x14ac:dyDescent="0.3">
      <c r="A635" s="9" t="s">
        <v>644</v>
      </c>
      <c r="B635" s="12">
        <v>8553.3798829999996</v>
      </c>
      <c r="C635" s="12">
        <v>8684.9101559999999</v>
      </c>
      <c r="D635" s="12">
        <v>8553.3798829999996</v>
      </c>
      <c r="E635" s="12">
        <v>8560.7304690000001</v>
      </c>
      <c r="F635" s="3">
        <f t="shared" si="101"/>
        <v>-1.0336154401931807E-2</v>
      </c>
      <c r="G635" s="10">
        <f t="shared" si="102"/>
        <v>2.328841457652438E-4</v>
      </c>
      <c r="H635" s="10">
        <f t="shared" si="99"/>
        <v>7.3789626980503226E-7</v>
      </c>
      <c r="I635" s="10">
        <f t="shared" si="103"/>
        <v>1.1615702771450481E-4</v>
      </c>
      <c r="J635" s="10">
        <f t="shared" si="100"/>
        <v>1.0777616977537511E-2</v>
      </c>
      <c r="K635" s="11">
        <f t="shared" si="104"/>
        <v>-1.124895230264563E-2</v>
      </c>
      <c r="L635" s="11">
        <f t="shared" si="105"/>
        <v>1.5260542118982661E-2</v>
      </c>
      <c r="M635" s="11">
        <f t="shared" si="106"/>
        <v>0</v>
      </c>
      <c r="N635" s="11">
        <f t="shared" si="107"/>
        <v>8.5900888808267421E-4</v>
      </c>
      <c r="O635" s="3">
        <f t="shared" si="108"/>
        <v>2.1977520444807768E-4</v>
      </c>
      <c r="P635" s="3">
        <f t="shared" si="109"/>
        <v>1.7734424831988903E-2</v>
      </c>
    </row>
    <row r="636" spans="1:16" x14ac:dyDescent="0.3">
      <c r="A636" s="9" t="s">
        <v>645</v>
      </c>
      <c r="B636" s="12">
        <v>8460.6904300000006</v>
      </c>
      <c r="C636" s="12">
        <v>8480.2900389999995</v>
      </c>
      <c r="D636" s="12">
        <v>8215.6904300000006</v>
      </c>
      <c r="E636" s="12">
        <v>8263.2304690000001</v>
      </c>
      <c r="F636" s="3">
        <f t="shared" si="101"/>
        <v>-3.4751707354565453E-2</v>
      </c>
      <c r="G636" s="10">
        <f t="shared" si="102"/>
        <v>1.0048176577156982E-3</v>
      </c>
      <c r="H636" s="10">
        <f t="shared" si="99"/>
        <v>5.5767636669427922E-4</v>
      </c>
      <c r="I636" s="10">
        <f t="shared" si="103"/>
        <v>2.8698159307402068E-4</v>
      </c>
      <c r="J636" s="10">
        <f t="shared" si="100"/>
        <v>1.6940531074143474E-2</v>
      </c>
      <c r="K636" s="11">
        <f t="shared" si="104"/>
        <v>-1.1754740277126649E-2</v>
      </c>
      <c r="L636" s="11">
        <f t="shared" si="105"/>
        <v>2.3138705319387569E-3</v>
      </c>
      <c r="M636" s="11">
        <f t="shared" si="106"/>
        <v>-2.9384988402030795E-2</v>
      </c>
      <c r="N636" s="11">
        <f t="shared" si="107"/>
        <v>-2.3615172383327613E-2</v>
      </c>
      <c r="O636" s="3">
        <f t="shared" si="108"/>
        <v>2.2954242511445477E-4</v>
      </c>
      <c r="P636" s="3">
        <f t="shared" si="109"/>
        <v>2.0380420232873966E-2</v>
      </c>
    </row>
    <row r="637" spans="1:16" x14ac:dyDescent="0.3">
      <c r="A637" s="9" t="s">
        <v>646</v>
      </c>
      <c r="B637" s="12">
        <v>8434.5498050000006</v>
      </c>
      <c r="C637" s="12">
        <v>8537.3095699999994</v>
      </c>
      <c r="D637" s="12">
        <v>8404.5400389999995</v>
      </c>
      <c r="E637" s="12">
        <v>8495.3798829999996</v>
      </c>
      <c r="F637" s="3">
        <f t="shared" si="101"/>
        <v>2.8094268321683824E-2</v>
      </c>
      <c r="G637" s="10">
        <f t="shared" si="102"/>
        <v>2.4567047814967499E-4</v>
      </c>
      <c r="H637" s="10">
        <f t="shared" si="99"/>
        <v>5.1640467704407938E-5</v>
      </c>
      <c r="I637" s="10">
        <f t="shared" si="103"/>
        <v>1.0288681759503089E-4</v>
      </c>
      <c r="J637" s="10">
        <f t="shared" si="100"/>
        <v>1.0143313935545469E-2</v>
      </c>
      <c r="K637" s="11">
        <f t="shared" si="104"/>
        <v>2.0520733299225293E-2</v>
      </c>
      <c r="L637" s="11">
        <f t="shared" si="105"/>
        <v>1.2109577208559437E-2</v>
      </c>
      <c r="M637" s="11">
        <f t="shared" si="106"/>
        <v>-3.5643016396924819E-3</v>
      </c>
      <c r="N637" s="11">
        <f t="shared" si="107"/>
        <v>7.1861302315229395E-3</v>
      </c>
      <c r="O637" s="3">
        <f t="shared" si="108"/>
        <v>9.7938643246647458E-5</v>
      </c>
      <c r="P637" s="3">
        <f t="shared" si="109"/>
        <v>2.2634412385631391E-2</v>
      </c>
    </row>
    <row r="638" spans="1:16" x14ac:dyDescent="0.3">
      <c r="A638" s="9" t="s">
        <v>647</v>
      </c>
      <c r="B638" s="12">
        <v>8528.8398440000001</v>
      </c>
      <c r="C638" s="12">
        <v>8635.2304690000001</v>
      </c>
      <c r="D638" s="12">
        <v>8475.2001949999994</v>
      </c>
      <c r="E638" s="12">
        <v>8494.75</v>
      </c>
      <c r="F638" s="3">
        <f t="shared" si="101"/>
        <v>-7.4144182917623702E-5</v>
      </c>
      <c r="G638" s="10">
        <f t="shared" si="102"/>
        <v>3.4991916954957996E-4</v>
      </c>
      <c r="H638" s="10">
        <f t="shared" si="99"/>
        <v>1.6040167008661782E-5</v>
      </c>
      <c r="I638" s="10">
        <f t="shared" si="103"/>
        <v>1.6876335870792263E-4</v>
      </c>
      <c r="J638" s="10">
        <f t="shared" si="100"/>
        <v>1.299089522349875E-2</v>
      </c>
      <c r="K638" s="11">
        <f t="shared" si="104"/>
        <v>3.9308707971490008E-3</v>
      </c>
      <c r="L638" s="11">
        <f t="shared" si="105"/>
        <v>1.2397057997097293E-2</v>
      </c>
      <c r="M638" s="11">
        <f t="shared" si="106"/>
        <v>-6.3090685273754473E-3</v>
      </c>
      <c r="N638" s="11">
        <f t="shared" si="107"/>
        <v>-4.0050177288823308E-3</v>
      </c>
      <c r="O638" s="3">
        <f t="shared" si="108"/>
        <v>2.178738984259983E-4</v>
      </c>
      <c r="P638" s="3">
        <f t="shared" si="109"/>
        <v>1.4283532543311415E-2</v>
      </c>
    </row>
    <row r="639" spans="1:16" x14ac:dyDescent="0.3">
      <c r="A639" s="9" t="s">
        <v>648</v>
      </c>
      <c r="B639" s="12">
        <v>8530.0800780000009</v>
      </c>
      <c r="C639" s="12">
        <v>8642.9296880000002</v>
      </c>
      <c r="D639" s="12">
        <v>8464.4199219999991</v>
      </c>
      <c r="E639" s="12">
        <v>8634.5195309999999</v>
      </c>
      <c r="F639" s="3">
        <f t="shared" si="101"/>
        <v>1.6453636775655589E-2</v>
      </c>
      <c r="G639" s="10">
        <f t="shared" si="102"/>
        <v>4.355620340856164E-4</v>
      </c>
      <c r="H639" s="10">
        <f t="shared" si="99"/>
        <v>1.4809231871958933E-4</v>
      </c>
      <c r="I639" s="10">
        <f t="shared" si="103"/>
        <v>1.6057378939626123E-4</v>
      </c>
      <c r="J639" s="10">
        <f t="shared" si="100"/>
        <v>1.2671771359847889E-2</v>
      </c>
      <c r="K639" s="11">
        <f t="shared" si="104"/>
        <v>4.15042365233541E-3</v>
      </c>
      <c r="L639" s="11">
        <f t="shared" si="105"/>
        <v>1.3142860331888453E-2</v>
      </c>
      <c r="M639" s="11">
        <f t="shared" si="106"/>
        <v>-7.7272626693210868E-3</v>
      </c>
      <c r="N639" s="11">
        <f t="shared" si="107"/>
        <v>1.2169318745089608E-2</v>
      </c>
      <c r="O639" s="3">
        <f t="shared" si="108"/>
        <v>1.665412319132658E-4</v>
      </c>
      <c r="P639" s="3">
        <f t="shared" si="109"/>
        <v>1.345691118122793E-2</v>
      </c>
    </row>
    <row r="640" spans="1:16" x14ac:dyDescent="0.3">
      <c r="A640" s="9" t="s">
        <v>649</v>
      </c>
      <c r="B640" s="12">
        <v>8717.9804690000001</v>
      </c>
      <c r="C640" s="12">
        <v>8754.5703130000002</v>
      </c>
      <c r="D640" s="12">
        <v>8697.3701170000004</v>
      </c>
      <c r="E640" s="12">
        <v>8730.1601559999999</v>
      </c>
      <c r="F640" s="3">
        <f t="shared" si="101"/>
        <v>1.1076542783489796E-2</v>
      </c>
      <c r="G640" s="10">
        <f t="shared" si="102"/>
        <v>4.2970528155680679E-5</v>
      </c>
      <c r="H640" s="10">
        <f t="shared" si="99"/>
        <v>1.949099823626078E-6</v>
      </c>
      <c r="I640" s="10">
        <f t="shared" si="103"/>
        <v>2.0732337806713812E-5</v>
      </c>
      <c r="J640" s="10">
        <f t="shared" si="100"/>
        <v>4.5532776992748651E-3</v>
      </c>
      <c r="K640" s="11">
        <f t="shared" si="104"/>
        <v>9.6195454939316076E-3</v>
      </c>
      <c r="L640" s="11">
        <f t="shared" si="105"/>
        <v>4.1882719865700933E-3</v>
      </c>
      <c r="M640" s="11">
        <f t="shared" si="106"/>
        <v>-2.3669189454837759E-3</v>
      </c>
      <c r="N640" s="11">
        <f t="shared" si="107"/>
        <v>1.3961016523255311E-3</v>
      </c>
      <c r="O640" s="3">
        <f t="shared" si="108"/>
        <v>2.0601133537849088E-5</v>
      </c>
      <c r="P640" s="3">
        <f t="shared" si="109"/>
        <v>1.0508496847596452E-2</v>
      </c>
    </row>
    <row r="641" spans="1:16" x14ac:dyDescent="0.3">
      <c r="A641" s="9" t="s">
        <v>650</v>
      </c>
      <c r="B641" s="12">
        <v>8825.6904300000006</v>
      </c>
      <c r="C641" s="12">
        <v>8830.5703130000002</v>
      </c>
      <c r="D641" s="12">
        <v>8600.7001949999994</v>
      </c>
      <c r="E641" s="12">
        <v>8607.7304690000001</v>
      </c>
      <c r="F641" s="3">
        <f t="shared" si="101"/>
        <v>-1.4023761856860939E-2</v>
      </c>
      <c r="G641" s="10">
        <f t="shared" si="102"/>
        <v>6.9569246183010566E-4</v>
      </c>
      <c r="H641" s="10">
        <f t="shared" si="99"/>
        <v>6.2530724828906029E-4</v>
      </c>
      <c r="I641" s="10">
        <f t="shared" si="103"/>
        <v>1.062935669335935E-4</v>
      </c>
      <c r="J641" s="10">
        <f t="shared" si="100"/>
        <v>1.0309877154146576E-2</v>
      </c>
      <c r="K641" s="11">
        <f t="shared" si="104"/>
        <v>1.0883120294552337E-2</v>
      </c>
      <c r="L641" s="11">
        <f t="shared" si="105"/>
        <v>5.5276518570752063E-4</v>
      </c>
      <c r="M641" s="11">
        <f t="shared" si="106"/>
        <v>-2.5823217484708737E-2</v>
      </c>
      <c r="N641" s="11">
        <f t="shared" si="107"/>
        <v>-2.5006144210754689E-2</v>
      </c>
      <c r="O641" s="3">
        <f t="shared" si="108"/>
        <v>3.5227536153275524E-5</v>
      </c>
      <c r="P641" s="3">
        <f t="shared" si="109"/>
        <v>1.5470929612819649E-2</v>
      </c>
    </row>
    <row r="642" spans="1:16" x14ac:dyDescent="0.3">
      <c r="A642" s="9" t="s">
        <v>651</v>
      </c>
      <c r="B642" s="12">
        <v>8802.7001949999994</v>
      </c>
      <c r="C642" s="12">
        <v>8957.2695309999999</v>
      </c>
      <c r="D642" s="12">
        <v>8765.0097659999992</v>
      </c>
      <c r="E642" s="12">
        <v>8914.7099610000005</v>
      </c>
      <c r="F642" s="3">
        <f t="shared" si="101"/>
        <v>3.5663232382282528E-2</v>
      </c>
      <c r="G642" s="10">
        <f t="shared" si="102"/>
        <v>4.7079487737156268E-4</v>
      </c>
      <c r="H642" s="10">
        <f t="shared" si="99"/>
        <v>1.5987584945813041E-4</v>
      </c>
      <c r="I642" s="10">
        <f t="shared" si="103"/>
        <v>1.7363829956085306E-4</v>
      </c>
      <c r="J642" s="10">
        <f t="shared" si="100"/>
        <v>1.3177188606104607E-2</v>
      </c>
      <c r="K642" s="11">
        <f t="shared" si="104"/>
        <v>2.2397823516795499E-2</v>
      </c>
      <c r="L642" s="11">
        <f t="shared" si="105"/>
        <v>1.740692594126745E-2</v>
      </c>
      <c r="M642" s="11">
        <f t="shared" si="106"/>
        <v>-4.2908821824016756E-3</v>
      </c>
      <c r="N642" s="11">
        <f t="shared" si="107"/>
        <v>1.2644202207262046E-2</v>
      </c>
      <c r="O642" s="3">
        <f t="shared" si="108"/>
        <v>1.5557083118162565E-4</v>
      </c>
      <c r="P642" s="3">
        <f t="shared" si="109"/>
        <v>2.5648750845121616E-2</v>
      </c>
    </row>
    <row r="643" spans="1:16" x14ac:dyDescent="0.3">
      <c r="A643" s="9" t="s">
        <v>652</v>
      </c>
      <c r="B643" s="12">
        <v>8911.0195309999999</v>
      </c>
      <c r="C643" s="12">
        <v>8926.1103519999997</v>
      </c>
      <c r="D643" s="12">
        <v>8825.8300780000009</v>
      </c>
      <c r="E643" s="12">
        <v>8889.5498050000006</v>
      </c>
      <c r="F643" s="3">
        <f t="shared" si="101"/>
        <v>-2.8223190782504792E-3</v>
      </c>
      <c r="G643" s="10">
        <f t="shared" si="102"/>
        <v>1.2764640581639712E-4</v>
      </c>
      <c r="H643" s="10">
        <f t="shared" si="99"/>
        <v>5.8189634625767739E-6</v>
      </c>
      <c r="I643" s="10">
        <f t="shared" si="103"/>
        <v>6.1575370135042481E-5</v>
      </c>
      <c r="J643" s="10">
        <f t="shared" si="100"/>
        <v>7.8469975235782048E-3</v>
      </c>
      <c r="K643" s="11">
        <f t="shared" si="104"/>
        <v>-4.1405655284753218E-4</v>
      </c>
      <c r="L643" s="11">
        <f t="shared" si="105"/>
        <v>1.6920687015820359E-3</v>
      </c>
      <c r="M643" s="11">
        <f t="shared" si="106"/>
        <v>-9.6060021875740767E-3</v>
      </c>
      <c r="N643" s="11">
        <f t="shared" si="107"/>
        <v>-2.4122527775042096E-3</v>
      </c>
      <c r="O643" s="3">
        <f t="shared" si="108"/>
        <v>7.6047966485983596E-5</v>
      </c>
      <c r="P643" s="3">
        <f t="shared" si="109"/>
        <v>8.125400228377622E-3</v>
      </c>
    </row>
    <row r="644" spans="1:16" x14ac:dyDescent="0.3">
      <c r="A644" s="9" t="s">
        <v>653</v>
      </c>
      <c r="B644" s="12">
        <v>8681.2900389999995</v>
      </c>
      <c r="C644" s="12">
        <v>8754.4599610000005</v>
      </c>
      <c r="D644" s="12">
        <v>8566.8398440000001</v>
      </c>
      <c r="E644" s="12">
        <v>8604.9501949999994</v>
      </c>
      <c r="F644" s="3">
        <f t="shared" si="101"/>
        <v>-3.2015075706075202E-2</v>
      </c>
      <c r="G644" s="10">
        <f t="shared" si="102"/>
        <v>4.6934458340208761E-4</v>
      </c>
      <c r="H644" s="10">
        <f t="shared" si="99"/>
        <v>7.8013019170496313E-5</v>
      </c>
      <c r="I644" s="10">
        <f t="shared" si="103"/>
        <v>2.0453630230154315E-4</v>
      </c>
      <c r="J644" s="10">
        <f t="shared" si="100"/>
        <v>1.4301618869958154E-2</v>
      </c>
      <c r="K644" s="11">
        <f t="shared" si="104"/>
        <v>-2.3706268002399309E-2</v>
      </c>
      <c r="L644" s="11">
        <f t="shared" si="105"/>
        <v>8.3931407064535245E-3</v>
      </c>
      <c r="M644" s="11">
        <f t="shared" si="106"/>
        <v>-1.3271221352053768E-2</v>
      </c>
      <c r="N644" s="11">
        <f t="shared" si="107"/>
        <v>-8.832497900961897E-3</v>
      </c>
      <c r="O644" s="3">
        <f t="shared" si="108"/>
        <v>2.0348449003054802E-4</v>
      </c>
      <c r="P644" s="3">
        <f t="shared" si="109"/>
        <v>2.7335930986270317E-2</v>
      </c>
    </row>
    <row r="645" spans="1:16" x14ac:dyDescent="0.3">
      <c r="A645" s="9" t="s">
        <v>654</v>
      </c>
      <c r="B645" s="12">
        <v>8555.3203130000002</v>
      </c>
      <c r="C645" s="12">
        <v>8715.8203130000002</v>
      </c>
      <c r="D645" s="12">
        <v>8537.8300780000009</v>
      </c>
      <c r="E645" s="12">
        <v>8710.7099610000005</v>
      </c>
      <c r="F645" s="3">
        <f t="shared" si="101"/>
        <v>1.2290572705633274E-2</v>
      </c>
      <c r="G645" s="10">
        <f t="shared" si="102"/>
        <v>4.2571717391070847E-4</v>
      </c>
      <c r="H645" s="10">
        <f t="shared" si="99"/>
        <v>3.2399821109240369E-4</v>
      </c>
      <c r="I645" s="10">
        <f t="shared" si="103"/>
        <v>8.7699904997426718E-5</v>
      </c>
      <c r="J645" s="10">
        <f t="shared" si="100"/>
        <v>9.3648227424456207E-3</v>
      </c>
      <c r="K645" s="11">
        <f t="shared" si="104"/>
        <v>-5.7842934764203149E-3</v>
      </c>
      <c r="L645" s="11">
        <f t="shared" si="105"/>
        <v>1.8586452849424888E-2</v>
      </c>
      <c r="M645" s="11">
        <f t="shared" si="106"/>
        <v>-2.0464619691534106E-3</v>
      </c>
      <c r="N645" s="11">
        <f t="shared" si="107"/>
        <v>1.7999950308053733E-2</v>
      </c>
      <c r="O645" s="3">
        <f t="shared" si="108"/>
        <v>5.1925222174537287E-5</v>
      </c>
      <c r="P645" s="3">
        <f t="shared" si="109"/>
        <v>1.1175347168115173E-2</v>
      </c>
    </row>
    <row r="646" spans="1:16" x14ac:dyDescent="0.3">
      <c r="A646" s="9" t="s">
        <v>655</v>
      </c>
      <c r="B646" s="12">
        <v>8809.6601559999999</v>
      </c>
      <c r="C646" s="12">
        <v>8909.9599610000005</v>
      </c>
      <c r="D646" s="12">
        <v>8781.3095699999994</v>
      </c>
      <c r="E646" s="12">
        <v>8809.1201170000004</v>
      </c>
      <c r="F646" s="3">
        <f t="shared" si="101"/>
        <v>1.1297604493847979E-2</v>
      </c>
      <c r="G646" s="10">
        <f t="shared" si="102"/>
        <v>2.1153368017558312E-4</v>
      </c>
      <c r="H646" s="10">
        <f t="shared" si="99"/>
        <v>3.7580154525728415E-9</v>
      </c>
      <c r="I646" s="10">
        <f t="shared" si="103"/>
        <v>1.0576538838761322E-4</v>
      </c>
      <c r="J646" s="10">
        <f t="shared" si="100"/>
        <v>1.0284230082393783E-2</v>
      </c>
      <c r="K646" s="11">
        <f t="shared" si="104"/>
        <v>1.1295565838316625E-2</v>
      </c>
      <c r="L646" s="11">
        <f t="shared" si="105"/>
        <v>1.1320883354994886E-2</v>
      </c>
      <c r="M646" s="11">
        <f t="shared" si="106"/>
        <v>-3.2233141194477509E-3</v>
      </c>
      <c r="N646" s="11">
        <f t="shared" si="107"/>
        <v>-6.1302654531209672E-5</v>
      </c>
      <c r="O646" s="3">
        <f t="shared" si="108"/>
        <v>1.3904855633942081E-4</v>
      </c>
      <c r="P646" s="3">
        <f t="shared" si="109"/>
        <v>1.5698694258089202E-2</v>
      </c>
    </row>
    <row r="647" spans="1:16" x14ac:dyDescent="0.3">
      <c r="A647" s="9" t="s">
        <v>656</v>
      </c>
      <c r="B647" s="12">
        <v>8874.7001949999994</v>
      </c>
      <c r="C647" s="12">
        <v>8933.25</v>
      </c>
      <c r="D647" s="12">
        <v>8819.3701170000004</v>
      </c>
      <c r="E647" s="12">
        <v>8854.3896480000003</v>
      </c>
      <c r="F647" s="3">
        <f t="shared" si="101"/>
        <v>5.1389390085212483E-3</v>
      </c>
      <c r="G647" s="10">
        <f t="shared" si="102"/>
        <v>1.6460423721585283E-4</v>
      </c>
      <c r="H647" s="10">
        <f t="shared" si="99"/>
        <v>5.2496545931577224E-6</v>
      </c>
      <c r="I647" s="10">
        <f t="shared" si="103"/>
        <v>8.0274206640762455E-5</v>
      </c>
      <c r="J647" s="10">
        <f t="shared" si="100"/>
        <v>8.9595874146504335E-3</v>
      </c>
      <c r="K647" s="11">
        <f t="shared" si="104"/>
        <v>7.4169921976552783E-3</v>
      </c>
      <c r="L647" s="11">
        <f t="shared" si="105"/>
        <v>6.5757165011594799E-3</v>
      </c>
      <c r="M647" s="11">
        <f t="shared" si="106"/>
        <v>-6.254101783440315E-3</v>
      </c>
      <c r="N647" s="11">
        <f t="shared" si="107"/>
        <v>-2.2912124722857378E-3</v>
      </c>
      <c r="O647" s="3">
        <f t="shared" si="108"/>
        <v>8.3090724273761211E-5</v>
      </c>
      <c r="P647" s="3">
        <f t="shared" si="109"/>
        <v>1.1260548026012276E-2</v>
      </c>
    </row>
    <row r="648" spans="1:16" x14ac:dyDescent="0.3">
      <c r="A648" s="9" t="s">
        <v>657</v>
      </c>
      <c r="B648" s="12">
        <v>8973.7802730000003</v>
      </c>
      <c r="C648" s="12">
        <v>9015.9902340000008</v>
      </c>
      <c r="D648" s="12">
        <v>8932.8603519999997</v>
      </c>
      <c r="E648" s="12">
        <v>8979.6601559999999</v>
      </c>
      <c r="F648" s="3">
        <f t="shared" si="101"/>
        <v>1.4147842254524701E-2</v>
      </c>
      <c r="G648" s="10">
        <f t="shared" si="102"/>
        <v>8.5803942944897381E-5</v>
      </c>
      <c r="H648" s="10">
        <f t="shared" si="99"/>
        <v>4.2904418599084778E-7</v>
      </c>
      <c r="I648" s="10">
        <f t="shared" si="103"/>
        <v>4.273623412272915E-5</v>
      </c>
      <c r="J648" s="10">
        <f t="shared" si="100"/>
        <v>6.5372956276069658E-3</v>
      </c>
      <c r="K648" s="11">
        <f t="shared" si="104"/>
        <v>1.3393680935387148E-2</v>
      </c>
      <c r="L648" s="11">
        <f t="shared" si="105"/>
        <v>4.6926711425157976E-3</v>
      </c>
      <c r="M648" s="11">
        <f t="shared" si="106"/>
        <v>-4.570370633536853E-3</v>
      </c>
      <c r="N648" s="11">
        <f t="shared" si="107"/>
        <v>6.5501464563080401E-4</v>
      </c>
      <c r="O648" s="3">
        <f t="shared" si="108"/>
        <v>4.2829341555147263E-5</v>
      </c>
      <c r="P648" s="3">
        <f t="shared" si="109"/>
        <v>1.469909826295481E-2</v>
      </c>
    </row>
    <row r="649" spans="1:16" x14ac:dyDescent="0.3">
      <c r="A649" s="9" t="s">
        <v>658</v>
      </c>
      <c r="B649" s="12">
        <v>9056.8896480000003</v>
      </c>
      <c r="C649" s="12">
        <v>9125.9804690000001</v>
      </c>
      <c r="D649" s="12">
        <v>9018.2099610000005</v>
      </c>
      <c r="E649" s="12">
        <v>9121.3203130000002</v>
      </c>
      <c r="F649" s="3">
        <f t="shared" si="101"/>
        <v>1.5775670185619095E-2</v>
      </c>
      <c r="G649" s="10">
        <f t="shared" si="102"/>
        <v>1.4112204960611157E-4</v>
      </c>
      <c r="H649" s="10">
        <f t="shared" si="99"/>
        <v>5.0251221807991906E-5</v>
      </c>
      <c r="I649" s="10">
        <f t="shared" si="103"/>
        <v>5.1149261179243639E-5</v>
      </c>
      <c r="J649" s="10">
        <f t="shared" si="100"/>
        <v>7.1518711662923321E-3</v>
      </c>
      <c r="K649" s="11">
        <f t="shared" si="104"/>
        <v>8.5637180970856916E-3</v>
      </c>
      <c r="L649" s="11">
        <f t="shared" si="105"/>
        <v>7.599587202254697E-3</v>
      </c>
      <c r="M649" s="11">
        <f t="shared" si="106"/>
        <v>-4.2798929886506557E-3</v>
      </c>
      <c r="N649" s="11">
        <f t="shared" si="107"/>
        <v>7.0888096185461142E-3</v>
      </c>
      <c r="O649" s="3">
        <f t="shared" si="108"/>
        <v>5.2538529366946211E-5</v>
      </c>
      <c r="P649" s="3">
        <f t="shared" si="109"/>
        <v>1.1204627570988949E-2</v>
      </c>
    </row>
    <row r="650" spans="1:16" x14ac:dyDescent="0.3">
      <c r="A650" s="9" t="s">
        <v>659</v>
      </c>
      <c r="B650" s="12">
        <v>9054.9101559999999</v>
      </c>
      <c r="C650" s="12">
        <v>9241.9199219999991</v>
      </c>
      <c r="D650" s="12">
        <v>9053.1699219999991</v>
      </c>
      <c r="E650" s="12">
        <v>9192.3398440000001</v>
      </c>
      <c r="F650" s="3">
        <f t="shared" si="101"/>
        <v>7.7861020732690189E-3</v>
      </c>
      <c r="G650" s="10">
        <f t="shared" si="102"/>
        <v>4.2579017672316773E-4</v>
      </c>
      <c r="H650" s="10">
        <f t="shared" si="99"/>
        <v>2.2690428195269814E-4</v>
      </c>
      <c r="I650" s="10">
        <f t="shared" si="103"/>
        <v>1.2524324372929882E-4</v>
      </c>
      <c r="J650" s="10">
        <f t="shared" si="100"/>
        <v>1.1191212790814892E-2</v>
      </c>
      <c r="K650" s="11">
        <f t="shared" si="104"/>
        <v>-7.3073955160607839E-3</v>
      </c>
      <c r="L650" s="11">
        <f t="shared" si="105"/>
        <v>2.0442478581643071E-2</v>
      </c>
      <c r="M650" s="11">
        <f t="shared" si="106"/>
        <v>-1.9220524736602996E-4</v>
      </c>
      <c r="N650" s="11">
        <f t="shared" si="107"/>
        <v>1.5063342323425374E-2</v>
      </c>
      <c r="O650" s="3">
        <f t="shared" si="108"/>
        <v>1.1289507404090311E-4</v>
      </c>
      <c r="P650" s="3">
        <f t="shared" si="109"/>
        <v>1.352210367022798E-2</v>
      </c>
    </row>
    <row r="651" spans="1:16" x14ac:dyDescent="0.3">
      <c r="A651" s="9" t="s">
        <v>660</v>
      </c>
      <c r="B651" s="12">
        <v>9225.1503909999992</v>
      </c>
      <c r="C651" s="12">
        <v>9250.9599610000005</v>
      </c>
      <c r="D651" s="12">
        <v>9000.0703130000002</v>
      </c>
      <c r="E651" s="12">
        <v>9002.5498050000006</v>
      </c>
      <c r="F651" s="3">
        <f t="shared" si="101"/>
        <v>-2.0646542906469945E-2</v>
      </c>
      <c r="G651" s="10">
        <f t="shared" si="102"/>
        <v>7.559714971711258E-4</v>
      </c>
      <c r="H651" s="10">
        <f t="shared" si="99"/>
        <v>5.9661205860196123E-4</v>
      </c>
      <c r="I651" s="10">
        <f t="shared" si="103"/>
        <v>1.4751787457149558E-4</v>
      </c>
      <c r="J651" s="10">
        <f t="shared" si="100"/>
        <v>1.2145693663661025E-2</v>
      </c>
      <c r="K651" s="11">
        <f t="shared" si="104"/>
        <v>3.5629807635792128E-3</v>
      </c>
      <c r="L651" s="11">
        <f t="shared" si="105"/>
        <v>2.7938333660434719E-3</v>
      </c>
      <c r="M651" s="11">
        <f t="shared" si="106"/>
        <v>-2.4701102479874091E-2</v>
      </c>
      <c r="N651" s="11">
        <f t="shared" si="107"/>
        <v>-2.4425643463416909E-2</v>
      </c>
      <c r="O651" s="3">
        <f t="shared" si="108"/>
        <v>8.285082396690776E-5</v>
      </c>
      <c r="P651" s="3">
        <f t="shared" si="109"/>
        <v>1.3043925820256885E-2</v>
      </c>
    </row>
    <row r="652" spans="1:16" x14ac:dyDescent="0.3">
      <c r="A652" s="9" t="s">
        <v>661</v>
      </c>
      <c r="B652" s="12">
        <v>9006.0498050000006</v>
      </c>
      <c r="C652" s="12">
        <v>9074.1601559999999</v>
      </c>
      <c r="D652" s="12">
        <v>8752.6796880000002</v>
      </c>
      <c r="E652" s="12">
        <v>8863.1699219999991</v>
      </c>
      <c r="F652" s="3">
        <f t="shared" si="101"/>
        <v>-1.5482267359697377E-2</v>
      </c>
      <c r="G652" s="10">
        <f t="shared" si="102"/>
        <v>1.3011118131128106E-3</v>
      </c>
      <c r="H652" s="10">
        <f t="shared" si="99"/>
        <v>2.5574638060833115E-4</v>
      </c>
      <c r="I652" s="10">
        <f t="shared" si="103"/>
        <v>5.5176252185058566E-4</v>
      </c>
      <c r="J652" s="10">
        <f t="shared" si="100"/>
        <v>2.3489625834622944E-2</v>
      </c>
      <c r="K652" s="11">
        <f t="shared" si="104"/>
        <v>3.8870318846168881E-4</v>
      </c>
      <c r="L652" s="11">
        <f t="shared" si="105"/>
        <v>7.5342790088165443E-3</v>
      </c>
      <c r="M652" s="11">
        <f t="shared" si="106"/>
        <v>-2.8536648524486705E-2</v>
      </c>
      <c r="N652" s="11">
        <f t="shared" si="107"/>
        <v>-1.5992072430061437E-2</v>
      </c>
      <c r="O652" s="3">
        <f t="shared" si="108"/>
        <v>5.3523425469527127E-4</v>
      </c>
      <c r="P652" s="3">
        <f t="shared" si="109"/>
        <v>2.2244181021605844E-2</v>
      </c>
    </row>
    <row r="653" spans="1:16" x14ac:dyDescent="0.3">
      <c r="A653" s="9" t="s">
        <v>662</v>
      </c>
      <c r="B653" s="12">
        <v>8788.0400389999995</v>
      </c>
      <c r="C653" s="12">
        <v>8945.7099610000005</v>
      </c>
      <c r="D653" s="12">
        <v>8705.25</v>
      </c>
      <c r="E653" s="12">
        <v>8943.7197269999997</v>
      </c>
      <c r="F653" s="3">
        <f t="shared" si="101"/>
        <v>9.0881485641001181E-3</v>
      </c>
      <c r="G653" s="10">
        <f t="shared" si="102"/>
        <v>7.4244213990155199E-4</v>
      </c>
      <c r="H653" s="10">
        <f t="shared" si="99"/>
        <v>3.0834899521911346E-4</v>
      </c>
      <c r="I653" s="10">
        <f t="shared" si="103"/>
        <v>2.5210759184064838E-4</v>
      </c>
      <c r="J653" s="10">
        <f t="shared" si="100"/>
        <v>1.5877896329194507E-2</v>
      </c>
      <c r="K653" s="11">
        <f t="shared" si="104"/>
        <v>-8.5127690249035652E-3</v>
      </c>
      <c r="L653" s="11">
        <f t="shared" si="105"/>
        <v>1.7782372791823084E-2</v>
      </c>
      <c r="M653" s="11">
        <f t="shared" si="106"/>
        <v>-9.4654186765062501E-3</v>
      </c>
      <c r="N653" s="11">
        <f t="shared" si="107"/>
        <v>1.7559868883881606E-2</v>
      </c>
      <c r="O653" s="3">
        <f t="shared" si="108"/>
        <v>2.5976230905070004E-4</v>
      </c>
      <c r="P653" s="3">
        <f t="shared" si="109"/>
        <v>1.8419672976424127E-2</v>
      </c>
    </row>
    <row r="654" spans="1:16" x14ac:dyDescent="0.3">
      <c r="A654" s="9" t="s">
        <v>663</v>
      </c>
      <c r="B654" s="12">
        <v>8839.9902340000008</v>
      </c>
      <c r="C654" s="12">
        <v>9018.4003909999992</v>
      </c>
      <c r="D654" s="12">
        <v>8821.3798829999996</v>
      </c>
      <c r="E654" s="12">
        <v>9014.5595699999994</v>
      </c>
      <c r="F654" s="3">
        <f t="shared" si="101"/>
        <v>7.9206242103206925E-3</v>
      </c>
      <c r="G654" s="10">
        <f t="shared" si="102"/>
        <v>4.8790938665580646E-4</v>
      </c>
      <c r="H654" s="10">
        <f t="shared" si="99"/>
        <v>3.8240695475484909E-4</v>
      </c>
      <c r="I654" s="10">
        <f t="shared" si="103"/>
        <v>9.62330430530759E-5</v>
      </c>
      <c r="J654" s="10">
        <f t="shared" si="100"/>
        <v>9.8098441910703105E-3</v>
      </c>
      <c r="K654" s="11">
        <f t="shared" si="104"/>
        <v>-1.1665807597281848E-2</v>
      </c>
      <c r="L654" s="11">
        <f t="shared" si="105"/>
        <v>1.998120620617861E-2</v>
      </c>
      <c r="M654" s="11">
        <f t="shared" si="106"/>
        <v>-2.1074647963015033E-3</v>
      </c>
      <c r="N654" s="11">
        <f t="shared" si="107"/>
        <v>1.9555228322749113E-2</v>
      </c>
      <c r="O654" s="3">
        <f t="shared" si="108"/>
        <v>5.4164915069558286E-5</v>
      </c>
      <c r="P654" s="3">
        <f t="shared" si="109"/>
        <v>1.5424553887474464E-2</v>
      </c>
    </row>
    <row r="655" spans="1:16" x14ac:dyDescent="0.3">
      <c r="A655" s="9" t="s">
        <v>664</v>
      </c>
      <c r="B655" s="12">
        <v>9177.1503909999992</v>
      </c>
      <c r="C655" s="12">
        <v>9267.2197269999997</v>
      </c>
      <c r="D655" s="12">
        <v>9154.3496090000008</v>
      </c>
      <c r="E655" s="12">
        <v>9234.8300780000009</v>
      </c>
      <c r="F655" s="3">
        <f t="shared" si="101"/>
        <v>2.4434971702117281E-2</v>
      </c>
      <c r="G655" s="10">
        <f t="shared" si="102"/>
        <v>1.5016736795649089E-4</v>
      </c>
      <c r="H655" s="10">
        <f t="shared" si="99"/>
        <v>3.925614161988235E-5</v>
      </c>
      <c r="I655" s="10">
        <f t="shared" si="103"/>
        <v>5.9919257831161051E-5</v>
      </c>
      <c r="J655" s="10">
        <f t="shared" si="100"/>
        <v>7.7407530532346176E-3</v>
      </c>
      <c r="K655" s="11">
        <f t="shared" si="104"/>
        <v>1.7875741299406892E-2</v>
      </c>
      <c r="L655" s="11">
        <f t="shared" si="105"/>
        <v>9.7666714973535171E-3</v>
      </c>
      <c r="M655" s="11">
        <f t="shared" si="106"/>
        <v>-2.4876080798591125E-3</v>
      </c>
      <c r="N655" s="11">
        <f t="shared" si="107"/>
        <v>6.2654721785259208E-3</v>
      </c>
      <c r="O655" s="3">
        <f t="shared" si="108"/>
        <v>5.5969296768160934E-5</v>
      </c>
      <c r="P655" s="3">
        <f t="shared" si="109"/>
        <v>1.9315399729071425E-2</v>
      </c>
    </row>
    <row r="656" spans="1:16" x14ac:dyDescent="0.3">
      <c r="A656" s="9" t="s">
        <v>665</v>
      </c>
      <c r="B656" s="12">
        <v>9227.4599610000005</v>
      </c>
      <c r="C656" s="12">
        <v>9317.25</v>
      </c>
      <c r="D656" s="12">
        <v>9183.25</v>
      </c>
      <c r="E656" s="12">
        <v>9185.0996090000008</v>
      </c>
      <c r="F656" s="3">
        <f t="shared" si="101"/>
        <v>-5.3850984349427256E-3</v>
      </c>
      <c r="G656" s="10">
        <f t="shared" si="102"/>
        <v>2.0985428707705737E-4</v>
      </c>
      <c r="H656" s="10">
        <f t="shared" si="99"/>
        <v>2.1171533424801249E-5</v>
      </c>
      <c r="I656" s="10">
        <f t="shared" si="103"/>
        <v>9.6748699560266678E-5</v>
      </c>
      <c r="J656" s="10">
        <f t="shared" si="100"/>
        <v>9.8360916811641545E-3</v>
      </c>
      <c r="K656" s="11">
        <f t="shared" si="104"/>
        <v>-7.983968809860822E-4</v>
      </c>
      <c r="L656" s="11">
        <f t="shared" si="105"/>
        <v>9.6837039622523369E-3</v>
      </c>
      <c r="M656" s="11">
        <f t="shared" si="106"/>
        <v>-4.802644338028828E-3</v>
      </c>
      <c r="N656" s="11">
        <f t="shared" si="107"/>
        <v>-4.6012534623514545E-3</v>
      </c>
      <c r="O656" s="3">
        <f t="shared" si="108"/>
        <v>1.3929850756204428E-4</v>
      </c>
      <c r="P656" s="3">
        <f t="shared" si="109"/>
        <v>1.1080787849876299E-2</v>
      </c>
    </row>
    <row r="657" spans="1:16" x14ac:dyDescent="0.3">
      <c r="A657" s="9" t="s">
        <v>666</v>
      </c>
      <c r="B657" s="12">
        <v>9305.6201170000004</v>
      </c>
      <c r="C657" s="12">
        <v>9392.8203130000002</v>
      </c>
      <c r="D657" s="12">
        <v>9304.2001949999994</v>
      </c>
      <c r="E657" s="12">
        <v>9375.7802730000003</v>
      </c>
      <c r="F657" s="3">
        <f t="shared" si="101"/>
        <v>2.0759781833303403E-2</v>
      </c>
      <c r="G657" s="10">
        <f t="shared" si="102"/>
        <v>8.9864121906569954E-5</v>
      </c>
      <c r="H657" s="10">
        <f t="shared" si="99"/>
        <v>5.6419120257244602E-5</v>
      </c>
      <c r="I657" s="10">
        <f t="shared" si="103"/>
        <v>2.3137672938566398E-5</v>
      </c>
      <c r="J657" s="10">
        <f t="shared" si="100"/>
        <v>4.8101635043485162E-3</v>
      </c>
      <c r="K657" s="11">
        <f t="shared" si="104"/>
        <v>1.3035967936002519E-2</v>
      </c>
      <c r="L657" s="11">
        <f t="shared" si="105"/>
        <v>9.3270696542860285E-3</v>
      </c>
      <c r="M657" s="11">
        <f t="shared" si="106"/>
        <v>-1.5259921685982988E-4</v>
      </c>
      <c r="N657" s="11">
        <f t="shared" si="107"/>
        <v>7.5112662219658146E-3</v>
      </c>
      <c r="O657" s="3">
        <f t="shared" si="108"/>
        <v>1.8105624955826192E-5</v>
      </c>
      <c r="P657" s="3">
        <f t="shared" si="109"/>
        <v>1.3914209299657865E-2</v>
      </c>
    </row>
    <row r="658" spans="1:16" x14ac:dyDescent="0.3">
      <c r="A658" s="9" t="s">
        <v>667</v>
      </c>
      <c r="B658" s="12">
        <v>9375.1904300000006</v>
      </c>
      <c r="C658" s="12">
        <v>9405.25</v>
      </c>
      <c r="D658" s="12">
        <v>9254.8496090000008</v>
      </c>
      <c r="E658" s="12">
        <v>9284.8798829999996</v>
      </c>
      <c r="F658" s="3">
        <f t="shared" si="101"/>
        <v>-9.6952346741498996E-3</v>
      </c>
      <c r="G658" s="10">
        <f t="shared" si="102"/>
        <v>2.598656136658811E-4</v>
      </c>
      <c r="H658" s="10">
        <f t="shared" ref="H658:H721" si="110">LN(E658/B658)^2</f>
        <v>9.3695162105114695E-5</v>
      </c>
      <c r="I658" s="10">
        <f t="shared" si="103"/>
        <v>9.3738894047520684E-5</v>
      </c>
      <c r="J658" s="10">
        <f t="shared" ref="J658:J721" si="111">SQRT(I658)</f>
        <v>9.681884839612619E-3</v>
      </c>
      <c r="K658" s="11">
        <f t="shared" si="104"/>
        <v>-6.2913329612336759E-5</v>
      </c>
      <c r="L658" s="11">
        <f t="shared" si="105"/>
        <v>3.2011598217268232E-3</v>
      </c>
      <c r="M658" s="11">
        <f t="shared" si="106"/>
        <v>-1.2919187992941479E-2</v>
      </c>
      <c r="N658" s="11">
        <f t="shared" si="107"/>
        <v>-9.6796261345733128E-3</v>
      </c>
      <c r="O658" s="3">
        <f t="shared" si="108"/>
        <v>8.3085963138592313E-5</v>
      </c>
      <c r="P658" s="3">
        <f t="shared" si="109"/>
        <v>9.1994772312014115E-3</v>
      </c>
    </row>
    <row r="659" spans="1:16" x14ac:dyDescent="0.3">
      <c r="A659" s="9" t="s">
        <v>668</v>
      </c>
      <c r="B659" s="12">
        <v>9278.5498050000006</v>
      </c>
      <c r="C659" s="12">
        <v>9328.2802730000003</v>
      </c>
      <c r="D659" s="12">
        <v>9239.4101559999999</v>
      </c>
      <c r="E659" s="12">
        <v>9324.5898440000001</v>
      </c>
      <c r="F659" s="3">
        <f t="shared" ref="F659:F722" si="112">E659/E658-1</f>
        <v>4.2768416501226536E-3</v>
      </c>
      <c r="G659" s="10">
        <f t="shared" ref="G659:G722" si="113">LN(C659/D659)^2</f>
        <v>9.1635204737202072E-5</v>
      </c>
      <c r="H659" s="10">
        <f t="shared" si="110"/>
        <v>2.4499692750264549E-5</v>
      </c>
      <c r="I659" s="10">
        <f t="shared" ref="I659:I722" si="114">G659/2-((2*LN(2)-1)*H659)</f>
        <v>3.6353509210003979E-5</v>
      </c>
      <c r="J659" s="10">
        <f t="shared" si="111"/>
        <v>6.0293871338639371E-3</v>
      </c>
      <c r="K659" s="11">
        <f t="shared" ref="K659:K722" si="115">LN(B659/E658)</f>
        <v>-6.8199447534667587E-4</v>
      </c>
      <c r="L659" s="11">
        <f t="shared" ref="L659:L722" si="116">LN(C659/B659)</f>
        <v>5.3454120025431739E-3</v>
      </c>
      <c r="M659" s="11">
        <f t="shared" ref="M659:M722" si="117">LN(D659/B659)</f>
        <v>-4.2272158883341539E-3</v>
      </c>
      <c r="N659" s="11">
        <f t="shared" ref="N659:N722" si="118">LN(E659/B659)</f>
        <v>4.9497164312983172E-3</v>
      </c>
      <c r="O659" s="3">
        <f t="shared" ref="O659:O722" si="119">L659*(L659-N659)+M659*(M659-N659)</f>
        <v>4.0908029963603025E-5</v>
      </c>
      <c r="P659" s="3">
        <f t="shared" ref="P659:P722" si="120">SQRT(K659^2+$C$10*N659^2+(1-$C$10)*O659)</f>
        <v>6.2442492776352328E-3</v>
      </c>
    </row>
    <row r="660" spans="1:16" x14ac:dyDescent="0.3">
      <c r="A660" s="9" t="s">
        <v>669</v>
      </c>
      <c r="B660" s="12">
        <v>9501.2099610000005</v>
      </c>
      <c r="C660" s="12">
        <v>9501.2099610000005</v>
      </c>
      <c r="D660" s="12">
        <v>9333.1601559999999</v>
      </c>
      <c r="E660" s="12">
        <v>9340.2197269999997</v>
      </c>
      <c r="F660" s="3">
        <f t="shared" si="112"/>
        <v>1.676200590212229E-3</v>
      </c>
      <c r="G660" s="10">
        <f t="shared" si="113"/>
        <v>3.1846144879193978E-4</v>
      </c>
      <c r="H660" s="10">
        <f t="shared" si="110"/>
        <v>2.9204682242741444E-4</v>
      </c>
      <c r="I660" s="10">
        <f t="shared" si="114"/>
        <v>4.6414683709277704E-5</v>
      </c>
      <c r="J660" s="10">
        <f t="shared" si="111"/>
        <v>6.8128322824855822E-3</v>
      </c>
      <c r="K660" s="11">
        <f t="shared" si="115"/>
        <v>1.8764174807249387E-2</v>
      </c>
      <c r="L660" s="11">
        <f t="shared" si="116"/>
        <v>0</v>
      </c>
      <c r="M660" s="11">
        <f t="shared" si="117"/>
        <v>-1.7845488191471214E-2</v>
      </c>
      <c r="N660" s="11">
        <f t="shared" si="118"/>
        <v>-1.7089377473372587E-2</v>
      </c>
      <c r="O660" s="3">
        <f t="shared" si="119"/>
        <v>1.3493164891273859E-5</v>
      </c>
      <c r="P660" s="3">
        <f t="shared" si="120"/>
        <v>2.0150273645750814E-2</v>
      </c>
    </row>
    <row r="661" spans="1:16" x14ac:dyDescent="0.3">
      <c r="A661" s="9" t="s">
        <v>670</v>
      </c>
      <c r="B661" s="12">
        <v>9346.1201170000004</v>
      </c>
      <c r="C661" s="12">
        <v>9414.6201170000004</v>
      </c>
      <c r="D661" s="12">
        <v>9144.2802730000003</v>
      </c>
      <c r="E661" s="12">
        <v>9412.3603519999997</v>
      </c>
      <c r="F661" s="3">
        <f t="shared" si="112"/>
        <v>7.723653951251519E-3</v>
      </c>
      <c r="G661" s="10">
        <f t="shared" si="113"/>
        <v>8.488619502875365E-4</v>
      </c>
      <c r="H661" s="10">
        <f t="shared" si="110"/>
        <v>4.9878343273608221E-5</v>
      </c>
      <c r="I661" s="10">
        <f t="shared" si="114"/>
        <v>4.0516325239517117E-4</v>
      </c>
      <c r="J661" s="10">
        <f t="shared" si="111"/>
        <v>2.0128667427208667E-2</v>
      </c>
      <c r="K661" s="11">
        <f t="shared" si="115"/>
        <v>6.3151909312976517E-4</v>
      </c>
      <c r="L661" s="11">
        <f t="shared" si="116"/>
        <v>7.3025161643042926E-3</v>
      </c>
      <c r="M661" s="11">
        <f t="shared" si="117"/>
        <v>-2.1832719381123123E-2</v>
      </c>
      <c r="N661" s="11">
        <f t="shared" si="118"/>
        <v>7.0624601431518337E-3</v>
      </c>
      <c r="O661" s="3">
        <f t="shared" si="119"/>
        <v>6.3261335899547438E-4</v>
      </c>
      <c r="P661" s="3">
        <f t="shared" si="120"/>
        <v>2.3417916404927998E-2</v>
      </c>
    </row>
    <row r="662" spans="1:16" x14ac:dyDescent="0.3">
      <c r="A662" s="9" t="s">
        <v>671</v>
      </c>
      <c r="B662" s="12">
        <v>9392.9902340000008</v>
      </c>
      <c r="C662" s="12">
        <v>9523.6396480000003</v>
      </c>
      <c r="D662" s="12">
        <v>9345.2802730000003</v>
      </c>
      <c r="E662" s="12">
        <v>9368.9902340000008</v>
      </c>
      <c r="F662" s="3">
        <f t="shared" si="112"/>
        <v>-4.6077834228672732E-3</v>
      </c>
      <c r="G662" s="10">
        <f t="shared" si="113"/>
        <v>3.5742396065545774E-4</v>
      </c>
      <c r="H662" s="10">
        <f t="shared" si="110"/>
        <v>6.5452402059156042E-6</v>
      </c>
      <c r="I662" s="10">
        <f t="shared" si="114"/>
        <v>1.7618359094400849E-4</v>
      </c>
      <c r="J662" s="10">
        <f t="shared" si="111"/>
        <v>1.3273416701965191E-2</v>
      </c>
      <c r="K662" s="11">
        <f t="shared" si="115"/>
        <v>-2.0600652736325613E-3</v>
      </c>
      <c r="L662" s="11">
        <f t="shared" si="116"/>
        <v>1.3813400404118034E-2</v>
      </c>
      <c r="M662" s="11">
        <f t="shared" si="117"/>
        <v>-5.0922590833333082E-3</v>
      </c>
      <c r="N662" s="11">
        <f t="shared" si="118"/>
        <v>-2.5583667066930815E-3</v>
      </c>
      <c r="O662" s="3">
        <f t="shared" si="119"/>
        <v>2.3905301089573983E-4</v>
      </c>
      <c r="P662" s="3">
        <f t="shared" si="120"/>
        <v>1.4475380991020892E-2</v>
      </c>
    </row>
    <row r="663" spans="1:16" x14ac:dyDescent="0.3">
      <c r="A663" s="9" t="s">
        <v>672</v>
      </c>
      <c r="B663" s="12">
        <v>9382.3496090000008</v>
      </c>
      <c r="C663" s="12">
        <v>9505.5498050000006</v>
      </c>
      <c r="D663" s="12">
        <v>9324.7304690000001</v>
      </c>
      <c r="E663" s="12">
        <v>9489.8701170000004</v>
      </c>
      <c r="F663" s="3">
        <f t="shared" si="112"/>
        <v>1.290212498688792E-2</v>
      </c>
      <c r="G663" s="10">
        <f t="shared" si="113"/>
        <v>3.6886110388223756E-4</v>
      </c>
      <c r="H663" s="10">
        <f t="shared" si="110"/>
        <v>1.2983926128485256E-4</v>
      </c>
      <c r="I663" s="10">
        <f t="shared" si="114"/>
        <v>1.3427437745480811E-4</v>
      </c>
      <c r="J663" s="10">
        <f t="shared" si="111"/>
        <v>1.1587682143328238E-2</v>
      </c>
      <c r="K663" s="11">
        <f t="shared" si="115"/>
        <v>1.4248984202929707E-3</v>
      </c>
      <c r="L663" s="11">
        <f t="shared" si="116"/>
        <v>1.3045595018929825E-2</v>
      </c>
      <c r="M663" s="11">
        <f t="shared" si="117"/>
        <v>-6.1601620315546229E-3</v>
      </c>
      <c r="N663" s="11">
        <f t="shared" si="118"/>
        <v>1.1394703211793301E-2</v>
      </c>
      <c r="O663" s="3">
        <f t="shared" si="119"/>
        <v>1.2967768027710209E-4</v>
      </c>
      <c r="P663" s="3">
        <f t="shared" si="120"/>
        <v>1.1477433398402887E-2</v>
      </c>
    </row>
    <row r="664" spans="1:16" x14ac:dyDescent="0.3">
      <c r="A664" s="9" t="s">
        <v>673</v>
      </c>
      <c r="B664" s="12">
        <v>9471.4199219999991</v>
      </c>
      <c r="C664" s="12">
        <v>9571.2802730000003</v>
      </c>
      <c r="D664" s="12">
        <v>9462.3203130000002</v>
      </c>
      <c r="E664" s="12">
        <v>9552.0498050000006</v>
      </c>
      <c r="F664" s="3">
        <f t="shared" si="112"/>
        <v>6.5522169675023001E-3</v>
      </c>
      <c r="G664" s="10">
        <f t="shared" si="113"/>
        <v>1.3108755006530174E-4</v>
      </c>
      <c r="H664" s="10">
        <f t="shared" si="110"/>
        <v>7.1858440634056412E-5</v>
      </c>
      <c r="I664" s="10">
        <f t="shared" si="114"/>
        <v>3.7785264616846466E-5</v>
      </c>
      <c r="J664" s="10">
        <f t="shared" si="111"/>
        <v>6.1469719876412702E-3</v>
      </c>
      <c r="K664" s="11">
        <f t="shared" si="115"/>
        <v>-1.9460913033916764E-3</v>
      </c>
      <c r="L664" s="11">
        <f t="shared" si="116"/>
        <v>1.0488141426533181E-2</v>
      </c>
      <c r="M664" s="11">
        <f t="shared" si="117"/>
        <v>-9.6120571927820733E-4</v>
      </c>
      <c r="N664" s="11">
        <f t="shared" si="118"/>
        <v>8.4769358045260913E-3</v>
      </c>
      <c r="O664" s="3">
        <f t="shared" si="119"/>
        <v>3.0165804613486827E-5</v>
      </c>
      <c r="P664" s="3">
        <f t="shared" si="120"/>
        <v>6.325097948856457E-3</v>
      </c>
    </row>
    <row r="665" spans="1:16" x14ac:dyDescent="0.3">
      <c r="A665" s="9" t="s">
        <v>674</v>
      </c>
      <c r="B665" s="12">
        <v>9566.5302730000003</v>
      </c>
      <c r="C665" s="12">
        <v>9611.2197269999997</v>
      </c>
      <c r="D665" s="12">
        <v>9472.0800780000009</v>
      </c>
      <c r="E665" s="12">
        <v>9608.3798829999996</v>
      </c>
      <c r="F665" s="3">
        <f t="shared" si="112"/>
        <v>5.8971717222948694E-3</v>
      </c>
      <c r="G665" s="10">
        <f t="shared" si="113"/>
        <v>2.1265237810103553E-4</v>
      </c>
      <c r="H665" s="10">
        <f t="shared" si="110"/>
        <v>1.9053621128192749E-5</v>
      </c>
      <c r="I665" s="10">
        <f t="shared" si="114"/>
        <v>9.8965882649782092E-5</v>
      </c>
      <c r="J665" s="10">
        <f t="shared" si="111"/>
        <v>9.9481597619751807E-3</v>
      </c>
      <c r="K665" s="11">
        <f t="shared" si="115"/>
        <v>1.5148060901881166E-3</v>
      </c>
      <c r="L665" s="11">
        <f t="shared" si="116"/>
        <v>4.6605607947712777E-3</v>
      </c>
      <c r="M665" s="11">
        <f t="shared" si="117"/>
        <v>-9.9220445314740745E-3</v>
      </c>
      <c r="N665" s="11">
        <f t="shared" si="118"/>
        <v>4.3650453752730623E-3</v>
      </c>
      <c r="O665" s="3">
        <f t="shared" si="119"/>
        <v>1.4313440985828262E-4</v>
      </c>
      <c r="P665" s="3">
        <f t="shared" si="120"/>
        <v>1.1287713020215449E-2</v>
      </c>
    </row>
    <row r="666" spans="1:16" x14ac:dyDescent="0.3">
      <c r="A666" s="9" t="s">
        <v>675</v>
      </c>
      <c r="B666" s="12">
        <v>9651.8603519999997</v>
      </c>
      <c r="C666" s="12">
        <v>9707.7802730000003</v>
      </c>
      <c r="D666" s="12">
        <v>9627.1699219999991</v>
      </c>
      <c r="E666" s="12">
        <v>9682.9101559999999</v>
      </c>
      <c r="F666" s="3">
        <f t="shared" si="112"/>
        <v>7.7567991594365004E-3</v>
      </c>
      <c r="G666" s="10">
        <f t="shared" si="113"/>
        <v>6.9528127431964682E-5</v>
      </c>
      <c r="H666" s="10">
        <f t="shared" si="110"/>
        <v>1.0315740791452698E-5</v>
      </c>
      <c r="I666" s="10">
        <f t="shared" si="114"/>
        <v>3.0779151217469723E-5</v>
      </c>
      <c r="J666" s="10">
        <f t="shared" si="111"/>
        <v>5.5478961073067799E-3</v>
      </c>
      <c r="K666" s="11">
        <f t="shared" si="115"/>
        <v>4.5150571679883848E-3</v>
      </c>
      <c r="L666" s="11">
        <f t="shared" si="116"/>
        <v>5.7769746456650508E-3</v>
      </c>
      <c r="M666" s="11">
        <f t="shared" si="117"/>
        <v>-2.5613781552162231E-3</v>
      </c>
      <c r="N666" s="11">
        <f t="shared" si="118"/>
        <v>3.2118126955743695E-3</v>
      </c>
      <c r="O666" s="3">
        <f t="shared" si="119"/>
        <v>2.960620047880777E-5</v>
      </c>
      <c r="P666" s="3">
        <f t="shared" si="120"/>
        <v>6.8695675948708314E-3</v>
      </c>
    </row>
    <row r="667" spans="1:16" x14ac:dyDescent="0.3">
      <c r="A667" s="9" t="s">
        <v>676</v>
      </c>
      <c r="B667" s="12">
        <v>9649.6503909999992</v>
      </c>
      <c r="C667" s="12">
        <v>9716.1396480000003</v>
      </c>
      <c r="D667" s="12">
        <v>9560.4101559999999</v>
      </c>
      <c r="E667" s="12">
        <v>9615.8095699999994</v>
      </c>
      <c r="F667" s="3">
        <f t="shared" si="112"/>
        <v>-6.929795373390113E-3</v>
      </c>
      <c r="G667" s="10">
        <f t="shared" si="113"/>
        <v>2.6107303175449867E-4</v>
      </c>
      <c r="H667" s="10">
        <f t="shared" si="110"/>
        <v>1.2341953384653787E-5</v>
      </c>
      <c r="I667" s="10">
        <f t="shared" si="114"/>
        <v>1.2576888887955303E-4</v>
      </c>
      <c r="J667" s="10">
        <f t="shared" si="111"/>
        <v>1.1214672927890185E-2</v>
      </c>
      <c r="K667" s="11">
        <f t="shared" si="115"/>
        <v>-3.4408062742723139E-3</v>
      </c>
      <c r="L667" s="11">
        <f t="shared" si="116"/>
        <v>6.8666982469423078E-3</v>
      </c>
      <c r="M667" s="11">
        <f t="shared" si="117"/>
        <v>-9.2910562924265437E-3</v>
      </c>
      <c r="N667" s="11">
        <f t="shared" si="118"/>
        <v>-3.5131116385127567E-3</v>
      </c>
      <c r="O667" s="3">
        <f t="shared" si="119"/>
        <v>1.2495823137808671E-4</v>
      </c>
      <c r="P667" s="3">
        <f t="shared" si="120"/>
        <v>1.0974764179662711E-2</v>
      </c>
    </row>
    <row r="668" spans="1:16" x14ac:dyDescent="0.3">
      <c r="A668" s="9" t="s">
        <v>677</v>
      </c>
      <c r="B668" s="12">
        <v>9703.5400389999995</v>
      </c>
      <c r="C668" s="12">
        <v>9845.6904300000006</v>
      </c>
      <c r="D668" s="12">
        <v>9685.3496090000008</v>
      </c>
      <c r="E668" s="12">
        <v>9814.0800780000009</v>
      </c>
      <c r="F668" s="3">
        <f t="shared" si="112"/>
        <v>2.0619221559729839E-2</v>
      </c>
      <c r="G668" s="10">
        <f t="shared" si="113"/>
        <v>2.6959818899424491E-4</v>
      </c>
      <c r="H668" s="10">
        <f t="shared" si="110"/>
        <v>1.2830830972902719E-4</v>
      </c>
      <c r="I668" s="10">
        <f t="shared" si="114"/>
        <v>8.5234317963974856E-5</v>
      </c>
      <c r="J668" s="10">
        <f t="shared" si="111"/>
        <v>9.2322433873882927E-3</v>
      </c>
      <c r="K668" s="11">
        <f t="shared" si="115"/>
        <v>9.0821972604261531E-3</v>
      </c>
      <c r="L668" s="11">
        <f t="shared" si="116"/>
        <v>1.4543068242722473E-2</v>
      </c>
      <c r="M668" s="11">
        <f t="shared" si="117"/>
        <v>-1.8763772105881481E-3</v>
      </c>
      <c r="N668" s="11">
        <f t="shared" si="118"/>
        <v>1.1327325797778891E-2</v>
      </c>
      <c r="O668" s="3">
        <f t="shared" si="119"/>
        <v>7.1541889248107819E-5</v>
      </c>
      <c r="P668" s="3">
        <f t="shared" si="120"/>
        <v>1.2738551887300904E-2</v>
      </c>
    </row>
    <row r="669" spans="1:16" x14ac:dyDescent="0.3">
      <c r="A669" s="9" t="s">
        <v>678</v>
      </c>
      <c r="B669" s="12">
        <v>9823.4404300000006</v>
      </c>
      <c r="C669" s="12">
        <v>9927.1298829999996</v>
      </c>
      <c r="D669" s="12">
        <v>9780.6103519999997</v>
      </c>
      <c r="E669" s="12">
        <v>9924.75</v>
      </c>
      <c r="F669" s="3">
        <f t="shared" si="112"/>
        <v>1.1276647543164486E-2</v>
      </c>
      <c r="G669" s="10">
        <f t="shared" si="113"/>
        <v>2.2110235899820482E-4</v>
      </c>
      <c r="H669" s="10">
        <f t="shared" si="110"/>
        <v>1.0527225898557703E-4</v>
      </c>
      <c r="I669" s="10">
        <f t="shared" si="114"/>
        <v>6.9885099470621274E-5</v>
      </c>
      <c r="J669" s="10">
        <f t="shared" si="111"/>
        <v>8.3597308252491755E-3</v>
      </c>
      <c r="K669" s="11">
        <f t="shared" si="115"/>
        <v>9.5331309317602561E-4</v>
      </c>
      <c r="L669" s="11">
        <f t="shared" si="116"/>
        <v>1.0499991038255968E-2</v>
      </c>
      <c r="M669" s="11">
        <f t="shared" si="117"/>
        <v>-4.3695200161872599E-3</v>
      </c>
      <c r="N669" s="11">
        <f t="shared" si="118"/>
        <v>1.0260227043568628E-2</v>
      </c>
      <c r="O669" s="3">
        <f t="shared" si="119"/>
        <v>6.6442492404873588E-5</v>
      </c>
      <c r="P669" s="3">
        <f t="shared" si="120"/>
        <v>8.5433832006594837E-3</v>
      </c>
    </row>
    <row r="670" spans="1:16" x14ac:dyDescent="0.3">
      <c r="A670" s="9" t="s">
        <v>679</v>
      </c>
      <c r="B670" s="12">
        <v>9867.1904300000006</v>
      </c>
      <c r="C670" s="12">
        <v>10002.5</v>
      </c>
      <c r="D670" s="12">
        <v>9863.2695309999999</v>
      </c>
      <c r="E670" s="12">
        <v>9953.75</v>
      </c>
      <c r="F670" s="3">
        <f t="shared" si="112"/>
        <v>2.9219879593944675E-3</v>
      </c>
      <c r="G670" s="10">
        <f t="shared" si="113"/>
        <v>1.9648617571310203E-4</v>
      </c>
      <c r="H670" s="10">
        <f t="shared" si="110"/>
        <v>7.6286410609694623E-5</v>
      </c>
      <c r="I670" s="10">
        <f t="shared" si="114"/>
        <v>6.8774077607949393E-5</v>
      </c>
      <c r="J670" s="10">
        <f t="shared" si="111"/>
        <v>8.2930137831761369E-3</v>
      </c>
      <c r="K670" s="11">
        <f t="shared" si="115"/>
        <v>-5.8164819645168796E-3</v>
      </c>
      <c r="L670" s="11">
        <f t="shared" si="116"/>
        <v>1.3619906374638462E-2</v>
      </c>
      <c r="M670" s="11">
        <f t="shared" si="117"/>
        <v>-3.9744628958114691E-4</v>
      </c>
      <c r="N670" s="11">
        <f t="shared" si="118"/>
        <v>8.7342092149028938E-3</v>
      </c>
      <c r="O670" s="3">
        <f t="shared" si="119"/>
        <v>7.0172080488425934E-5</v>
      </c>
      <c r="P670" s="3">
        <f t="shared" si="120"/>
        <v>1.0241647631519987E-2</v>
      </c>
    </row>
    <row r="671" spans="1:16" x14ac:dyDescent="0.3">
      <c r="A671" s="9" t="s">
        <v>680</v>
      </c>
      <c r="B671" s="12">
        <v>10012.320313</v>
      </c>
      <c r="C671" s="12">
        <v>10086.889648</v>
      </c>
      <c r="D671" s="12">
        <v>9962.5800780000009</v>
      </c>
      <c r="E671" s="12">
        <v>10020.349609000001</v>
      </c>
      <c r="F671" s="3">
        <f t="shared" si="112"/>
        <v>6.6909063418310044E-3</v>
      </c>
      <c r="G671" s="10">
        <f t="shared" si="113"/>
        <v>1.5377101052247406E-4</v>
      </c>
      <c r="H671" s="10">
        <f t="shared" si="110"/>
        <v>6.425949442898358E-7</v>
      </c>
      <c r="I671" s="10">
        <f t="shared" si="114"/>
        <v>7.6637274457773719E-5</v>
      </c>
      <c r="J671" s="10">
        <f t="shared" si="111"/>
        <v>8.754271783408013E-3</v>
      </c>
      <c r="K671" s="11">
        <f t="shared" si="115"/>
        <v>5.8670013767579184E-3</v>
      </c>
      <c r="L671" s="11">
        <f t="shared" si="116"/>
        <v>7.4201600247701428E-3</v>
      </c>
      <c r="M671" s="11">
        <f t="shared" si="117"/>
        <v>-4.9802839399624519E-3</v>
      </c>
      <c r="N671" s="11">
        <f t="shared" si="118"/>
        <v>8.0162019952708015E-4</v>
      </c>
      <c r="O671" s="3">
        <f t="shared" si="119"/>
        <v>7.7906148961919876E-5</v>
      </c>
      <c r="P671" s="3">
        <f t="shared" si="120"/>
        <v>1.0055304766316654E-2</v>
      </c>
    </row>
    <row r="672" spans="1:16" x14ac:dyDescent="0.3">
      <c r="A672" s="9" t="s">
        <v>681</v>
      </c>
      <c r="B672" s="12">
        <v>9791.2402340000008</v>
      </c>
      <c r="C672" s="12">
        <v>9868.0800780000009</v>
      </c>
      <c r="D672" s="12">
        <v>9491.3095699999994</v>
      </c>
      <c r="E672" s="12">
        <v>9492.7304690000001</v>
      </c>
      <c r="F672" s="3">
        <f t="shared" si="112"/>
        <v>-5.2654763614845113E-2</v>
      </c>
      <c r="G672" s="10">
        <f t="shared" si="113"/>
        <v>1.515444907480287E-3</v>
      </c>
      <c r="H672" s="10">
        <f t="shared" si="110"/>
        <v>9.5863556009685095E-4</v>
      </c>
      <c r="I672" s="10">
        <f t="shared" si="114"/>
        <v>3.8740694250572198E-4</v>
      </c>
      <c r="J672" s="10">
        <f t="shared" si="111"/>
        <v>1.9682655880386722E-2</v>
      </c>
      <c r="K672" s="11">
        <f t="shared" si="115"/>
        <v>-2.3129853888155319E-2</v>
      </c>
      <c r="L672" s="11">
        <f t="shared" si="116"/>
        <v>7.8171812734406342E-3</v>
      </c>
      <c r="M672" s="11">
        <f t="shared" si="117"/>
        <v>-3.1111534444911573E-2</v>
      </c>
      <c r="N672" s="11">
        <f t="shared" si="118"/>
        <v>-3.0961840386140662E-2</v>
      </c>
      <c r="O672" s="3">
        <f t="shared" si="119"/>
        <v>3.0779985378527743E-4</v>
      </c>
      <c r="P672" s="3">
        <f t="shared" si="120"/>
        <v>3.0615218599222008E-2</v>
      </c>
    </row>
    <row r="673" spans="1:16" x14ac:dyDescent="0.3">
      <c r="A673" s="9" t="s">
        <v>682</v>
      </c>
      <c r="B673" s="12">
        <v>9715.8701170000004</v>
      </c>
      <c r="C673" s="12">
        <v>9768.6396480000003</v>
      </c>
      <c r="D673" s="12">
        <v>9413.6201170000004</v>
      </c>
      <c r="E673" s="12">
        <v>9588.8095699999994</v>
      </c>
      <c r="F673" s="3">
        <f t="shared" si="112"/>
        <v>1.0121334563723439E-2</v>
      </c>
      <c r="G673" s="10">
        <f t="shared" si="113"/>
        <v>1.370452969359089E-3</v>
      </c>
      <c r="H673" s="10">
        <f t="shared" si="110"/>
        <v>1.732881141982578E-4</v>
      </c>
      <c r="I673" s="10">
        <f t="shared" si="114"/>
        <v>6.1828626331565781E-4</v>
      </c>
      <c r="J673" s="10">
        <f t="shared" si="111"/>
        <v>2.4865362722382673E-2</v>
      </c>
      <c r="K673" s="11">
        <f t="shared" si="115"/>
        <v>2.3234351209294249E-2</v>
      </c>
      <c r="L673" s="11">
        <f t="shared" si="116"/>
        <v>5.4165755931015148E-3</v>
      </c>
      <c r="M673" s="11">
        <f t="shared" si="117"/>
        <v>-3.1603053920969744E-2</v>
      </c>
      <c r="N673" s="11">
        <f t="shared" si="118"/>
        <v>-1.3163894340135741E-2</v>
      </c>
      <c r="O673" s="3">
        <f t="shared" si="119"/>
        <v>6.8337627443919226E-4</v>
      </c>
      <c r="P673" s="3">
        <f t="shared" si="120"/>
        <v>3.3899061013096997E-2</v>
      </c>
    </row>
    <row r="674" spans="1:16" x14ac:dyDescent="0.3">
      <c r="A674" s="9" t="s">
        <v>683</v>
      </c>
      <c r="B674" s="12">
        <v>9426.9003909999992</v>
      </c>
      <c r="C674" s="12">
        <v>9756.0703130000002</v>
      </c>
      <c r="D674" s="12">
        <v>9403</v>
      </c>
      <c r="E674" s="12">
        <v>9726.0195309999999</v>
      </c>
      <c r="F674" s="3">
        <f t="shared" si="112"/>
        <v>1.4309384287835014E-2</v>
      </c>
      <c r="G674" s="10">
        <f t="shared" si="113"/>
        <v>1.3587259626206046E-3</v>
      </c>
      <c r="H674" s="10">
        <f t="shared" si="110"/>
        <v>9.7577354040812893E-4</v>
      </c>
      <c r="I674" s="10">
        <f t="shared" si="114"/>
        <v>3.024271649206504E-4</v>
      </c>
      <c r="J674" s="10">
        <f t="shared" si="111"/>
        <v>1.7390433143560584E-2</v>
      </c>
      <c r="K674" s="11">
        <f t="shared" si="115"/>
        <v>-1.7029402754443757E-2</v>
      </c>
      <c r="L674" s="11">
        <f t="shared" si="116"/>
        <v>3.4322341476052856E-2</v>
      </c>
      <c r="M674" s="11">
        <f t="shared" si="117"/>
        <v>-2.5385587112813405E-3</v>
      </c>
      <c r="N674" s="11">
        <f t="shared" si="118"/>
        <v>3.1237374095914799E-2</v>
      </c>
      <c r="O674" s="3">
        <f t="shared" si="119"/>
        <v>1.9162549232294354E-4</v>
      </c>
      <c r="P674" s="3">
        <f t="shared" si="120"/>
        <v>2.4402554644231751E-2</v>
      </c>
    </row>
    <row r="675" spans="1:16" x14ac:dyDescent="0.3">
      <c r="A675" s="9" t="s">
        <v>684</v>
      </c>
      <c r="B675" s="12">
        <v>9949.7802730000003</v>
      </c>
      <c r="C675" s="12">
        <v>9963.6298829999996</v>
      </c>
      <c r="D675" s="12">
        <v>9748.3798829999996</v>
      </c>
      <c r="E675" s="12">
        <v>9895.8701170000004</v>
      </c>
      <c r="F675" s="3">
        <f t="shared" si="112"/>
        <v>1.746352507915816E-2</v>
      </c>
      <c r="G675" s="10">
        <f t="shared" si="113"/>
        <v>4.770007103408778E-4</v>
      </c>
      <c r="H675" s="10">
        <f t="shared" si="110"/>
        <v>2.9517028336968377E-5</v>
      </c>
      <c r="I675" s="10">
        <f t="shared" si="114"/>
        <v>2.2709809356685201E-4</v>
      </c>
      <c r="J675" s="10">
        <f t="shared" si="111"/>
        <v>1.506977417106348E-2</v>
      </c>
      <c r="K675" s="11">
        <f t="shared" si="115"/>
        <v>2.2745747708952047E-2</v>
      </c>
      <c r="L675" s="11">
        <f t="shared" si="116"/>
        <v>1.3909834754129997E-3</v>
      </c>
      <c r="M675" s="11">
        <f t="shared" si="117"/>
        <v>-2.0449362454559809E-2</v>
      </c>
      <c r="N675" s="11">
        <f t="shared" si="118"/>
        <v>-5.4329576049301524E-3</v>
      </c>
      <c r="O675" s="3">
        <f t="shared" si="119"/>
        <v>3.1656789481443578E-4</v>
      </c>
      <c r="P675" s="3">
        <f t="shared" si="120"/>
        <v>2.8147060743025157E-2</v>
      </c>
    </row>
    <row r="676" spans="1:16" x14ac:dyDescent="0.3">
      <c r="A676" s="9" t="s">
        <v>685</v>
      </c>
      <c r="B676" s="12">
        <v>9943.3095699999994</v>
      </c>
      <c r="C676" s="12">
        <v>9991.2099610000005</v>
      </c>
      <c r="D676" s="12">
        <v>9891.8095699999994</v>
      </c>
      <c r="E676" s="12">
        <v>9910.5302730000003</v>
      </c>
      <c r="F676" s="3">
        <f t="shared" si="112"/>
        <v>1.4814418365107773E-3</v>
      </c>
      <c r="G676" s="10">
        <f t="shared" si="113"/>
        <v>9.9972081539651019E-5</v>
      </c>
      <c r="H676" s="10">
        <f t="shared" si="110"/>
        <v>1.0903627911320882E-5</v>
      </c>
      <c r="I676" s="10">
        <f t="shared" si="114"/>
        <v>4.5774030791932805E-5</v>
      </c>
      <c r="J676" s="10">
        <f t="shared" si="111"/>
        <v>6.7656508032807022E-3</v>
      </c>
      <c r="K676" s="11">
        <f t="shared" si="115"/>
        <v>4.7824097735700566E-3</v>
      </c>
      <c r="L676" s="11">
        <f t="shared" si="116"/>
        <v>4.8057825638536519E-3</v>
      </c>
      <c r="M676" s="11">
        <f t="shared" si="117"/>
        <v>-5.1928214156854125E-3</v>
      </c>
      <c r="N676" s="11">
        <f t="shared" si="118"/>
        <v>-3.3020641894610228E-3</v>
      </c>
      <c r="O676" s="3">
        <f t="shared" si="119"/>
        <v>4.8782913173677064E-5</v>
      </c>
      <c r="P676" s="3">
        <f t="shared" si="120"/>
        <v>8.1335274293432742E-3</v>
      </c>
    </row>
    <row r="677" spans="1:16" x14ac:dyDescent="0.3">
      <c r="A677" s="9" t="s">
        <v>686</v>
      </c>
      <c r="B677" s="12">
        <v>9892.4804690000001</v>
      </c>
      <c r="C677" s="12">
        <v>9959.2001949999994</v>
      </c>
      <c r="D677" s="12">
        <v>9885.6601559999999</v>
      </c>
      <c r="E677" s="12">
        <v>9943.0498050000006</v>
      </c>
      <c r="F677" s="3">
        <f t="shared" si="112"/>
        <v>3.2813109999365597E-3</v>
      </c>
      <c r="G677" s="10">
        <f t="shared" si="113"/>
        <v>5.4930757094871629E-5</v>
      </c>
      <c r="H677" s="10">
        <f t="shared" si="110"/>
        <v>2.5998527137276288E-5</v>
      </c>
      <c r="I677" s="10">
        <f t="shared" si="114"/>
        <v>1.7422294116883534E-5</v>
      </c>
      <c r="J677" s="10">
        <f t="shared" si="111"/>
        <v>4.1740021702058967E-3</v>
      </c>
      <c r="K677" s="11">
        <f t="shared" si="115"/>
        <v>-1.8229358387563278E-3</v>
      </c>
      <c r="L677" s="11">
        <f t="shared" si="116"/>
        <v>6.7218467138142569E-3</v>
      </c>
      <c r="M677" s="11">
        <f t="shared" si="117"/>
        <v>-6.8968194732377209E-4</v>
      </c>
      <c r="N677" s="11">
        <f t="shared" si="118"/>
        <v>5.0988750854748625E-3</v>
      </c>
      <c r="O677" s="3">
        <f t="shared" si="119"/>
        <v>1.490162979314221E-5</v>
      </c>
      <c r="P677" s="3">
        <f t="shared" si="120"/>
        <v>4.4537623392318804E-3</v>
      </c>
    </row>
    <row r="678" spans="1:16" x14ac:dyDescent="0.3">
      <c r="A678" s="9" t="s">
        <v>687</v>
      </c>
      <c r="B678" s="12">
        <v>10042.129883</v>
      </c>
      <c r="C678" s="12">
        <v>10053.910156</v>
      </c>
      <c r="D678" s="12">
        <v>9872.9404300000006</v>
      </c>
      <c r="E678" s="12">
        <v>9946.1201170000004</v>
      </c>
      <c r="F678" s="3">
        <f t="shared" si="112"/>
        <v>3.0878976372572531E-4</v>
      </c>
      <c r="G678" s="10">
        <f t="shared" si="113"/>
        <v>3.2992741221180537E-4</v>
      </c>
      <c r="H678" s="10">
        <f t="shared" si="110"/>
        <v>9.2288576741674961E-5</v>
      </c>
      <c r="I678" s="10">
        <f t="shared" si="114"/>
        <v>1.2931314931481338E-4</v>
      </c>
      <c r="J678" s="10">
        <f t="shared" si="111"/>
        <v>1.1371593965439207E-2</v>
      </c>
      <c r="K678" s="11">
        <f t="shared" si="115"/>
        <v>9.9154364691804789E-3</v>
      </c>
      <c r="L678" s="11">
        <f t="shared" si="116"/>
        <v>1.1723975794720629E-3</v>
      </c>
      <c r="M678" s="11">
        <f t="shared" si="117"/>
        <v>-1.6991506522119414E-2</v>
      </c>
      <c r="N678" s="11">
        <f t="shared" si="118"/>
        <v>-9.6066943712015199E-3</v>
      </c>
      <c r="O678" s="3">
        <f t="shared" si="119"/>
        <v>1.3811646513882457E-4</v>
      </c>
      <c r="P678" s="3">
        <f t="shared" si="120"/>
        <v>1.5158433859091661E-2</v>
      </c>
    </row>
    <row r="679" spans="1:16" x14ac:dyDescent="0.3">
      <c r="A679" s="9" t="s">
        <v>688</v>
      </c>
      <c r="B679" s="12">
        <v>9945.4902340000008</v>
      </c>
      <c r="C679" s="12">
        <v>10059.610352</v>
      </c>
      <c r="D679" s="12">
        <v>9916.5996090000008</v>
      </c>
      <c r="E679" s="12">
        <v>10056.480469</v>
      </c>
      <c r="F679" s="3">
        <f t="shared" si="112"/>
        <v>1.1095819344808744E-2</v>
      </c>
      <c r="G679" s="10">
        <f t="shared" si="113"/>
        <v>2.0501515625533261E-4</v>
      </c>
      <c r="H679" s="10">
        <f t="shared" si="110"/>
        <v>1.2316657777174919E-4</v>
      </c>
      <c r="I679" s="10">
        <f t="shared" si="114"/>
        <v>5.4929023656005135E-5</v>
      </c>
      <c r="J679" s="10">
        <f t="shared" si="111"/>
        <v>7.4114117181549926E-3</v>
      </c>
      <c r="K679" s="11">
        <f t="shared" si="115"/>
        <v>-6.3331524104438878E-5</v>
      </c>
      <c r="L679" s="11">
        <f t="shared" si="116"/>
        <v>1.1409225905047511E-2</v>
      </c>
      <c r="M679" s="11">
        <f t="shared" si="117"/>
        <v>-2.9091244278410815E-3</v>
      </c>
      <c r="N679" s="11">
        <f t="shared" si="118"/>
        <v>1.1098043871410366E-2</v>
      </c>
      <c r="O679" s="3">
        <f t="shared" si="119"/>
        <v>4.4298941583591886E-5</v>
      </c>
      <c r="P679" s="3">
        <f t="shared" si="120"/>
        <v>7.4668980197295917E-3</v>
      </c>
    </row>
    <row r="680" spans="1:16" x14ac:dyDescent="0.3">
      <c r="A680" s="9" t="s">
        <v>689</v>
      </c>
      <c r="B680" s="12">
        <v>10130.830078000001</v>
      </c>
      <c r="C680" s="12">
        <v>10221.849609000001</v>
      </c>
      <c r="D680" s="12">
        <v>10112.440430000001</v>
      </c>
      <c r="E680" s="12">
        <v>10131.370117</v>
      </c>
      <c r="F680" s="3">
        <f t="shared" si="112"/>
        <v>7.4469043350557929E-3</v>
      </c>
      <c r="G680" s="10">
        <f t="shared" si="113"/>
        <v>1.1580248097474514E-4</v>
      </c>
      <c r="H680" s="10">
        <f t="shared" si="110"/>
        <v>2.8414304903728427E-9</v>
      </c>
      <c r="I680" s="10">
        <f t="shared" si="114"/>
        <v>5.7900142858796622E-5</v>
      </c>
      <c r="J680" s="10">
        <f t="shared" si="111"/>
        <v>7.6092143391283586E-3</v>
      </c>
      <c r="K680" s="11">
        <f t="shared" si="115"/>
        <v>7.3660079681052929E-3</v>
      </c>
      <c r="L680" s="11">
        <f t="shared" si="116"/>
        <v>8.944290304602736E-3</v>
      </c>
      <c r="M680" s="11">
        <f t="shared" si="117"/>
        <v>-1.816865812411168E-3</v>
      </c>
      <c r="N680" s="11">
        <f t="shared" si="118"/>
        <v>5.3305070025025226E-5</v>
      </c>
      <c r="O680" s="3">
        <f t="shared" si="119"/>
        <v>8.2921402571664644E-5</v>
      </c>
      <c r="P680" s="3">
        <f t="shared" si="120"/>
        <v>1.1186584214969375E-2</v>
      </c>
    </row>
    <row r="681" spans="1:16" x14ac:dyDescent="0.3">
      <c r="A681" s="9" t="s">
        <v>690</v>
      </c>
      <c r="B681" s="12">
        <v>10092.919921999999</v>
      </c>
      <c r="C681" s="12">
        <v>10137.5</v>
      </c>
      <c r="D681" s="12">
        <v>9842.2197269999997</v>
      </c>
      <c r="E681" s="12">
        <v>9909.1699219999991</v>
      </c>
      <c r="F681" s="3">
        <f t="shared" si="112"/>
        <v>-2.1931899874742422E-2</v>
      </c>
      <c r="G681" s="10">
        <f t="shared" si="113"/>
        <v>8.7380257473289639E-4</v>
      </c>
      <c r="H681" s="10">
        <f t="shared" si="110"/>
        <v>3.3758906792283116E-4</v>
      </c>
      <c r="I681" s="10">
        <f t="shared" si="114"/>
        <v>3.0649253405213878E-4</v>
      </c>
      <c r="J681" s="10">
        <f t="shared" si="111"/>
        <v>1.7506928172930248E-2</v>
      </c>
      <c r="K681" s="11">
        <f t="shared" si="115"/>
        <v>-3.8023823088253416E-3</v>
      </c>
      <c r="L681" s="11">
        <f t="shared" si="116"/>
        <v>4.4072392299561915E-3</v>
      </c>
      <c r="M681" s="11">
        <f t="shared" si="117"/>
        <v>-2.5152912575014261E-2</v>
      </c>
      <c r="N681" s="11">
        <f t="shared" si="118"/>
        <v>-1.8373597032775895E-2</v>
      </c>
      <c r="O681" s="3">
        <f t="shared" si="119"/>
        <v>2.7092012642067847E-4</v>
      </c>
      <c r="P681" s="3">
        <f t="shared" si="120"/>
        <v>1.7177269738623619E-2</v>
      </c>
    </row>
    <row r="682" spans="1:16" x14ac:dyDescent="0.3">
      <c r="A682" s="9" t="s">
        <v>691</v>
      </c>
      <c r="B682" s="12">
        <v>9899.3603519999997</v>
      </c>
      <c r="C682" s="12">
        <v>10023.280273</v>
      </c>
      <c r="D682" s="12">
        <v>9810.4697269999997</v>
      </c>
      <c r="E682" s="12">
        <v>10017</v>
      </c>
      <c r="F682" s="3">
        <f t="shared" si="112"/>
        <v>1.0881847707606696E-2</v>
      </c>
      <c r="G682" s="10">
        <f t="shared" si="113"/>
        <v>4.6054274806932869E-4</v>
      </c>
      <c r="H682" s="10">
        <f t="shared" si="110"/>
        <v>1.3955891185708506E-4</v>
      </c>
      <c r="I682" s="10">
        <f t="shared" si="114"/>
        <v>1.7636055334024455E-4</v>
      </c>
      <c r="J682" s="10">
        <f t="shared" si="111"/>
        <v>1.3280081074309922E-2</v>
      </c>
      <c r="K682" s="11">
        <f t="shared" si="115"/>
        <v>-9.9043903472061708E-4</v>
      </c>
      <c r="L682" s="11">
        <f t="shared" si="116"/>
        <v>1.2440270492827895E-2</v>
      </c>
      <c r="M682" s="11">
        <f t="shared" si="117"/>
        <v>-9.0199892462651376E-3</v>
      </c>
      <c r="N682" s="11">
        <f t="shared" si="118"/>
        <v>1.1813505485548523E-2</v>
      </c>
      <c r="O682" s="3">
        <f t="shared" si="119"/>
        <v>1.9571502466907522E-4</v>
      </c>
      <c r="P682" s="3">
        <f t="shared" si="120"/>
        <v>1.3731063440893436E-2</v>
      </c>
    </row>
    <row r="683" spans="1:16" x14ac:dyDescent="0.3">
      <c r="A683" s="9" t="s">
        <v>692</v>
      </c>
      <c r="B683" s="12">
        <v>9995.1201170000004</v>
      </c>
      <c r="C683" s="12">
        <v>10000.669921999999</v>
      </c>
      <c r="D683" s="12">
        <v>9749.0703130000002</v>
      </c>
      <c r="E683" s="12">
        <v>9757.2197269999997</v>
      </c>
      <c r="F683" s="3">
        <f t="shared" si="112"/>
        <v>-2.5933939602675538E-2</v>
      </c>
      <c r="G683" s="10">
        <f t="shared" si="113"/>
        <v>6.4923829880225855E-4</v>
      </c>
      <c r="H683" s="10">
        <f t="shared" si="110"/>
        <v>5.8030351797426494E-4</v>
      </c>
      <c r="I683" s="10">
        <f t="shared" si="114"/>
        <v>1.0045117266963566E-4</v>
      </c>
      <c r="J683" s="10">
        <f t="shared" si="111"/>
        <v>1.0022533246122742E-2</v>
      </c>
      <c r="K683" s="11">
        <f t="shared" si="115"/>
        <v>-2.1866640406213709E-3</v>
      </c>
      <c r="L683" s="11">
        <f t="shared" si="116"/>
        <v>5.5509736116270505E-4</v>
      </c>
      <c r="M683" s="11">
        <f t="shared" si="117"/>
        <v>-2.4925057638410273E-2</v>
      </c>
      <c r="N683" s="11">
        <f t="shared" si="118"/>
        <v>-2.408948978235664E-2</v>
      </c>
      <c r="O683" s="3">
        <f t="shared" si="119"/>
        <v>3.4506722263251619E-5</v>
      </c>
      <c r="P683" s="3">
        <f t="shared" si="120"/>
        <v>1.0887522380954577E-2</v>
      </c>
    </row>
    <row r="684" spans="1:16" x14ac:dyDescent="0.3">
      <c r="A684" s="9" t="s">
        <v>693</v>
      </c>
      <c r="B684" s="12">
        <v>9771.7197269999997</v>
      </c>
      <c r="C684" s="12">
        <v>9877.3398440000001</v>
      </c>
      <c r="D684" s="12">
        <v>9663.6103519999997</v>
      </c>
      <c r="E684" s="12">
        <v>9874.1503909999992</v>
      </c>
      <c r="F684" s="3">
        <f t="shared" si="112"/>
        <v>1.1984014634458973E-2</v>
      </c>
      <c r="G684" s="10">
        <f t="shared" si="113"/>
        <v>4.7855535539779271E-4</v>
      </c>
      <c r="H684" s="10">
        <f t="shared" si="110"/>
        <v>1.0873899155326979E-4</v>
      </c>
      <c r="I684" s="10">
        <f t="shared" si="114"/>
        <v>1.9727241842800483E-4</v>
      </c>
      <c r="J684" s="10">
        <f t="shared" si="111"/>
        <v>1.4045369999683342E-2</v>
      </c>
      <c r="K684" s="11">
        <f t="shared" si="115"/>
        <v>1.4849759454388255E-3</v>
      </c>
      <c r="L684" s="11">
        <f t="shared" si="116"/>
        <v>1.0750757195621963E-2</v>
      </c>
      <c r="M684" s="11">
        <f t="shared" si="117"/>
        <v>-1.1125150908907014E-2</v>
      </c>
      <c r="N684" s="11">
        <f t="shared" si="118"/>
        <v>1.0427798979327794E-2</v>
      </c>
      <c r="O684" s="3">
        <f t="shared" si="119"/>
        <v>2.4325186540643257E-4</v>
      </c>
      <c r="P684" s="3">
        <f t="shared" si="120"/>
        <v>1.5030824785902988E-2</v>
      </c>
    </row>
    <row r="685" spans="1:16" x14ac:dyDescent="0.3">
      <c r="A685" s="9" t="s">
        <v>694</v>
      </c>
      <c r="B685" s="12">
        <v>9875.2900389999995</v>
      </c>
      <c r="C685" s="12">
        <v>10085.589844</v>
      </c>
      <c r="D685" s="12">
        <v>9863.6699219999991</v>
      </c>
      <c r="E685" s="12">
        <v>10058.769531</v>
      </c>
      <c r="F685" s="3">
        <f t="shared" si="112"/>
        <v>1.8697217754377604E-2</v>
      </c>
      <c r="G685" s="10">
        <f t="shared" si="113"/>
        <v>4.9503377777571837E-4</v>
      </c>
      <c r="H685" s="10">
        <f t="shared" si="110"/>
        <v>3.3889727407780348E-4</v>
      </c>
      <c r="I685" s="10">
        <f t="shared" si="114"/>
        <v>1.1660278291270165E-4</v>
      </c>
      <c r="J685" s="10">
        <f t="shared" si="111"/>
        <v>1.0798276849233939E-2</v>
      </c>
      <c r="K685" s="11">
        <f t="shared" si="115"/>
        <v>1.1541066242393951E-4</v>
      </c>
      <c r="L685" s="11">
        <f t="shared" si="116"/>
        <v>2.1071975560326701E-2</v>
      </c>
      <c r="M685" s="11">
        <f t="shared" si="117"/>
        <v>-1.1773789870689771E-3</v>
      </c>
      <c r="N685" s="11">
        <f t="shared" si="118"/>
        <v>1.8409162775036878E-2</v>
      </c>
      <c r="O685" s="3">
        <f t="shared" si="119"/>
        <v>7.9171508633405039E-5</v>
      </c>
      <c r="P685" s="3">
        <f t="shared" si="120"/>
        <v>1.0811897030747605E-2</v>
      </c>
    </row>
    <row r="686" spans="1:16" x14ac:dyDescent="0.3">
      <c r="A686" s="9" t="s">
        <v>695</v>
      </c>
      <c r="B686" s="12">
        <v>10063.669921999999</v>
      </c>
      <c r="C686" s="12">
        <v>10197.190430000001</v>
      </c>
      <c r="D686" s="12">
        <v>10048.040039</v>
      </c>
      <c r="E686" s="12">
        <v>10154.629883</v>
      </c>
      <c r="F686" s="3">
        <f t="shared" si="112"/>
        <v>9.5300276743162105E-3</v>
      </c>
      <c r="G686" s="10">
        <f t="shared" si="113"/>
        <v>2.1710961054374097E-4</v>
      </c>
      <c r="H686" s="10">
        <f t="shared" si="110"/>
        <v>8.0961233834993672E-5</v>
      </c>
      <c r="I686" s="10">
        <f t="shared" si="114"/>
        <v>7.7279937172103542E-5</v>
      </c>
      <c r="J686" s="10">
        <f t="shared" si="111"/>
        <v>8.7909008168732938E-3</v>
      </c>
      <c r="K686" s="11">
        <f t="shared" si="115"/>
        <v>4.8705735786365261E-4</v>
      </c>
      <c r="L686" s="11">
        <f t="shared" si="116"/>
        <v>1.3180332781490644E-2</v>
      </c>
      <c r="M686" s="11">
        <f t="shared" si="117"/>
        <v>-1.5543070357474378E-3</v>
      </c>
      <c r="N686" s="11">
        <f t="shared" si="118"/>
        <v>8.9978460664202117E-3</v>
      </c>
      <c r="O686" s="3">
        <f t="shared" si="119"/>
        <v>7.152785256777527E-5</v>
      </c>
      <c r="P686" s="3">
        <f t="shared" si="120"/>
        <v>8.5518891667561645E-3</v>
      </c>
    </row>
    <row r="687" spans="1:16" x14ac:dyDescent="0.3">
      <c r="A687" s="9" t="s">
        <v>696</v>
      </c>
      <c r="B687" s="12">
        <v>10268.669921999999</v>
      </c>
      <c r="C687" s="12">
        <v>10310.360352</v>
      </c>
      <c r="D687" s="12">
        <v>10194.059569999999</v>
      </c>
      <c r="E687" s="12">
        <v>10207.629883</v>
      </c>
      <c r="F687" s="3">
        <f t="shared" si="112"/>
        <v>5.2192941161477435E-3</v>
      </c>
      <c r="G687" s="10">
        <f t="shared" si="113"/>
        <v>1.2868845917828409E-4</v>
      </c>
      <c r="H687" s="10">
        <f t="shared" si="110"/>
        <v>3.5545875033177894E-5</v>
      </c>
      <c r="I687" s="10">
        <f t="shared" si="114"/>
        <v>5.0613058502753123E-5</v>
      </c>
      <c r="J687" s="10">
        <f t="shared" si="111"/>
        <v>7.114285522998998E-3</v>
      </c>
      <c r="K687" s="11">
        <f t="shared" si="115"/>
        <v>1.1167756957111037E-2</v>
      </c>
      <c r="L687" s="11">
        <f t="shared" si="116"/>
        <v>4.0517445651817767E-3</v>
      </c>
      <c r="M687" s="11">
        <f t="shared" si="117"/>
        <v>-7.292349015985653E-3</v>
      </c>
      <c r="N687" s="11">
        <f t="shared" si="118"/>
        <v>-5.9620361482615901E-3</v>
      </c>
      <c r="O687" s="3">
        <f t="shared" si="119"/>
        <v>5.0274387314516885E-5</v>
      </c>
      <c r="P687" s="3">
        <f t="shared" si="120"/>
        <v>1.3147417870423814E-2</v>
      </c>
    </row>
    <row r="688" spans="1:16" x14ac:dyDescent="0.3">
      <c r="A688" s="9" t="s">
        <v>697</v>
      </c>
      <c r="B688" s="12">
        <v>10360.379883</v>
      </c>
      <c r="C688" s="12">
        <v>10462.049805000001</v>
      </c>
      <c r="D688" s="12">
        <v>10354.980469</v>
      </c>
      <c r="E688" s="12">
        <v>10433.650390999999</v>
      </c>
      <c r="F688" s="3">
        <f t="shared" si="112"/>
        <v>2.2142310270910182E-2</v>
      </c>
      <c r="G688" s="10">
        <f t="shared" si="113"/>
        <v>1.058181883080752E-4</v>
      </c>
      <c r="H688" s="10">
        <f t="shared" si="110"/>
        <v>4.9664337608607077E-5</v>
      </c>
      <c r="I688" s="10">
        <f t="shared" si="114"/>
        <v>3.3724040587078177E-5</v>
      </c>
      <c r="J688" s="10">
        <f t="shared" si="111"/>
        <v>5.8072403589896444E-3</v>
      </c>
      <c r="K688" s="11">
        <f t="shared" si="115"/>
        <v>1.4853436000306607E-2</v>
      </c>
      <c r="L688" s="11">
        <f t="shared" si="116"/>
        <v>9.7655010968053964E-3</v>
      </c>
      <c r="M688" s="11">
        <f t="shared" si="117"/>
        <v>-5.2129569850832276E-4</v>
      </c>
      <c r="N688" s="11">
        <f t="shared" si="118"/>
        <v>7.0472929276855717E-3</v>
      </c>
      <c r="O688" s="3">
        <f t="shared" si="119"/>
        <v>3.049013755149893E-5</v>
      </c>
      <c r="P688" s="3">
        <f t="shared" si="120"/>
        <v>1.5934202220022082E-2</v>
      </c>
    </row>
    <row r="689" spans="1:16" x14ac:dyDescent="0.3">
      <c r="A689" s="9" t="s">
        <v>698</v>
      </c>
      <c r="B689" s="12">
        <v>10412.459961</v>
      </c>
      <c r="C689" s="12">
        <v>10518.980469</v>
      </c>
      <c r="D689" s="12">
        <v>10337.980469</v>
      </c>
      <c r="E689" s="12">
        <v>10343.889648</v>
      </c>
      <c r="F689" s="3">
        <f t="shared" si="112"/>
        <v>-8.6030046662696202E-3</v>
      </c>
      <c r="G689" s="10">
        <f t="shared" si="113"/>
        <v>3.0125682233722692E-4</v>
      </c>
      <c r="H689" s="10">
        <f t="shared" si="110"/>
        <v>4.3654946538035396E-5</v>
      </c>
      <c r="I689" s="10">
        <f t="shared" si="114"/>
        <v>1.3376475148598011E-4</v>
      </c>
      <c r="J689" s="10">
        <f t="shared" si="111"/>
        <v>1.1565671250990152E-2</v>
      </c>
      <c r="K689" s="11">
        <f t="shared" si="115"/>
        <v>-2.0330351265468965E-3</v>
      </c>
      <c r="L689" s="11">
        <f t="shared" si="116"/>
        <v>1.0178126816526979E-2</v>
      </c>
      <c r="M689" s="11">
        <f t="shared" si="117"/>
        <v>-7.1786246749595897E-3</v>
      </c>
      <c r="N689" s="11">
        <f t="shared" si="118"/>
        <v>-6.6071890042616E-3</v>
      </c>
      <c r="O689" s="3">
        <f t="shared" si="119"/>
        <v>1.7494519528526745E-4</v>
      </c>
      <c r="P689" s="3">
        <f t="shared" si="120"/>
        <v>1.264970467624035E-2</v>
      </c>
    </row>
    <row r="690" spans="1:16" x14ac:dyDescent="0.3">
      <c r="A690" s="9" t="s">
        <v>699</v>
      </c>
      <c r="B690" s="12">
        <v>10409.349609000001</v>
      </c>
      <c r="C690" s="12">
        <v>10494.629883</v>
      </c>
      <c r="D690" s="12">
        <v>10350.959961</v>
      </c>
      <c r="E690" s="12">
        <v>10492.5</v>
      </c>
      <c r="F690" s="3">
        <f t="shared" si="112"/>
        <v>1.4366969975238897E-2</v>
      </c>
      <c r="G690" s="10">
        <f t="shared" si="113"/>
        <v>1.900102720602801E-4</v>
      </c>
      <c r="H690" s="10">
        <f t="shared" si="110"/>
        <v>6.3302917702014354E-5</v>
      </c>
      <c r="I690" s="10">
        <f t="shared" si="114"/>
        <v>7.0551575879415399E-5</v>
      </c>
      <c r="J690" s="10">
        <f t="shared" si="111"/>
        <v>8.3994985492834868E-3</v>
      </c>
      <c r="K690" s="11">
        <f t="shared" si="115"/>
        <v>6.3084299542686371E-3</v>
      </c>
      <c r="L690" s="11">
        <f t="shared" si="116"/>
        <v>8.1592834658295067E-3</v>
      </c>
      <c r="M690" s="11">
        <f t="shared" si="117"/>
        <v>-5.625137888013396E-3</v>
      </c>
      <c r="N690" s="11">
        <f t="shared" si="118"/>
        <v>7.9563130721468193E-3</v>
      </c>
      <c r="O690" s="3">
        <f t="shared" si="119"/>
        <v>7.805362734742121E-5</v>
      </c>
      <c r="P690" s="3">
        <f t="shared" si="120"/>
        <v>1.0756770270892757E-2</v>
      </c>
    </row>
    <row r="691" spans="1:16" x14ac:dyDescent="0.3">
      <c r="A691" s="9" t="s">
        <v>700</v>
      </c>
      <c r="B691" s="12">
        <v>10563.719727</v>
      </c>
      <c r="C691" s="12">
        <v>10578.099609000001</v>
      </c>
      <c r="D691" s="12">
        <v>10379.910156</v>
      </c>
      <c r="E691" s="12">
        <v>10547.75</v>
      </c>
      <c r="F691" s="3">
        <f t="shared" si="112"/>
        <v>5.2656659518703908E-3</v>
      </c>
      <c r="G691" s="10">
        <f t="shared" si="113"/>
        <v>3.5772301703785822E-4</v>
      </c>
      <c r="H691" s="10">
        <f t="shared" si="110"/>
        <v>2.2888545917399747E-6</v>
      </c>
      <c r="I691" s="10">
        <f t="shared" si="114"/>
        <v>1.7797733689671659E-4</v>
      </c>
      <c r="J691" s="10">
        <f t="shared" si="111"/>
        <v>1.334081470138599E-2</v>
      </c>
      <c r="K691" s="11">
        <f t="shared" si="115"/>
        <v>6.7647469031409694E-3</v>
      </c>
      <c r="L691" s="11">
        <f t="shared" si="116"/>
        <v>1.3603260901011809E-3</v>
      </c>
      <c r="M691" s="11">
        <f t="shared" si="117"/>
        <v>-1.7553240919795585E-2</v>
      </c>
      <c r="N691" s="11">
        <f t="shared" si="118"/>
        <v>-1.5128960941650867E-3</v>
      </c>
      <c r="O691" s="3">
        <f t="shared" si="119"/>
        <v>2.8546855626080357E-4</v>
      </c>
      <c r="P691" s="3">
        <f t="shared" si="120"/>
        <v>1.7032690523877073E-2</v>
      </c>
    </row>
    <row r="692" spans="1:16" x14ac:dyDescent="0.3">
      <c r="A692" s="9" t="s">
        <v>701</v>
      </c>
      <c r="B692" s="12">
        <v>10545.910156</v>
      </c>
      <c r="C692" s="12">
        <v>10622.349609000001</v>
      </c>
      <c r="D692" s="12">
        <v>10447.009765999999</v>
      </c>
      <c r="E692" s="12">
        <v>10617.440430000001</v>
      </c>
      <c r="F692" s="3">
        <f t="shared" si="112"/>
        <v>6.6071370671469953E-3</v>
      </c>
      <c r="G692" s="10">
        <f t="shared" si="113"/>
        <v>2.7703753136706292E-4</v>
      </c>
      <c r="H692" s="10">
        <f t="shared" si="110"/>
        <v>4.5695583080841262E-5</v>
      </c>
      <c r="I692" s="10">
        <f t="shared" si="114"/>
        <v>1.2086681961131701E-4</v>
      </c>
      <c r="J692" s="10">
        <f t="shared" si="111"/>
        <v>1.0993944679291278E-2</v>
      </c>
      <c r="K692" s="11">
        <f t="shared" si="115"/>
        <v>-1.7444521159994852E-4</v>
      </c>
      <c r="L692" s="11">
        <f t="shared" si="116"/>
        <v>7.2221133053219314E-3</v>
      </c>
      <c r="M692" s="11">
        <f t="shared" si="117"/>
        <v>-9.4223311542286463E-3</v>
      </c>
      <c r="N692" s="11">
        <f t="shared" si="118"/>
        <v>6.7598508179427495E-3</v>
      </c>
      <c r="O692" s="3">
        <f t="shared" si="119"/>
        <v>1.5581238940044011E-4</v>
      </c>
      <c r="P692" s="3">
        <f t="shared" si="120"/>
        <v>1.1825980486318319E-2</v>
      </c>
    </row>
    <row r="693" spans="1:16" x14ac:dyDescent="0.3">
      <c r="A693" s="9" t="s">
        <v>702</v>
      </c>
      <c r="B693" s="12">
        <v>10729.919921999999</v>
      </c>
      <c r="C693" s="12">
        <v>10824.780273</v>
      </c>
      <c r="D693" s="12">
        <v>10368.040039</v>
      </c>
      <c r="E693" s="12">
        <v>10390.839844</v>
      </c>
      <c r="F693" s="3">
        <f t="shared" si="112"/>
        <v>-2.1342298786036218E-2</v>
      </c>
      <c r="G693" s="10">
        <f t="shared" si="113"/>
        <v>1.8584698744539133E-3</v>
      </c>
      <c r="H693" s="10">
        <f t="shared" si="110"/>
        <v>1.0311458514898801E-3</v>
      </c>
      <c r="I693" s="10">
        <f t="shared" si="114"/>
        <v>5.3090910930424793E-4</v>
      </c>
      <c r="J693" s="10">
        <f t="shared" si="111"/>
        <v>2.3041464999089097E-2</v>
      </c>
      <c r="K693" s="11">
        <f t="shared" si="115"/>
        <v>1.0538120972899178E-2</v>
      </c>
      <c r="L693" s="11">
        <f t="shared" si="116"/>
        <v>8.8018819624819528E-3</v>
      </c>
      <c r="M693" s="11">
        <f t="shared" si="117"/>
        <v>-3.4308092225099111E-2</v>
      </c>
      <c r="N693" s="11">
        <f t="shared" si="118"/>
        <v>-3.2111459815615362E-2</v>
      </c>
      <c r="O693" s="3">
        <f t="shared" si="119"/>
        <v>4.3547667231070425E-4</v>
      </c>
      <c r="P693" s="3">
        <f t="shared" si="120"/>
        <v>2.5159890271523062E-2</v>
      </c>
    </row>
    <row r="694" spans="1:16" x14ac:dyDescent="0.3">
      <c r="A694" s="9" t="s">
        <v>703</v>
      </c>
      <c r="B694" s="12">
        <v>10310.25</v>
      </c>
      <c r="C694" s="12">
        <v>10497.830078000001</v>
      </c>
      <c r="D694" s="12">
        <v>10182.459961</v>
      </c>
      <c r="E694" s="12">
        <v>10488.580078000001</v>
      </c>
      <c r="F694" s="3">
        <f t="shared" si="112"/>
        <v>9.4063844181411227E-3</v>
      </c>
      <c r="G694" s="10">
        <f t="shared" si="113"/>
        <v>9.3036884242114922E-4</v>
      </c>
      <c r="H694" s="10">
        <f t="shared" si="110"/>
        <v>2.9407131387498484E-4</v>
      </c>
      <c r="I694" s="10">
        <f t="shared" si="114"/>
        <v>3.5158633089355055E-4</v>
      </c>
      <c r="J694" s="10">
        <f t="shared" si="111"/>
        <v>1.8750635479725761E-2</v>
      </c>
      <c r="K694" s="11">
        <f t="shared" si="115"/>
        <v>-7.7860877607093884E-3</v>
      </c>
      <c r="L694" s="11">
        <f t="shared" si="116"/>
        <v>1.8030030530917774E-2</v>
      </c>
      <c r="M694" s="11">
        <f t="shared" si="117"/>
        <v>-1.2471917643275193E-2</v>
      </c>
      <c r="N694" s="11">
        <f t="shared" si="118"/>
        <v>1.7148507628216073E-2</v>
      </c>
      <c r="O694" s="3">
        <f t="shared" si="119"/>
        <v>3.8531738939424123E-4</v>
      </c>
      <c r="P694" s="3">
        <f t="shared" si="120"/>
        <v>2.0801239960679629E-2</v>
      </c>
    </row>
    <row r="695" spans="1:16" x14ac:dyDescent="0.3">
      <c r="A695" s="9" t="s">
        <v>704</v>
      </c>
      <c r="B695" s="12">
        <v>10576.719727</v>
      </c>
      <c r="C695" s="12">
        <v>10604.669921999999</v>
      </c>
      <c r="D695" s="12">
        <v>10420.540039</v>
      </c>
      <c r="E695" s="12">
        <v>10550.490234000001</v>
      </c>
      <c r="F695" s="3">
        <f t="shared" si="112"/>
        <v>5.9026250969715921E-3</v>
      </c>
      <c r="G695" s="10">
        <f t="shared" si="113"/>
        <v>3.0679626571818082E-4</v>
      </c>
      <c r="H695" s="10">
        <f t="shared" si="110"/>
        <v>6.1653244034107599E-6</v>
      </c>
      <c r="I695" s="10">
        <f t="shared" si="114"/>
        <v>1.5101650280757798E-4</v>
      </c>
      <c r="J695" s="10">
        <f t="shared" si="111"/>
        <v>1.2288877198815927E-2</v>
      </c>
      <c r="K695" s="11">
        <f t="shared" si="115"/>
        <v>8.3682799836437543E-3</v>
      </c>
      <c r="L695" s="11">
        <f t="shared" si="116"/>
        <v>2.6391291304234338E-3</v>
      </c>
      <c r="M695" s="11">
        <f t="shared" si="117"/>
        <v>-1.4876471507812818E-2</v>
      </c>
      <c r="N695" s="11">
        <f t="shared" si="118"/>
        <v>-2.4830071291502085E-3</v>
      </c>
      <c r="O695" s="3">
        <f t="shared" si="119"/>
        <v>1.9788899872490631E-4</v>
      </c>
      <c r="P695" s="3">
        <f t="shared" si="120"/>
        <v>1.5494474865902549E-2</v>
      </c>
    </row>
    <row r="696" spans="1:16" x14ac:dyDescent="0.3">
      <c r="A696" s="9" t="s">
        <v>705</v>
      </c>
      <c r="B696" s="12">
        <v>10443.870117</v>
      </c>
      <c r="C696" s="12">
        <v>10499.790039</v>
      </c>
      <c r="D696" s="12">
        <v>10364.389648</v>
      </c>
      <c r="E696" s="12">
        <v>10473.830078000001</v>
      </c>
      <c r="F696" s="3">
        <f t="shared" si="112"/>
        <v>-7.2660278621893282E-3</v>
      </c>
      <c r="G696" s="10">
        <f t="shared" si="113"/>
        <v>1.6846488639706009E-4</v>
      </c>
      <c r="H696" s="10">
        <f t="shared" si="110"/>
        <v>8.2056918611902293E-6</v>
      </c>
      <c r="I696" s="10">
        <f t="shared" si="114"/>
        <v>8.1062630703464882E-5</v>
      </c>
      <c r="J696" s="10">
        <f t="shared" si="111"/>
        <v>9.0034788111854232E-3</v>
      </c>
      <c r="K696" s="11">
        <f t="shared" si="115"/>
        <v>-1.0157111896238817E-2</v>
      </c>
      <c r="L696" s="11">
        <f t="shared" si="116"/>
        <v>5.3400460538621415E-3</v>
      </c>
      <c r="M696" s="11">
        <f t="shared" si="117"/>
        <v>-7.6393563359654464E-3</v>
      </c>
      <c r="N696" s="11">
        <f t="shared" si="118"/>
        <v>2.8645578823249898E-3</v>
      </c>
      <c r="O696" s="3">
        <f t="shared" si="119"/>
        <v>9.3462364477733958E-5</v>
      </c>
      <c r="P696" s="3">
        <f t="shared" si="120"/>
        <v>1.3573871306030312E-2</v>
      </c>
    </row>
    <row r="697" spans="1:16" x14ac:dyDescent="0.3">
      <c r="A697" s="9" t="s">
        <v>706</v>
      </c>
      <c r="B697" s="12">
        <v>10500.519531</v>
      </c>
      <c r="C697" s="12">
        <v>10532.620117</v>
      </c>
      <c r="D697" s="12">
        <v>10421.209961</v>
      </c>
      <c r="E697" s="12">
        <v>10503.190430000001</v>
      </c>
      <c r="F697" s="3">
        <f t="shared" si="112"/>
        <v>2.8032106480007091E-3</v>
      </c>
      <c r="G697" s="10">
        <f t="shared" si="113"/>
        <v>1.1308132942648689E-4</v>
      </c>
      <c r="H697" s="10">
        <f t="shared" si="110"/>
        <v>6.4681919862449285E-8</v>
      </c>
      <c r="I697" s="10">
        <f t="shared" si="114"/>
        <v>5.6515678452334172E-5</v>
      </c>
      <c r="J697" s="10">
        <f t="shared" si="111"/>
        <v>7.51769103198144E-3</v>
      </c>
      <c r="K697" s="11">
        <f t="shared" si="115"/>
        <v>2.5449625759846081E-3</v>
      </c>
      <c r="L697" s="11">
        <f t="shared" si="116"/>
        <v>3.0523841386286259E-3</v>
      </c>
      <c r="M697" s="11">
        <f t="shared" si="117"/>
        <v>-7.5815864004734369E-3</v>
      </c>
      <c r="N697" s="11">
        <f t="shared" si="118"/>
        <v>2.5432640417866426E-4</v>
      </c>
      <c r="O697" s="3">
        <f t="shared" si="119"/>
        <v>6.794939700264824E-5</v>
      </c>
      <c r="P697" s="3">
        <f t="shared" si="120"/>
        <v>8.0355051276218264E-3</v>
      </c>
    </row>
    <row r="698" spans="1:16" x14ac:dyDescent="0.3">
      <c r="A698" s="9" t="s">
        <v>707</v>
      </c>
      <c r="B698" s="12">
        <v>10526.019531</v>
      </c>
      <c r="C698" s="12">
        <v>10783.799805000001</v>
      </c>
      <c r="D698" s="12">
        <v>10488.040039</v>
      </c>
      <c r="E698" s="12">
        <v>10767.089844</v>
      </c>
      <c r="F698" s="3">
        <f t="shared" si="112"/>
        <v>2.5125643085193383E-2</v>
      </c>
      <c r="G698" s="10">
        <f t="shared" si="113"/>
        <v>7.7336416699920214E-4</v>
      </c>
      <c r="H698" s="10">
        <f t="shared" si="110"/>
        <v>5.1275086071671564E-4</v>
      </c>
      <c r="I698" s="10">
        <f t="shared" si="114"/>
        <v>1.886093173453634E-4</v>
      </c>
      <c r="J698" s="10">
        <f t="shared" si="111"/>
        <v>1.3733510743628644E-2</v>
      </c>
      <c r="K698" s="11">
        <f t="shared" si="115"/>
        <v>2.1711809440695738E-3</v>
      </c>
      <c r="L698" s="11">
        <f t="shared" si="116"/>
        <v>2.4194747490696406E-2</v>
      </c>
      <c r="M698" s="11">
        <f t="shared" si="117"/>
        <v>-3.6146783753512406E-3</v>
      </c>
      <c r="N698" s="11">
        <f t="shared" si="118"/>
        <v>2.2644002753857712E-2</v>
      </c>
      <c r="O698" s="3">
        <f t="shared" si="119"/>
        <v>1.3243656417333394E-4</v>
      </c>
      <c r="P698" s="3">
        <f t="shared" si="120"/>
        <v>1.3869837233235044E-2</v>
      </c>
    </row>
    <row r="699" spans="1:16" x14ac:dyDescent="0.3">
      <c r="A699" s="9" t="s">
        <v>708</v>
      </c>
      <c r="B699" s="12">
        <v>10837.879883</v>
      </c>
      <c r="C699" s="12">
        <v>10839.929688</v>
      </c>
      <c r="D699" s="12">
        <v>10650.459961</v>
      </c>
      <c r="E699" s="12">
        <v>10680.360352</v>
      </c>
      <c r="F699" s="3">
        <f t="shared" si="112"/>
        <v>-8.0550541749524474E-3</v>
      </c>
      <c r="G699" s="10">
        <f t="shared" si="113"/>
        <v>3.1093783926367967E-4</v>
      </c>
      <c r="H699" s="10">
        <f t="shared" si="110"/>
        <v>2.1435362042764117E-4</v>
      </c>
      <c r="I699" s="10">
        <f t="shared" si="114"/>
        <v>7.2665324775008654E-5</v>
      </c>
      <c r="J699" s="10">
        <f t="shared" si="111"/>
        <v>8.5243958598254128E-3</v>
      </c>
      <c r="K699" s="11">
        <f t="shared" si="115"/>
        <v>6.5531489492340013E-3</v>
      </c>
      <c r="L699" s="11">
        <f t="shared" si="116"/>
        <v>1.8911550997778871E-4</v>
      </c>
      <c r="M699" s="11">
        <f t="shared" si="117"/>
        <v>-1.7444314084507802E-2</v>
      </c>
      <c r="N699" s="11">
        <f t="shared" si="118"/>
        <v>-1.4640820346812577E-2</v>
      </c>
      <c r="O699" s="3">
        <f t="shared" si="119"/>
        <v>5.1709596176801037E-5</v>
      </c>
      <c r="P699" s="3">
        <f t="shared" si="120"/>
        <v>1.0875170678390961E-2</v>
      </c>
    </row>
    <row r="700" spans="1:16" x14ac:dyDescent="0.3">
      <c r="A700" s="9" t="s">
        <v>709</v>
      </c>
      <c r="B700" s="12">
        <v>10687.580078000001</v>
      </c>
      <c r="C700" s="12">
        <v>10745.320313</v>
      </c>
      <c r="D700" s="12">
        <v>10627.450194999999</v>
      </c>
      <c r="E700" s="12">
        <v>10706.129883</v>
      </c>
      <c r="F700" s="3">
        <f t="shared" si="112"/>
        <v>2.4127960247308788E-3</v>
      </c>
      <c r="G700" s="10">
        <f t="shared" si="113"/>
        <v>1.2166189844870351E-4</v>
      </c>
      <c r="H700" s="10">
        <f t="shared" si="110"/>
        <v>3.0072303706516356E-6</v>
      </c>
      <c r="I700" s="10">
        <f t="shared" si="114"/>
        <v>5.9669273089580552E-5</v>
      </c>
      <c r="J700" s="10">
        <f t="shared" si="111"/>
        <v>7.7245888621712772E-3</v>
      </c>
      <c r="K700" s="11">
        <f t="shared" si="115"/>
        <v>6.7575312636127558E-4</v>
      </c>
      <c r="L700" s="11">
        <f t="shared" si="116"/>
        <v>5.3880131604333381E-3</v>
      </c>
      <c r="M700" s="11">
        <f t="shared" si="117"/>
        <v>-5.6420321000676312E-3</v>
      </c>
      <c r="N700" s="11">
        <f t="shared" si="118"/>
        <v>1.734136779683666E-3</v>
      </c>
      <c r="O700" s="3">
        <f t="shared" si="119"/>
        <v>6.1303715621152484E-5</v>
      </c>
      <c r="P700" s="3">
        <f t="shared" si="120"/>
        <v>7.3003893052400971E-3</v>
      </c>
    </row>
    <row r="701" spans="1:16" x14ac:dyDescent="0.3">
      <c r="A701" s="9" t="s">
        <v>710</v>
      </c>
      <c r="B701" s="12">
        <v>10689.5</v>
      </c>
      <c r="C701" s="12">
        <v>10728.120117</v>
      </c>
      <c r="D701" s="12">
        <v>10407.870117</v>
      </c>
      <c r="E701" s="12">
        <v>10461.419921999999</v>
      </c>
      <c r="F701" s="3">
        <f t="shared" si="112"/>
        <v>-2.2856995354462284E-2</v>
      </c>
      <c r="G701" s="10">
        <f t="shared" si="113"/>
        <v>9.1845851668943812E-4</v>
      </c>
      <c r="H701" s="10">
        <f t="shared" si="110"/>
        <v>4.6516801404095879E-4</v>
      </c>
      <c r="I701" s="10">
        <f t="shared" si="114"/>
        <v>2.7953747754735859E-4</v>
      </c>
      <c r="J701" s="10">
        <f t="shared" si="111"/>
        <v>1.6719374316862417E-2</v>
      </c>
      <c r="K701" s="11">
        <f t="shared" si="115"/>
        <v>-1.554512434529246E-3</v>
      </c>
      <c r="L701" s="11">
        <f t="shared" si="116"/>
        <v>3.6063912467373897E-3</v>
      </c>
      <c r="M701" s="11">
        <f t="shared" si="117"/>
        <v>-2.6699689276640057E-2</v>
      </c>
      <c r="N701" s="11">
        <f t="shared" si="118"/>
        <v>-2.1567754033300704E-2</v>
      </c>
      <c r="O701" s="3">
        <f t="shared" si="119"/>
        <v>2.2780889356702362E-4</v>
      </c>
      <c r="P701" s="3">
        <f t="shared" si="120"/>
        <v>1.6269297633099179E-2</v>
      </c>
    </row>
    <row r="702" spans="1:16" x14ac:dyDescent="0.3">
      <c r="A702" s="9" t="s">
        <v>711</v>
      </c>
      <c r="B702" s="12">
        <v>10294.410156</v>
      </c>
      <c r="C702" s="12">
        <v>10418.75</v>
      </c>
      <c r="D702" s="12">
        <v>10217.309569999999</v>
      </c>
      <c r="E702" s="12">
        <v>10363.179688</v>
      </c>
      <c r="F702" s="3">
        <f t="shared" si="112"/>
        <v>-9.3907170090173908E-3</v>
      </c>
      <c r="G702" s="10">
        <f t="shared" si="113"/>
        <v>3.8117755072787862E-4</v>
      </c>
      <c r="H702" s="10">
        <f t="shared" si="110"/>
        <v>4.4329827072251921E-5</v>
      </c>
      <c r="I702" s="10">
        <f t="shared" si="114"/>
        <v>1.7346441313650853E-4</v>
      </c>
      <c r="J702" s="10">
        <f t="shared" si="111"/>
        <v>1.3170588944178181E-2</v>
      </c>
      <c r="K702" s="11">
        <f t="shared" si="115"/>
        <v>-1.6093152607144091E-2</v>
      </c>
      <c r="L702" s="11">
        <f t="shared" si="116"/>
        <v>1.2006022899086255E-2</v>
      </c>
      <c r="M702" s="11">
        <f t="shared" si="117"/>
        <v>-7.5177459667829238E-3</v>
      </c>
      <c r="N702" s="11">
        <f t="shared" si="118"/>
        <v>6.6580648143624976E-3</v>
      </c>
      <c r="O702" s="3">
        <f t="shared" si="119"/>
        <v>1.7077785155438077E-4</v>
      </c>
      <c r="P702" s="3">
        <f t="shared" si="120"/>
        <v>2.028317299273439E-2</v>
      </c>
    </row>
    <row r="703" spans="1:16" x14ac:dyDescent="0.3">
      <c r="A703" s="9" t="s">
        <v>712</v>
      </c>
      <c r="B703" s="12">
        <v>10421.700194999999</v>
      </c>
      <c r="C703" s="12">
        <v>10546.440430000001</v>
      </c>
      <c r="D703" s="12">
        <v>10399.860352</v>
      </c>
      <c r="E703" s="12">
        <v>10536.269531</v>
      </c>
      <c r="F703" s="3">
        <f t="shared" si="112"/>
        <v>1.6702387511472905E-2</v>
      </c>
      <c r="G703" s="10">
        <f t="shared" si="113"/>
        <v>1.9588870530422894E-4</v>
      </c>
      <c r="H703" s="10">
        <f t="shared" si="110"/>
        <v>1.1953828439282035E-4</v>
      </c>
      <c r="I703" s="10">
        <f t="shared" si="114"/>
        <v>5.1767387453222149E-5</v>
      </c>
      <c r="J703" s="10">
        <f t="shared" si="111"/>
        <v>7.1949556950145393E-3</v>
      </c>
      <c r="K703" s="11">
        <f t="shared" si="115"/>
        <v>5.6310800894887178E-3</v>
      </c>
      <c r="L703" s="11">
        <f t="shared" si="116"/>
        <v>1.1898213468157127E-2</v>
      </c>
      <c r="M703" s="11">
        <f t="shared" si="117"/>
        <v>-2.0978111568650151E-3</v>
      </c>
      <c r="N703" s="11">
        <f t="shared" si="118"/>
        <v>1.0933356501679635E-2</v>
      </c>
      <c r="O703" s="3">
        <f t="shared" si="119"/>
        <v>3.8817003054461243E-5</v>
      </c>
      <c r="P703" s="3">
        <f t="shared" si="120"/>
        <v>9.0690037846968986E-3</v>
      </c>
    </row>
    <row r="704" spans="1:16" x14ac:dyDescent="0.3">
      <c r="A704" s="9" t="s">
        <v>713</v>
      </c>
      <c r="B704" s="12">
        <v>10509.200194999999</v>
      </c>
      <c r="C704" s="12">
        <v>10523.639648</v>
      </c>
      <c r="D704" s="12">
        <v>10397.870117</v>
      </c>
      <c r="E704" s="12">
        <v>10402.089844</v>
      </c>
      <c r="F704" s="3">
        <f t="shared" si="112"/>
        <v>-1.2735027953225231E-2</v>
      </c>
      <c r="G704" s="10">
        <f t="shared" si="113"/>
        <v>1.4455572442886034E-4</v>
      </c>
      <c r="H704" s="10">
        <f t="shared" si="110"/>
        <v>1.0494670826038935E-4</v>
      </c>
      <c r="I704" s="10">
        <f t="shared" si="114"/>
        <v>3.1737540595347524E-5</v>
      </c>
      <c r="J704" s="10">
        <f t="shared" si="111"/>
        <v>5.6336081329240078E-3</v>
      </c>
      <c r="K704" s="11">
        <f t="shared" si="115"/>
        <v>-2.5724634593754471E-3</v>
      </c>
      <c r="L704" s="11">
        <f t="shared" si="116"/>
        <v>1.373039054760702E-3</v>
      </c>
      <c r="M704" s="11">
        <f t="shared" si="117"/>
        <v>-1.0650093832671773E-2</v>
      </c>
      <c r="N704" s="11">
        <f t="shared" si="118"/>
        <v>-1.0244350065298889E-2</v>
      </c>
      <c r="O704" s="3">
        <f t="shared" si="119"/>
        <v>2.0272338170736848E-5</v>
      </c>
      <c r="P704" s="3">
        <f t="shared" si="120"/>
        <v>6.2597651848357323E-3</v>
      </c>
    </row>
    <row r="705" spans="1:16" x14ac:dyDescent="0.3">
      <c r="A705" s="9" t="s">
        <v>714</v>
      </c>
      <c r="B705" s="12">
        <v>10474.700194999999</v>
      </c>
      <c r="C705" s="12">
        <v>10567.910156</v>
      </c>
      <c r="D705" s="12">
        <v>10464</v>
      </c>
      <c r="E705" s="12">
        <v>10542.940430000001</v>
      </c>
      <c r="F705" s="3">
        <f t="shared" si="112"/>
        <v>1.3540604639292075E-2</v>
      </c>
      <c r="G705" s="10">
        <f t="shared" si="113"/>
        <v>9.7639515686889842E-5</v>
      </c>
      <c r="H705" s="10">
        <f t="shared" si="110"/>
        <v>4.2167334321565696E-5</v>
      </c>
      <c r="I705" s="10">
        <f t="shared" si="114"/>
        <v>3.253075437156687E-5</v>
      </c>
      <c r="J705" s="10">
        <f t="shared" si="111"/>
        <v>5.703573824503972E-3</v>
      </c>
      <c r="K705" s="11">
        <f t="shared" si="115"/>
        <v>6.9561118974888142E-3</v>
      </c>
      <c r="L705" s="11">
        <f t="shared" si="116"/>
        <v>8.8592212736556195E-3</v>
      </c>
      <c r="M705" s="11">
        <f t="shared" si="117"/>
        <v>-1.0220496813831009E-3</v>
      </c>
      <c r="N705" s="11">
        <f t="shared" si="118"/>
        <v>6.4936379881824101E-3</v>
      </c>
      <c r="O705" s="3">
        <f t="shared" si="119"/>
        <v>2.863863195532274E-5</v>
      </c>
      <c r="P705" s="3">
        <f t="shared" si="120"/>
        <v>8.8876598660826631E-3</v>
      </c>
    </row>
    <row r="706" spans="1:16" x14ac:dyDescent="0.3">
      <c r="A706" s="9" t="s">
        <v>715</v>
      </c>
      <c r="B706" s="12">
        <v>10450.120117</v>
      </c>
      <c r="C706" s="12">
        <v>10609.589844</v>
      </c>
      <c r="D706" s="12">
        <v>10412.089844</v>
      </c>
      <c r="E706" s="12">
        <v>10587.809569999999</v>
      </c>
      <c r="F706" s="3">
        <f t="shared" si="112"/>
        <v>4.2558468671911598E-3</v>
      </c>
      <c r="G706" s="10">
        <f t="shared" si="113"/>
        <v>3.5308959476633293E-4</v>
      </c>
      <c r="H706" s="10">
        <f t="shared" si="110"/>
        <v>1.7134354348930943E-4</v>
      </c>
      <c r="I706" s="10">
        <f t="shared" si="114"/>
        <v>1.1035575271894549E-4</v>
      </c>
      <c r="J706" s="10">
        <f t="shared" si="111"/>
        <v>1.0505034636732307E-2</v>
      </c>
      <c r="K706" s="11">
        <f t="shared" si="115"/>
        <v>-8.843009589888361E-3</v>
      </c>
      <c r="L706" s="11">
        <f t="shared" si="116"/>
        <v>1.5144821591220306E-2</v>
      </c>
      <c r="M706" s="11">
        <f t="shared" si="117"/>
        <v>-3.6458568096872554E-3</v>
      </c>
      <c r="N706" s="11">
        <f t="shared" si="118"/>
        <v>1.3089825953362002E-2</v>
      </c>
      <c r="O706" s="3">
        <f t="shared" si="119"/>
        <v>9.213844527252876E-5</v>
      </c>
      <c r="P706" s="3">
        <f t="shared" si="120"/>
        <v>1.3484727549260308E-2</v>
      </c>
    </row>
    <row r="707" spans="1:16" x14ac:dyDescent="0.3">
      <c r="A707" s="9" t="s">
        <v>716</v>
      </c>
      <c r="B707" s="12">
        <v>10741.469727</v>
      </c>
      <c r="C707" s="12">
        <v>10747.799805000001</v>
      </c>
      <c r="D707" s="12">
        <v>10557.700194999999</v>
      </c>
      <c r="E707" s="12">
        <v>10745.269531</v>
      </c>
      <c r="F707" s="3">
        <f t="shared" si="112"/>
        <v>1.4871816494145706E-2</v>
      </c>
      <c r="G707" s="10">
        <f t="shared" si="113"/>
        <v>3.1846523693763535E-4</v>
      </c>
      <c r="H707" s="10">
        <f t="shared" si="110"/>
        <v>1.2509540692380075E-7</v>
      </c>
      <c r="I707" s="10">
        <f t="shared" si="114"/>
        <v>1.5918429481852101E-4</v>
      </c>
      <c r="J707" s="10">
        <f t="shared" si="111"/>
        <v>1.2616825861464563E-2</v>
      </c>
      <c r="K707" s="11">
        <f t="shared" si="115"/>
        <v>1.4408627059649947E-2</v>
      </c>
      <c r="L707" s="11">
        <f t="shared" si="116"/>
        <v>5.8913851619424231E-4</v>
      </c>
      <c r="M707" s="11">
        <f t="shared" si="117"/>
        <v>-1.7256455812312742E-2</v>
      </c>
      <c r="N707" s="11">
        <f t="shared" si="118"/>
        <v>3.5368829062297318E-4</v>
      </c>
      <c r="O707" s="3">
        <f t="shared" si="119"/>
        <v>3.0402738635730071E-4</v>
      </c>
      <c r="P707" s="3">
        <f t="shared" si="120"/>
        <v>2.1621960620584045E-2</v>
      </c>
    </row>
    <row r="708" spans="1:16" x14ac:dyDescent="0.3">
      <c r="A708" s="9" t="s">
        <v>717</v>
      </c>
      <c r="B708" s="12">
        <v>10848.639648</v>
      </c>
      <c r="C708" s="12">
        <v>10927.559569999999</v>
      </c>
      <c r="D708" s="12">
        <v>10831.150390999999</v>
      </c>
      <c r="E708" s="12">
        <v>10902.799805000001</v>
      </c>
      <c r="F708" s="3">
        <f t="shared" si="112"/>
        <v>1.4660430205638564E-2</v>
      </c>
      <c r="G708" s="10">
        <f t="shared" si="113"/>
        <v>7.8530101396081644E-5</v>
      </c>
      <c r="H708" s="10">
        <f t="shared" si="110"/>
        <v>2.4799653344823241E-5</v>
      </c>
      <c r="I708" s="10">
        <f t="shared" si="114"/>
        <v>2.9685084453207571E-5</v>
      </c>
      <c r="J708" s="10">
        <f t="shared" si="111"/>
        <v>5.448402009140622E-3</v>
      </c>
      <c r="K708" s="11">
        <f t="shared" si="115"/>
        <v>9.5740799633107498E-3</v>
      </c>
      <c r="L708" s="11">
        <f t="shared" si="116"/>
        <v>7.2483050631305642E-3</v>
      </c>
      <c r="M708" s="11">
        <f t="shared" si="117"/>
        <v>-1.6134160674446325E-3</v>
      </c>
      <c r="N708" s="11">
        <f t="shared" si="118"/>
        <v>4.979925034056561E-3</v>
      </c>
      <c r="O708" s="3">
        <f t="shared" si="119"/>
        <v>2.707971292114647E-5</v>
      </c>
      <c r="P708" s="3">
        <f t="shared" si="120"/>
        <v>1.088171192719112E-2</v>
      </c>
    </row>
    <row r="709" spans="1:16" x14ac:dyDescent="0.3">
      <c r="A709" s="9" t="s">
        <v>718</v>
      </c>
      <c r="B709" s="12">
        <v>10897.889648</v>
      </c>
      <c r="C709" s="12">
        <v>10941.910156</v>
      </c>
      <c r="D709" s="12">
        <v>10852.900390999999</v>
      </c>
      <c r="E709" s="12">
        <v>10941.169921999999</v>
      </c>
      <c r="F709" s="3">
        <f t="shared" si="112"/>
        <v>3.5192902452818586E-3</v>
      </c>
      <c r="G709" s="10">
        <f t="shared" si="113"/>
        <v>6.671660415723134E-5</v>
      </c>
      <c r="H709" s="10">
        <f t="shared" si="110"/>
        <v>1.5709894397793388E-5</v>
      </c>
      <c r="I709" s="10">
        <f t="shared" si="114"/>
        <v>2.7289658458959126E-5</v>
      </c>
      <c r="J709" s="10">
        <f t="shared" si="111"/>
        <v>5.2239504648263204E-3</v>
      </c>
      <c r="K709" s="11">
        <f t="shared" si="115"/>
        <v>-4.5045888054266845E-4</v>
      </c>
      <c r="L709" s="11">
        <f t="shared" si="116"/>
        <v>4.0312244625843518E-3</v>
      </c>
      <c r="M709" s="11">
        <f t="shared" si="117"/>
        <v>-4.1367988085156179E-3</v>
      </c>
      <c r="N709" s="11">
        <f t="shared" si="118"/>
        <v>3.9635709149444254E-3</v>
      </c>
      <c r="O709" s="3">
        <f t="shared" si="119"/>
        <v>3.3782326456772181E-5</v>
      </c>
      <c r="P709" s="3">
        <f t="shared" si="120"/>
        <v>5.6000995535325461E-3</v>
      </c>
    </row>
    <row r="710" spans="1:16" x14ac:dyDescent="0.3">
      <c r="A710" s="9" t="s">
        <v>719</v>
      </c>
      <c r="B710" s="12">
        <v>10967.870117</v>
      </c>
      <c r="C710" s="12">
        <v>11002.110352</v>
      </c>
      <c r="D710" s="12">
        <v>10943.719727</v>
      </c>
      <c r="E710" s="12">
        <v>10998.400390999999</v>
      </c>
      <c r="F710" s="3">
        <f t="shared" si="112"/>
        <v>5.2307449210640122E-3</v>
      </c>
      <c r="G710" s="10">
        <f t="shared" si="113"/>
        <v>2.8316805919243736E-5</v>
      </c>
      <c r="H710" s="10">
        <f t="shared" si="110"/>
        <v>7.7269713072761701E-6</v>
      </c>
      <c r="I710" s="10">
        <f t="shared" si="114"/>
        <v>1.1173517515085894E-5</v>
      </c>
      <c r="J710" s="10">
        <f t="shared" si="111"/>
        <v>3.3426811865755151E-3</v>
      </c>
      <c r="K710" s="11">
        <f t="shared" si="115"/>
        <v>2.4373690650778385E-3</v>
      </c>
      <c r="L710" s="11">
        <f t="shared" si="116"/>
        <v>3.1170043842938242E-3</v>
      </c>
      <c r="M710" s="11">
        <f t="shared" si="117"/>
        <v>-2.2043493832395672E-3</v>
      </c>
      <c r="N710" s="11">
        <f t="shared" si="118"/>
        <v>2.7797430290003732E-3</v>
      </c>
      <c r="O710" s="3">
        <f t="shared" si="119"/>
        <v>1.2037926158032683E-5</v>
      </c>
      <c r="P710" s="3">
        <f t="shared" si="120"/>
        <v>4.1656622139099779E-3</v>
      </c>
    </row>
    <row r="711" spans="1:16" x14ac:dyDescent="0.3">
      <c r="A711" s="9" t="s">
        <v>720</v>
      </c>
      <c r="B711" s="12">
        <v>10989.980469</v>
      </c>
      <c r="C711" s="12">
        <v>11121.190430000001</v>
      </c>
      <c r="D711" s="12">
        <v>10963.410156</v>
      </c>
      <c r="E711" s="12">
        <v>11108.070313</v>
      </c>
      <c r="F711" s="3">
        <f t="shared" si="112"/>
        <v>9.971442946352882E-3</v>
      </c>
      <c r="G711" s="10">
        <f t="shared" si="113"/>
        <v>2.0417430374114882E-4</v>
      </c>
      <c r="H711" s="10">
        <f t="shared" si="110"/>
        <v>1.1423137985347212E-4</v>
      </c>
      <c r="I711" s="10">
        <f t="shared" si="114"/>
        <v>5.7960213970233859E-5</v>
      </c>
      <c r="J711" s="10">
        <f t="shared" si="111"/>
        <v>7.6131605769374031E-3</v>
      </c>
      <c r="K711" s="11">
        <f t="shared" si="115"/>
        <v>-7.6585197110716529E-4</v>
      </c>
      <c r="L711" s="11">
        <f t="shared" si="116"/>
        <v>1.1868344897325366E-2</v>
      </c>
      <c r="M711" s="11">
        <f t="shared" si="117"/>
        <v>-2.4206125083480043E-3</v>
      </c>
      <c r="N711" s="11">
        <f t="shared" si="118"/>
        <v>1.0687908114007723E-2</v>
      </c>
      <c r="O711" s="3">
        <f t="shared" si="119"/>
        <v>4.5740479858315158E-5</v>
      </c>
      <c r="P711" s="3">
        <f t="shared" si="120"/>
        <v>7.501460941782943E-3</v>
      </c>
    </row>
    <row r="712" spans="1:16" x14ac:dyDescent="0.3">
      <c r="A712" s="9" t="s">
        <v>721</v>
      </c>
      <c r="B712" s="12">
        <v>11072.530273</v>
      </c>
      <c r="C712" s="12">
        <v>11126.040039</v>
      </c>
      <c r="D712" s="12">
        <v>10920.370117</v>
      </c>
      <c r="E712" s="12">
        <v>11010.980469</v>
      </c>
      <c r="F712" s="3">
        <f t="shared" si="112"/>
        <v>-8.7404779826045775E-3</v>
      </c>
      <c r="G712" s="10">
        <f t="shared" si="113"/>
        <v>3.4813764795320324E-4</v>
      </c>
      <c r="H712" s="10">
        <f t="shared" si="110"/>
        <v>3.1072725996511189E-5</v>
      </c>
      <c r="I712" s="10">
        <f t="shared" si="114"/>
        <v>1.6206560513952592E-4</v>
      </c>
      <c r="J712" s="10">
        <f t="shared" si="111"/>
        <v>1.2730499013767133E-2</v>
      </c>
      <c r="K712" s="11">
        <f t="shared" si="115"/>
        <v>-3.2046084845279159E-3</v>
      </c>
      <c r="L712" s="11">
        <f t="shared" si="116"/>
        <v>4.8210194520095593E-3</v>
      </c>
      <c r="M712" s="11">
        <f t="shared" si="117"/>
        <v>-1.3837427641819137E-2</v>
      </c>
      <c r="N712" s="11">
        <f t="shared" si="118"/>
        <v>-5.5742915241769686E-3</v>
      </c>
      <c r="O712" s="3">
        <f t="shared" si="119"/>
        <v>1.6445654454825954E-4</v>
      </c>
      <c r="P712" s="3">
        <f t="shared" si="120"/>
        <v>1.2464295975553544E-2</v>
      </c>
    </row>
    <row r="713" spans="1:16" x14ac:dyDescent="0.3">
      <c r="A713" s="9" t="s">
        <v>722</v>
      </c>
      <c r="B713" s="12">
        <v>11033.730469</v>
      </c>
      <c r="C713" s="12">
        <v>11040.240234000001</v>
      </c>
      <c r="D713" s="12">
        <v>10849.459961</v>
      </c>
      <c r="E713" s="12">
        <v>10968.360352</v>
      </c>
      <c r="F713" s="3">
        <f t="shared" si="112"/>
        <v>-3.8706922712279379E-3</v>
      </c>
      <c r="G713" s="10">
        <f t="shared" si="113"/>
        <v>3.0385703084355469E-4</v>
      </c>
      <c r="H713" s="10">
        <f t="shared" si="110"/>
        <v>3.5309629905615275E-5</v>
      </c>
      <c r="I713" s="10">
        <f t="shared" si="114"/>
        <v>1.3828860449600791E-4</v>
      </c>
      <c r="J713" s="10">
        <f t="shared" si="111"/>
        <v>1.1759617531876107E-2</v>
      </c>
      <c r="K713" s="11">
        <f t="shared" si="115"/>
        <v>2.0639878781190824E-3</v>
      </c>
      <c r="L713" s="11">
        <f t="shared" si="116"/>
        <v>5.8981370196652279E-4</v>
      </c>
      <c r="M713" s="11">
        <f t="shared" si="117"/>
        <v>-1.6841681668297928E-2</v>
      </c>
      <c r="N713" s="11">
        <f t="shared" si="118"/>
        <v>-5.9421906655387014E-3</v>
      </c>
      <c r="O713" s="3">
        <f t="shared" si="119"/>
        <v>1.8741842349220803E-4</v>
      </c>
      <c r="P713" s="3">
        <f t="shared" si="120"/>
        <v>1.3022757364331557E-2</v>
      </c>
    </row>
    <row r="714" spans="1:16" x14ac:dyDescent="0.3">
      <c r="A714" s="9" t="s">
        <v>723</v>
      </c>
      <c r="B714" s="12">
        <v>10942.660156</v>
      </c>
      <c r="C714" s="12">
        <v>10989.419921999999</v>
      </c>
      <c r="D714" s="12">
        <v>10762.709961</v>
      </c>
      <c r="E714" s="12">
        <v>10782.820313</v>
      </c>
      <c r="F714" s="3">
        <f t="shared" si="112"/>
        <v>-1.6915932103394815E-2</v>
      </c>
      <c r="G714" s="10">
        <f t="shared" si="113"/>
        <v>4.3453931201699206E-4</v>
      </c>
      <c r="H714" s="10">
        <f t="shared" si="110"/>
        <v>2.165244642052625E-4</v>
      </c>
      <c r="I714" s="10">
        <f t="shared" si="114"/>
        <v>1.3362747644149754E-4</v>
      </c>
      <c r="J714" s="10">
        <f t="shared" si="111"/>
        <v>1.1559735137168911E-2</v>
      </c>
      <c r="K714" s="11">
        <f t="shared" si="115"/>
        <v>-2.3458704514952968E-3</v>
      </c>
      <c r="L714" s="11">
        <f t="shared" si="116"/>
        <v>4.2640585556208378E-3</v>
      </c>
      <c r="M714" s="11">
        <f t="shared" si="117"/>
        <v>-1.6581547984295196E-2</v>
      </c>
      <c r="N714" s="11">
        <f t="shared" si="118"/>
        <v>-1.4714770273614961E-2</v>
      </c>
      <c r="O714" s="3">
        <f t="shared" si="119"/>
        <v>1.1188090163062337E-4</v>
      </c>
      <c r="P714" s="3">
        <f t="shared" si="120"/>
        <v>1.1514265005093579E-2</v>
      </c>
    </row>
    <row r="715" spans="1:16" x14ac:dyDescent="0.3">
      <c r="A715" s="9" t="s">
        <v>724</v>
      </c>
      <c r="B715" s="12">
        <v>10878.120117</v>
      </c>
      <c r="C715" s="12">
        <v>11036.719727</v>
      </c>
      <c r="D715" s="12">
        <v>10877.160156</v>
      </c>
      <c r="E715" s="12">
        <v>11012.240234000001</v>
      </c>
      <c r="F715" s="3">
        <f t="shared" si="112"/>
        <v>2.1276429945086495E-2</v>
      </c>
      <c r="G715" s="10">
        <f t="shared" si="113"/>
        <v>2.120715974279966E-4</v>
      </c>
      <c r="H715" s="10">
        <f t="shared" si="110"/>
        <v>1.5015952497140253E-4</v>
      </c>
      <c r="I715" s="10">
        <f t="shared" si="114"/>
        <v>4.8030020949104104E-5</v>
      </c>
      <c r="J715" s="10">
        <f t="shared" si="111"/>
        <v>6.93036946699843E-3</v>
      </c>
      <c r="K715" s="11">
        <f t="shared" si="115"/>
        <v>8.7992872893926013E-3</v>
      </c>
      <c r="L715" s="11">
        <f t="shared" si="116"/>
        <v>1.4474427385623498E-2</v>
      </c>
      <c r="M715" s="11">
        <f t="shared" si="117"/>
        <v>-8.8250851156842697E-5</v>
      </c>
      <c r="N715" s="11">
        <f t="shared" si="118"/>
        <v>1.2253959562990345E-2</v>
      </c>
      <c r="O715" s="3">
        <f t="shared" si="119"/>
        <v>3.3229210835022424E-5</v>
      </c>
      <c r="P715" s="3">
        <f t="shared" si="120"/>
        <v>1.1297566015482294E-2</v>
      </c>
    </row>
    <row r="716" spans="1:16" x14ac:dyDescent="0.3">
      <c r="A716" s="9" t="s">
        <v>725</v>
      </c>
      <c r="B716" s="12">
        <v>11026.860352</v>
      </c>
      <c r="C716" s="12">
        <v>11124.849609000001</v>
      </c>
      <c r="D716" s="12">
        <v>11007.5</v>
      </c>
      <c r="E716" s="12">
        <v>11042.5</v>
      </c>
      <c r="F716" s="3">
        <f t="shared" si="112"/>
        <v>2.7478301741523659E-3</v>
      </c>
      <c r="G716" s="10">
        <f t="shared" si="113"/>
        <v>1.124543814573036E-4</v>
      </c>
      <c r="H716" s="10">
        <f t="shared" si="110"/>
        <v>2.0087902567065195E-6</v>
      </c>
      <c r="I716" s="10">
        <f t="shared" si="114"/>
        <v>5.5451206379813495E-5</v>
      </c>
      <c r="J716" s="10">
        <f t="shared" si="111"/>
        <v>7.4465566794199248E-3</v>
      </c>
      <c r="K716" s="11">
        <f t="shared" si="115"/>
        <v>1.3267438103960231E-3</v>
      </c>
      <c r="L716" s="11">
        <f t="shared" si="116"/>
        <v>8.8471631603488175E-3</v>
      </c>
      <c r="M716" s="11">
        <f t="shared" si="117"/>
        <v>-1.7572878606756952E-3</v>
      </c>
      <c r="N716" s="11">
        <f t="shared" si="118"/>
        <v>1.4173179800970985E-3</v>
      </c>
      <c r="O716" s="3">
        <f t="shared" si="119"/>
        <v>7.1311748872238413E-5</v>
      </c>
      <c r="P716" s="3">
        <f t="shared" si="120"/>
        <v>7.9378321725871517E-3</v>
      </c>
    </row>
    <row r="717" spans="1:16" x14ac:dyDescent="0.3">
      <c r="A717" s="9" t="s">
        <v>726</v>
      </c>
      <c r="B717" s="12">
        <v>11042.240234000001</v>
      </c>
      <c r="C717" s="12">
        <v>11058.440430000001</v>
      </c>
      <c r="D717" s="12">
        <v>10972.059569999999</v>
      </c>
      <c r="E717" s="12">
        <v>11019.299805000001</v>
      </c>
      <c r="F717" s="3">
        <f t="shared" si="112"/>
        <v>-2.100991170477684E-3</v>
      </c>
      <c r="G717" s="10">
        <f t="shared" si="113"/>
        <v>6.1496554185071038E-5</v>
      </c>
      <c r="H717" s="10">
        <f t="shared" si="110"/>
        <v>4.3250558837548881E-6</v>
      </c>
      <c r="I717" s="10">
        <f t="shared" si="114"/>
        <v>2.90775323931126E-5</v>
      </c>
      <c r="J717" s="10">
        <f t="shared" si="111"/>
        <v>5.3923587040471078E-3</v>
      </c>
      <c r="K717" s="11">
        <f t="shared" si="115"/>
        <v>-2.352447864533418E-5</v>
      </c>
      <c r="L717" s="11">
        <f t="shared" si="116"/>
        <v>1.4660361957019917E-3</v>
      </c>
      <c r="M717" s="11">
        <f t="shared" si="117"/>
        <v>-6.3759376747639478E-3</v>
      </c>
      <c r="N717" s="11">
        <f t="shared" si="118"/>
        <v>-2.0796768700341137E-3</v>
      </c>
      <c r="O717" s="3">
        <f t="shared" si="119"/>
        <v>3.2590834819431233E-5</v>
      </c>
      <c r="P717" s="3">
        <f t="shared" si="120"/>
        <v>5.3373387905197014E-3</v>
      </c>
    </row>
    <row r="718" spans="1:16" x14ac:dyDescent="0.3">
      <c r="A718" s="9" t="s">
        <v>727</v>
      </c>
      <c r="B718" s="12">
        <v>11083.25</v>
      </c>
      <c r="C718" s="12">
        <v>11144.530273</v>
      </c>
      <c r="D718" s="12">
        <v>11080.299805000001</v>
      </c>
      <c r="E718" s="12">
        <v>11129.730469</v>
      </c>
      <c r="F718" s="3">
        <f t="shared" si="112"/>
        <v>1.0021568153531168E-2</v>
      </c>
      <c r="G718" s="10">
        <f t="shared" si="113"/>
        <v>3.340932366830401E-5</v>
      </c>
      <c r="H718" s="10">
        <f t="shared" si="110"/>
        <v>1.7514130954711625E-5</v>
      </c>
      <c r="I718" s="10">
        <f t="shared" si="114"/>
        <v>9.9390518064315787E-6</v>
      </c>
      <c r="J718" s="10">
        <f t="shared" si="111"/>
        <v>3.1526261761318261E-3</v>
      </c>
      <c r="K718" s="11">
        <f t="shared" si="115"/>
        <v>5.7866964686296716E-3</v>
      </c>
      <c r="L718" s="11">
        <f t="shared" si="116"/>
        <v>5.5138594591228364E-3</v>
      </c>
      <c r="M718" s="11">
        <f t="shared" si="117"/>
        <v>-2.6622044242727392E-4</v>
      </c>
      <c r="N718" s="11">
        <f t="shared" si="118"/>
        <v>4.184988763988695E-3</v>
      </c>
      <c r="O718" s="3">
        <f t="shared" si="119"/>
        <v>8.5122091365849378E-6</v>
      </c>
      <c r="P718" s="3">
        <f t="shared" si="120"/>
        <v>6.5806647041209481E-3</v>
      </c>
    </row>
    <row r="719" spans="1:16" x14ac:dyDescent="0.3">
      <c r="A719" s="9" t="s">
        <v>728</v>
      </c>
      <c r="B719" s="12">
        <v>11170.75</v>
      </c>
      <c r="C719" s="12">
        <v>11230.620117</v>
      </c>
      <c r="D719" s="12">
        <v>11103.830078000001</v>
      </c>
      <c r="E719" s="12">
        <v>11210.839844</v>
      </c>
      <c r="F719" s="3">
        <f t="shared" si="112"/>
        <v>7.2876315581871243E-3</v>
      </c>
      <c r="G719" s="10">
        <f t="shared" si="113"/>
        <v>1.2891072801961916E-4</v>
      </c>
      <c r="H719" s="10">
        <f t="shared" si="110"/>
        <v>1.2833578969453562E-5</v>
      </c>
      <c r="I719" s="10">
        <f t="shared" si="114"/>
        <v>5.9497824820922849E-5</v>
      </c>
      <c r="J719" s="10">
        <f t="shared" si="111"/>
        <v>7.7134833130643931E-3</v>
      </c>
      <c r="K719" s="11">
        <f t="shared" si="115"/>
        <v>3.6788065906381575E-3</v>
      </c>
      <c r="L719" s="11">
        <f t="shared" si="116"/>
        <v>5.3452319421100972E-3</v>
      </c>
      <c r="M719" s="11">
        <f t="shared" si="117"/>
        <v>-6.0086540895365956E-3</v>
      </c>
      <c r="N719" s="11">
        <f t="shared" si="118"/>
        <v>3.5823984939497675E-3</v>
      </c>
      <c r="O719" s="3">
        <f t="shared" si="119"/>
        <v>6.7052070984452536E-5</v>
      </c>
      <c r="P719" s="3">
        <f t="shared" si="120"/>
        <v>8.5272000872808045E-3</v>
      </c>
    </row>
    <row r="720" spans="1:16" x14ac:dyDescent="0.3">
      <c r="A720" s="9" t="s">
        <v>729</v>
      </c>
      <c r="B720" s="12">
        <v>11214.799805000001</v>
      </c>
      <c r="C720" s="12">
        <v>11257.419921999999</v>
      </c>
      <c r="D720" s="12">
        <v>11132.099609000001</v>
      </c>
      <c r="E720" s="12">
        <v>11146.459961</v>
      </c>
      <c r="F720" s="3">
        <f t="shared" si="112"/>
        <v>-5.7426458584595164E-3</v>
      </c>
      <c r="G720" s="10">
        <f t="shared" si="113"/>
        <v>1.2532059733172624E-4</v>
      </c>
      <c r="H720" s="10">
        <f t="shared" si="110"/>
        <v>3.7360968713009244E-5</v>
      </c>
      <c r="I720" s="10">
        <f t="shared" si="114"/>
        <v>4.8227967126050994E-5</v>
      </c>
      <c r="J720" s="10">
        <f t="shared" si="111"/>
        <v>6.9446358526600218E-3</v>
      </c>
      <c r="K720" s="11">
        <f t="shared" si="115"/>
        <v>3.5316370932012399E-4</v>
      </c>
      <c r="L720" s="11">
        <f t="shared" si="116"/>
        <v>3.7931426996557199E-3</v>
      </c>
      <c r="M720" s="11">
        <f t="shared" si="117"/>
        <v>-7.4015255549969832E-3</v>
      </c>
      <c r="N720" s="11">
        <f t="shared" si="118"/>
        <v>-6.1123619586056291E-3</v>
      </c>
      <c r="O720" s="3">
        <f t="shared" si="119"/>
        <v>4.7114769984152186E-5</v>
      </c>
      <c r="P720" s="3">
        <f t="shared" si="120"/>
        <v>6.7692864165331251E-3</v>
      </c>
    </row>
    <row r="721" spans="1:16" x14ac:dyDescent="0.3">
      <c r="A721" s="9" t="s">
        <v>730</v>
      </c>
      <c r="B721" s="12">
        <v>11096.400390999999</v>
      </c>
      <c r="C721" s="12">
        <v>11283.620117</v>
      </c>
      <c r="D721" s="12">
        <v>11090.030273</v>
      </c>
      <c r="E721" s="12">
        <v>11264.950194999999</v>
      </c>
      <c r="F721" s="3">
        <f t="shared" si="112"/>
        <v>1.0630301854990698E-2</v>
      </c>
      <c r="G721" s="10">
        <f t="shared" si="113"/>
        <v>2.9948364686545591E-4</v>
      </c>
      <c r="H721" s="10">
        <f t="shared" si="110"/>
        <v>2.2726726401891957E-4</v>
      </c>
      <c r="I721" s="10">
        <f t="shared" si="114"/>
        <v>6.1949760875073924E-5</v>
      </c>
      <c r="J721" s="10">
        <f t="shared" si="111"/>
        <v>7.8708170398678386E-3</v>
      </c>
      <c r="K721" s="11">
        <f t="shared" si="115"/>
        <v>-4.5011885816768783E-3</v>
      </c>
      <c r="L721" s="11">
        <f t="shared" si="116"/>
        <v>1.6731360314186677E-2</v>
      </c>
      <c r="M721" s="11">
        <f t="shared" si="117"/>
        <v>-5.7423551102145072E-4</v>
      </c>
      <c r="N721" s="11">
        <f t="shared" si="118"/>
        <v>1.5075386032169113E-2</v>
      </c>
      <c r="O721" s="3">
        <f t="shared" si="119"/>
        <v>3.6693270807608796E-5</v>
      </c>
      <c r="P721" s="3">
        <f t="shared" si="120"/>
        <v>9.1992060809402681E-3</v>
      </c>
    </row>
    <row r="722" spans="1:16" x14ac:dyDescent="0.3">
      <c r="A722" s="9" t="s">
        <v>731</v>
      </c>
      <c r="B722" s="12">
        <v>11258.440430000001</v>
      </c>
      <c r="C722" s="12">
        <v>11326.209961</v>
      </c>
      <c r="D722" s="12">
        <v>11245.440430000001</v>
      </c>
      <c r="E722" s="12">
        <v>11311.799805000001</v>
      </c>
      <c r="F722" s="3">
        <f t="shared" si="112"/>
        <v>4.158883012265413E-3</v>
      </c>
      <c r="G722" s="10">
        <f t="shared" si="113"/>
        <v>5.1219129254648711E-5</v>
      </c>
      <c r="H722" s="10">
        <f t="shared" ref="H722:H785" si="121">LN(E722/B722)^2</f>
        <v>2.2356855213885533E-5</v>
      </c>
      <c r="I722" s="10">
        <f t="shared" si="114"/>
        <v>1.6973237525826551E-5</v>
      </c>
      <c r="J722" s="10">
        <f t="shared" ref="J722:J785" si="122">SQRT(I722)</f>
        <v>4.1198589206217426E-3</v>
      </c>
      <c r="K722" s="11">
        <f t="shared" si="115"/>
        <v>-5.7804486807914025E-4</v>
      </c>
      <c r="L722" s="11">
        <f t="shared" si="116"/>
        <v>6.001397695331011E-3</v>
      </c>
      <c r="M722" s="11">
        <f t="shared" si="117"/>
        <v>-1.155356405142811E-3</v>
      </c>
      <c r="N722" s="11">
        <f t="shared" si="118"/>
        <v>4.7283036296208317E-3</v>
      </c>
      <c r="O722" s="3">
        <f t="shared" si="119"/>
        <v>1.4438068098739605E-5</v>
      </c>
      <c r="P722" s="3">
        <f t="shared" si="120"/>
        <v>3.9902399865655632E-3</v>
      </c>
    </row>
    <row r="723" spans="1:16" x14ac:dyDescent="0.3">
      <c r="A723" s="9" t="s">
        <v>732</v>
      </c>
      <c r="B723" s="12">
        <v>11449.25</v>
      </c>
      <c r="C723" s="12">
        <v>11462.049805000001</v>
      </c>
      <c r="D723" s="12">
        <v>11297.530273</v>
      </c>
      <c r="E723" s="12">
        <v>11379.719727</v>
      </c>
      <c r="F723" s="3">
        <f t="shared" ref="F723:F786" si="123">E723/E722-1</f>
        <v>6.0043426484597262E-3</v>
      </c>
      <c r="G723" s="10">
        <f t="shared" ref="G723:G786" si="124">LN(C723/D723)^2</f>
        <v>2.0901697653798675E-4</v>
      </c>
      <c r="H723" s="10">
        <f t="shared" si="121"/>
        <v>3.7105468708899077E-5</v>
      </c>
      <c r="I723" s="10">
        <f t="shared" ref="I723:I786" si="125">G723/2-((2*LN(2)-1)*H723)</f>
        <v>9.0174854940035115E-5</v>
      </c>
      <c r="J723" s="10">
        <f t="shared" si="122"/>
        <v>9.4960441732352494E-3</v>
      </c>
      <c r="K723" s="11">
        <f t="shared" ref="K723:K786" si="126">LN(B723/E722)</f>
        <v>1.2077814251661224E-2</v>
      </c>
      <c r="L723" s="11">
        <f t="shared" ref="L723:L786" si="127">LN(C723/B723)</f>
        <v>1.1173356763334904E-3</v>
      </c>
      <c r="M723" s="11">
        <f t="shared" ref="M723:M786" si="128">LN(D723/B723)</f>
        <v>-1.3340083752388507E-2</v>
      </c>
      <c r="N723" s="11">
        <f t="shared" ref="N723:N786" si="129">LN(E723/B723)</f>
        <v>-6.0914258354591395E-3</v>
      </c>
      <c r="O723" s="3">
        <f t="shared" ref="O723:O786" si="130">L723*(L723-N723)+M723*(M723-N723)</f>
        <v>1.0475231012355743E-4</v>
      </c>
      <c r="P723" s="3">
        <f t="shared" ref="P723:P786" si="131">SQRT(K723^2+$C$10*N723^2+(1-$C$10)*O723)</f>
        <v>1.5517846426516345E-2</v>
      </c>
    </row>
    <row r="724" spans="1:16" x14ac:dyDescent="0.3">
      <c r="A724" s="9" t="s">
        <v>733</v>
      </c>
      <c r="B724" s="12">
        <v>11370.230469</v>
      </c>
      <c r="C724" s="12">
        <v>11468.259765999999</v>
      </c>
      <c r="D724" s="12">
        <v>11343.040039</v>
      </c>
      <c r="E724" s="12">
        <v>11466.469727</v>
      </c>
      <c r="F724" s="3">
        <f t="shared" si="123"/>
        <v>7.6232105957911855E-3</v>
      </c>
      <c r="G724" s="10">
        <f t="shared" si="124"/>
        <v>1.2053527312835134E-4</v>
      </c>
      <c r="H724" s="10">
        <f t="shared" si="121"/>
        <v>7.1040001899485788E-5</v>
      </c>
      <c r="I724" s="10">
        <f t="shared" si="125"/>
        <v>3.2825284416457994E-5</v>
      </c>
      <c r="J724" s="10">
        <f t="shared" si="122"/>
        <v>5.7293354253750923E-3</v>
      </c>
      <c r="K724" s="11">
        <f t="shared" si="126"/>
        <v>-8.3422235816476707E-4</v>
      </c>
      <c r="L724" s="11">
        <f t="shared" si="127"/>
        <v>8.5846216644745611E-3</v>
      </c>
      <c r="M724" s="11">
        <f t="shared" si="128"/>
        <v>-2.3942340649879459E-3</v>
      </c>
      <c r="N724" s="11">
        <f t="shared" si="129"/>
        <v>8.4285231149641981E-3</v>
      </c>
      <c r="O724" s="3">
        <f t="shared" si="130"/>
        <v>2.7252260907254016E-5</v>
      </c>
      <c r="P724" s="3">
        <f t="shared" si="131"/>
        <v>5.8571482866026292E-3</v>
      </c>
    </row>
    <row r="725" spans="1:16" x14ac:dyDescent="0.3">
      <c r="A725" s="9" t="s">
        <v>734</v>
      </c>
      <c r="B725" s="12">
        <v>11516.620117</v>
      </c>
      <c r="C725" s="12">
        <v>11672.049805000001</v>
      </c>
      <c r="D725" s="12">
        <v>11507.459961</v>
      </c>
      <c r="E725" s="12">
        <v>11665.059569999999</v>
      </c>
      <c r="F725" s="3">
        <f t="shared" si="123"/>
        <v>1.7319179113374439E-2</v>
      </c>
      <c r="G725" s="10">
        <f t="shared" si="124"/>
        <v>2.0168433314770592E-4</v>
      </c>
      <c r="H725" s="10">
        <f t="shared" si="121"/>
        <v>1.6401393648693909E-4</v>
      </c>
      <c r="I725" s="10">
        <f t="shared" si="125"/>
        <v>3.7484507763872515E-5</v>
      </c>
      <c r="J725" s="10">
        <f t="shared" si="122"/>
        <v>6.1224592905034913E-3</v>
      </c>
      <c r="K725" s="11">
        <f t="shared" si="126"/>
        <v>4.3641190053608728E-3</v>
      </c>
      <c r="L725" s="11">
        <f t="shared" si="127"/>
        <v>1.340585866254744E-2</v>
      </c>
      <c r="M725" s="11">
        <f t="shared" si="128"/>
        <v>-7.9570227798676015E-4</v>
      </c>
      <c r="N725" s="11">
        <f t="shared" si="129"/>
        <v>1.2806792591704572E-2</v>
      </c>
      <c r="O725" s="3">
        <f t="shared" si="130"/>
        <v>1.8854531229363741E-5</v>
      </c>
      <c r="P725" s="3">
        <f t="shared" si="131"/>
        <v>7.6796661340209835E-3</v>
      </c>
    </row>
    <row r="726" spans="1:16" x14ac:dyDescent="0.3">
      <c r="A726" s="9" t="s">
        <v>735</v>
      </c>
      <c r="B726" s="12">
        <v>11688.190430000001</v>
      </c>
      <c r="C726" s="12">
        <v>11730.009765999999</v>
      </c>
      <c r="D726" s="12">
        <v>11551.009765999999</v>
      </c>
      <c r="E726" s="12">
        <v>11625.339844</v>
      </c>
      <c r="F726" s="3">
        <f t="shared" si="123"/>
        <v>-3.4050169878385717E-3</v>
      </c>
      <c r="G726" s="10">
        <f t="shared" si="124"/>
        <v>2.3647170300355116E-4</v>
      </c>
      <c r="H726" s="10">
        <f t="shared" si="121"/>
        <v>2.9071314817758264E-5</v>
      </c>
      <c r="I726" s="10">
        <f t="shared" si="125"/>
        <v>1.0700576651733444E-4</v>
      </c>
      <c r="J726" s="10">
        <f t="shared" si="122"/>
        <v>1.0344359164169351E-2</v>
      </c>
      <c r="K726" s="11">
        <f t="shared" si="126"/>
        <v>1.9809549047044429E-3</v>
      </c>
      <c r="L726" s="11">
        <f t="shared" si="127"/>
        <v>3.5715281365162311E-3</v>
      </c>
      <c r="M726" s="11">
        <f t="shared" si="128"/>
        <v>-1.180610832048045E-2</v>
      </c>
      <c r="N726" s="11">
        <f t="shared" si="129"/>
        <v>-5.3917821559998384E-3</v>
      </c>
      <c r="O726" s="3">
        <f t="shared" si="130"/>
        <v>1.0774094440679668E-4</v>
      </c>
      <c r="P726" s="3">
        <f t="shared" si="131"/>
        <v>1.0012105862919032E-2</v>
      </c>
    </row>
    <row r="727" spans="1:16" x14ac:dyDescent="0.3">
      <c r="A727" s="9" t="s">
        <v>736</v>
      </c>
      <c r="B727" s="12">
        <v>11689.280273</v>
      </c>
      <c r="C727" s="12">
        <v>11708.769531</v>
      </c>
      <c r="D727" s="12">
        <v>11634.769531</v>
      </c>
      <c r="E727" s="12">
        <v>11695.629883</v>
      </c>
      <c r="F727" s="3">
        <f t="shared" si="123"/>
        <v>6.0462782114947267E-3</v>
      </c>
      <c r="G727" s="10">
        <f t="shared" si="124"/>
        <v>4.0196935233624389E-5</v>
      </c>
      <c r="H727" s="10">
        <f t="shared" si="121"/>
        <v>2.9490538562559839E-7</v>
      </c>
      <c r="I727" s="10">
        <f t="shared" si="125"/>
        <v>1.9984547329281138E-5</v>
      </c>
      <c r="J727" s="10">
        <f t="shared" si="122"/>
        <v>4.4704079600503058E-3</v>
      </c>
      <c r="K727" s="11">
        <f t="shared" si="126"/>
        <v>5.4850208998002839E-3</v>
      </c>
      <c r="L727" s="11">
        <f t="shared" si="127"/>
        <v>1.6658877701725883E-3</v>
      </c>
      <c r="M727" s="11">
        <f t="shared" si="128"/>
        <v>-4.6742175312893541E-3</v>
      </c>
      <c r="N727" s="11">
        <f t="shared" si="129"/>
        <v>5.4305191798353718E-4</v>
      </c>
      <c r="O727" s="3">
        <f t="shared" si="130"/>
        <v>2.6257170839324759E-5</v>
      </c>
      <c r="P727" s="3">
        <f t="shared" si="131"/>
        <v>7.2507167487308316E-3</v>
      </c>
    </row>
    <row r="728" spans="1:16" x14ac:dyDescent="0.3">
      <c r="A728" s="9" t="s">
        <v>737</v>
      </c>
      <c r="B728" s="12">
        <v>11718.809569999999</v>
      </c>
      <c r="C728" s="12">
        <v>11829.839844</v>
      </c>
      <c r="D728" s="12">
        <v>11697.419921999999</v>
      </c>
      <c r="E728" s="12">
        <v>11775.459961</v>
      </c>
      <c r="F728" s="3">
        <f t="shared" si="123"/>
        <v>6.8256330611176086E-3</v>
      </c>
      <c r="G728" s="10">
        <f t="shared" si="124"/>
        <v>1.2671648678578182E-4</v>
      </c>
      <c r="H728" s="10">
        <f t="shared" si="121"/>
        <v>2.3256459765353175E-5</v>
      </c>
      <c r="I728" s="10">
        <f t="shared" si="125"/>
        <v>5.4374404125923364E-5</v>
      </c>
      <c r="J728" s="10">
        <f t="shared" si="122"/>
        <v>7.3739001977192074E-3</v>
      </c>
      <c r="K728" s="11">
        <f t="shared" si="126"/>
        <v>1.9799487080558896E-3</v>
      </c>
      <c r="L728" s="11">
        <f t="shared" si="127"/>
        <v>9.4299333108081324E-3</v>
      </c>
      <c r="M728" s="11">
        <f t="shared" si="128"/>
        <v>-1.8269084658973317E-3</v>
      </c>
      <c r="N728" s="11">
        <f t="shared" si="129"/>
        <v>4.8224951804385638E-3</v>
      </c>
      <c r="O728" s="3">
        <f t="shared" si="130"/>
        <v>5.5595686117719171E-5</v>
      </c>
      <c r="P728" s="3">
        <f t="shared" si="131"/>
        <v>7.4040673882448411E-3</v>
      </c>
    </row>
    <row r="729" spans="1:16" x14ac:dyDescent="0.3">
      <c r="A729" s="9" t="s">
        <v>738</v>
      </c>
      <c r="B729" s="12">
        <v>11850.959961</v>
      </c>
      <c r="C729" s="12">
        <v>11945.719727</v>
      </c>
      <c r="D729" s="12">
        <v>11794.780273</v>
      </c>
      <c r="E729" s="12">
        <v>11939.669921999999</v>
      </c>
      <c r="F729" s="3">
        <f t="shared" si="123"/>
        <v>1.3945099515760617E-2</v>
      </c>
      <c r="G729" s="10">
        <f t="shared" si="124"/>
        <v>1.6169534660388828E-4</v>
      </c>
      <c r="H729" s="10">
        <f t="shared" si="121"/>
        <v>5.5615636550194298E-5</v>
      </c>
      <c r="I729" s="10">
        <f t="shared" si="125"/>
        <v>5.9363666512510799E-5</v>
      </c>
      <c r="J729" s="10">
        <f t="shared" si="122"/>
        <v>7.7047820548352174E-3</v>
      </c>
      <c r="K729" s="11">
        <f t="shared" si="126"/>
        <v>6.3911720222776447E-3</v>
      </c>
      <c r="L729" s="11">
        <f t="shared" si="127"/>
        <v>7.9641587069310092E-3</v>
      </c>
      <c r="M729" s="11">
        <f t="shared" si="128"/>
        <v>-4.7517898068011981E-3</v>
      </c>
      <c r="N729" s="11">
        <f t="shared" si="129"/>
        <v>7.4575891915681638E-3</v>
      </c>
      <c r="O729" s="3">
        <f t="shared" si="130"/>
        <v>6.2050802688266987E-5</v>
      </c>
      <c r="P729" s="3">
        <f t="shared" si="131"/>
        <v>1.0097697445819493E-2</v>
      </c>
    </row>
    <row r="730" spans="1:16" x14ac:dyDescent="0.3">
      <c r="A730" s="9" t="s">
        <v>739</v>
      </c>
      <c r="B730" s="12">
        <v>12047.259765999999</v>
      </c>
      <c r="C730" s="12">
        <v>12074.059569999999</v>
      </c>
      <c r="D730" s="12">
        <v>11836.179688</v>
      </c>
      <c r="E730" s="12">
        <v>12056.440430000001</v>
      </c>
      <c r="F730" s="3">
        <f t="shared" si="123"/>
        <v>9.7800449060019279E-3</v>
      </c>
      <c r="G730" s="10">
        <f t="shared" si="124"/>
        <v>3.9594625096686463E-4</v>
      </c>
      <c r="H730" s="10">
        <f t="shared" si="121"/>
        <v>5.8028425338565847E-7</v>
      </c>
      <c r="I730" s="10">
        <f t="shared" si="125"/>
        <v>1.9774896494850278E-4</v>
      </c>
      <c r="J730" s="10">
        <f t="shared" si="122"/>
        <v>1.4062324308182583E-2</v>
      </c>
      <c r="K730" s="11">
        <f t="shared" si="126"/>
        <v>8.9707659062367422E-3</v>
      </c>
      <c r="L730" s="11">
        <f t="shared" si="127"/>
        <v>2.2220853390360834E-3</v>
      </c>
      <c r="M730" s="11">
        <f t="shared" si="128"/>
        <v>-1.7676312861996637E-2</v>
      </c>
      <c r="N730" s="11">
        <f t="shared" si="129"/>
        <v>7.6176390921706084E-4</v>
      </c>
      <c r="O730" s="3">
        <f t="shared" si="130"/>
        <v>3.2916217242096718E-4</v>
      </c>
      <c r="P730" s="3">
        <f t="shared" si="131"/>
        <v>1.9024368230332017E-2</v>
      </c>
    </row>
    <row r="731" spans="1:16" x14ac:dyDescent="0.3">
      <c r="A731" s="9" t="s">
        <v>740</v>
      </c>
      <c r="B731" s="12">
        <v>11861.900390999999</v>
      </c>
      <c r="C731" s="12">
        <v>11894.400390999999</v>
      </c>
      <c r="D731" s="12">
        <v>11361.360352</v>
      </c>
      <c r="E731" s="12">
        <v>11458.099609000001</v>
      </c>
      <c r="F731" s="3">
        <f t="shared" si="123"/>
        <v>-4.9628314797720119E-2</v>
      </c>
      <c r="G731" s="10">
        <f t="shared" si="124"/>
        <v>2.102183855413615E-3</v>
      </c>
      <c r="H731" s="10">
        <f t="shared" si="121"/>
        <v>1.1995656797710121E-3</v>
      </c>
      <c r="I731" s="10">
        <f t="shared" si="125"/>
        <v>5.8770646981831719E-4</v>
      </c>
      <c r="J731" s="10">
        <f t="shared" si="122"/>
        <v>2.4242658060087331E-2</v>
      </c>
      <c r="K731" s="11">
        <f t="shared" si="126"/>
        <v>-1.626737661206271E-2</v>
      </c>
      <c r="L731" s="11">
        <f t="shared" si="127"/>
        <v>2.7361179313009913E-3</v>
      </c>
      <c r="M731" s="11">
        <f t="shared" si="128"/>
        <v>-4.3113460642701357E-2</v>
      </c>
      <c r="N731" s="11">
        <f t="shared" si="129"/>
        <v>-3.4634746711518075E-2</v>
      </c>
      <c r="O731" s="3">
        <f t="shared" si="130"/>
        <v>4.6779779223023361E-4</v>
      </c>
      <c r="P731" s="3">
        <f t="shared" si="131"/>
        <v>2.8959943640214127E-2</v>
      </c>
    </row>
    <row r="732" spans="1:16" x14ac:dyDescent="0.3">
      <c r="A732" s="9" t="s">
        <v>741</v>
      </c>
      <c r="B732" s="12">
        <v>11396.240234000001</v>
      </c>
      <c r="C732" s="12">
        <v>11531.179688</v>
      </c>
      <c r="D732" s="12">
        <v>10875.870117</v>
      </c>
      <c r="E732" s="12">
        <v>11313.129883</v>
      </c>
      <c r="F732" s="3">
        <f t="shared" si="123"/>
        <v>-1.265216143575254E-2</v>
      </c>
      <c r="G732" s="10">
        <f t="shared" si="124"/>
        <v>3.4231929880645428E-3</v>
      </c>
      <c r="H732" s="10">
        <f t="shared" si="121"/>
        <v>5.3575215322694029E-5</v>
      </c>
      <c r="I732" s="10">
        <f t="shared" si="125"/>
        <v>1.6909006904573308E-3</v>
      </c>
      <c r="J732" s="10">
        <f t="shared" si="122"/>
        <v>4.1120562866494556E-2</v>
      </c>
      <c r="K732" s="11">
        <f t="shared" si="126"/>
        <v>-5.4133723825379012E-3</v>
      </c>
      <c r="L732" s="11">
        <f t="shared" si="127"/>
        <v>1.1771146736544821E-2</v>
      </c>
      <c r="M732" s="11">
        <f t="shared" si="128"/>
        <v>-4.6736912435372244E-2</v>
      </c>
      <c r="N732" s="11">
        <f t="shared" si="129"/>
        <v>-7.319509226901352E-3</v>
      </c>
      <c r="O732" s="3">
        <f t="shared" si="130"/>
        <v>2.0669666348266842E-3</v>
      </c>
      <c r="P732" s="3">
        <f t="shared" si="131"/>
        <v>4.247264959948973E-2</v>
      </c>
    </row>
    <row r="733" spans="1:16" x14ac:dyDescent="0.3">
      <c r="A733" s="9" t="s">
        <v>742</v>
      </c>
      <c r="B733" s="12">
        <v>10900.700194999999</v>
      </c>
      <c r="C733" s="12">
        <v>11131.5</v>
      </c>
      <c r="D733" s="12">
        <v>10837.200194999999</v>
      </c>
      <c r="E733" s="12">
        <v>10847.690430000001</v>
      </c>
      <c r="F733" s="3">
        <f t="shared" si="123"/>
        <v>-4.1141528278518691E-2</v>
      </c>
      <c r="G733" s="10">
        <f t="shared" si="124"/>
        <v>7.1793178161578001E-4</v>
      </c>
      <c r="H733" s="10">
        <f t="shared" si="121"/>
        <v>2.3763982270267931E-5</v>
      </c>
      <c r="I733" s="10">
        <f t="shared" si="125"/>
        <v>3.4978599845913246E-4</v>
      </c>
      <c r="J733" s="10">
        <f t="shared" si="122"/>
        <v>1.8702566627581692E-2</v>
      </c>
      <c r="K733" s="11">
        <f t="shared" si="126"/>
        <v>-3.7136962495833627E-2</v>
      </c>
      <c r="L733" s="11">
        <f t="shared" si="127"/>
        <v>2.095190185084508E-2</v>
      </c>
      <c r="M733" s="11">
        <f t="shared" si="128"/>
        <v>-5.8423471891219754E-3</v>
      </c>
      <c r="N733" s="11">
        <f t="shared" si="129"/>
        <v>-4.8748315119876637E-3</v>
      </c>
      <c r="O733" s="3">
        <f t="shared" si="130"/>
        <v>5.4677174504275485E-4</v>
      </c>
      <c r="P733" s="3">
        <f t="shared" si="131"/>
        <v>4.3011449450270536E-2</v>
      </c>
    </row>
    <row r="734" spans="1:16" x14ac:dyDescent="0.3">
      <c r="A734" s="9" t="s">
        <v>743</v>
      </c>
      <c r="B734" s="12">
        <v>11064.759765999999</v>
      </c>
      <c r="C734" s="12">
        <v>11217.690430000001</v>
      </c>
      <c r="D734" s="12">
        <v>10970.450194999999</v>
      </c>
      <c r="E734" s="12">
        <v>11141.559569999999</v>
      </c>
      <c r="F734" s="3">
        <f t="shared" si="123"/>
        <v>2.7090479940991452E-2</v>
      </c>
      <c r="G734" s="10">
        <f t="shared" si="124"/>
        <v>4.9669800826736591E-4</v>
      </c>
      <c r="H734" s="10">
        <f t="shared" si="121"/>
        <v>4.7844334277969703E-5</v>
      </c>
      <c r="I734" s="10">
        <f t="shared" si="125"/>
        <v>2.2986700759056818E-4</v>
      </c>
      <c r="J734" s="10">
        <f t="shared" si="122"/>
        <v>1.5161365624196527E-2</v>
      </c>
      <c r="K734" s="11">
        <f t="shared" si="126"/>
        <v>1.9813068372674648E-2</v>
      </c>
      <c r="L734" s="11">
        <f t="shared" si="127"/>
        <v>1.3726772771237258E-2</v>
      </c>
      <c r="M734" s="11">
        <f t="shared" si="128"/>
        <v>-8.5599499189064031E-3</v>
      </c>
      <c r="N734" s="11">
        <f t="shared" si="129"/>
        <v>6.9169599014284955E-3</v>
      </c>
      <c r="O734" s="3">
        <f t="shared" si="130"/>
        <v>2.2595832684000938E-4</v>
      </c>
      <c r="P734" s="3">
        <f t="shared" si="131"/>
        <v>2.4344481497699934E-2</v>
      </c>
    </row>
    <row r="735" spans="1:16" x14ac:dyDescent="0.3">
      <c r="A735" s="9" t="s">
        <v>744</v>
      </c>
      <c r="B735" s="12">
        <v>11235.530273</v>
      </c>
      <c r="C735" s="12">
        <v>11299.530273</v>
      </c>
      <c r="D735" s="12">
        <v>10875.019531</v>
      </c>
      <c r="E735" s="12">
        <v>10919.589844</v>
      </c>
      <c r="F735" s="3">
        <f t="shared" si="123"/>
        <v>-1.992267999873909E-2</v>
      </c>
      <c r="G735" s="10">
        <f t="shared" si="124"/>
        <v>1.466337242603651E-3</v>
      </c>
      <c r="H735" s="10">
        <f t="shared" si="121"/>
        <v>8.1354403275739188E-4</v>
      </c>
      <c r="I735" s="10">
        <f t="shared" si="125"/>
        <v>4.1890114892490947E-4</v>
      </c>
      <c r="J735" s="10">
        <f t="shared" si="122"/>
        <v>2.0467074752511884E-2</v>
      </c>
      <c r="K735" s="11">
        <f t="shared" si="126"/>
        <v>8.3988808249122904E-3</v>
      </c>
      <c r="L735" s="11">
        <f t="shared" si="127"/>
        <v>5.6800532608844798E-3</v>
      </c>
      <c r="M735" s="11">
        <f t="shared" si="128"/>
        <v>-3.2612729905185545E-2</v>
      </c>
      <c r="N735" s="11">
        <f t="shared" si="129"/>
        <v>-2.85226932942419E-2</v>
      </c>
      <c r="O735" s="3">
        <f t="shared" si="130"/>
        <v>3.2766068139667651E-4</v>
      </c>
      <c r="P735" s="3">
        <f t="shared" si="131"/>
        <v>2.1650689254136195E-2</v>
      </c>
    </row>
    <row r="736" spans="1:16" x14ac:dyDescent="0.3">
      <c r="A736" s="9" t="s">
        <v>745</v>
      </c>
      <c r="B736" s="12">
        <v>11010.070313</v>
      </c>
      <c r="C736" s="12">
        <v>11033.040039</v>
      </c>
      <c r="D736" s="12">
        <v>10728.030273</v>
      </c>
      <c r="E736" s="12">
        <v>10853.549805000001</v>
      </c>
      <c r="F736" s="3">
        <f t="shared" si="123"/>
        <v>-6.0478497767282313E-3</v>
      </c>
      <c r="G736" s="10">
        <f t="shared" si="124"/>
        <v>7.8592999152824654E-4</v>
      </c>
      <c r="H736" s="10">
        <f t="shared" si="121"/>
        <v>2.050091202858581E-4</v>
      </c>
      <c r="I736" s="10">
        <f t="shared" si="125"/>
        <v>3.1377112861954689E-4</v>
      </c>
      <c r="J736" s="10">
        <f t="shared" si="122"/>
        <v>1.7713585989842566E-2</v>
      </c>
      <c r="K736" s="11">
        <f t="shared" si="126"/>
        <v>8.2519274612898579E-3</v>
      </c>
      <c r="L736" s="11">
        <f t="shared" si="127"/>
        <v>2.0840737942173062E-3</v>
      </c>
      <c r="M736" s="11">
        <f t="shared" si="128"/>
        <v>-2.5950369155986763E-2</v>
      </c>
      <c r="N736" s="11">
        <f t="shared" si="129"/>
        <v>-1.4318139553931512E-2</v>
      </c>
      <c r="O736" s="3">
        <f t="shared" si="130"/>
        <v>3.3604407528656899E-4</v>
      </c>
      <c r="P736" s="3">
        <f t="shared" si="131"/>
        <v>1.9624272015954451E-2</v>
      </c>
    </row>
    <row r="737" spans="1:16" x14ac:dyDescent="0.3">
      <c r="A737" s="9" t="s">
        <v>746</v>
      </c>
      <c r="B737" s="12">
        <v>11010.139648</v>
      </c>
      <c r="C737" s="12">
        <v>11118.290039</v>
      </c>
      <c r="D737" s="12">
        <v>10982.259765999999</v>
      </c>
      <c r="E737" s="12">
        <v>11056.650390999999</v>
      </c>
      <c r="F737" s="3">
        <f t="shared" si="123"/>
        <v>1.8712825725131443E-2</v>
      </c>
      <c r="G737" s="10">
        <f t="shared" si="124"/>
        <v>1.515430220610867E-4</v>
      </c>
      <c r="H737" s="10">
        <f t="shared" si="121"/>
        <v>1.7770085059244219E-5</v>
      </c>
      <c r="I737" s="10">
        <f t="shared" si="125"/>
        <v>6.8907027375536499E-5</v>
      </c>
      <c r="J737" s="10">
        <f t="shared" si="122"/>
        <v>8.3010256821393156E-3</v>
      </c>
      <c r="K737" s="11">
        <f t="shared" si="126"/>
        <v>1.4324436950743079E-2</v>
      </c>
      <c r="L737" s="11">
        <f t="shared" si="127"/>
        <v>9.7748691306573984E-3</v>
      </c>
      <c r="M737" s="11">
        <f t="shared" si="128"/>
        <v>-2.5354120221465727E-3</v>
      </c>
      <c r="N737" s="11">
        <f t="shared" si="129"/>
        <v>4.2154578706522757E-3</v>
      </c>
      <c r="O737" s="3">
        <f t="shared" si="130"/>
        <v>7.145875419620277E-5</v>
      </c>
      <c r="P737" s="3">
        <f t="shared" si="131"/>
        <v>1.6396726230164985E-2</v>
      </c>
    </row>
    <row r="738" spans="1:16" x14ac:dyDescent="0.3">
      <c r="A738" s="9" t="s">
        <v>747</v>
      </c>
      <c r="B738" s="12">
        <v>11193.959961</v>
      </c>
      <c r="C738" s="12">
        <v>11244.459961</v>
      </c>
      <c r="D738" s="12">
        <v>11127.980469</v>
      </c>
      <c r="E738" s="12">
        <v>11190.320313</v>
      </c>
      <c r="F738" s="3">
        <f t="shared" si="123"/>
        <v>1.2089549481351769E-2</v>
      </c>
      <c r="G738" s="10">
        <f t="shared" si="124"/>
        <v>1.0842765233074136E-4</v>
      </c>
      <c r="H738" s="10">
        <f t="shared" si="121"/>
        <v>1.0575295142974966E-7</v>
      </c>
      <c r="I738" s="10">
        <f t="shared" si="125"/>
        <v>5.4172974396561581E-5</v>
      </c>
      <c r="J738" s="10">
        <f t="shared" si="122"/>
        <v>7.3602292353269526E-3</v>
      </c>
      <c r="K738" s="11">
        <f t="shared" si="126"/>
        <v>1.2342251369043841E-2</v>
      </c>
      <c r="L738" s="11">
        <f t="shared" si="127"/>
        <v>4.5012158111241846E-3</v>
      </c>
      <c r="M738" s="11">
        <f t="shared" si="128"/>
        <v>-5.9116441385121737E-3</v>
      </c>
      <c r="N738" s="11">
        <f t="shared" si="129"/>
        <v>-3.2519678877527321E-4</v>
      </c>
      <c r="O738" s="3">
        <f t="shared" si="130"/>
        <v>5.4749813435855437E-5</v>
      </c>
      <c r="P738" s="3">
        <f t="shared" si="131"/>
        <v>1.411193260990619E-2</v>
      </c>
    </row>
    <row r="739" spans="1:16" x14ac:dyDescent="0.3">
      <c r="A739" s="9" t="s">
        <v>748</v>
      </c>
      <c r="B739" s="12">
        <v>11222.080078000001</v>
      </c>
      <c r="C739" s="12">
        <v>11245.419921999999</v>
      </c>
      <c r="D739" s="12">
        <v>11046.429688</v>
      </c>
      <c r="E739" s="12">
        <v>11050.469727</v>
      </c>
      <c r="F739" s="3">
        <f t="shared" si="123"/>
        <v>-1.2497460491594059E-2</v>
      </c>
      <c r="G739" s="10">
        <f t="shared" si="124"/>
        <v>3.1875307238932599E-4</v>
      </c>
      <c r="H739" s="10">
        <f t="shared" si="121"/>
        <v>2.3747848081186613E-4</v>
      </c>
      <c r="I739" s="10">
        <f t="shared" si="125"/>
        <v>6.7639938169720981E-5</v>
      </c>
      <c r="J739" s="10">
        <f t="shared" si="122"/>
        <v>8.2243503190052025E-3</v>
      </c>
      <c r="K739" s="11">
        <f t="shared" si="126"/>
        <v>2.8341262608657628E-3</v>
      </c>
      <c r="L739" s="11">
        <f t="shared" si="127"/>
        <v>2.077654602944149E-3</v>
      </c>
      <c r="M739" s="11">
        <f t="shared" si="128"/>
        <v>-1.577600251231729E-2</v>
      </c>
      <c r="N739" s="11">
        <f t="shared" si="129"/>
        <v>-1.5410336816950697E-2</v>
      </c>
      <c r="O739" s="3">
        <f t="shared" si="130"/>
        <v>4.2102748798563937E-5</v>
      </c>
      <c r="P739" s="3">
        <f t="shared" si="131"/>
        <v>8.8602290035934717E-3</v>
      </c>
    </row>
    <row r="740" spans="1:16" x14ac:dyDescent="0.3">
      <c r="A740" s="9" t="s">
        <v>749</v>
      </c>
      <c r="B740" s="12">
        <v>10796.049805000001</v>
      </c>
      <c r="C740" s="12">
        <v>10974.450194999999</v>
      </c>
      <c r="D740" s="12">
        <v>10783.809569999999</v>
      </c>
      <c r="E740" s="12">
        <v>10910.280273</v>
      </c>
      <c r="F740" s="3">
        <f t="shared" si="123"/>
        <v>-1.2686289131897177E-2</v>
      </c>
      <c r="G740" s="10">
        <f t="shared" si="124"/>
        <v>3.0708938903165024E-4</v>
      </c>
      <c r="H740" s="10">
        <f t="shared" si="121"/>
        <v>1.1077942746389585E-4</v>
      </c>
      <c r="I740" s="10">
        <f t="shared" si="125"/>
        <v>1.1075122635843221E-4</v>
      </c>
      <c r="J740" s="10">
        <f t="shared" si="122"/>
        <v>1.0523840855810781E-2</v>
      </c>
      <c r="K740" s="11">
        <f t="shared" si="126"/>
        <v>-2.3292627863224818E-2</v>
      </c>
      <c r="L740" s="11">
        <f t="shared" si="127"/>
        <v>1.6389553151005126E-2</v>
      </c>
      <c r="M740" s="11">
        <f t="shared" si="128"/>
        <v>-1.1344129820268238E-3</v>
      </c>
      <c r="N740" s="11">
        <f t="shared" si="129"/>
        <v>1.0525180638064881E-2</v>
      </c>
      <c r="O740" s="3">
        <f t="shared" si="130"/>
        <v>1.0934123936591681E-4</v>
      </c>
      <c r="P740" s="3">
        <f t="shared" si="131"/>
        <v>2.5536181735930859E-2</v>
      </c>
    </row>
    <row r="741" spans="1:16" x14ac:dyDescent="0.3">
      <c r="A741" s="9" t="s">
        <v>750</v>
      </c>
      <c r="B741" s="12">
        <v>10973.450194999999</v>
      </c>
      <c r="C741" s="12">
        <v>10977.679688</v>
      </c>
      <c r="D741" s="12">
        <v>10639.950194999999</v>
      </c>
      <c r="E741" s="12">
        <v>10793.280273</v>
      </c>
      <c r="F741" s="3">
        <f t="shared" si="123"/>
        <v>-1.0723830834075243E-2</v>
      </c>
      <c r="G741" s="10">
        <f t="shared" si="124"/>
        <v>9.7645557121150603E-4</v>
      </c>
      <c r="H741" s="10">
        <f t="shared" si="121"/>
        <v>2.7406779813936283E-4</v>
      </c>
      <c r="I741" s="10">
        <f t="shared" si="125"/>
        <v>3.8235694061997274E-4</v>
      </c>
      <c r="J741" s="10">
        <f t="shared" si="122"/>
        <v>1.9553949489041152E-2</v>
      </c>
      <c r="K741" s="11">
        <f t="shared" si="126"/>
        <v>5.7732476232766235E-3</v>
      </c>
      <c r="L741" s="11">
        <f t="shared" si="127"/>
        <v>3.8535538488300702E-4</v>
      </c>
      <c r="M741" s="11">
        <f t="shared" si="128"/>
        <v>-3.0862933707665848E-2</v>
      </c>
      <c r="N741" s="11">
        <f t="shared" si="129"/>
        <v>-1.6554993148272905E-2</v>
      </c>
      <c r="O741" s="3">
        <f t="shared" si="130"/>
        <v>4.4811307550681443E-4</v>
      </c>
      <c r="P741" s="3">
        <f t="shared" si="131"/>
        <v>2.1358183840773339E-2</v>
      </c>
    </row>
    <row r="742" spans="1:16" x14ac:dyDescent="0.3">
      <c r="A742" s="9" t="s">
        <v>751</v>
      </c>
      <c r="B742" s="12">
        <v>10610.139648</v>
      </c>
      <c r="C742" s="12">
        <v>10782.740234000001</v>
      </c>
      <c r="D742" s="12">
        <v>10519.490234000001</v>
      </c>
      <c r="E742" s="12">
        <v>10778.799805000001</v>
      </c>
      <c r="F742" s="3">
        <f t="shared" si="123"/>
        <v>-1.3416188252076688E-3</v>
      </c>
      <c r="G742" s="10">
        <f t="shared" si="124"/>
        <v>6.1092909987574338E-4</v>
      </c>
      <c r="H742" s="10">
        <f t="shared" si="121"/>
        <v>2.4872789414796879E-4</v>
      </c>
      <c r="I742" s="10">
        <f t="shared" si="125"/>
        <v>2.0938236697528632E-4</v>
      </c>
      <c r="J742" s="10">
        <f t="shared" si="122"/>
        <v>1.4470050690142254E-2</v>
      </c>
      <c r="K742" s="11">
        <f t="shared" si="126"/>
        <v>-1.7113629078894247E-2</v>
      </c>
      <c r="L742" s="11">
        <f t="shared" si="127"/>
        <v>1.6136614820402777E-2</v>
      </c>
      <c r="M742" s="11">
        <f t="shared" si="128"/>
        <v>-8.5803651706022645E-3</v>
      </c>
      <c r="N742" s="11">
        <f t="shared" si="129"/>
        <v>1.5771109477394695E-2</v>
      </c>
      <c r="O742" s="3">
        <f t="shared" si="130"/>
        <v>2.1484256385739776E-4</v>
      </c>
      <c r="P742" s="3">
        <f t="shared" si="131"/>
        <v>2.264153325542962E-2</v>
      </c>
    </row>
    <row r="743" spans="1:16" x14ac:dyDescent="0.3">
      <c r="A743" s="9" t="s">
        <v>752</v>
      </c>
      <c r="B743" s="12">
        <v>10873.299805000001</v>
      </c>
      <c r="C743" s="12">
        <v>10979.650390999999</v>
      </c>
      <c r="D743" s="12">
        <v>10737.519531</v>
      </c>
      <c r="E743" s="12">
        <v>10963.639648</v>
      </c>
      <c r="F743" s="3">
        <f t="shared" si="123"/>
        <v>1.7148462383934193E-2</v>
      </c>
      <c r="G743" s="10">
        <f t="shared" si="124"/>
        <v>4.9726720008311091E-4</v>
      </c>
      <c r="H743" s="10">
        <f t="shared" si="121"/>
        <v>6.8460500479025524E-5</v>
      </c>
      <c r="I743" s="10">
        <f t="shared" si="125"/>
        <v>2.2218769474706233E-4</v>
      </c>
      <c r="J743" s="10">
        <f t="shared" si="122"/>
        <v>1.4905961718287833E-2</v>
      </c>
      <c r="K743" s="11">
        <f t="shared" si="126"/>
        <v>8.7290010429135947E-3</v>
      </c>
      <c r="L743" s="11">
        <f t="shared" si="127"/>
        <v>9.7333700639338459E-3</v>
      </c>
      <c r="M743" s="11">
        <f t="shared" si="128"/>
        <v>-1.2566118721307628E-2</v>
      </c>
      <c r="N743" s="11">
        <f t="shared" si="129"/>
        <v>8.274086081195042E-3</v>
      </c>
      <c r="O743" s="3">
        <f t="shared" si="130"/>
        <v>2.7608423875698197E-4</v>
      </c>
      <c r="P743" s="3">
        <f t="shared" si="131"/>
        <v>1.7948054067954005E-2</v>
      </c>
    </row>
    <row r="744" spans="1:16" x14ac:dyDescent="0.3">
      <c r="A744" s="9" t="s">
        <v>753</v>
      </c>
      <c r="B744" s="12">
        <v>10950.820313</v>
      </c>
      <c r="C744" s="12">
        <v>10962.030273</v>
      </c>
      <c r="D744" s="12">
        <v>10612.910156</v>
      </c>
      <c r="E744" s="12">
        <v>10632.990234000001</v>
      </c>
      <c r="F744" s="3">
        <f t="shared" si="123"/>
        <v>-3.0158726902367428E-2</v>
      </c>
      <c r="G744" s="10">
        <f t="shared" si="124"/>
        <v>1.0475779566151654E-3</v>
      </c>
      <c r="H744" s="10">
        <f t="shared" si="121"/>
        <v>8.6747412416226036E-4</v>
      </c>
      <c r="I744" s="10">
        <f t="shared" si="125"/>
        <v>1.8868861572628572E-4</v>
      </c>
      <c r="J744" s="10">
        <f t="shared" si="122"/>
        <v>1.3736397479917568E-2</v>
      </c>
      <c r="K744" s="11">
        <f t="shared" si="126"/>
        <v>-1.1699431777043665E-3</v>
      </c>
      <c r="L744" s="11">
        <f t="shared" si="127"/>
        <v>1.0231403654126642E-3</v>
      </c>
      <c r="M744" s="11">
        <f t="shared" si="128"/>
        <v>-3.1343168608814899E-2</v>
      </c>
      <c r="N744" s="11">
        <f t="shared" si="129"/>
        <v>-2.9452913678654279E-2</v>
      </c>
      <c r="O744" s="3">
        <f t="shared" si="130"/>
        <v>9.0427860060650689E-5</v>
      </c>
      <c r="P744" s="3">
        <f t="shared" si="131"/>
        <v>1.4304686916557912E-2</v>
      </c>
    </row>
    <row r="745" spans="1:16" x14ac:dyDescent="0.3">
      <c r="A745" s="9" t="s">
        <v>754</v>
      </c>
      <c r="B745" s="12">
        <v>10551.019531</v>
      </c>
      <c r="C745" s="12">
        <v>10799.549805000001</v>
      </c>
      <c r="D745" s="12">
        <v>10520.219727</v>
      </c>
      <c r="E745" s="12">
        <v>10672.269531</v>
      </c>
      <c r="F745" s="3">
        <f t="shared" si="123"/>
        <v>3.6940969694865267E-3</v>
      </c>
      <c r="G745" s="10">
        <f t="shared" si="124"/>
        <v>6.8672062285213709E-4</v>
      </c>
      <c r="H745" s="10">
        <f t="shared" si="121"/>
        <v>1.3055922323244521E-4</v>
      </c>
      <c r="I745" s="10">
        <f t="shared" si="125"/>
        <v>2.9292601969918195E-4</v>
      </c>
      <c r="J745" s="10">
        <f t="shared" si="122"/>
        <v>1.7115081644537428E-2</v>
      </c>
      <c r="K745" s="11">
        <f t="shared" si="126"/>
        <v>-7.738960944731056E-3</v>
      </c>
      <c r="L745" s="11">
        <f t="shared" si="127"/>
        <v>2.3281955276717108E-2</v>
      </c>
      <c r="M745" s="11">
        <f t="shared" si="128"/>
        <v>-2.9233995740024971E-3</v>
      </c>
      <c r="N745" s="11">
        <f t="shared" si="129"/>
        <v>1.1426251495238725E-2</v>
      </c>
      <c r="O745" s="3">
        <f t="shared" si="130"/>
        <v>3.1797372903728989E-4</v>
      </c>
      <c r="P745" s="3">
        <f t="shared" si="131"/>
        <v>1.8725719782226476E-2</v>
      </c>
    </row>
    <row r="746" spans="1:16" x14ac:dyDescent="0.3">
      <c r="A746" s="9" t="s">
        <v>755</v>
      </c>
      <c r="B746" s="12">
        <v>10680.459961</v>
      </c>
      <c r="C746" s="12">
        <v>10939.549805000001</v>
      </c>
      <c r="D746" s="12">
        <v>10639.980469</v>
      </c>
      <c r="E746" s="12">
        <v>10913.559569999999</v>
      </c>
      <c r="F746" s="3">
        <f t="shared" si="123"/>
        <v>2.2609065325713384E-2</v>
      </c>
      <c r="G746" s="10">
        <f t="shared" si="124"/>
        <v>7.7095056585165043E-4</v>
      </c>
      <c r="H746" s="10">
        <f t="shared" si="121"/>
        <v>4.6613298994504479E-4</v>
      </c>
      <c r="I746" s="10">
        <f t="shared" si="125"/>
        <v>2.0541073737809977E-4</v>
      </c>
      <c r="J746" s="10">
        <f t="shared" si="122"/>
        <v>1.4332157457204403E-2</v>
      </c>
      <c r="K746" s="11">
        <f t="shared" si="126"/>
        <v>7.6715535639232293E-4</v>
      </c>
      <c r="L746" s="11">
        <f t="shared" si="127"/>
        <v>2.3968744753357096E-2</v>
      </c>
      <c r="M746" s="11">
        <f t="shared" si="128"/>
        <v>-3.7972518225207574E-3</v>
      </c>
      <c r="N746" s="11">
        <f t="shared" si="129"/>
        <v>2.1590113245303851E-2</v>
      </c>
      <c r="O746" s="3">
        <f t="shared" si="130"/>
        <v>1.534150297516179E-4</v>
      </c>
      <c r="P746" s="3">
        <f t="shared" si="131"/>
        <v>1.4121272426938827E-2</v>
      </c>
    </row>
    <row r="747" spans="1:16" x14ac:dyDescent="0.3">
      <c r="A747" s="9" t="s">
        <v>756</v>
      </c>
      <c r="B747" s="12">
        <v>11084.379883</v>
      </c>
      <c r="C747" s="12">
        <v>11120.790039</v>
      </c>
      <c r="D747" s="12">
        <v>11019.139648</v>
      </c>
      <c r="E747" s="12">
        <v>11117.530273</v>
      </c>
      <c r="F747" s="3">
        <f t="shared" si="123"/>
        <v>1.8689658648191276E-2</v>
      </c>
      <c r="G747" s="10">
        <f t="shared" si="124"/>
        <v>8.4320219227750746E-5</v>
      </c>
      <c r="H747" s="10">
        <f t="shared" si="121"/>
        <v>8.9177899592249542E-6</v>
      </c>
      <c r="I747" s="10">
        <f t="shared" si="125"/>
        <v>3.8715217638975192E-5</v>
      </c>
      <c r="J747" s="10">
        <f t="shared" si="122"/>
        <v>6.2221553853126482E-3</v>
      </c>
      <c r="K747" s="11">
        <f t="shared" si="126"/>
        <v>1.5530886150440525E-2</v>
      </c>
      <c r="L747" s="11">
        <f t="shared" si="127"/>
        <v>3.2794334616250195E-3</v>
      </c>
      <c r="M747" s="11">
        <f t="shared" si="128"/>
        <v>-5.9031707021049143E-3</v>
      </c>
      <c r="N747" s="11">
        <f t="shared" si="129"/>
        <v>2.9862668935018107E-3</v>
      </c>
      <c r="O747" s="3">
        <f t="shared" si="130"/>
        <v>5.3437287825908598E-5</v>
      </c>
      <c r="P747" s="3">
        <f t="shared" si="131"/>
        <v>1.6975908306781331E-2</v>
      </c>
    </row>
    <row r="748" spans="1:16" x14ac:dyDescent="0.3">
      <c r="A748" s="9" t="s">
        <v>757</v>
      </c>
      <c r="B748" s="12">
        <v>11109</v>
      </c>
      <c r="C748" s="12">
        <v>11153.230469</v>
      </c>
      <c r="D748" s="12">
        <v>11065.629883</v>
      </c>
      <c r="E748" s="12">
        <v>11085.25</v>
      </c>
      <c r="F748" s="3">
        <f t="shared" si="123"/>
        <v>-2.9035471194889251E-3</v>
      </c>
      <c r="G748" s="10">
        <f t="shared" si="124"/>
        <v>6.2177743344067287E-5</v>
      </c>
      <c r="H748" s="10">
        <f t="shared" si="121"/>
        <v>4.5804337223499698E-6</v>
      </c>
      <c r="I748" s="10">
        <f t="shared" si="125"/>
        <v>2.9319475953606461E-5</v>
      </c>
      <c r="J748" s="10">
        <f t="shared" si="122"/>
        <v>5.4147461578181542E-3</v>
      </c>
      <c r="K748" s="11">
        <f t="shared" si="126"/>
        <v>-7.6757580369428825E-4</v>
      </c>
      <c r="L748" s="11">
        <f t="shared" si="127"/>
        <v>3.9735935048786659E-3</v>
      </c>
      <c r="M748" s="11">
        <f t="shared" si="128"/>
        <v>-3.9116930050756933E-3</v>
      </c>
      <c r="N748" s="11">
        <f t="shared" si="129"/>
        <v>-2.1401947860767183E-3</v>
      </c>
      <c r="O748" s="3">
        <f t="shared" si="130"/>
        <v>3.1223266634905895E-5</v>
      </c>
      <c r="P748" s="3">
        <f t="shared" si="131"/>
        <v>5.2861979560965208E-3</v>
      </c>
    </row>
    <row r="749" spans="1:16" x14ac:dyDescent="0.3">
      <c r="A749" s="9" t="s">
        <v>758</v>
      </c>
      <c r="B749" s="12">
        <v>11092.900390999999</v>
      </c>
      <c r="C749" s="12">
        <v>11277.959961</v>
      </c>
      <c r="D749" s="12">
        <v>11092.900390999999</v>
      </c>
      <c r="E749" s="12">
        <v>11167.509765999999</v>
      </c>
      <c r="F749" s="3">
        <f t="shared" si="123"/>
        <v>7.4206505040481652E-3</v>
      </c>
      <c r="G749" s="10">
        <f t="shared" si="124"/>
        <v>2.737395372904212E-4</v>
      </c>
      <c r="H749" s="10">
        <f t="shared" si="121"/>
        <v>4.4934894196691776E-5</v>
      </c>
      <c r="I749" s="10">
        <f t="shared" si="125"/>
        <v>1.1951167239950968E-4</v>
      </c>
      <c r="J749" s="10">
        <f t="shared" si="122"/>
        <v>1.0932139424628177E-2</v>
      </c>
      <c r="K749" s="11">
        <f t="shared" si="126"/>
        <v>6.8990345620048913E-4</v>
      </c>
      <c r="L749" s="11">
        <f t="shared" si="127"/>
        <v>1.6545075922775973E-2</v>
      </c>
      <c r="M749" s="11">
        <f t="shared" si="128"/>
        <v>0</v>
      </c>
      <c r="N749" s="11">
        <f t="shared" si="129"/>
        <v>6.7033494759479589E-3</v>
      </c>
      <c r="O749" s="3">
        <f t="shared" si="130"/>
        <v>1.6283211127396171E-4</v>
      </c>
      <c r="P749" s="3">
        <f t="shared" si="131"/>
        <v>1.2090878921974406E-2</v>
      </c>
    </row>
    <row r="750" spans="1:16" x14ac:dyDescent="0.3">
      <c r="A750" s="9" t="s">
        <v>759</v>
      </c>
      <c r="B750" s="12">
        <v>11291.990234000001</v>
      </c>
      <c r="C750" s="12">
        <v>11344.129883</v>
      </c>
      <c r="D750" s="12">
        <v>11240.530273</v>
      </c>
      <c r="E750" s="12">
        <v>11326.509765999999</v>
      </c>
      <c r="F750" s="3">
        <f t="shared" si="123"/>
        <v>1.4237731001058407E-2</v>
      </c>
      <c r="G750" s="10">
        <f t="shared" si="124"/>
        <v>8.416958870002761E-5</v>
      </c>
      <c r="H750" s="10">
        <f t="shared" si="121"/>
        <v>9.3167161338161781E-6</v>
      </c>
      <c r="I750" s="10">
        <f t="shared" si="125"/>
        <v>3.8485799443365905E-5</v>
      </c>
      <c r="J750" s="10">
        <f t="shared" si="122"/>
        <v>6.2036924039934396E-3</v>
      </c>
      <c r="K750" s="11">
        <f t="shared" si="126"/>
        <v>1.108499678513394E-2</v>
      </c>
      <c r="L750" s="11">
        <f t="shared" si="127"/>
        <v>4.6067736821522529E-3</v>
      </c>
      <c r="M750" s="11">
        <f t="shared" si="128"/>
        <v>-4.5676248648931824E-3</v>
      </c>
      <c r="N750" s="11">
        <f t="shared" si="129"/>
        <v>3.0523296240439332E-3</v>
      </c>
      <c r="O750" s="3">
        <f t="shared" si="130"/>
        <v>4.1966065570294946E-5</v>
      </c>
      <c r="P750" s="3">
        <f t="shared" si="131"/>
        <v>1.265316245771652E-2</v>
      </c>
    </row>
    <row r="751" spans="1:16" x14ac:dyDescent="0.3">
      <c r="A751" s="9" t="s">
        <v>760</v>
      </c>
      <c r="B751" s="12">
        <v>11082.530273</v>
      </c>
      <c r="C751" s="12">
        <v>11244.870117</v>
      </c>
      <c r="D751" s="12">
        <v>11033.690430000001</v>
      </c>
      <c r="E751" s="12">
        <v>11075.019531</v>
      </c>
      <c r="F751" s="3">
        <f t="shared" si="123"/>
        <v>-2.2203683234788274E-2</v>
      </c>
      <c r="G751" s="10">
        <f t="shared" si="124"/>
        <v>3.5943141871136995E-4</v>
      </c>
      <c r="H751" s="10">
        <f t="shared" si="121"/>
        <v>4.5960235362031174E-7</v>
      </c>
      <c r="I751" s="10">
        <f t="shared" si="125"/>
        <v>1.7953816755812401E-4</v>
      </c>
      <c r="J751" s="10">
        <f t="shared" si="122"/>
        <v>1.3399185331882085E-2</v>
      </c>
      <c r="K751" s="11">
        <f t="shared" si="126"/>
        <v>-2.1775955917614078E-2</v>
      </c>
      <c r="L751" s="11">
        <f t="shared" si="127"/>
        <v>1.4542015818335863E-2</v>
      </c>
      <c r="M751" s="11">
        <f t="shared" si="128"/>
        <v>-4.4166607892592207E-3</v>
      </c>
      <c r="N751" s="11">
        <f t="shared" si="129"/>
        <v>-6.7793978613171226E-4</v>
      </c>
      <c r="O751" s="3">
        <f t="shared" si="130"/>
        <v>2.3784149761103021E-4</v>
      </c>
      <c r="P751" s="3">
        <f t="shared" si="131"/>
        <v>2.6030094195577426E-2</v>
      </c>
    </row>
    <row r="752" spans="1:16" x14ac:dyDescent="0.3">
      <c r="A752" s="9" t="s">
        <v>761</v>
      </c>
      <c r="B752" s="12">
        <v>11169.110352</v>
      </c>
      <c r="C752" s="12">
        <v>11335.209961</v>
      </c>
      <c r="D752" s="12">
        <v>11162.519531</v>
      </c>
      <c r="E752" s="12">
        <v>11332.490234000001</v>
      </c>
      <c r="F752" s="3">
        <f t="shared" si="123"/>
        <v>2.3247878008640699E-2</v>
      </c>
      <c r="G752" s="10">
        <f t="shared" si="124"/>
        <v>2.3568731632550693E-4</v>
      </c>
      <c r="H752" s="10">
        <f t="shared" si="121"/>
        <v>2.1088495078986765E-4</v>
      </c>
      <c r="I752" s="10">
        <f t="shared" si="125"/>
        <v>3.6379990827581981E-5</v>
      </c>
      <c r="J752" s="10">
        <f t="shared" si="122"/>
        <v>6.0315827796343785E-3</v>
      </c>
      <c r="K752" s="11">
        <f t="shared" si="126"/>
        <v>8.4598842629280517E-3</v>
      </c>
      <c r="L752" s="11">
        <f t="shared" si="127"/>
        <v>1.4761843320503438E-2</v>
      </c>
      <c r="M752" s="11">
        <f t="shared" si="128"/>
        <v>-5.9026781528199697E-4</v>
      </c>
      <c r="N752" s="11">
        <f t="shared" si="129"/>
        <v>1.4521878349231123E-2</v>
      </c>
      <c r="O752" s="3">
        <f t="shared" si="130"/>
        <v>1.246253880908039E-5</v>
      </c>
      <c r="P752" s="3">
        <f t="shared" si="131"/>
        <v>1.06227678730395E-2</v>
      </c>
    </row>
    <row r="753" spans="1:16" x14ac:dyDescent="0.3">
      <c r="A753" s="9" t="s">
        <v>762</v>
      </c>
      <c r="B753" s="12">
        <v>11314.530273</v>
      </c>
      <c r="C753" s="12">
        <v>11392.410156</v>
      </c>
      <c r="D753" s="12">
        <v>11124.450194999999</v>
      </c>
      <c r="E753" s="12">
        <v>11154.599609000001</v>
      </c>
      <c r="F753" s="3">
        <f t="shared" si="123"/>
        <v>-1.5697399364729914E-2</v>
      </c>
      <c r="G753" s="10">
        <f t="shared" si="124"/>
        <v>5.665329060121181E-4</v>
      </c>
      <c r="H753" s="10">
        <f t="shared" si="121"/>
        <v>2.0265887685959498E-4</v>
      </c>
      <c r="I753" s="10">
        <f t="shared" si="125"/>
        <v>2.0498047164430722E-4</v>
      </c>
      <c r="J753" s="10">
        <f t="shared" si="122"/>
        <v>1.4317139087272541E-2</v>
      </c>
      <c r="K753" s="11">
        <f t="shared" si="126"/>
        <v>-1.5860774939041205E-3</v>
      </c>
      <c r="L753" s="11">
        <f t="shared" si="127"/>
        <v>6.8595933145119622E-3</v>
      </c>
      <c r="M753" s="11">
        <f t="shared" si="128"/>
        <v>-1.6942358412439261E-2</v>
      </c>
      <c r="N753" s="11">
        <f t="shared" si="129"/>
        <v>-1.4235830740058516E-2</v>
      </c>
      <c r="O753" s="3">
        <f t="shared" si="130"/>
        <v>1.9056099169018607E-4</v>
      </c>
      <c r="P753" s="3">
        <f t="shared" si="131"/>
        <v>1.3958268211506045E-2</v>
      </c>
    </row>
    <row r="754" spans="1:16" x14ac:dyDescent="0.3">
      <c r="A754" s="9" t="s">
        <v>763</v>
      </c>
      <c r="B754" s="12">
        <v>11271.679688</v>
      </c>
      <c r="C754" s="12">
        <v>11380.559569999999</v>
      </c>
      <c r="D754" s="12">
        <v>11258.349609000001</v>
      </c>
      <c r="E754" s="12">
        <v>11364.599609000001</v>
      </c>
      <c r="F754" s="3">
        <f t="shared" si="123"/>
        <v>1.8826314467671468E-2</v>
      </c>
      <c r="G754" s="10">
        <f t="shared" si="124"/>
        <v>1.1656566487163978E-4</v>
      </c>
      <c r="H754" s="10">
        <f t="shared" si="121"/>
        <v>6.7401947657874198E-5</v>
      </c>
      <c r="I754" s="10">
        <f t="shared" si="125"/>
        <v>3.2245840127085074E-5</v>
      </c>
      <c r="J754" s="10">
        <f t="shared" si="122"/>
        <v>5.6785420776009994E-3</v>
      </c>
      <c r="K754" s="11">
        <f t="shared" si="126"/>
        <v>1.0441423755811032E-2</v>
      </c>
      <c r="L754" s="11">
        <f t="shared" si="127"/>
        <v>9.613241257468123E-3</v>
      </c>
      <c r="M754" s="11">
        <f t="shared" si="128"/>
        <v>-1.1833167529183579E-3</v>
      </c>
      <c r="N754" s="11">
        <f t="shared" si="129"/>
        <v>8.2098689184343376E-3</v>
      </c>
      <c r="O754" s="3">
        <f t="shared" si="130"/>
        <v>2.4606070837373444E-5</v>
      </c>
      <c r="P754" s="3">
        <f t="shared" si="131"/>
        <v>1.1825539311030342E-2</v>
      </c>
    </row>
    <row r="755" spans="1:16" x14ac:dyDescent="0.3">
      <c r="A755" s="9" t="s">
        <v>764</v>
      </c>
      <c r="B755" s="12">
        <v>11443.349609000001</v>
      </c>
      <c r="C755" s="12">
        <v>11448.230469</v>
      </c>
      <c r="D755" s="12">
        <v>11384.330078000001</v>
      </c>
      <c r="E755" s="12">
        <v>11420.980469</v>
      </c>
      <c r="F755" s="3">
        <f t="shared" si="123"/>
        <v>4.9610951498326727E-3</v>
      </c>
      <c r="G755" s="10">
        <f t="shared" si="124"/>
        <v>3.1329975426926918E-5</v>
      </c>
      <c r="H755" s="10">
        <f t="shared" si="121"/>
        <v>3.8286166299757076E-6</v>
      </c>
      <c r="I755" s="10">
        <f t="shared" si="125"/>
        <v>1.4186014698414004E-5</v>
      </c>
      <c r="J755" s="10">
        <f t="shared" si="122"/>
        <v>3.7664326223117287E-3</v>
      </c>
      <c r="K755" s="11">
        <f t="shared" si="126"/>
        <v>6.9055145806656715E-3</v>
      </c>
      <c r="L755" s="11">
        <f t="shared" si="127"/>
        <v>4.2643278072834718E-4</v>
      </c>
      <c r="M755" s="11">
        <f t="shared" si="128"/>
        <v>-5.1708858118593073E-3</v>
      </c>
      <c r="N755" s="11">
        <f t="shared" si="129"/>
        <v>-1.9566851126268906E-3</v>
      </c>
      <c r="O755" s="3">
        <f t="shared" si="130"/>
        <v>1.7636504382196123E-5</v>
      </c>
      <c r="P755" s="3">
        <f t="shared" si="131"/>
        <v>7.9572435530384043E-3</v>
      </c>
    </row>
    <row r="756" spans="1:16" x14ac:dyDescent="0.3">
      <c r="A756" s="9" t="s">
        <v>765</v>
      </c>
      <c r="B756" s="12">
        <v>11487.599609000001</v>
      </c>
      <c r="C756" s="12">
        <v>11581.230469</v>
      </c>
      <c r="D756" s="12">
        <v>11476.660156</v>
      </c>
      <c r="E756" s="12">
        <v>11579.940430000001</v>
      </c>
      <c r="F756" s="3">
        <f t="shared" si="123"/>
        <v>1.391824120805274E-2</v>
      </c>
      <c r="G756" s="10">
        <f t="shared" si="124"/>
        <v>8.2270400704107004E-5</v>
      </c>
      <c r="H756" s="10">
        <f t="shared" si="121"/>
        <v>6.4098745194749259E-5</v>
      </c>
      <c r="I756" s="10">
        <f t="shared" si="125"/>
        <v>1.6374216528461179E-5</v>
      </c>
      <c r="J756" s="10">
        <f t="shared" si="122"/>
        <v>4.0465067068350671E-3</v>
      </c>
      <c r="K756" s="11">
        <f t="shared" si="126"/>
        <v>5.8161027499002253E-3</v>
      </c>
      <c r="L756" s="11">
        <f t="shared" si="127"/>
        <v>8.1175658958292703E-3</v>
      </c>
      <c r="M756" s="11">
        <f t="shared" si="128"/>
        <v>-9.5273733527091796E-4</v>
      </c>
      <c r="N756" s="11">
        <f t="shared" si="129"/>
        <v>8.0061691959856345E-3</v>
      </c>
      <c r="O756" s="3">
        <f t="shared" si="130"/>
        <v>9.4397547870892182E-6</v>
      </c>
      <c r="P756" s="3">
        <f t="shared" si="131"/>
        <v>7.1556491055343582E-3</v>
      </c>
    </row>
    <row r="757" spans="1:16" x14ac:dyDescent="0.3">
      <c r="A757" s="9" t="s">
        <v>766</v>
      </c>
      <c r="B757" s="12">
        <v>11732.330078000001</v>
      </c>
      <c r="C757" s="12">
        <v>11965.540039</v>
      </c>
      <c r="D757" s="12">
        <v>11704.129883</v>
      </c>
      <c r="E757" s="12">
        <v>11876.259765999999</v>
      </c>
      <c r="F757" s="3">
        <f t="shared" si="123"/>
        <v>2.5589020754573921E-2</v>
      </c>
      <c r="G757" s="10">
        <f t="shared" si="124"/>
        <v>4.8792808530766566E-4</v>
      </c>
      <c r="H757" s="10">
        <f t="shared" si="121"/>
        <v>1.4867276761892879E-4</v>
      </c>
      <c r="I757" s="10">
        <f t="shared" si="125"/>
        <v>1.8653259087055279E-4</v>
      </c>
      <c r="J757" s="10">
        <f t="shared" si="122"/>
        <v>1.3657693468172171E-2</v>
      </c>
      <c r="K757" s="11">
        <f t="shared" si="126"/>
        <v>1.3073957646840792E-2</v>
      </c>
      <c r="L757" s="11">
        <f t="shared" si="127"/>
        <v>1.9682569670931002E-2</v>
      </c>
      <c r="M757" s="11">
        <f t="shared" si="128"/>
        <v>-2.4065245908911725E-3</v>
      </c>
      <c r="N757" s="11">
        <f t="shared" si="129"/>
        <v>1.2193144287628552E-2</v>
      </c>
      <c r="O757" s="3">
        <f t="shared" si="130"/>
        <v>1.8254559907711584E-4</v>
      </c>
      <c r="P757" s="3">
        <f t="shared" si="131"/>
        <v>1.8669644303382148E-2</v>
      </c>
    </row>
    <row r="758" spans="1:16" x14ac:dyDescent="0.3">
      <c r="A758" s="9" t="s">
        <v>767</v>
      </c>
      <c r="B758" s="12">
        <v>11901.759765999999</v>
      </c>
      <c r="C758" s="12">
        <v>11946.980469</v>
      </c>
      <c r="D758" s="12">
        <v>11821.830078000001</v>
      </c>
      <c r="E758" s="12">
        <v>11863.900390999999</v>
      </c>
      <c r="F758" s="3">
        <f t="shared" si="123"/>
        <v>-1.0406790726642523E-3</v>
      </c>
      <c r="G758" s="10">
        <f t="shared" si="124"/>
        <v>1.1089642392900543E-4</v>
      </c>
      <c r="H758" s="10">
        <f t="shared" si="121"/>
        <v>1.0150976943244947E-5</v>
      </c>
      <c r="I758" s="10">
        <f t="shared" si="125"/>
        <v>5.1526946811469167E-5</v>
      </c>
      <c r="J758" s="10">
        <f t="shared" si="122"/>
        <v>7.1782272749940958E-3</v>
      </c>
      <c r="K758" s="11">
        <f t="shared" si="126"/>
        <v>2.144838828262388E-3</v>
      </c>
      <c r="L758" s="11">
        <f t="shared" si="127"/>
        <v>3.7922973498469036E-3</v>
      </c>
      <c r="M758" s="11">
        <f t="shared" si="128"/>
        <v>-6.7384397529871342E-3</v>
      </c>
      <c r="N758" s="11">
        <f t="shared" si="129"/>
        <v>-3.1860597833758466E-3</v>
      </c>
      <c r="O758" s="3">
        <f t="shared" si="130"/>
        <v>5.04015036675498E-5</v>
      </c>
      <c r="P758" s="3">
        <f t="shared" si="131"/>
        <v>7.0112369841764518E-3</v>
      </c>
    </row>
    <row r="759" spans="1:16" x14ac:dyDescent="0.3">
      <c r="A759" s="9" t="s">
        <v>768</v>
      </c>
      <c r="B759" s="12">
        <v>11889.070313</v>
      </c>
      <c r="C759" s="12">
        <v>11939.919921999999</v>
      </c>
      <c r="D759" s="12">
        <v>11714.349609000001</v>
      </c>
      <c r="E759" s="12">
        <v>11768.730469</v>
      </c>
      <c r="F759" s="3">
        <f t="shared" si="123"/>
        <v>-8.0218072356874615E-3</v>
      </c>
      <c r="G759" s="10">
        <f t="shared" si="124"/>
        <v>3.6377355451594202E-4</v>
      </c>
      <c r="H759" s="10">
        <f t="shared" si="121"/>
        <v>1.0349935193118727E-4</v>
      </c>
      <c r="I759" s="10">
        <f t="shared" si="125"/>
        <v>1.419055612273903E-4</v>
      </c>
      <c r="J759" s="10">
        <f t="shared" si="122"/>
        <v>1.1912412065882809E-2</v>
      </c>
      <c r="K759" s="11">
        <f t="shared" si="126"/>
        <v>2.1193080844059873E-3</v>
      </c>
      <c r="L759" s="11">
        <f t="shared" si="127"/>
        <v>4.2678842605811378E-3</v>
      </c>
      <c r="M759" s="11">
        <f t="shared" si="128"/>
        <v>-1.4804964360323468E-2</v>
      </c>
      <c r="N759" s="11">
        <f t="shared" si="129"/>
        <v>-1.0173463123793552E-2</v>
      </c>
      <c r="O759" s="3">
        <f t="shared" si="130"/>
        <v>1.3020320994497678E-4</v>
      </c>
      <c r="P759" s="3">
        <f t="shared" si="131"/>
        <v>1.1437537558987304E-2</v>
      </c>
    </row>
    <row r="760" spans="1:16" x14ac:dyDescent="0.3">
      <c r="A760" s="9" t="s">
        <v>769</v>
      </c>
      <c r="B760" s="12">
        <v>11559.879883</v>
      </c>
      <c r="C760" s="12">
        <v>11740.679688</v>
      </c>
      <c r="D760" s="12">
        <v>11559.099609000001</v>
      </c>
      <c r="E760" s="12">
        <v>11713.870117</v>
      </c>
      <c r="F760" s="3">
        <f t="shared" si="123"/>
        <v>-4.6615352560335221E-3</v>
      </c>
      <c r="G760" s="10">
        <f t="shared" si="124"/>
        <v>2.4294634124619592E-4</v>
      </c>
      <c r="H760" s="10">
        <f t="shared" si="121"/>
        <v>1.7511618789255358E-4</v>
      </c>
      <c r="I760" s="10">
        <f t="shared" si="125"/>
        <v>5.3826774699393255E-5</v>
      </c>
      <c r="J760" s="10">
        <f t="shared" si="122"/>
        <v>7.3366732719532535E-3</v>
      </c>
      <c r="K760" s="11">
        <f t="shared" si="126"/>
        <v>-1.7905581411121162E-2</v>
      </c>
      <c r="L760" s="11">
        <f t="shared" si="127"/>
        <v>1.5519235337418809E-2</v>
      </c>
      <c r="M760" s="11">
        <f t="shared" si="128"/>
        <v>-6.7500730347130769E-5</v>
      </c>
      <c r="N760" s="11">
        <f t="shared" si="129"/>
        <v>1.3233147316211422E-2</v>
      </c>
      <c r="O760" s="3">
        <f t="shared" si="130"/>
        <v>3.6376141460404363E-5</v>
      </c>
      <c r="P760" s="3">
        <f t="shared" si="131"/>
        <v>1.9419863531123818E-2</v>
      </c>
    </row>
    <row r="761" spans="1:16" x14ac:dyDescent="0.3">
      <c r="A761" s="9" t="s">
        <v>770</v>
      </c>
      <c r="B761" s="12">
        <v>11761.830078000001</v>
      </c>
      <c r="C761" s="12">
        <v>11827.419921999999</v>
      </c>
      <c r="D761" s="12">
        <v>11648.530273</v>
      </c>
      <c r="E761" s="12">
        <v>11671.559569999999</v>
      </c>
      <c r="F761" s="3">
        <f t="shared" si="123"/>
        <v>-3.6120041094357402E-3</v>
      </c>
      <c r="G761" s="10">
        <f t="shared" si="124"/>
        <v>2.3227414418377417E-4</v>
      </c>
      <c r="H761" s="10">
        <f t="shared" si="121"/>
        <v>5.9358898432528843E-5</v>
      </c>
      <c r="I761" s="10">
        <f t="shared" si="125"/>
        <v>9.3207064345112887E-5</v>
      </c>
      <c r="J761" s="10">
        <f t="shared" si="122"/>
        <v>9.6543805780129107E-3</v>
      </c>
      <c r="K761" s="11">
        <f t="shared" si="126"/>
        <v>4.0859294781565424E-3</v>
      </c>
      <c r="L761" s="11">
        <f t="shared" si="127"/>
        <v>5.5610087670792865E-3</v>
      </c>
      <c r="M761" s="11">
        <f t="shared" si="128"/>
        <v>-9.679534011436763E-3</v>
      </c>
      <c r="N761" s="11">
        <f t="shared" si="129"/>
        <v>-7.7044726252047157E-3</v>
      </c>
      <c r="O761" s="3">
        <f t="shared" si="130"/>
        <v>9.2887132184727025E-5</v>
      </c>
      <c r="P761" s="3">
        <f t="shared" si="131"/>
        <v>1.0232968210725201E-2</v>
      </c>
    </row>
    <row r="762" spans="1:16" x14ac:dyDescent="0.3">
      <c r="A762" s="9" t="s">
        <v>771</v>
      </c>
      <c r="B762" s="12">
        <v>11732.339844</v>
      </c>
      <c r="C762" s="12">
        <v>11778.110352</v>
      </c>
      <c r="D762" s="12">
        <v>11454.570313</v>
      </c>
      <c r="E762" s="12">
        <v>11478.879883</v>
      </c>
      <c r="F762" s="3">
        <f t="shared" si="123"/>
        <v>-1.6508478223874579E-2</v>
      </c>
      <c r="G762" s="10">
        <f t="shared" si="124"/>
        <v>7.7584250151455645E-4</v>
      </c>
      <c r="H762" s="10">
        <f t="shared" si="121"/>
        <v>4.7699883516990845E-4</v>
      </c>
      <c r="I762" s="10">
        <f t="shared" si="125"/>
        <v>2.0365929047038646E-4</v>
      </c>
      <c r="J762" s="10">
        <f t="shared" si="122"/>
        <v>1.4270924653658095E-2</v>
      </c>
      <c r="K762" s="11">
        <f t="shared" si="126"/>
        <v>5.1940413492034604E-3</v>
      </c>
      <c r="L762" s="11">
        <f t="shared" si="127"/>
        <v>3.8936358464720464E-3</v>
      </c>
      <c r="M762" s="11">
        <f t="shared" si="128"/>
        <v>-2.3960313631376913E-2</v>
      </c>
      <c r="N762" s="11">
        <f t="shared" si="129"/>
        <v>-2.1840303000872228E-2</v>
      </c>
      <c r="O762" s="3">
        <f t="shared" si="130"/>
        <v>1.5099470637568459E-4</v>
      </c>
      <c r="P762" s="3">
        <f t="shared" si="131"/>
        <v>1.5010286705528035E-2</v>
      </c>
    </row>
    <row r="763" spans="1:16" x14ac:dyDescent="0.3">
      <c r="A763" s="9" t="s">
        <v>772</v>
      </c>
      <c r="B763" s="12">
        <v>11531.830078000001</v>
      </c>
      <c r="C763" s="12">
        <v>11632.889648</v>
      </c>
      <c r="D763" s="12">
        <v>11471.230469</v>
      </c>
      <c r="E763" s="12">
        <v>11516.490234000001</v>
      </c>
      <c r="F763" s="3">
        <f t="shared" si="123"/>
        <v>3.2764826693327809E-3</v>
      </c>
      <c r="G763" s="10">
        <f t="shared" si="124"/>
        <v>1.9583758122488856E-4</v>
      </c>
      <c r="H763" s="10">
        <f t="shared" si="121"/>
        <v>1.7718356837744268E-6</v>
      </c>
      <c r="I763" s="10">
        <f t="shared" si="125"/>
        <v>9.7234340478971214E-5</v>
      </c>
      <c r="J763" s="10">
        <f t="shared" si="122"/>
        <v>9.8607474604601453E-3</v>
      </c>
      <c r="K763" s="11">
        <f t="shared" si="126"/>
        <v>4.602229878965091E-3</v>
      </c>
      <c r="L763" s="11">
        <f t="shared" si="127"/>
        <v>8.7253558297931012E-3</v>
      </c>
      <c r="M763" s="11">
        <f t="shared" si="128"/>
        <v>-5.26884229746254E-3</v>
      </c>
      <c r="N763" s="11">
        <f t="shared" si="129"/>
        <v>-1.3311031829931243E-3</v>
      </c>
      <c r="O763" s="3">
        <f t="shared" si="130"/>
        <v>1.0849350967697881E-4</v>
      </c>
      <c r="P763" s="3">
        <f t="shared" si="131"/>
        <v>1.0685410525195662E-2</v>
      </c>
    </row>
    <row r="764" spans="1:16" x14ac:dyDescent="0.3">
      <c r="A764" s="9" t="s">
        <v>773</v>
      </c>
      <c r="B764" s="12">
        <v>11530.389648</v>
      </c>
      <c r="C764" s="12">
        <v>11613.790039</v>
      </c>
      <c r="D764" s="12">
        <v>11476.080078000001</v>
      </c>
      <c r="E764" s="12">
        <v>11484.690430000001</v>
      </c>
      <c r="F764" s="3">
        <f t="shared" si="123"/>
        <v>-2.7612409122805825E-3</v>
      </c>
      <c r="G764" s="10">
        <f t="shared" si="124"/>
        <v>1.4228464046250465E-4</v>
      </c>
      <c r="H764" s="10">
        <f t="shared" si="121"/>
        <v>1.5770798733342243E-5</v>
      </c>
      <c r="I764" s="10">
        <f t="shared" si="125"/>
        <v>6.50501496102055E-5</v>
      </c>
      <c r="J764" s="10">
        <f t="shared" si="122"/>
        <v>8.0653672954308468E-3</v>
      </c>
      <c r="K764" s="11">
        <f t="shared" si="126"/>
        <v>1.2061863259872792E-3</v>
      </c>
      <c r="L764" s="11">
        <f t="shared" si="127"/>
        <v>7.2070605330798454E-3</v>
      </c>
      <c r="M764" s="11">
        <f t="shared" si="128"/>
        <v>-4.7212520241304758E-3</v>
      </c>
      <c r="N764" s="11">
        <f t="shared" si="129"/>
        <v>-3.9712464961699674E-3</v>
      </c>
      <c r="O764" s="3">
        <f t="shared" si="130"/>
        <v>8.4103700534147934E-5</v>
      </c>
      <c r="P764" s="3">
        <f t="shared" si="131"/>
        <v>8.6969316560232095E-3</v>
      </c>
    </row>
    <row r="765" spans="1:16" x14ac:dyDescent="0.3">
      <c r="A765" s="9" t="s">
        <v>774</v>
      </c>
      <c r="B765" s="12">
        <v>11526.969727</v>
      </c>
      <c r="C765" s="12">
        <v>11548.769531</v>
      </c>
      <c r="D765" s="12">
        <v>11369.290039</v>
      </c>
      <c r="E765" s="12">
        <v>11506.009765999999</v>
      </c>
      <c r="F765" s="3">
        <f t="shared" si="123"/>
        <v>1.8563265705715537E-3</v>
      </c>
      <c r="G765" s="10">
        <f t="shared" si="124"/>
        <v>2.4533060175363562E-4</v>
      </c>
      <c r="H765" s="10">
        <f t="shared" si="121"/>
        <v>3.3123859182114836E-6</v>
      </c>
      <c r="I765" s="10">
        <f t="shared" si="125"/>
        <v>1.2138574487475978E-4</v>
      </c>
      <c r="J765" s="10">
        <f t="shared" si="122"/>
        <v>1.1017519905802747E-2</v>
      </c>
      <c r="K765" s="11">
        <f t="shared" si="126"/>
        <v>3.674601857080349E-3</v>
      </c>
      <c r="L765" s="11">
        <f t="shared" si="127"/>
        <v>1.8894138334203388E-3</v>
      </c>
      <c r="M765" s="11">
        <f t="shared" si="128"/>
        <v>-1.3773619134483366E-2</v>
      </c>
      <c r="N765" s="11">
        <f t="shared" si="129"/>
        <v>-1.8199961313726696E-3</v>
      </c>
      <c r="O765" s="3">
        <f t="shared" si="130"/>
        <v>1.7165326102335318E-4</v>
      </c>
      <c r="P765" s="3">
        <f t="shared" si="131"/>
        <v>1.2677255016834425E-2</v>
      </c>
    </row>
    <row r="766" spans="1:16" x14ac:dyDescent="0.3">
      <c r="A766" s="9" t="s">
        <v>775</v>
      </c>
      <c r="B766" s="12">
        <v>11536.009765999999</v>
      </c>
      <c r="C766" s="12">
        <v>11548.849609000001</v>
      </c>
      <c r="D766" s="12">
        <v>11434.860352</v>
      </c>
      <c r="E766" s="12">
        <v>11548.280273</v>
      </c>
      <c r="F766" s="3">
        <f t="shared" si="123"/>
        <v>3.6737763881367069E-3</v>
      </c>
      <c r="G766" s="10">
        <f t="shared" si="124"/>
        <v>9.8390845763192172E-5</v>
      </c>
      <c r="H766" s="10">
        <f t="shared" si="121"/>
        <v>1.1301915179376947E-6</v>
      </c>
      <c r="I766" s="10">
        <f t="shared" si="125"/>
        <v>4.8758836271231222E-5</v>
      </c>
      <c r="J766" s="10">
        <f t="shared" si="122"/>
        <v>6.9827527717391813E-3</v>
      </c>
      <c r="K766" s="11">
        <f t="shared" si="126"/>
        <v>2.6039398942087253E-3</v>
      </c>
      <c r="L766" s="11">
        <f t="shared" si="127"/>
        <v>1.1124039454148483E-3</v>
      </c>
      <c r="M766" s="11">
        <f t="shared" si="128"/>
        <v>-8.8068120398932838E-3</v>
      </c>
      <c r="N766" s="11">
        <f t="shared" si="129"/>
        <v>1.0631046599172138E-3</v>
      </c>
      <c r="O766" s="3">
        <f t="shared" si="130"/>
        <v>8.697734194432857E-5</v>
      </c>
      <c r="P766" s="3">
        <f t="shared" si="131"/>
        <v>9.016252157945907E-3</v>
      </c>
    </row>
    <row r="767" spans="1:16" x14ac:dyDescent="0.3">
      <c r="A767" s="9" t="s">
        <v>776</v>
      </c>
      <c r="B767" s="12">
        <v>11440.639648</v>
      </c>
      <c r="C767" s="12">
        <v>11545.629883</v>
      </c>
      <c r="D767" s="12">
        <v>11221.059569999999</v>
      </c>
      <c r="E767" s="12">
        <v>11358.940430000001</v>
      </c>
      <c r="F767" s="3">
        <f t="shared" si="123"/>
        <v>-1.6395501193600115E-2</v>
      </c>
      <c r="G767" s="10">
        <f t="shared" si="124"/>
        <v>8.1308633659086204E-4</v>
      </c>
      <c r="H767" s="10">
        <f t="shared" si="121"/>
        <v>5.1362459496044357E-5</v>
      </c>
      <c r="I767" s="10">
        <f t="shared" si="125"/>
        <v>3.8670213981886032E-4</v>
      </c>
      <c r="J767" s="10">
        <f t="shared" si="122"/>
        <v>1.9664743573686902E-2</v>
      </c>
      <c r="K767" s="11">
        <f t="shared" si="126"/>
        <v>-9.3646340941441111E-3</v>
      </c>
      <c r="L767" s="11">
        <f t="shared" si="127"/>
        <v>9.1351025861635682E-3</v>
      </c>
      <c r="M767" s="11">
        <f t="shared" si="128"/>
        <v>-1.9379566210630614E-2</v>
      </c>
      <c r="N767" s="11">
        <f t="shared" si="129"/>
        <v>-7.1667607394166827E-3</v>
      </c>
      <c r="O767" s="3">
        <f t="shared" si="130"/>
        <v>3.8559806607173539E-4</v>
      </c>
      <c r="P767" s="3">
        <f t="shared" si="131"/>
        <v>2.060978623670788E-2</v>
      </c>
    </row>
    <row r="768" spans="1:16" x14ac:dyDescent="0.3">
      <c r="A768" s="9" t="s">
        <v>777</v>
      </c>
      <c r="B768" s="12">
        <v>11409.339844</v>
      </c>
      <c r="C768" s="12">
        <v>11465.059569999999</v>
      </c>
      <c r="D768" s="12">
        <v>11361.860352</v>
      </c>
      <c r="E768" s="12">
        <v>11431.349609000001</v>
      </c>
      <c r="F768" s="3">
        <f t="shared" si="123"/>
        <v>6.3746420228387723E-3</v>
      </c>
      <c r="G768" s="10">
        <f t="shared" si="124"/>
        <v>8.1756838900877538E-5</v>
      </c>
      <c r="H768" s="10">
        <f t="shared" si="121"/>
        <v>3.7142630094798058E-6</v>
      </c>
      <c r="I768" s="10">
        <f t="shared" si="125"/>
        <v>3.9443620594160528E-5</v>
      </c>
      <c r="J768" s="10">
        <f t="shared" si="122"/>
        <v>6.2804156386468985E-3</v>
      </c>
      <c r="K768" s="11">
        <f t="shared" si="126"/>
        <v>4.4271675955941288E-3</v>
      </c>
      <c r="L768" s="11">
        <f t="shared" si="127"/>
        <v>4.8718075782613491E-3</v>
      </c>
      <c r="M768" s="11">
        <f t="shared" si="128"/>
        <v>-4.1701412659247636E-3</v>
      </c>
      <c r="N768" s="11">
        <f t="shared" si="129"/>
        <v>1.9272423328372085E-3</v>
      </c>
      <c r="O768" s="3">
        <f t="shared" si="130"/>
        <v>3.9772306236712459E-5</v>
      </c>
      <c r="P768" s="3">
        <f t="shared" si="131"/>
        <v>7.3577494035143472E-3</v>
      </c>
    </row>
    <row r="769" spans="1:16" x14ac:dyDescent="0.3">
      <c r="A769" s="9" t="s">
        <v>778</v>
      </c>
      <c r="B769" s="12">
        <v>11230.900390999999</v>
      </c>
      <c r="C769" s="12">
        <v>11249.950194999999</v>
      </c>
      <c r="D769" s="12">
        <v>10999.070313</v>
      </c>
      <c r="E769" s="12">
        <v>11004.870117</v>
      </c>
      <c r="F769" s="3">
        <f t="shared" si="123"/>
        <v>-3.7307886346528041E-2</v>
      </c>
      <c r="G769" s="10">
        <f t="shared" si="124"/>
        <v>5.0863552225965741E-4</v>
      </c>
      <c r="H769" s="10">
        <f t="shared" si="121"/>
        <v>4.1335078498150497E-4</v>
      </c>
      <c r="I769" s="10">
        <f t="shared" si="125"/>
        <v>9.4642683726992971E-5</v>
      </c>
      <c r="J769" s="10">
        <f t="shared" si="122"/>
        <v>9.7284471385207707E-3</v>
      </c>
      <c r="K769" s="11">
        <f t="shared" si="126"/>
        <v>-1.7690604035000713E-2</v>
      </c>
      <c r="L769" s="11">
        <f t="shared" si="127"/>
        <v>1.6947587002285379E-3</v>
      </c>
      <c r="M769" s="11">
        <f t="shared" si="128"/>
        <v>-2.0858190602681941E-2</v>
      </c>
      <c r="N769" s="11">
        <f t="shared" si="129"/>
        <v>-2.033103010133783E-2</v>
      </c>
      <c r="O769" s="3">
        <f t="shared" si="130"/>
        <v>4.8324011416091739E-5</v>
      </c>
      <c r="P769" s="3">
        <f t="shared" si="131"/>
        <v>2.0353955926472621E-2</v>
      </c>
    </row>
    <row r="770" spans="1:16" x14ac:dyDescent="0.3">
      <c r="A770" s="9" t="s">
        <v>779</v>
      </c>
      <c r="B770" s="12">
        <v>11064.469727</v>
      </c>
      <c r="C770" s="12">
        <v>11287.629883</v>
      </c>
      <c r="D770" s="12">
        <v>11030.190430000001</v>
      </c>
      <c r="E770" s="12">
        <v>11185.589844</v>
      </c>
      <c r="F770" s="3">
        <f t="shared" si="123"/>
        <v>1.6421795539488304E-2</v>
      </c>
      <c r="G770" s="10">
        <f t="shared" si="124"/>
        <v>5.3228615849697648E-4</v>
      </c>
      <c r="H770" s="10">
        <f t="shared" si="121"/>
        <v>1.1853286405139275E-4</v>
      </c>
      <c r="I770" s="10">
        <f t="shared" si="125"/>
        <v>2.2035450225804464E-4</v>
      </c>
      <c r="J770" s="10">
        <f t="shared" si="122"/>
        <v>1.4844342432659139E-2</v>
      </c>
      <c r="K770" s="11">
        <f t="shared" si="126"/>
        <v>5.4011361743686228E-3</v>
      </c>
      <c r="L770" s="11">
        <f t="shared" si="127"/>
        <v>1.9968376574137733E-2</v>
      </c>
      <c r="M770" s="11">
        <f t="shared" si="128"/>
        <v>-3.1029510533955138E-3</v>
      </c>
      <c r="N770" s="11">
        <f t="shared" si="129"/>
        <v>1.0887279919768424E-2</v>
      </c>
      <c r="O770" s="3">
        <f t="shared" si="130"/>
        <v>2.2474575963601424E-4</v>
      </c>
      <c r="P770" s="3">
        <f t="shared" si="131"/>
        <v>1.5443311659185438E-2</v>
      </c>
    </row>
    <row r="771" spans="1:16" x14ac:dyDescent="0.3">
      <c r="A771" s="9" t="s">
        <v>780</v>
      </c>
      <c r="B771" s="12">
        <v>11103.469727</v>
      </c>
      <c r="C771" s="12">
        <v>11129.809569999999</v>
      </c>
      <c r="D771" s="12">
        <v>10822.570313</v>
      </c>
      <c r="E771" s="12">
        <v>10911.589844</v>
      </c>
      <c r="F771" s="3">
        <f t="shared" si="123"/>
        <v>-2.4495802529982291E-2</v>
      </c>
      <c r="G771" s="10">
        <f t="shared" si="124"/>
        <v>7.836225095134477E-4</v>
      </c>
      <c r="H771" s="10">
        <f t="shared" si="121"/>
        <v>3.0387932041325524E-4</v>
      </c>
      <c r="I771" s="10">
        <f t="shared" si="125"/>
        <v>2.7442438682013891E-4</v>
      </c>
      <c r="J771" s="10">
        <f t="shared" si="122"/>
        <v>1.6565759470067738E-2</v>
      </c>
      <c r="K771" s="11">
        <f t="shared" si="126"/>
        <v>-7.3686813312383043E-3</v>
      </c>
      <c r="L771" s="11">
        <f t="shared" si="127"/>
        <v>2.3694080365749301E-3</v>
      </c>
      <c r="M771" s="11">
        <f t="shared" si="128"/>
        <v>-2.5623850250260146E-2</v>
      </c>
      <c r="N771" s="11">
        <f t="shared" si="129"/>
        <v>-1.7432134706147014E-2</v>
      </c>
      <c r="O771" s="3">
        <f t="shared" si="130"/>
        <v>2.5682122690627053E-4</v>
      </c>
      <c r="P771" s="3">
        <f t="shared" si="131"/>
        <v>1.7831195871669956E-2</v>
      </c>
    </row>
    <row r="772" spans="1:16" x14ac:dyDescent="0.3">
      <c r="A772" s="9" t="s">
        <v>781</v>
      </c>
      <c r="B772" s="12">
        <v>11010.450194999999</v>
      </c>
      <c r="C772" s="12">
        <v>11071.080078000001</v>
      </c>
      <c r="D772" s="12">
        <v>10830.950194999999</v>
      </c>
      <c r="E772" s="12">
        <v>10957.610352</v>
      </c>
      <c r="F772" s="3">
        <f t="shared" si="123"/>
        <v>4.2175804495900859E-3</v>
      </c>
      <c r="G772" s="10">
        <f t="shared" si="124"/>
        <v>4.8085979268208467E-4</v>
      </c>
      <c r="H772" s="10">
        <f t="shared" si="121"/>
        <v>2.3142020276132427E-5</v>
      </c>
      <c r="I772" s="10">
        <f t="shared" si="125"/>
        <v>2.3149026440345019E-4</v>
      </c>
      <c r="J772" s="10">
        <f t="shared" si="122"/>
        <v>1.5214804119785775E-2</v>
      </c>
      <c r="K772" s="11">
        <f t="shared" si="126"/>
        <v>9.019326759702722E-3</v>
      </c>
      <c r="L772" s="11">
        <f t="shared" si="127"/>
        <v>5.4914704383695386E-3</v>
      </c>
      <c r="M772" s="11">
        <f t="shared" si="128"/>
        <v>-1.6437045076413515E-2</v>
      </c>
      <c r="N772" s="11">
        <f t="shared" si="129"/>
        <v>-4.8106153739550231E-3</v>
      </c>
      <c r="O772" s="3">
        <f t="shared" si="130"/>
        <v>2.4767774878898976E-4</v>
      </c>
      <c r="P772" s="3">
        <f t="shared" si="131"/>
        <v>1.7216948708594641E-2</v>
      </c>
    </row>
    <row r="773" spans="1:16" x14ac:dyDescent="0.3">
      <c r="A773" s="9" t="s">
        <v>782</v>
      </c>
      <c r="B773" s="12">
        <v>11038.660156</v>
      </c>
      <c r="C773" s="12">
        <v>11213.919921999999</v>
      </c>
      <c r="D773" s="12">
        <v>11004.839844</v>
      </c>
      <c r="E773" s="12">
        <v>11160.570313</v>
      </c>
      <c r="F773" s="3">
        <f t="shared" si="123"/>
        <v>1.8522283096419567E-2</v>
      </c>
      <c r="G773" s="10">
        <f t="shared" si="124"/>
        <v>3.5421855762930883E-4</v>
      </c>
      <c r="H773" s="10">
        <f t="shared" si="121"/>
        <v>1.2063481547550118E-4</v>
      </c>
      <c r="I773" s="10">
        <f t="shared" si="125"/>
        <v>1.3050872984172979E-4</v>
      </c>
      <c r="J773" s="10">
        <f t="shared" si="122"/>
        <v>1.142404174719831E-2</v>
      </c>
      <c r="K773" s="11">
        <f t="shared" si="126"/>
        <v>7.3694466322925404E-3</v>
      </c>
      <c r="L773" s="11">
        <f t="shared" si="127"/>
        <v>1.5752185977931283E-2</v>
      </c>
      <c r="M773" s="11">
        <f t="shared" si="128"/>
        <v>-3.0685089515689579E-3</v>
      </c>
      <c r="N773" s="11">
        <f t="shared" si="129"/>
        <v>1.0983388160103474E-2</v>
      </c>
      <c r="O773" s="3">
        <f t="shared" si="130"/>
        <v>1.1823736219126937E-4</v>
      </c>
      <c r="P773" s="3">
        <f t="shared" si="131"/>
        <v>1.3148924559496299E-2</v>
      </c>
    </row>
    <row r="774" spans="1:16" x14ac:dyDescent="0.3">
      <c r="A774" s="9" t="s">
        <v>783</v>
      </c>
      <c r="B774" s="12">
        <v>11443.769531</v>
      </c>
      <c r="C774" s="12">
        <v>11663.309569999999</v>
      </c>
      <c r="D774" s="12">
        <v>11394.209961</v>
      </c>
      <c r="E774" s="12">
        <v>11590.780273</v>
      </c>
      <c r="F774" s="3">
        <f t="shared" si="123"/>
        <v>3.8547309674567876E-2</v>
      </c>
      <c r="G774" s="10">
        <f t="shared" si="124"/>
        <v>5.4487940479956937E-4</v>
      </c>
      <c r="H774" s="10">
        <f t="shared" si="121"/>
        <v>1.6293352995182505E-4</v>
      </c>
      <c r="I774" s="10">
        <f t="shared" si="125"/>
        <v>2.0949939854203589E-4</v>
      </c>
      <c r="J774" s="10">
        <f t="shared" si="122"/>
        <v>1.4474094049094607E-2</v>
      </c>
      <c r="K774" s="11">
        <f t="shared" si="126"/>
        <v>2.5058377172174778E-2</v>
      </c>
      <c r="L774" s="11">
        <f t="shared" si="127"/>
        <v>1.900254413512098E-2</v>
      </c>
      <c r="M774" s="11">
        <f t="shared" si="128"/>
        <v>-4.3401079164255328E-3</v>
      </c>
      <c r="N774" s="11">
        <f t="shared" si="129"/>
        <v>1.2764541901369789E-2</v>
      </c>
      <c r="O774" s="3">
        <f t="shared" si="130"/>
        <v>1.927739388437403E-4</v>
      </c>
      <c r="P774" s="3">
        <f t="shared" si="131"/>
        <v>2.8572073175856815E-2</v>
      </c>
    </row>
    <row r="775" spans="1:16" x14ac:dyDescent="0.3">
      <c r="A775" s="9" t="s">
        <v>784</v>
      </c>
      <c r="B775" s="12">
        <v>11816.330078000001</v>
      </c>
      <c r="C775" s="12">
        <v>11924.280273</v>
      </c>
      <c r="D775" s="12">
        <v>11784.150390999999</v>
      </c>
      <c r="E775" s="12">
        <v>11890.929688</v>
      </c>
      <c r="F775" s="3">
        <f t="shared" si="123"/>
        <v>2.5895531442277298E-2</v>
      </c>
      <c r="G775" s="10">
        <f t="shared" si="124"/>
        <v>1.3974169395111362E-4</v>
      </c>
      <c r="H775" s="10">
        <f t="shared" si="121"/>
        <v>3.9607119203492233E-5</v>
      </c>
      <c r="I775" s="10">
        <f t="shared" si="125"/>
        <v>5.457084016704443E-5</v>
      </c>
      <c r="J775" s="10">
        <f t="shared" si="122"/>
        <v>7.3872078735503603E-3</v>
      </c>
      <c r="K775" s="11">
        <f t="shared" si="126"/>
        <v>1.9272501636639811E-2</v>
      </c>
      <c r="L775" s="11">
        <f t="shared" si="127"/>
        <v>9.0942008145602649E-3</v>
      </c>
      <c r="M775" s="11">
        <f t="shared" si="128"/>
        <v>-2.7270382893200915E-3</v>
      </c>
      <c r="N775" s="11">
        <f t="shared" si="129"/>
        <v>6.2934187214495931E-3</v>
      </c>
      <c r="O775" s="3">
        <f t="shared" si="130"/>
        <v>5.0070006448107659E-5</v>
      </c>
      <c r="P775" s="3">
        <f t="shared" si="131"/>
        <v>2.0493416264827549E-2</v>
      </c>
    </row>
    <row r="776" spans="1:16" x14ac:dyDescent="0.3">
      <c r="A776" s="9" t="s">
        <v>785</v>
      </c>
      <c r="B776" s="12">
        <v>11869.900390999999</v>
      </c>
      <c r="C776" s="12">
        <v>11920.540039</v>
      </c>
      <c r="D776" s="12">
        <v>11737.129883</v>
      </c>
      <c r="E776" s="12">
        <v>11895.230469</v>
      </c>
      <c r="F776" s="3">
        <f t="shared" si="123"/>
        <v>3.6168584903339962E-4</v>
      </c>
      <c r="G776" s="10">
        <f t="shared" si="124"/>
        <v>2.404253284113731E-4</v>
      </c>
      <c r="H776" s="10">
        <f t="shared" si="121"/>
        <v>4.5441530937876284E-6</v>
      </c>
      <c r="I776" s="10">
        <f t="shared" si="125"/>
        <v>1.1845728348949088E-4</v>
      </c>
      <c r="J776" s="10">
        <f t="shared" si="122"/>
        <v>1.0883808317380957E-2</v>
      </c>
      <c r="K776" s="11">
        <f t="shared" si="126"/>
        <v>-1.7700814677611865E-3</v>
      </c>
      <c r="L776" s="11">
        <f t="shared" si="127"/>
        <v>4.2571489694647581E-3</v>
      </c>
      <c r="M776" s="11">
        <f t="shared" si="128"/>
        <v>-1.1248505754259919E-2</v>
      </c>
      <c r="N776" s="11">
        <f t="shared" si="129"/>
        <v>2.1317019242351001E-3</v>
      </c>
      <c r="O776" s="3">
        <f t="shared" si="130"/>
        <v>1.5955568776299532E-4</v>
      </c>
      <c r="P776" s="3">
        <f t="shared" si="131"/>
        <v>1.1839811521735981E-2</v>
      </c>
    </row>
    <row r="777" spans="1:16" x14ac:dyDescent="0.3">
      <c r="A777" s="9" t="s">
        <v>786</v>
      </c>
      <c r="B777" s="12">
        <v>12046.660156</v>
      </c>
      <c r="C777" s="12">
        <v>12108.070313</v>
      </c>
      <c r="D777" s="12">
        <v>11703.490234000001</v>
      </c>
      <c r="E777" s="12">
        <v>11713.780273</v>
      </c>
      <c r="F777" s="3">
        <f t="shared" si="123"/>
        <v>-1.5254029459359719E-2</v>
      </c>
      <c r="G777" s="10">
        <f t="shared" si="124"/>
        <v>1.1549863680460565E-3</v>
      </c>
      <c r="H777" s="10">
        <f t="shared" si="121"/>
        <v>7.8520480920117022E-4</v>
      </c>
      <c r="I777" s="10">
        <f t="shared" si="125"/>
        <v>2.7417299390439665E-4</v>
      </c>
      <c r="J777" s="10">
        <f t="shared" si="122"/>
        <v>1.6558170004695467E-2</v>
      </c>
      <c r="K777" s="11">
        <f t="shared" si="126"/>
        <v>1.2649937191080681E-2</v>
      </c>
      <c r="L777" s="11">
        <f t="shared" si="127"/>
        <v>5.084742252870986E-3</v>
      </c>
      <c r="M777" s="11">
        <f t="shared" si="128"/>
        <v>-2.8900348125794419E-2</v>
      </c>
      <c r="N777" s="11">
        <f t="shared" si="129"/>
        <v>-2.8021506190802275E-2</v>
      </c>
      <c r="O777" s="3">
        <f t="shared" si="130"/>
        <v>1.9373557816440952E-4</v>
      </c>
      <c r="P777" s="3">
        <f t="shared" si="131"/>
        <v>2.0967547958948233E-2</v>
      </c>
    </row>
    <row r="778" spans="1:16" x14ac:dyDescent="0.3">
      <c r="A778" s="9" t="s">
        <v>787</v>
      </c>
      <c r="B778" s="12">
        <v>11622.440430000001</v>
      </c>
      <c r="C778" s="12">
        <v>11665.870117</v>
      </c>
      <c r="D778" s="12">
        <v>11424.610352</v>
      </c>
      <c r="E778" s="12">
        <v>11553.860352</v>
      </c>
      <c r="F778" s="3">
        <f t="shared" si="123"/>
        <v>-1.3652289634338843E-2</v>
      </c>
      <c r="G778" s="10">
        <f t="shared" si="124"/>
        <v>4.3671233824551256E-4</v>
      </c>
      <c r="H778" s="10">
        <f t="shared" si="121"/>
        <v>3.5024362479448681E-5</v>
      </c>
      <c r="I778" s="10">
        <f t="shared" si="125"/>
        <v>2.048264553951262E-4</v>
      </c>
      <c r="J778" s="10">
        <f t="shared" si="122"/>
        <v>1.4311759339617411E-2</v>
      </c>
      <c r="K778" s="11">
        <f t="shared" si="126"/>
        <v>-7.8282006850781804E-3</v>
      </c>
      <c r="L778" s="11">
        <f t="shared" si="127"/>
        <v>3.7297456385436984E-3</v>
      </c>
      <c r="M778" s="11">
        <f t="shared" si="128"/>
        <v>-1.7167917825238879E-2</v>
      </c>
      <c r="N778" s="11">
        <f t="shared" si="129"/>
        <v>-5.9181384302370525E-3</v>
      </c>
      <c r="O778" s="3">
        <f t="shared" si="130"/>
        <v>2.2911944173216713E-4</v>
      </c>
      <c r="P778" s="3">
        <f t="shared" si="131"/>
        <v>1.6193130687930414E-2</v>
      </c>
    </row>
    <row r="779" spans="1:16" x14ac:dyDescent="0.3">
      <c r="A779" s="9" t="s">
        <v>788</v>
      </c>
      <c r="B779" s="12">
        <v>11656.650390999999</v>
      </c>
      <c r="C779" s="12">
        <v>11793.570313</v>
      </c>
      <c r="D779" s="12">
        <v>11638.900390999999</v>
      </c>
      <c r="E779" s="12">
        <v>11786.429688</v>
      </c>
      <c r="F779" s="3">
        <f t="shared" si="123"/>
        <v>2.0129145490298539E-2</v>
      </c>
      <c r="G779" s="10">
        <f t="shared" si="124"/>
        <v>1.7428024973781581E-4</v>
      </c>
      <c r="H779" s="10">
        <f t="shared" si="121"/>
        <v>1.2258867669997375E-4</v>
      </c>
      <c r="I779" s="10">
        <f t="shared" si="125"/>
        <v>3.9784810322558732E-5</v>
      </c>
      <c r="J779" s="10">
        <f t="shared" si="122"/>
        <v>6.3075201404798331E-3</v>
      </c>
      <c r="K779" s="11">
        <f t="shared" si="126"/>
        <v>8.8572554163497599E-3</v>
      </c>
      <c r="L779" s="11">
        <f t="shared" si="127"/>
        <v>1.1677628084725555E-2</v>
      </c>
      <c r="M779" s="11">
        <f t="shared" si="128"/>
        <v>-1.5238964385186468E-3</v>
      </c>
      <c r="N779" s="11">
        <f t="shared" si="129"/>
        <v>1.107197709083494E-2</v>
      </c>
      <c r="O779" s="3">
        <f t="shared" si="130"/>
        <v>2.6267373867212221E-5</v>
      </c>
      <c r="P779" s="3">
        <f t="shared" si="131"/>
        <v>1.0895147571467331E-2</v>
      </c>
    </row>
    <row r="780" spans="1:16" x14ac:dyDescent="0.3">
      <c r="A780" s="9" t="s">
        <v>789</v>
      </c>
      <c r="B780" s="12">
        <v>11802.5</v>
      </c>
      <c r="C780" s="12">
        <v>11847.839844</v>
      </c>
      <c r="D780" s="12">
        <v>11666.370117</v>
      </c>
      <c r="E780" s="12">
        <v>11709.589844</v>
      </c>
      <c r="F780" s="3">
        <f t="shared" si="123"/>
        <v>-6.5193486097178122E-3</v>
      </c>
      <c r="G780" s="10">
        <f t="shared" si="124"/>
        <v>2.3824556459918508E-4</v>
      </c>
      <c r="H780" s="10">
        <f t="shared" si="121"/>
        <v>6.2460927048169941E-5</v>
      </c>
      <c r="I780" s="10">
        <f t="shared" si="125"/>
        <v>9.4994478390563646E-5</v>
      </c>
      <c r="J780" s="10">
        <f t="shared" si="122"/>
        <v>9.7465110881055101E-3</v>
      </c>
      <c r="K780" s="11">
        <f t="shared" si="126"/>
        <v>1.3625301952018077E-3</v>
      </c>
      <c r="L780" s="11">
        <f t="shared" si="127"/>
        <v>3.8341858801244208E-3</v>
      </c>
      <c r="M780" s="11">
        <f t="shared" si="128"/>
        <v>-1.1601019482914501E-2</v>
      </c>
      <c r="N780" s="11">
        <f t="shared" si="129"/>
        <v>-7.9032225736195699E-3</v>
      </c>
      <c r="O780" s="3">
        <f t="shared" si="130"/>
        <v>8.7901619751189737E-5</v>
      </c>
      <c r="P780" s="3">
        <f t="shared" si="131"/>
        <v>9.2770743838817733E-3</v>
      </c>
    </row>
    <row r="781" spans="1:16" x14ac:dyDescent="0.3">
      <c r="A781" s="9" t="s">
        <v>790</v>
      </c>
      <c r="B781" s="12">
        <v>11794.940430000001</v>
      </c>
      <c r="C781" s="12">
        <v>11849.790039</v>
      </c>
      <c r="D781" s="12">
        <v>11715.519531</v>
      </c>
      <c r="E781" s="12">
        <v>11829.290039</v>
      </c>
      <c r="F781" s="3">
        <f t="shared" si="123"/>
        <v>1.0222407154707902E-2</v>
      </c>
      <c r="G781" s="10">
        <f t="shared" si="124"/>
        <v>1.2986267856716986E-4</v>
      </c>
      <c r="H781" s="10">
        <f t="shared" si="121"/>
        <v>8.4564650361679057E-6</v>
      </c>
      <c r="I781" s="10">
        <f t="shared" si="125"/>
        <v>6.1664654525105757E-5</v>
      </c>
      <c r="J781" s="10">
        <f t="shared" si="122"/>
        <v>7.852684542569233E-3</v>
      </c>
      <c r="K781" s="11">
        <f t="shared" si="126"/>
        <v>7.2625115370957951E-3</v>
      </c>
      <c r="L781" s="11">
        <f t="shared" si="127"/>
        <v>4.6394867945413658E-3</v>
      </c>
      <c r="M781" s="11">
        <f t="shared" si="128"/>
        <v>-6.7562439221424729E-3</v>
      </c>
      <c r="N781" s="11">
        <f t="shared" si="129"/>
        <v>2.9080001781581627E-3</v>
      </c>
      <c r="O781" s="3">
        <f t="shared" si="130"/>
        <v>7.3327199756392401E-5</v>
      </c>
      <c r="P781" s="3">
        <f t="shared" si="131"/>
        <v>1.0800556278501171E-2</v>
      </c>
    </row>
    <row r="782" spans="1:16" x14ac:dyDescent="0.3">
      <c r="A782" s="9" t="s">
        <v>791</v>
      </c>
      <c r="B782" s="12">
        <v>11847.110352</v>
      </c>
      <c r="C782" s="12">
        <v>11937.719727</v>
      </c>
      <c r="D782" s="12">
        <v>11814.889648</v>
      </c>
      <c r="E782" s="12">
        <v>11924.129883</v>
      </c>
      <c r="F782" s="3">
        <f t="shared" si="123"/>
        <v>8.017374135499411E-3</v>
      </c>
      <c r="G782" s="10">
        <f t="shared" si="124"/>
        <v>1.0696816434819163E-4</v>
      </c>
      <c r="H782" s="10">
        <f t="shared" si="121"/>
        <v>4.1991470938773721E-5</v>
      </c>
      <c r="I782" s="10">
        <f t="shared" si="125"/>
        <v>3.7263013735317766E-5</v>
      </c>
      <c r="J782" s="10">
        <f t="shared" si="122"/>
        <v>6.1043438415048154E-3</v>
      </c>
      <c r="K782" s="11">
        <f t="shared" si="126"/>
        <v>1.5053231125318424E-3</v>
      </c>
      <c r="L782" s="11">
        <f t="shared" si="127"/>
        <v>7.6191263952426315E-3</v>
      </c>
      <c r="M782" s="11">
        <f t="shared" si="128"/>
        <v>-2.7234150887540417E-3</v>
      </c>
      <c r="N782" s="11">
        <f t="shared" si="129"/>
        <v>6.4800826336377628E-3</v>
      </c>
      <c r="O782" s="3">
        <f t="shared" si="130"/>
        <v>3.3743462955855406E-5</v>
      </c>
      <c r="P782" s="3">
        <f t="shared" si="131"/>
        <v>6.0997602262727515E-3</v>
      </c>
    </row>
    <row r="783" spans="1:16" x14ac:dyDescent="0.3">
      <c r="A783" s="9" t="s">
        <v>792</v>
      </c>
      <c r="B783" s="12">
        <v>11913.349609000001</v>
      </c>
      <c r="C783" s="12">
        <v>11950.179688</v>
      </c>
      <c r="D783" s="12">
        <v>11852.410156</v>
      </c>
      <c r="E783" s="12">
        <v>11899.339844</v>
      </c>
      <c r="F783" s="3">
        <f t="shared" si="123"/>
        <v>-2.0789809607275611E-3</v>
      </c>
      <c r="G783" s="10">
        <f t="shared" si="124"/>
        <v>6.7487528311814665E-5</v>
      </c>
      <c r="H783" s="10">
        <f t="shared" si="121"/>
        <v>1.3845380513238987E-6</v>
      </c>
      <c r="I783" s="10">
        <f t="shared" si="125"/>
        <v>3.3208924913924988E-5</v>
      </c>
      <c r="J783" s="10">
        <f t="shared" si="122"/>
        <v>5.7627185350253738E-3</v>
      </c>
      <c r="K783" s="11">
        <f t="shared" si="126"/>
        <v>-9.0448109151389212E-4</v>
      </c>
      <c r="L783" s="11">
        <f t="shared" si="127"/>
        <v>3.0867276825949099E-3</v>
      </c>
      <c r="M783" s="11">
        <f t="shared" si="128"/>
        <v>-5.1283516421476508E-3</v>
      </c>
      <c r="N783" s="11">
        <f t="shared" si="129"/>
        <v>-1.1766639500400693E-3</v>
      </c>
      <c r="O783" s="3">
        <f t="shared" si="130"/>
        <v>3.3425573039272479E-5</v>
      </c>
      <c r="P783" s="3">
        <f t="shared" si="131"/>
        <v>5.4397874480271646E-3</v>
      </c>
    </row>
    <row r="784" spans="1:16" x14ac:dyDescent="0.3">
      <c r="A784" s="9" t="s">
        <v>793</v>
      </c>
      <c r="B784" s="12">
        <v>11896.059569999999</v>
      </c>
      <c r="C784" s="12">
        <v>11942.490234000001</v>
      </c>
      <c r="D784" s="12">
        <v>11799.959961</v>
      </c>
      <c r="E784" s="12">
        <v>11801.599609000001</v>
      </c>
      <c r="F784" s="3">
        <f t="shared" si="123"/>
        <v>-8.2139207957223626E-3</v>
      </c>
      <c r="G784" s="10">
        <f t="shared" si="124"/>
        <v>1.4415628717428234E-4</v>
      </c>
      <c r="H784" s="10">
        <f t="shared" si="121"/>
        <v>6.355492596621799E-5</v>
      </c>
      <c r="I784" s="10">
        <f t="shared" si="125"/>
        <v>4.7527234064999046E-5</v>
      </c>
      <c r="J784" s="10">
        <f t="shared" si="122"/>
        <v>6.8939998596605039E-3</v>
      </c>
      <c r="K784" s="11">
        <f t="shared" si="126"/>
        <v>-2.7570657367066064E-4</v>
      </c>
      <c r="L784" s="11">
        <f t="shared" si="127"/>
        <v>3.8954318190341989E-3</v>
      </c>
      <c r="M784" s="11">
        <f t="shared" si="128"/>
        <v>-8.1110783806151998E-3</v>
      </c>
      <c r="N784" s="11">
        <f t="shared" si="129"/>
        <v>-7.9721343419574906E-3</v>
      </c>
      <c r="O784" s="3">
        <f t="shared" si="130"/>
        <v>4.7356280826092468E-5</v>
      </c>
      <c r="P784" s="3">
        <f t="shared" si="131"/>
        <v>7.0558022188398481E-3</v>
      </c>
    </row>
    <row r="785" spans="1:16" x14ac:dyDescent="0.3">
      <c r="A785" s="9" t="s">
        <v>794</v>
      </c>
      <c r="B785" s="12">
        <v>11779.040039</v>
      </c>
      <c r="C785" s="12">
        <v>11912.629883</v>
      </c>
      <c r="D785" s="12">
        <v>11760.980469</v>
      </c>
      <c r="E785" s="12">
        <v>11904.709961</v>
      </c>
      <c r="F785" s="3">
        <f t="shared" si="123"/>
        <v>8.7369810378388202E-3</v>
      </c>
      <c r="G785" s="10">
        <f t="shared" si="124"/>
        <v>1.6414375144424272E-4</v>
      </c>
      <c r="H785" s="10">
        <f t="shared" si="121"/>
        <v>1.1262372775777591E-4</v>
      </c>
      <c r="I785" s="10">
        <f t="shared" si="125"/>
        <v>3.8565964760990823E-5</v>
      </c>
      <c r="J785" s="10">
        <f t="shared" si="122"/>
        <v>6.2101501399717237E-3</v>
      </c>
      <c r="K785" s="11">
        <f t="shared" si="126"/>
        <v>-1.9133982130664939E-3</v>
      </c>
      <c r="L785" s="11">
        <f t="shared" si="127"/>
        <v>1.1277487850016558E-2</v>
      </c>
      <c r="M785" s="11">
        <f t="shared" si="128"/>
        <v>-1.5343719464470898E-3</v>
      </c>
      <c r="N785" s="11">
        <f t="shared" si="129"/>
        <v>1.0612432697443877E-2</v>
      </c>
      <c r="O785" s="3">
        <f t="shared" si="130"/>
        <v>2.6137867687288855E-5</v>
      </c>
      <c r="P785" s="3">
        <f t="shared" si="131"/>
        <v>6.5082058400376492E-3</v>
      </c>
    </row>
    <row r="786" spans="1:16" x14ac:dyDescent="0.3">
      <c r="A786" s="9" t="s">
        <v>795</v>
      </c>
      <c r="B786" s="12">
        <v>11892.700194999999</v>
      </c>
      <c r="C786" s="12">
        <v>11935.469727</v>
      </c>
      <c r="D786" s="12">
        <v>11852.509765999999</v>
      </c>
      <c r="E786" s="12">
        <v>11854.969727</v>
      </c>
      <c r="F786" s="3">
        <f t="shared" si="123"/>
        <v>-4.1781978866306524E-3</v>
      </c>
      <c r="G786" s="10">
        <f t="shared" si="124"/>
        <v>4.8650295254644935E-5</v>
      </c>
      <c r="H786" s="10">
        <f t="shared" ref="H786:H849" si="132">LN(E786/B786)^2</f>
        <v>1.0097249756168633E-5</v>
      </c>
      <c r="I786" s="10">
        <f t="shared" si="125"/>
        <v>2.0424636983695336E-5</v>
      </c>
      <c r="J786" s="10">
        <f t="shared" ref="J786:J849" si="133">SQRT(I786)</f>
        <v>4.5193624532333465E-3</v>
      </c>
      <c r="K786" s="11">
        <f t="shared" si="126"/>
        <v>-1.0093339519600863E-3</v>
      </c>
      <c r="L786" s="11">
        <f t="shared" si="127"/>
        <v>3.5898332159423614E-3</v>
      </c>
      <c r="M786" s="11">
        <f t="shared" si="128"/>
        <v>-3.385143146357873E-3</v>
      </c>
      <c r="N786" s="11">
        <f t="shared" si="129"/>
        <v>-3.1776169933093938E-3</v>
      </c>
      <c r="O786" s="3">
        <f t="shared" si="130"/>
        <v>2.499652328309011E-5</v>
      </c>
      <c r="P786" s="3">
        <f t="shared" si="131"/>
        <v>4.8838404558012262E-3</v>
      </c>
    </row>
    <row r="787" spans="1:16" x14ac:dyDescent="0.3">
      <c r="A787" s="9" t="s">
        <v>796</v>
      </c>
      <c r="B787" s="12">
        <v>11916.759765999999</v>
      </c>
      <c r="C787" s="12">
        <v>11949.330078000001</v>
      </c>
      <c r="D787" s="12">
        <v>11796.530273</v>
      </c>
      <c r="E787" s="12">
        <v>11880.629883</v>
      </c>
      <c r="F787" s="3">
        <f t="shared" ref="F787:F850" si="134">E787/E786-1</f>
        <v>2.1645062442934293E-3</v>
      </c>
      <c r="G787" s="10">
        <f t="shared" ref="G787:G850" si="135">LN(C787/D787)^2</f>
        <v>1.6563105235273308E-4</v>
      </c>
      <c r="H787" s="10">
        <f t="shared" si="132"/>
        <v>9.220089266911974E-6</v>
      </c>
      <c r="I787" s="10">
        <f t="shared" ref="I787:I850" si="136">G787/2-((2*LN(2)-1)*H787)</f>
        <v>7.9253857683536424E-5</v>
      </c>
      <c r="J787" s="10">
        <f t="shared" si="133"/>
        <v>8.9024635738393469E-3</v>
      </c>
      <c r="K787" s="11">
        <f t="shared" ref="K787:K850" si="137">LN(B787/E786)</f>
        <v>5.1986270648227834E-3</v>
      </c>
      <c r="L787" s="11">
        <f t="shared" ref="L787:L850" si="138">LN(C787/B787)</f>
        <v>2.7294234148079162E-3</v>
      </c>
      <c r="M787" s="11">
        <f t="shared" ref="M787:M850" si="139">LN(D787/B787)</f>
        <v>-1.0140349401863437E-2</v>
      </c>
      <c r="N787" s="11">
        <f t="shared" ref="N787:N850" si="140">LN(E787/B787)</f>
        <v>-3.0364599893481182E-3</v>
      </c>
      <c r="O787" s="3">
        <f t="shared" ref="O787:O850" si="141">L787*(L787-N787)+M787*(M787-N787)</f>
        <v>8.777345792545957E-5</v>
      </c>
      <c r="P787" s="3">
        <f t="shared" ref="P787:P850" si="142">SQRT(K787^2+$C$10*N787^2+(1-$C$10)*O787)</f>
        <v>1.0168244661152194E-2</v>
      </c>
    </row>
    <row r="788" spans="1:16" x14ac:dyDescent="0.3">
      <c r="A788" s="9" t="s">
        <v>797</v>
      </c>
      <c r="B788" s="12">
        <v>11939.330078000001</v>
      </c>
      <c r="C788" s="12">
        <v>12049.879883</v>
      </c>
      <c r="D788" s="12">
        <v>11863.450194999999</v>
      </c>
      <c r="E788" s="12">
        <v>12036.790039</v>
      </c>
      <c r="F788" s="3">
        <f t="shared" si="134"/>
        <v>1.3144097370077157E-2</v>
      </c>
      <c r="G788" s="10">
        <f t="shared" si="135"/>
        <v>2.4312387971155708E-4</v>
      </c>
      <c r="H788" s="10">
        <f t="shared" si="132"/>
        <v>6.6093603452218729E-5</v>
      </c>
      <c r="I788" s="10">
        <f t="shared" si="136"/>
        <v>9.6030353536092315E-5</v>
      </c>
      <c r="J788" s="10">
        <f t="shared" si="133"/>
        <v>9.7995078211149111E-3</v>
      </c>
      <c r="K788" s="11">
        <f t="shared" si="137"/>
        <v>4.9286660366848166E-3</v>
      </c>
      <c r="L788" s="11">
        <f t="shared" si="138"/>
        <v>9.2166926510188971E-3</v>
      </c>
      <c r="M788" s="11">
        <f t="shared" si="139"/>
        <v>-6.3757375544225099E-3</v>
      </c>
      <c r="N788" s="11">
        <f t="shared" si="140"/>
        <v>8.1297972577561075E-3</v>
      </c>
      <c r="O788" s="3">
        <f t="shared" si="141"/>
        <v>1.0250106383250172E-4</v>
      </c>
      <c r="P788" s="3">
        <f t="shared" si="142"/>
        <v>1.1022995706543172E-2</v>
      </c>
    </row>
    <row r="789" spans="1:16" x14ac:dyDescent="0.3">
      <c r="A789" s="9" t="s">
        <v>798</v>
      </c>
      <c r="B789" s="12">
        <v>12053.889648</v>
      </c>
      <c r="C789" s="12">
        <v>12114.769531</v>
      </c>
      <c r="D789" s="12">
        <v>12020.950194999999</v>
      </c>
      <c r="E789" s="12">
        <v>12094.400390999999</v>
      </c>
      <c r="F789" s="3">
        <f t="shared" si="134"/>
        <v>4.7861889933560331E-3</v>
      </c>
      <c r="G789" s="10">
        <f t="shared" si="135"/>
        <v>6.044057231371016E-5</v>
      </c>
      <c r="H789" s="10">
        <f t="shared" si="132"/>
        <v>1.1257150088608302E-5</v>
      </c>
      <c r="I789" s="10">
        <f t="shared" si="136"/>
        <v>2.5871712555345417E-5</v>
      </c>
      <c r="J789" s="10">
        <f t="shared" si="133"/>
        <v>5.0864243388991266E-3</v>
      </c>
      <c r="K789" s="11">
        <f t="shared" si="137"/>
        <v>1.4196039376115997E-3</v>
      </c>
      <c r="L789" s="11">
        <f t="shared" si="138"/>
        <v>5.0379304299648089E-3</v>
      </c>
      <c r="M789" s="11">
        <f t="shared" si="139"/>
        <v>-2.7364230681538736E-3</v>
      </c>
      <c r="N789" s="11">
        <f t="shared" si="140"/>
        <v>3.3551676692243418E-3</v>
      </c>
      <c r="O789" s="3">
        <f t="shared" si="141"/>
        <v>2.5146811134260202E-5</v>
      </c>
      <c r="P789" s="3">
        <f t="shared" si="142"/>
        <v>5.0145091398979364E-3</v>
      </c>
    </row>
    <row r="790" spans="1:16" x14ac:dyDescent="0.3">
      <c r="A790" s="9" t="s">
        <v>799</v>
      </c>
      <c r="B790" s="12">
        <v>12159.179688</v>
      </c>
      <c r="C790" s="12">
        <v>12236.230469</v>
      </c>
      <c r="D790" s="12">
        <v>12154.570313</v>
      </c>
      <c r="E790" s="12">
        <v>12205.849609000001</v>
      </c>
      <c r="F790" s="3">
        <f t="shared" si="134"/>
        <v>9.2149436430875031E-3</v>
      </c>
      <c r="G790" s="10">
        <f t="shared" si="135"/>
        <v>4.4836481990910287E-5</v>
      </c>
      <c r="H790" s="10">
        <f t="shared" si="132"/>
        <v>1.4675783935713307E-5</v>
      </c>
      <c r="I790" s="10">
        <f t="shared" si="136"/>
        <v>1.6749068416075219E-5</v>
      </c>
      <c r="J790" s="10">
        <f t="shared" si="133"/>
        <v>4.0925625732632625E-3</v>
      </c>
      <c r="K790" s="11">
        <f t="shared" si="137"/>
        <v>5.3418465092941502E-3</v>
      </c>
      <c r="L790" s="11">
        <f t="shared" si="138"/>
        <v>6.3168470391944962E-3</v>
      </c>
      <c r="M790" s="11">
        <f t="shared" si="139"/>
        <v>-3.7915788844011366E-4</v>
      </c>
      <c r="N790" s="11">
        <f t="shared" si="140"/>
        <v>3.830898580713578E-3</v>
      </c>
      <c r="O790" s="3">
        <f t="shared" si="141"/>
        <v>1.7299632280603263E-5</v>
      </c>
      <c r="P790" s="3">
        <f t="shared" si="142"/>
        <v>6.7419561359193135E-3</v>
      </c>
    </row>
    <row r="791" spans="1:16" x14ac:dyDescent="0.3">
      <c r="A791" s="9" t="s">
        <v>800</v>
      </c>
      <c r="B791" s="12">
        <v>12224.25</v>
      </c>
      <c r="C791" s="12">
        <v>12244.650390999999</v>
      </c>
      <c r="D791" s="12">
        <v>12027.160156</v>
      </c>
      <c r="E791" s="12">
        <v>12198.740234000001</v>
      </c>
      <c r="F791" s="3">
        <f t="shared" si="134"/>
        <v>-5.8245638179565962E-4</v>
      </c>
      <c r="G791" s="10">
        <f t="shared" si="135"/>
        <v>3.2118733882872399E-4</v>
      </c>
      <c r="H791" s="10">
        <f t="shared" si="132"/>
        <v>4.3639079910988806E-6</v>
      </c>
      <c r="I791" s="10">
        <f t="shared" si="136"/>
        <v>1.5890791636495447E-4</v>
      </c>
      <c r="J791" s="10">
        <f t="shared" si="133"/>
        <v>1.2605868330462382E-2</v>
      </c>
      <c r="K791" s="11">
        <f t="shared" si="137"/>
        <v>1.506370810920585E-3</v>
      </c>
      <c r="L791" s="11">
        <f t="shared" si="138"/>
        <v>1.6674550470837705E-3</v>
      </c>
      <c r="M791" s="11">
        <f t="shared" si="139"/>
        <v>-1.6254245174399787E-2</v>
      </c>
      <c r="N791" s="11">
        <f t="shared" si="140"/>
        <v>-2.0889968863305854E-3</v>
      </c>
      <c r="O791" s="3">
        <f t="shared" si="141"/>
        <v>2.3650913336602304E-4</v>
      </c>
      <c r="P791" s="3">
        <f t="shared" si="142"/>
        <v>1.4320289910624935E-2</v>
      </c>
    </row>
    <row r="792" spans="1:16" x14ac:dyDescent="0.3">
      <c r="A792" s="9" t="s">
        <v>801</v>
      </c>
      <c r="B792" s="12">
        <v>12313.360352</v>
      </c>
      <c r="C792" s="12">
        <v>12405.790039</v>
      </c>
      <c r="D792" s="12">
        <v>12263.929688</v>
      </c>
      <c r="E792" s="12">
        <v>12355.110352</v>
      </c>
      <c r="F792" s="3">
        <f t="shared" si="134"/>
        <v>1.281854642368474E-2</v>
      </c>
      <c r="G792" s="10">
        <f t="shared" si="135"/>
        <v>1.3227056068072023E-4</v>
      </c>
      <c r="H792" s="10">
        <f t="shared" si="132"/>
        <v>1.1457485779778818E-5</v>
      </c>
      <c r="I792" s="10">
        <f t="shared" si="136"/>
        <v>6.1709318191020219E-5</v>
      </c>
      <c r="J792" s="10">
        <f t="shared" si="133"/>
        <v>7.8555278747529256E-3</v>
      </c>
      <c r="K792" s="11">
        <f t="shared" si="137"/>
        <v>9.3521934621563791E-3</v>
      </c>
      <c r="L792" s="11">
        <f t="shared" si="138"/>
        <v>7.478421896565242E-3</v>
      </c>
      <c r="M792" s="11">
        <f t="shared" si="139"/>
        <v>-4.0224720113325747E-3</v>
      </c>
      <c r="N792" s="11">
        <f t="shared" si="140"/>
        <v>3.3848908076596529E-3</v>
      </c>
      <c r="O792" s="3">
        <f t="shared" si="141"/>
        <v>6.0409062146723908E-5</v>
      </c>
      <c r="P792" s="3">
        <f t="shared" si="142"/>
        <v>1.1864434055419879E-2</v>
      </c>
    </row>
    <row r="793" spans="1:16" x14ac:dyDescent="0.3">
      <c r="A793" s="9" t="s">
        <v>802</v>
      </c>
      <c r="B793" s="12">
        <v>12285.75</v>
      </c>
      <c r="C793" s="12">
        <v>12360.059569999999</v>
      </c>
      <c r="D793" s="12">
        <v>12217.349609000001</v>
      </c>
      <c r="E793" s="12">
        <v>12349.370117</v>
      </c>
      <c r="F793" s="3">
        <f t="shared" si="134"/>
        <v>-4.646041060305528E-4</v>
      </c>
      <c r="G793" s="10">
        <f t="shared" si="135"/>
        <v>1.348671339091724E-4</v>
      </c>
      <c r="H793" s="10">
        <f t="shared" si="132"/>
        <v>2.6677275932374476E-5</v>
      </c>
      <c r="I793" s="10">
        <f t="shared" si="136"/>
        <v>5.7128285691870571E-5</v>
      </c>
      <c r="J793" s="10">
        <f t="shared" si="133"/>
        <v>7.5583255878448746E-3</v>
      </c>
      <c r="K793" s="11">
        <f t="shared" si="137"/>
        <v>-5.6297169984867662E-3</v>
      </c>
      <c r="L793" s="11">
        <f t="shared" si="138"/>
        <v>6.0302174265052114E-3</v>
      </c>
      <c r="M793" s="11">
        <f t="shared" si="139"/>
        <v>-5.5830135584176415E-3</v>
      </c>
      <c r="N793" s="11">
        <f t="shared" si="140"/>
        <v>5.1650049305276054E-3</v>
      </c>
      <c r="O793" s="3">
        <f t="shared" si="141"/>
        <v>6.5223752420779039E-5</v>
      </c>
      <c r="P793" s="3">
        <f t="shared" si="142"/>
        <v>9.5561760913150402E-3</v>
      </c>
    </row>
    <row r="794" spans="1:16" x14ac:dyDescent="0.3">
      <c r="A794" s="9" t="s">
        <v>803</v>
      </c>
      <c r="B794" s="12">
        <v>12369.259765999999</v>
      </c>
      <c r="C794" s="12">
        <v>12439.019531</v>
      </c>
      <c r="D794" s="12">
        <v>12356.990234000001</v>
      </c>
      <c r="E794" s="12">
        <v>12377.179688</v>
      </c>
      <c r="F794" s="3">
        <f t="shared" si="134"/>
        <v>2.2519019785240957E-3</v>
      </c>
      <c r="G794" s="10">
        <f t="shared" si="135"/>
        <v>4.3776147775097859E-5</v>
      </c>
      <c r="H794" s="10">
        <f t="shared" si="132"/>
        <v>4.0970983372825707E-7</v>
      </c>
      <c r="I794" s="10">
        <f t="shared" si="136"/>
        <v>2.1729805289084336E-5</v>
      </c>
      <c r="J794" s="10">
        <f t="shared" si="133"/>
        <v>4.6615239234701284E-3</v>
      </c>
      <c r="K794" s="11">
        <f t="shared" si="137"/>
        <v>1.6092844455096746E-3</v>
      </c>
      <c r="L794" s="11">
        <f t="shared" si="138"/>
        <v>5.623924822138659E-3</v>
      </c>
      <c r="M794" s="11">
        <f t="shared" si="139"/>
        <v>-9.9242974628482167E-4</v>
      </c>
      <c r="N794" s="11">
        <f t="shared" si="140"/>
        <v>6.4008580184867175E-4</v>
      </c>
      <c r="O794" s="3">
        <f t="shared" si="141"/>
        <v>2.9648892966992221E-5</v>
      </c>
      <c r="P794" s="3">
        <f t="shared" si="142"/>
        <v>5.2908551145852403E-3</v>
      </c>
    </row>
    <row r="795" spans="1:16" x14ac:dyDescent="0.3">
      <c r="A795" s="9" t="s">
        <v>804</v>
      </c>
      <c r="B795" s="12">
        <v>12399.320313</v>
      </c>
      <c r="C795" s="12">
        <v>12464.230469</v>
      </c>
      <c r="D795" s="12">
        <v>12376.440430000001</v>
      </c>
      <c r="E795" s="12">
        <v>12464.230469</v>
      </c>
      <c r="F795" s="3">
        <f t="shared" si="134"/>
        <v>7.0331677485782063E-3</v>
      </c>
      <c r="G795" s="10">
        <f t="shared" si="135"/>
        <v>4.996057743737598E-5</v>
      </c>
      <c r="H795" s="10">
        <f t="shared" si="132"/>
        <v>2.7262204366805408E-5</v>
      </c>
      <c r="I795" s="10">
        <f t="shared" si="136"/>
        <v>1.4449052900093004E-5</v>
      </c>
      <c r="J795" s="10">
        <f t="shared" si="133"/>
        <v>3.8011909844275129E-3</v>
      </c>
      <c r="K795" s="11">
        <f t="shared" si="137"/>
        <v>1.787228292336939E-3</v>
      </c>
      <c r="L795" s="11">
        <f t="shared" si="138"/>
        <v>5.2213220899313814E-3</v>
      </c>
      <c r="M795" s="11">
        <f t="shared" si="139"/>
        <v>-1.8469575761100164E-3</v>
      </c>
      <c r="N795" s="11">
        <f t="shared" si="140"/>
        <v>5.2213220899313814E-3</v>
      </c>
      <c r="O795" s="3">
        <f t="shared" si="141"/>
        <v>1.3054812679259536E-5</v>
      </c>
      <c r="P795" s="3">
        <f t="shared" si="142"/>
        <v>4.2792425532262798E-3</v>
      </c>
    </row>
    <row r="796" spans="1:16" x14ac:dyDescent="0.3">
      <c r="A796" s="9" t="s">
        <v>805</v>
      </c>
      <c r="B796" s="12">
        <v>12461</v>
      </c>
      <c r="C796" s="12">
        <v>12536.230469</v>
      </c>
      <c r="D796" s="12">
        <v>12460.549805000001</v>
      </c>
      <c r="E796" s="12">
        <v>12519.950194999999</v>
      </c>
      <c r="F796" s="3">
        <f t="shared" si="134"/>
        <v>4.4703703239907799E-3</v>
      </c>
      <c r="G796" s="10">
        <f t="shared" si="135"/>
        <v>3.6666070358026491E-5</v>
      </c>
      <c r="H796" s="10">
        <f t="shared" si="132"/>
        <v>2.2274819251377411E-5</v>
      </c>
      <c r="I796" s="10">
        <f t="shared" si="136"/>
        <v>9.7283981072413687E-6</v>
      </c>
      <c r="J796" s="10">
        <f t="shared" si="133"/>
        <v>3.119038009906479E-3</v>
      </c>
      <c r="K796" s="11">
        <f t="shared" si="137"/>
        <v>-2.5921277013718009E-4</v>
      </c>
      <c r="L796" s="11">
        <f t="shared" si="138"/>
        <v>6.0191224964264191E-3</v>
      </c>
      <c r="M796" s="11">
        <f t="shared" si="139"/>
        <v>-3.6128973002970645E-5</v>
      </c>
      <c r="N796" s="11">
        <f t="shared" si="140"/>
        <v>4.7196206681657596E-3</v>
      </c>
      <c r="O796" s="3">
        <f t="shared" si="141"/>
        <v>7.9936810390256682E-6</v>
      </c>
      <c r="P796" s="3">
        <f t="shared" si="142"/>
        <v>3.1834728688101724E-3</v>
      </c>
    </row>
    <row r="797" spans="1:16" x14ac:dyDescent="0.3">
      <c r="A797" s="9" t="s">
        <v>806</v>
      </c>
      <c r="B797" s="12">
        <v>12503.169921999999</v>
      </c>
      <c r="C797" s="12">
        <v>12594.540039</v>
      </c>
      <c r="D797" s="12">
        <v>12453.209961</v>
      </c>
      <c r="E797" s="12">
        <v>12582.769531</v>
      </c>
      <c r="F797" s="3">
        <f t="shared" si="134"/>
        <v>5.0175388097859486E-3</v>
      </c>
      <c r="G797" s="10">
        <f t="shared" si="135"/>
        <v>1.2735059153190525E-4</v>
      </c>
      <c r="H797" s="10">
        <f t="shared" si="132"/>
        <v>4.0273932318850721E-5</v>
      </c>
      <c r="I797" s="10">
        <f t="shared" si="136"/>
        <v>4.8117702811056477E-5</v>
      </c>
      <c r="J797" s="10">
        <f t="shared" si="133"/>
        <v>6.9366924979457232E-3</v>
      </c>
      <c r="K797" s="11">
        <f t="shared" si="137"/>
        <v>-1.3411817101032393E-3</v>
      </c>
      <c r="L797" s="11">
        <f t="shared" si="138"/>
        <v>7.2811838858646977E-3</v>
      </c>
      <c r="M797" s="11">
        <f t="shared" si="139"/>
        <v>-4.0037880472817344E-3</v>
      </c>
      <c r="N797" s="11">
        <f t="shared" si="140"/>
        <v>6.3461746208917638E-3</v>
      </c>
      <c r="O797" s="3">
        <f t="shared" si="141"/>
        <v>4.8247031213900341E-5</v>
      </c>
      <c r="P797" s="3">
        <f t="shared" si="142"/>
        <v>6.9920027401491917E-3</v>
      </c>
    </row>
    <row r="798" spans="1:16" x14ac:dyDescent="0.3">
      <c r="A798" s="9" t="s">
        <v>807</v>
      </c>
      <c r="B798" s="12">
        <v>12591.690430000001</v>
      </c>
      <c r="C798" s="12">
        <v>12607.139648</v>
      </c>
      <c r="D798" s="12">
        <v>12290.780273</v>
      </c>
      <c r="E798" s="12">
        <v>12338.950194999999</v>
      </c>
      <c r="F798" s="3">
        <f t="shared" si="134"/>
        <v>-1.9377239279421477E-2</v>
      </c>
      <c r="G798" s="10">
        <f t="shared" si="135"/>
        <v>6.4586540847329362E-4</v>
      </c>
      <c r="H798" s="10">
        <f t="shared" si="132"/>
        <v>4.1112287506970039E-4</v>
      </c>
      <c r="I798" s="10">
        <f t="shared" si="136"/>
        <v>1.6411825586982431E-4</v>
      </c>
      <c r="J798" s="10">
        <f t="shared" si="133"/>
        <v>1.2810864758860906E-2</v>
      </c>
      <c r="K798" s="11">
        <f t="shared" si="137"/>
        <v>7.0872617623010832E-4</v>
      </c>
      <c r="L798" s="11">
        <f t="shared" si="138"/>
        <v>1.2261854925706959E-3</v>
      </c>
      <c r="M798" s="11">
        <f t="shared" si="139"/>
        <v>-2.4187696707386398E-2</v>
      </c>
      <c r="N798" s="11">
        <f t="shared" si="140"/>
        <v>-2.0276165196350626E-2</v>
      </c>
      <c r="O798" s="3">
        <f t="shared" si="141"/>
        <v>1.2097680832124092E-4</v>
      </c>
      <c r="P798" s="3">
        <f t="shared" si="142"/>
        <v>1.2790951124243343E-2</v>
      </c>
    </row>
    <row r="799" spans="1:16" x14ac:dyDescent="0.3">
      <c r="A799" s="9" t="s">
        <v>808</v>
      </c>
      <c r="B799" s="12">
        <v>12247.549805000001</v>
      </c>
      <c r="C799" s="12">
        <v>12431.559569999999</v>
      </c>
      <c r="D799" s="12">
        <v>12214.740234000001</v>
      </c>
      <c r="E799" s="12">
        <v>12405.809569999999</v>
      </c>
      <c r="F799" s="3">
        <f t="shared" si="134"/>
        <v>5.4185626770009154E-3</v>
      </c>
      <c r="G799" s="10">
        <f t="shared" si="135"/>
        <v>3.0958147509514185E-4</v>
      </c>
      <c r="H799" s="10">
        <f t="shared" si="132"/>
        <v>1.6483929281070863E-4</v>
      </c>
      <c r="I799" s="10">
        <f t="shared" si="136"/>
        <v>9.1114248243803655E-5</v>
      </c>
      <c r="J799" s="10">
        <f t="shared" si="133"/>
        <v>9.5453783709082817E-3</v>
      </c>
      <c r="K799" s="11">
        <f t="shared" si="137"/>
        <v>-7.4350404530470109E-3</v>
      </c>
      <c r="L799" s="11">
        <f t="shared" si="138"/>
        <v>1.491246480766697E-2</v>
      </c>
      <c r="M799" s="11">
        <f t="shared" si="139"/>
        <v>-2.682462731119556E-3</v>
      </c>
      <c r="N799" s="11">
        <f t="shared" si="140"/>
        <v>1.2838975535871568E-2</v>
      </c>
      <c r="O799" s="3">
        <f t="shared" si="141"/>
        <v>7.2556515479300535E-5</v>
      </c>
      <c r="P799" s="3">
        <f t="shared" si="142"/>
        <v>1.1884268579172892E-2</v>
      </c>
    </row>
    <row r="800" spans="1:16" x14ac:dyDescent="0.3">
      <c r="A800" s="9" t="s">
        <v>809</v>
      </c>
      <c r="B800" s="12">
        <v>12336.790039</v>
      </c>
      <c r="C800" s="12">
        <v>12383.5</v>
      </c>
      <c r="D800" s="12">
        <v>12246.769531</v>
      </c>
      <c r="E800" s="12">
        <v>12377.870117</v>
      </c>
      <c r="F800" s="3">
        <f t="shared" si="134"/>
        <v>-2.2521265413877334E-3</v>
      </c>
      <c r="G800" s="10">
        <f t="shared" si="135"/>
        <v>1.2327107749670815E-4</v>
      </c>
      <c r="H800" s="10">
        <f t="shared" si="132"/>
        <v>1.1051316689581895E-5</v>
      </c>
      <c r="I800" s="10">
        <f t="shared" si="136"/>
        <v>5.7366477428218453E-5</v>
      </c>
      <c r="J800" s="10">
        <f t="shared" si="133"/>
        <v>7.574066109311329E-3</v>
      </c>
      <c r="K800" s="11">
        <f t="shared" si="137"/>
        <v>-5.579018463102838E-3</v>
      </c>
      <c r="L800" s="11">
        <f t="shared" si="138"/>
        <v>3.7790832160035709E-3</v>
      </c>
      <c r="M800" s="11">
        <f t="shared" si="139"/>
        <v>-7.3236676817112533E-3</v>
      </c>
      <c r="N800" s="11">
        <f t="shared" si="140"/>
        <v>3.3243520706420213E-3</v>
      </c>
      <c r="O800" s="3">
        <f t="shared" si="141"/>
        <v>7.9701024973762656E-5</v>
      </c>
      <c r="P800" s="3">
        <f t="shared" si="142"/>
        <v>1.0042833554065676E-2</v>
      </c>
    </row>
    <row r="801" spans="1:16" x14ac:dyDescent="0.3">
      <c r="A801" s="9" t="s">
        <v>810</v>
      </c>
      <c r="B801" s="12">
        <v>12447.440430000001</v>
      </c>
      <c r="C801" s="12">
        <v>12543</v>
      </c>
      <c r="D801" s="12">
        <v>12432.709961</v>
      </c>
      <c r="E801" s="12">
        <v>12440.040039</v>
      </c>
      <c r="F801" s="3">
        <f t="shared" si="134"/>
        <v>5.0226671804072254E-3</v>
      </c>
      <c r="G801" s="10">
        <f t="shared" si="135"/>
        <v>7.8001424330135632E-5</v>
      </c>
      <c r="H801" s="10">
        <f t="shared" si="132"/>
        <v>3.5367754320492846E-7</v>
      </c>
      <c r="I801" s="10">
        <f t="shared" si="136"/>
        <v>3.8864088524473016E-5</v>
      </c>
      <c r="J801" s="10">
        <f t="shared" si="133"/>
        <v>6.2341068746431527E-3</v>
      </c>
      <c r="K801" s="11">
        <f t="shared" si="137"/>
        <v>5.6048036128814966E-3</v>
      </c>
      <c r="L801" s="11">
        <f t="shared" si="138"/>
        <v>7.6477272197280951E-3</v>
      </c>
      <c r="M801" s="11">
        <f t="shared" si="139"/>
        <v>-1.18411428304661E-3</v>
      </c>
      <c r="N801" s="11">
        <f t="shared" si="140"/>
        <v>-5.9470794782391168E-4</v>
      </c>
      <c r="O801" s="3">
        <f t="shared" si="141"/>
        <v>6.3733820247786937E-5</v>
      </c>
      <c r="P801" s="3">
        <f t="shared" si="142"/>
        <v>9.2706429501689495E-3</v>
      </c>
    </row>
    <row r="802" spans="1:16" x14ac:dyDescent="0.3">
      <c r="A802" s="9" t="s">
        <v>811</v>
      </c>
      <c r="B802" s="12">
        <v>12543.259765999999</v>
      </c>
      <c r="C802" s="12">
        <v>12596.129883</v>
      </c>
      <c r="D802" s="12">
        <v>12465.419921999999</v>
      </c>
      <c r="E802" s="12">
        <v>12595.059569999999</v>
      </c>
      <c r="F802" s="3">
        <f t="shared" si="134"/>
        <v>1.2461336982357629E-2</v>
      </c>
      <c r="G802" s="10">
        <f t="shared" si="135"/>
        <v>1.0881014496317225E-4</v>
      </c>
      <c r="H802" s="10">
        <f t="shared" si="132"/>
        <v>1.6984195332154282E-5</v>
      </c>
      <c r="I802" s="10">
        <f t="shared" si="136"/>
        <v>4.7844173596616158E-5</v>
      </c>
      <c r="J802" s="10">
        <f t="shared" si="133"/>
        <v>6.9169482863916335E-3</v>
      </c>
      <c r="K802" s="11">
        <f t="shared" si="137"/>
        <v>8.2631449905732554E-3</v>
      </c>
      <c r="L802" s="11">
        <f t="shared" si="138"/>
        <v>4.206163768135554E-3</v>
      </c>
      <c r="M802" s="11">
        <f t="shared" si="139"/>
        <v>-6.2250463708259261E-3</v>
      </c>
      <c r="N802" s="11">
        <f t="shared" si="140"/>
        <v>4.1211885824546154E-3</v>
      </c>
      <c r="O802" s="3">
        <f t="shared" si="141"/>
        <v>6.4763211894833131E-5</v>
      </c>
      <c r="P802" s="3">
        <f t="shared" si="142"/>
        <v>1.1229659120219912E-2</v>
      </c>
    </row>
    <row r="803" spans="1:16" x14ac:dyDescent="0.3">
      <c r="A803" s="9" t="s">
        <v>812</v>
      </c>
      <c r="B803" s="12">
        <v>12611.040039</v>
      </c>
      <c r="C803" s="12">
        <v>12687.320313</v>
      </c>
      <c r="D803" s="12">
        <v>12566.379883</v>
      </c>
      <c r="E803" s="12">
        <v>12658.190430000001</v>
      </c>
      <c r="F803" s="3">
        <f t="shared" si="134"/>
        <v>5.0123510451964837E-3</v>
      </c>
      <c r="G803" s="10">
        <f t="shared" si="135"/>
        <v>9.1740184190208305E-5</v>
      </c>
      <c r="H803" s="10">
        <f t="shared" si="132"/>
        <v>1.3926678936946477E-5</v>
      </c>
      <c r="I803" s="10">
        <f t="shared" si="136"/>
        <v>4.0490294552634576E-5</v>
      </c>
      <c r="J803" s="10">
        <f t="shared" si="133"/>
        <v>6.3631984530293081E-3</v>
      </c>
      <c r="K803" s="11">
        <f t="shared" si="137"/>
        <v>1.2679844473350455E-3</v>
      </c>
      <c r="L803" s="11">
        <f t="shared" si="138"/>
        <v>6.0304702842004397E-3</v>
      </c>
      <c r="M803" s="11">
        <f t="shared" si="139"/>
        <v>-3.5476393513282317E-3</v>
      </c>
      <c r="N803" s="11">
        <f t="shared" si="140"/>
        <v>3.7318465853979684E-3</v>
      </c>
      <c r="O803" s="3">
        <f t="shared" si="141"/>
        <v>3.968677267675753E-5</v>
      </c>
      <c r="P803" s="3">
        <f t="shared" si="142"/>
        <v>6.1281466131388835E-3</v>
      </c>
    </row>
    <row r="804" spans="1:16" x14ac:dyDescent="0.3">
      <c r="A804" s="9" t="s">
        <v>813</v>
      </c>
      <c r="B804" s="12">
        <v>12730.780273</v>
      </c>
      <c r="C804" s="12">
        <v>12765.25</v>
      </c>
      <c r="D804" s="12">
        <v>12696.349609000001</v>
      </c>
      <c r="E804" s="12">
        <v>12764.75</v>
      </c>
      <c r="F804" s="3">
        <f t="shared" si="134"/>
        <v>8.4182309145430789E-3</v>
      </c>
      <c r="G804" s="10">
        <f t="shared" si="135"/>
        <v>2.9290994381460862E-5</v>
      </c>
      <c r="H804" s="10">
        <f t="shared" si="132"/>
        <v>7.1009510736298869E-6</v>
      </c>
      <c r="I804" s="10">
        <f t="shared" si="136"/>
        <v>1.1902439832398972E-5</v>
      </c>
      <c r="J804" s="10">
        <f t="shared" si="133"/>
        <v>3.4499912800468021E-3</v>
      </c>
      <c r="K804" s="11">
        <f t="shared" si="137"/>
        <v>5.7182342400171979E-3</v>
      </c>
      <c r="L804" s="11">
        <f t="shared" si="138"/>
        <v>2.7039305830972621E-3</v>
      </c>
      <c r="M804" s="11">
        <f t="shared" si="139"/>
        <v>-2.7081849350214988E-3</v>
      </c>
      <c r="N804" s="11">
        <f t="shared" si="140"/>
        <v>2.6647609787051984E-3</v>
      </c>
      <c r="O804" s="3">
        <f t="shared" si="141"/>
        <v>1.4656843071483485E-5</v>
      </c>
      <c r="P804" s="3">
        <f t="shared" si="142"/>
        <v>6.801318051304045E-3</v>
      </c>
    </row>
    <row r="805" spans="1:16" x14ac:dyDescent="0.3">
      <c r="A805" s="9" t="s">
        <v>814</v>
      </c>
      <c r="B805" s="12">
        <v>12804.929688</v>
      </c>
      <c r="C805" s="12">
        <v>12809.599609000001</v>
      </c>
      <c r="D805" s="12">
        <v>12654.599609000001</v>
      </c>
      <c r="E805" s="12">
        <v>12755.639648</v>
      </c>
      <c r="F805" s="3">
        <f t="shared" si="134"/>
        <v>-7.1371174523593428E-4</v>
      </c>
      <c r="G805" s="10">
        <f t="shared" si="135"/>
        <v>1.4820882652493962E-4</v>
      </c>
      <c r="H805" s="10">
        <f t="shared" si="132"/>
        <v>1.4874362556278919E-5</v>
      </c>
      <c r="I805" s="10">
        <f t="shared" si="136"/>
        <v>6.8358530881726422E-5</v>
      </c>
      <c r="J805" s="10">
        <f t="shared" si="133"/>
        <v>8.2679217994443086E-3</v>
      </c>
      <c r="K805" s="11">
        <f t="shared" si="137"/>
        <v>3.1427629568582006E-3</v>
      </c>
      <c r="L805" s="11">
        <f t="shared" si="138"/>
        <v>3.6463063580792764E-4</v>
      </c>
      <c r="M805" s="11">
        <f t="shared" si="139"/>
        <v>-1.180947411669611E-2</v>
      </c>
      <c r="N805" s="11">
        <f t="shared" si="140"/>
        <v>-3.8567295155713111E-3</v>
      </c>
      <c r="O805" s="3">
        <f t="shared" si="141"/>
        <v>9.5456968759649691E-5</v>
      </c>
      <c r="P805" s="3">
        <f t="shared" si="142"/>
        <v>9.6764301181669655E-3</v>
      </c>
    </row>
    <row r="806" spans="1:16" x14ac:dyDescent="0.3">
      <c r="A806" s="9" t="s">
        <v>815</v>
      </c>
      <c r="B806" s="12">
        <v>12596.139648</v>
      </c>
      <c r="C806" s="12">
        <v>12751.269531</v>
      </c>
      <c r="D806" s="12">
        <v>12525.219727</v>
      </c>
      <c r="E806" s="12">
        <v>12742.519531</v>
      </c>
      <c r="F806" s="3">
        <f t="shared" si="134"/>
        <v>-1.0285738200559447E-3</v>
      </c>
      <c r="G806" s="10">
        <f t="shared" si="135"/>
        <v>3.1993217007526359E-4</v>
      </c>
      <c r="H806" s="10">
        <f t="shared" si="132"/>
        <v>1.334950570542041E-4</v>
      </c>
      <c r="I806" s="10">
        <f t="shared" si="136"/>
        <v>1.0839769726021468E-4</v>
      </c>
      <c r="J806" s="10">
        <f t="shared" si="133"/>
        <v>1.0411421481249074E-2</v>
      </c>
      <c r="K806" s="11">
        <f t="shared" si="137"/>
        <v>-1.2583109269245982E-2</v>
      </c>
      <c r="L806" s="11">
        <f t="shared" si="138"/>
        <v>1.2240447834879879E-2</v>
      </c>
      <c r="M806" s="11">
        <f t="shared" si="139"/>
        <v>-5.6461999806070497E-3</v>
      </c>
      <c r="N806" s="11">
        <f t="shared" si="140"/>
        <v>1.1554006104127006E-2</v>
      </c>
      <c r="O806" s="3">
        <f t="shared" si="141"/>
        <v>1.0551815745902787E-4</v>
      </c>
      <c r="P806" s="3">
        <f t="shared" si="142"/>
        <v>1.6368110880495092E-2</v>
      </c>
    </row>
    <row r="807" spans="1:16" x14ac:dyDescent="0.3">
      <c r="A807" s="9" t="s">
        <v>816</v>
      </c>
      <c r="B807" s="12">
        <v>12785.219727</v>
      </c>
      <c r="C807" s="12">
        <v>12840.570313</v>
      </c>
      <c r="D807" s="12">
        <v>12695.309569999999</v>
      </c>
      <c r="E807" s="12">
        <v>12807.919921999999</v>
      </c>
      <c r="F807" s="3">
        <f t="shared" si="134"/>
        <v>5.1324536596466519E-3</v>
      </c>
      <c r="G807" s="10">
        <f t="shared" si="135"/>
        <v>1.2943872582186277E-4</v>
      </c>
      <c r="H807" s="10">
        <f t="shared" si="132"/>
        <v>3.1468226111395996E-6</v>
      </c>
      <c r="I807" s="10">
        <f t="shared" si="136"/>
        <v>6.3503763080803588E-5</v>
      </c>
      <c r="J807" s="10">
        <f t="shared" si="133"/>
        <v>7.9689248384461238E-3</v>
      </c>
      <c r="K807" s="11">
        <f t="shared" si="137"/>
        <v>3.3453989319144561E-3</v>
      </c>
      <c r="L807" s="11">
        <f t="shared" si="138"/>
        <v>4.3199192681739581E-3</v>
      </c>
      <c r="M807" s="11">
        <f t="shared" si="139"/>
        <v>-7.0571948572035852E-3</v>
      </c>
      <c r="N807" s="11">
        <f t="shared" si="140"/>
        <v>1.7739285811834702E-3</v>
      </c>
      <c r="O807" s="3">
        <f t="shared" si="141"/>
        <v>7.3321433138036829E-5</v>
      </c>
      <c r="P807" s="3">
        <f t="shared" si="142"/>
        <v>8.6211219989733925E-3</v>
      </c>
    </row>
    <row r="808" spans="1:16" x14ac:dyDescent="0.3">
      <c r="A808" s="9" t="s">
        <v>817</v>
      </c>
      <c r="B808" s="12">
        <v>12834.940430000001</v>
      </c>
      <c r="C808" s="12">
        <v>12841.919921999999</v>
      </c>
      <c r="D808" s="12">
        <v>12758.669921999999</v>
      </c>
      <c r="E808" s="12">
        <v>12771.110352</v>
      </c>
      <c r="F808" s="3">
        <f t="shared" si="134"/>
        <v>-2.8739694051937992E-3</v>
      </c>
      <c r="G808" s="10">
        <f t="shared" si="135"/>
        <v>4.2299145490523684E-5</v>
      </c>
      <c r="H808" s="10">
        <f t="shared" si="132"/>
        <v>2.4855776538622872E-5</v>
      </c>
      <c r="I808" s="10">
        <f t="shared" si="136"/>
        <v>1.1547926427135755E-5</v>
      </c>
      <c r="J808" s="10">
        <f t="shared" si="133"/>
        <v>3.3982240107349833E-3</v>
      </c>
      <c r="K808" s="11">
        <f t="shared" si="137"/>
        <v>2.107449608171919E-3</v>
      </c>
      <c r="L808" s="11">
        <f t="shared" si="138"/>
        <v>5.4364062242928679E-4</v>
      </c>
      <c r="M808" s="11">
        <f t="shared" si="139"/>
        <v>-5.9601387012043058E-3</v>
      </c>
      <c r="N808" s="11">
        <f t="shared" si="140"/>
        <v>-4.9855567932401363E-3</v>
      </c>
      <c r="O808" s="3">
        <f t="shared" si="141"/>
        <v>8.8145396717397093E-6</v>
      </c>
      <c r="P808" s="3">
        <f t="shared" si="142"/>
        <v>3.9477940405394183E-3</v>
      </c>
    </row>
    <row r="809" spans="1:16" x14ac:dyDescent="0.3">
      <c r="A809" s="9" t="s">
        <v>818</v>
      </c>
      <c r="B809" s="12">
        <v>12791.540039</v>
      </c>
      <c r="C809" s="12">
        <v>12833.549805000001</v>
      </c>
      <c r="D809" s="12">
        <v>12767.639648</v>
      </c>
      <c r="E809" s="12">
        <v>12804.730469</v>
      </c>
      <c r="F809" s="3">
        <f t="shared" si="134"/>
        <v>2.6325132328635092E-3</v>
      </c>
      <c r="G809" s="10">
        <f t="shared" si="135"/>
        <v>2.651223347901703E-5</v>
      </c>
      <c r="H809" s="10">
        <f t="shared" si="132"/>
        <v>1.0622447485363979E-6</v>
      </c>
      <c r="I809" s="10">
        <f t="shared" si="136"/>
        <v>1.2845777583019688E-5</v>
      </c>
      <c r="J809" s="10">
        <f t="shared" si="133"/>
        <v>3.5841006658602222E-3</v>
      </c>
      <c r="K809" s="11">
        <f t="shared" si="137"/>
        <v>1.598401655316889E-3</v>
      </c>
      <c r="L809" s="11">
        <f t="shared" si="138"/>
        <v>3.2788024464615101E-3</v>
      </c>
      <c r="M809" s="11">
        <f t="shared" si="139"/>
        <v>-1.8702007074525232E-3</v>
      </c>
      <c r="N809" s="11">
        <f t="shared" si="140"/>
        <v>1.0306525838207547E-3</v>
      </c>
      <c r="O809" s="3">
        <f t="shared" si="141"/>
        <v>1.279641714719388E-5</v>
      </c>
      <c r="P809" s="3">
        <f t="shared" si="142"/>
        <v>3.6942520605653352E-3</v>
      </c>
    </row>
    <row r="810" spans="1:16" x14ac:dyDescent="0.3">
      <c r="A810" s="9" t="s">
        <v>819</v>
      </c>
      <c r="B810" s="12">
        <v>12914.639648</v>
      </c>
      <c r="C810" s="12">
        <v>12930.889648</v>
      </c>
      <c r="D810" s="12">
        <v>12827.450194999999</v>
      </c>
      <c r="E810" s="12">
        <v>12899.419921999999</v>
      </c>
      <c r="F810" s="3">
        <f t="shared" si="134"/>
        <v>7.3948806051982174E-3</v>
      </c>
      <c r="G810" s="10">
        <f t="shared" si="135"/>
        <v>6.4506184355647077E-5</v>
      </c>
      <c r="H810" s="10">
        <f t="shared" si="132"/>
        <v>1.390468465644564E-6</v>
      </c>
      <c r="I810" s="10">
        <f t="shared" si="136"/>
        <v>3.1715962050230018E-5</v>
      </c>
      <c r="J810" s="10">
        <f t="shared" si="133"/>
        <v>5.631692645220442E-3</v>
      </c>
      <c r="K810" s="11">
        <f t="shared" si="137"/>
        <v>8.5468537961469956E-3</v>
      </c>
      <c r="L810" s="11">
        <f t="shared" si="138"/>
        <v>1.2574710275923653E-3</v>
      </c>
      <c r="M810" s="11">
        <f t="shared" si="139"/>
        <v>-6.7741031864487818E-3</v>
      </c>
      <c r="N810" s="11">
        <f t="shared" si="140"/>
        <v>-1.1791812692052753E-3</v>
      </c>
      <c r="O810" s="3">
        <f t="shared" si="141"/>
        <v>4.0964598055070788E-5</v>
      </c>
      <c r="P810" s="3">
        <f t="shared" si="142"/>
        <v>1.0405149100063781E-2</v>
      </c>
    </row>
    <row r="811" spans="1:16" x14ac:dyDescent="0.3">
      <c r="A811" s="9" t="s">
        <v>820</v>
      </c>
      <c r="B811" s="12">
        <v>12965.389648</v>
      </c>
      <c r="C811" s="12">
        <v>12973.330078000001</v>
      </c>
      <c r="D811" s="12">
        <v>12821.959961</v>
      </c>
      <c r="E811" s="12">
        <v>12850.219727</v>
      </c>
      <c r="F811" s="3">
        <f t="shared" si="134"/>
        <v>-3.8141401161837507E-3</v>
      </c>
      <c r="G811" s="10">
        <f t="shared" si="135"/>
        <v>1.3774296394056053E-4</v>
      </c>
      <c r="H811" s="10">
        <f t="shared" si="132"/>
        <v>7.9612109142744805E-5</v>
      </c>
      <c r="I811" s="10">
        <f t="shared" si="136"/>
        <v>3.8117773131576664E-5</v>
      </c>
      <c r="J811" s="10">
        <f t="shared" si="133"/>
        <v>6.1739592751796366E-3</v>
      </c>
      <c r="K811" s="11">
        <f t="shared" si="137"/>
        <v>5.1011293065285233E-3</v>
      </c>
      <c r="L811" s="11">
        <f t="shared" si="138"/>
        <v>6.12245348414622E-4</v>
      </c>
      <c r="M811" s="11">
        <f t="shared" si="139"/>
        <v>-1.1124149495853494E-2</v>
      </c>
      <c r="N811" s="11">
        <f t="shared" si="140"/>
        <v>-8.9225618038063937E-3</v>
      </c>
      <c r="O811" s="3">
        <f t="shared" si="141"/>
        <v>3.0328431941540788E-5</v>
      </c>
      <c r="P811" s="3">
        <f t="shared" si="142"/>
        <v>7.969062841239263E-3</v>
      </c>
    </row>
    <row r="812" spans="1:16" x14ac:dyDescent="0.3">
      <c r="A812" s="9" t="s">
        <v>821</v>
      </c>
      <c r="B812" s="12">
        <v>12906.509765999999</v>
      </c>
      <c r="C812" s="12">
        <v>12924.929688</v>
      </c>
      <c r="D812" s="12">
        <v>12857.759765999999</v>
      </c>
      <c r="E812" s="12">
        <v>12870</v>
      </c>
      <c r="F812" s="3">
        <f t="shared" si="134"/>
        <v>1.5392945350529708E-3</v>
      </c>
      <c r="G812" s="10">
        <f t="shared" si="135"/>
        <v>2.7149085738710437E-5</v>
      </c>
      <c r="H812" s="10">
        <f t="shared" si="132"/>
        <v>8.0247303358814285E-6</v>
      </c>
      <c r="I812" s="10">
        <f t="shared" si="136"/>
        <v>1.0474634791096497E-5</v>
      </c>
      <c r="J812" s="10">
        <f t="shared" si="133"/>
        <v>3.2364540458805369E-3</v>
      </c>
      <c r="K812" s="11">
        <f t="shared" si="137"/>
        <v>4.3709065339895322E-3</v>
      </c>
      <c r="L812" s="11">
        <f t="shared" si="138"/>
        <v>1.4261632732384356E-3</v>
      </c>
      <c r="M812" s="11">
        <f t="shared" si="139"/>
        <v>-3.7843151825956677E-3</v>
      </c>
      <c r="N812" s="11">
        <f t="shared" si="140"/>
        <v>-2.8327954984222613E-3</v>
      </c>
      <c r="O812" s="3">
        <f t="shared" si="141"/>
        <v>9.6748209697352232E-6</v>
      </c>
      <c r="P812" s="3">
        <f t="shared" si="142"/>
        <v>5.3422889338170781E-3</v>
      </c>
    </row>
    <row r="813" spans="1:16" x14ac:dyDescent="0.3">
      <c r="A813" s="9" t="s">
        <v>822</v>
      </c>
      <c r="B813" s="12">
        <v>12877.089844</v>
      </c>
      <c r="C813" s="12">
        <v>12902.070313</v>
      </c>
      <c r="D813" s="12">
        <v>12821.230469</v>
      </c>
      <c r="E813" s="12">
        <v>12888.280273</v>
      </c>
      <c r="F813" s="3">
        <f t="shared" si="134"/>
        <v>1.4203786324786805E-3</v>
      </c>
      <c r="G813" s="10">
        <f t="shared" si="135"/>
        <v>3.9505757400803027E-5</v>
      </c>
      <c r="H813" s="10">
        <f t="shared" si="132"/>
        <v>7.5453735837939657E-7</v>
      </c>
      <c r="I813" s="10">
        <f t="shared" si="136"/>
        <v>1.9461405173605254E-5</v>
      </c>
      <c r="J813" s="10">
        <f t="shared" si="133"/>
        <v>4.41150826516343E-3</v>
      </c>
      <c r="K813" s="11">
        <f t="shared" si="137"/>
        <v>5.5072975020911165E-4</v>
      </c>
      <c r="L813" s="11">
        <f t="shared" si="138"/>
        <v>1.9380365121843622E-3</v>
      </c>
      <c r="M813" s="11">
        <f t="shared" si="139"/>
        <v>-4.3473240503293827E-3</v>
      </c>
      <c r="N813" s="11">
        <f t="shared" si="140"/>
        <v>8.6864109871649328E-4</v>
      </c>
      <c r="O813" s="3">
        <f t="shared" si="141"/>
        <v>2.4748018095390242E-5</v>
      </c>
      <c r="P813" s="3">
        <f t="shared" si="142"/>
        <v>4.6440777310990363E-3</v>
      </c>
    </row>
    <row r="814" spans="1:16" x14ac:dyDescent="0.3">
      <c r="A814" s="9" t="s">
        <v>823</v>
      </c>
      <c r="B814" s="12">
        <v>12958.519531</v>
      </c>
      <c r="C814" s="12">
        <v>12958.719727</v>
      </c>
      <c r="D814" s="12">
        <v>12543.240234000001</v>
      </c>
      <c r="E814" s="12">
        <v>12698.450194999999</v>
      </c>
      <c r="F814" s="3">
        <f t="shared" si="134"/>
        <v>-1.4728891208059869E-2</v>
      </c>
      <c r="G814" s="10">
        <f t="shared" si="135"/>
        <v>1.0619129505373009E-3</v>
      </c>
      <c r="H814" s="10">
        <f t="shared" si="132"/>
        <v>4.1101466242529232E-4</v>
      </c>
      <c r="I814" s="10">
        <f t="shared" si="136"/>
        <v>3.7218382883616468E-4</v>
      </c>
      <c r="J814" s="10">
        <f t="shared" si="133"/>
        <v>1.9292066473972264E-2</v>
      </c>
      <c r="K814" s="11">
        <f t="shared" si="137"/>
        <v>5.4350582228639196E-3</v>
      </c>
      <c r="L814" s="11">
        <f t="shared" si="138"/>
        <v>1.5448867683070371E-5</v>
      </c>
      <c r="M814" s="11">
        <f t="shared" si="139"/>
        <v>-3.2571556986449854E-2</v>
      </c>
      <c r="N814" s="11">
        <f t="shared" si="140"/>
        <v>-2.0273496551539705E-2</v>
      </c>
      <c r="O814" s="3">
        <f t="shared" si="141"/>
        <v>4.008804175116908E-4</v>
      </c>
      <c r="P814" s="3">
        <f t="shared" si="142"/>
        <v>2.0782005966060554E-2</v>
      </c>
    </row>
    <row r="815" spans="1:16" x14ac:dyDescent="0.3">
      <c r="A815" s="9" t="s">
        <v>824</v>
      </c>
      <c r="B815" s="12">
        <v>12665.650390999999</v>
      </c>
      <c r="C815" s="12">
        <v>12828.269531</v>
      </c>
      <c r="D815" s="12">
        <v>12665.650390999999</v>
      </c>
      <c r="E815" s="12">
        <v>12818.959961</v>
      </c>
      <c r="F815" s="3">
        <f t="shared" si="134"/>
        <v>9.4901160495515224E-3</v>
      </c>
      <c r="G815" s="10">
        <f t="shared" si="135"/>
        <v>1.6275781742783332E-4</v>
      </c>
      <c r="H815" s="10">
        <f t="shared" si="132"/>
        <v>1.4476147677459203E-4</v>
      </c>
      <c r="I815" s="10">
        <f t="shared" si="136"/>
        <v>2.5458366528503755E-5</v>
      </c>
      <c r="J815" s="10">
        <f t="shared" si="133"/>
        <v>5.0456284572393713E-3</v>
      </c>
      <c r="K815" s="11">
        <f t="shared" si="137"/>
        <v>-2.5863185782648182E-3</v>
      </c>
      <c r="L815" s="11">
        <f t="shared" si="138"/>
        <v>1.275765720764723E-2</v>
      </c>
      <c r="M815" s="11">
        <f t="shared" si="139"/>
        <v>0</v>
      </c>
      <c r="N815" s="11">
        <f t="shared" si="140"/>
        <v>1.2031686364537268E-2</v>
      </c>
      <c r="O815" s="3">
        <f t="shared" si="141"/>
        <v>9.261687159143536E-6</v>
      </c>
      <c r="P815" s="3">
        <f t="shared" si="142"/>
        <v>5.9686980780536553E-3</v>
      </c>
    </row>
    <row r="816" spans="1:16" x14ac:dyDescent="0.3">
      <c r="A816" s="9" t="s">
        <v>825</v>
      </c>
      <c r="B816" s="12">
        <v>12666.150390999999</v>
      </c>
      <c r="C816" s="12">
        <v>12909.629883</v>
      </c>
      <c r="D816" s="12">
        <v>12649.990234000001</v>
      </c>
      <c r="E816" s="12">
        <v>12740.790039</v>
      </c>
      <c r="F816" s="3">
        <f t="shared" si="134"/>
        <v>-6.097992523404594E-3</v>
      </c>
      <c r="G816" s="10">
        <f t="shared" si="135"/>
        <v>4.1278423846615109E-4</v>
      </c>
      <c r="H816" s="10">
        <f t="shared" si="132"/>
        <v>3.452207698374765E-5</v>
      </c>
      <c r="I816" s="10">
        <f t="shared" si="136"/>
        <v>1.9305643556010707E-4</v>
      </c>
      <c r="J816" s="10">
        <f t="shared" si="133"/>
        <v>1.3894475001240855E-2</v>
      </c>
      <c r="K816" s="11">
        <f t="shared" si="137"/>
        <v>-1.1992210292198957E-2</v>
      </c>
      <c r="L816" s="11">
        <f t="shared" si="138"/>
        <v>1.9040423808962152E-2</v>
      </c>
      <c r="M816" s="11">
        <f t="shared" si="139"/>
        <v>-1.2766684649372594E-3</v>
      </c>
      <c r="N816" s="11">
        <f t="shared" si="140"/>
        <v>5.8755490793412366E-3</v>
      </c>
      <c r="O816" s="3">
        <f t="shared" si="141"/>
        <v>2.597958048370296E-4</v>
      </c>
      <c r="P816" s="3">
        <f t="shared" si="142"/>
        <v>1.9258740186349831E-2</v>
      </c>
    </row>
    <row r="817" spans="1:16" x14ac:dyDescent="0.3">
      <c r="A817" s="9" t="s">
        <v>826</v>
      </c>
      <c r="B817" s="12">
        <v>12867.339844</v>
      </c>
      <c r="C817" s="12">
        <v>13090.910156</v>
      </c>
      <c r="D817" s="12">
        <v>12867.339844</v>
      </c>
      <c r="E817" s="12">
        <v>13067.480469</v>
      </c>
      <c r="F817" s="3">
        <f t="shared" si="134"/>
        <v>2.5641300814155832E-2</v>
      </c>
      <c r="G817" s="10">
        <f t="shared" si="135"/>
        <v>2.9672826221948301E-4</v>
      </c>
      <c r="H817" s="10">
        <f t="shared" si="132"/>
        <v>2.3822166226415378E-4</v>
      </c>
      <c r="I817" s="10">
        <f t="shared" si="136"/>
        <v>5.634044628049187E-5</v>
      </c>
      <c r="J817" s="10">
        <f t="shared" si="133"/>
        <v>7.5060273301189003E-3</v>
      </c>
      <c r="K817" s="11">
        <f t="shared" si="137"/>
        <v>9.8836452142247039E-3</v>
      </c>
      <c r="L817" s="11">
        <f t="shared" si="138"/>
        <v>1.7225802222813398E-2</v>
      </c>
      <c r="M817" s="11">
        <f t="shared" si="139"/>
        <v>0</v>
      </c>
      <c r="N817" s="11">
        <f t="shared" si="140"/>
        <v>1.543443106383108E-2</v>
      </c>
      <c r="O817" s="3">
        <f t="shared" si="141"/>
        <v>3.0857805292281439E-5</v>
      </c>
      <c r="P817" s="3">
        <f t="shared" si="142"/>
        <v>1.2595775731458619E-2</v>
      </c>
    </row>
    <row r="818" spans="1:16" x14ac:dyDescent="0.3">
      <c r="A818" s="9" t="s">
        <v>827</v>
      </c>
      <c r="B818" s="12">
        <v>13160.219727</v>
      </c>
      <c r="C818" s="12">
        <v>13208.089844</v>
      </c>
      <c r="D818" s="12">
        <v>13036.549805000001</v>
      </c>
      <c r="E818" s="12">
        <v>13201.980469</v>
      </c>
      <c r="F818" s="3">
        <f t="shared" si="134"/>
        <v>1.0292726307804756E-2</v>
      </c>
      <c r="G818" s="10">
        <f t="shared" si="135"/>
        <v>1.7089216097885415E-4</v>
      </c>
      <c r="H818" s="10">
        <f t="shared" si="132"/>
        <v>1.0037691028268048E-5</v>
      </c>
      <c r="I818" s="10">
        <f t="shared" si="136"/>
        <v>8.1568577046543418E-5</v>
      </c>
      <c r="J818" s="10">
        <f t="shared" si="133"/>
        <v>9.0315323753249882E-3</v>
      </c>
      <c r="K818" s="11">
        <f t="shared" si="137"/>
        <v>7.0718853585764203E-3</v>
      </c>
      <c r="L818" s="11">
        <f t="shared" si="138"/>
        <v>3.6308864974259696E-3</v>
      </c>
      <c r="M818" s="11">
        <f t="shared" si="139"/>
        <v>-9.4416863548803364E-3</v>
      </c>
      <c r="N818" s="11">
        <f t="shared" si="140"/>
        <v>3.1682315300918347E-3</v>
      </c>
      <c r="O818" s="3">
        <f t="shared" si="141"/>
        <v>1.2073873730456382E-4</v>
      </c>
      <c r="P818" s="3">
        <f t="shared" si="142"/>
        <v>1.2436899206604318E-2</v>
      </c>
    </row>
    <row r="819" spans="1:16" x14ac:dyDescent="0.3">
      <c r="A819" s="9" t="s">
        <v>828</v>
      </c>
      <c r="B819" s="12">
        <v>13048.780273</v>
      </c>
      <c r="C819" s="12">
        <v>13138.269531</v>
      </c>
      <c r="D819" s="12">
        <v>12999.509765999999</v>
      </c>
      <c r="E819" s="12">
        <v>13036.429688</v>
      </c>
      <c r="F819" s="3">
        <f t="shared" si="134"/>
        <v>-1.253984441112721E-2</v>
      </c>
      <c r="G819" s="10">
        <f t="shared" si="135"/>
        <v>1.1273477166508735E-4</v>
      </c>
      <c r="H819" s="10">
        <f t="shared" si="132"/>
        <v>8.9669849465625452E-7</v>
      </c>
      <c r="I819" s="10">
        <f t="shared" si="136"/>
        <v>5.602099626043327E-5</v>
      </c>
      <c r="J819" s="10">
        <f t="shared" si="133"/>
        <v>7.484717513736458E-3</v>
      </c>
      <c r="K819" s="11">
        <f t="shared" si="137"/>
        <v>-1.167219013840729E-2</v>
      </c>
      <c r="L819" s="11">
        <f t="shared" si="138"/>
        <v>6.8346459050747455E-3</v>
      </c>
      <c r="M819" s="11">
        <f t="shared" si="139"/>
        <v>-3.7830172872234951E-3</v>
      </c>
      <c r="N819" s="11">
        <f t="shared" si="140"/>
        <v>-9.469416532481051E-4</v>
      </c>
      <c r="O819" s="3">
        <f t="shared" si="141"/>
        <v>6.3913318691674094E-5</v>
      </c>
      <c r="P819" s="3">
        <f t="shared" si="142"/>
        <v>1.382039441770154E-2</v>
      </c>
    </row>
    <row r="820" spans="1:16" x14ac:dyDescent="0.3">
      <c r="A820" s="9" t="s">
        <v>829</v>
      </c>
      <c r="B820" s="12">
        <v>13062.059569999999</v>
      </c>
      <c r="C820" s="12">
        <v>13105.040039</v>
      </c>
      <c r="D820" s="12">
        <v>12963.919921999999</v>
      </c>
      <c r="E820" s="12">
        <v>13072.429688</v>
      </c>
      <c r="F820" s="3">
        <f t="shared" si="134"/>
        <v>2.7614922844356737E-3</v>
      </c>
      <c r="G820" s="10">
        <f t="shared" si="135"/>
        <v>1.1721924546254995E-4</v>
      </c>
      <c r="H820" s="10">
        <f t="shared" si="132"/>
        <v>6.2979527630828135E-7</v>
      </c>
      <c r="I820" s="10">
        <f t="shared" si="136"/>
        <v>5.8366336367377138E-5</v>
      </c>
      <c r="J820" s="10">
        <f t="shared" si="133"/>
        <v>7.6397864084918722E-3</v>
      </c>
      <c r="K820" s="11">
        <f t="shared" si="137"/>
        <v>1.9640899506396946E-3</v>
      </c>
      <c r="L820" s="11">
        <f t="shared" si="138"/>
        <v>3.285079989383796E-3</v>
      </c>
      <c r="M820" s="11">
        <f t="shared" si="139"/>
        <v>-7.5417037187427054E-3</v>
      </c>
      <c r="N820" s="11">
        <f t="shared" si="140"/>
        <v>7.9359641903695697E-4</v>
      </c>
      <c r="O820" s="3">
        <f t="shared" si="141"/>
        <v>7.1047086866754362E-5</v>
      </c>
      <c r="P820" s="3">
        <f t="shared" si="142"/>
        <v>8.0423949280736089E-3</v>
      </c>
    </row>
    <row r="821" spans="1:16" x14ac:dyDescent="0.3">
      <c r="A821" s="9" t="s">
        <v>830</v>
      </c>
      <c r="B821" s="12">
        <v>13088.009765999999</v>
      </c>
      <c r="C821" s="12">
        <v>13171.150390999999</v>
      </c>
      <c r="D821" s="12">
        <v>13051.059569999999</v>
      </c>
      <c r="E821" s="12">
        <v>13128.950194999999</v>
      </c>
      <c r="F821" s="3">
        <f t="shared" si="134"/>
        <v>4.323642073354117E-3</v>
      </c>
      <c r="G821" s="10">
        <f t="shared" si="135"/>
        <v>8.3897131223614846E-5</v>
      </c>
      <c r="H821" s="10">
        <f t="shared" si="132"/>
        <v>9.7544056892572803E-6</v>
      </c>
      <c r="I821" s="10">
        <f t="shared" si="136"/>
        <v>3.818049369797156E-5</v>
      </c>
      <c r="J821" s="10">
        <f t="shared" si="133"/>
        <v>6.1790366318683985E-3</v>
      </c>
      <c r="K821" s="11">
        <f t="shared" si="137"/>
        <v>1.1911175933743948E-3</v>
      </c>
      <c r="L821" s="11">
        <f t="shared" si="138"/>
        <v>6.3323352552312482E-3</v>
      </c>
      <c r="M821" s="11">
        <f t="shared" si="139"/>
        <v>-2.8272024636503898E-3</v>
      </c>
      <c r="N821" s="11">
        <f t="shared" si="140"/>
        <v>3.1232043944092549E-3</v>
      </c>
      <c r="O821" s="3">
        <f t="shared" si="141"/>
        <v>3.7144297417462114E-5</v>
      </c>
      <c r="P821" s="3">
        <f t="shared" si="142"/>
        <v>5.880989276450763E-3</v>
      </c>
    </row>
    <row r="822" spans="1:16" x14ac:dyDescent="0.3">
      <c r="A822" s="9" t="s">
        <v>831</v>
      </c>
      <c r="B822" s="12">
        <v>13174.75</v>
      </c>
      <c r="C822" s="12">
        <v>13220.160156</v>
      </c>
      <c r="D822" s="12">
        <v>13098.410156</v>
      </c>
      <c r="E822" s="12">
        <v>13112.639648</v>
      </c>
      <c r="F822" s="3">
        <f t="shared" si="134"/>
        <v>-1.2423344408916126E-3</v>
      </c>
      <c r="G822" s="10">
        <f t="shared" si="135"/>
        <v>8.5601138284266005E-5</v>
      </c>
      <c r="H822" s="10">
        <f t="shared" si="132"/>
        <v>2.2330305444266896E-5</v>
      </c>
      <c r="I822" s="10">
        <f t="shared" si="136"/>
        <v>3.4174498066927906E-5</v>
      </c>
      <c r="J822" s="10">
        <f t="shared" si="133"/>
        <v>5.8458958310021146E-3</v>
      </c>
      <c r="K822" s="11">
        <f t="shared" si="137"/>
        <v>3.4823884810951736E-3</v>
      </c>
      <c r="L822" s="11">
        <f t="shared" si="138"/>
        <v>3.4408301095696071E-3</v>
      </c>
      <c r="M822" s="11">
        <f t="shared" si="139"/>
        <v>-5.8112582106026349E-3</v>
      </c>
      <c r="N822" s="11">
        <f t="shared" si="140"/>
        <v>-4.7254952591518802E-3</v>
      </c>
      <c r="O822" s="3">
        <f t="shared" si="141"/>
        <v>3.4408587079625365E-5</v>
      </c>
      <c r="P822" s="3">
        <f t="shared" si="142"/>
        <v>6.6919238711076962E-3</v>
      </c>
    </row>
    <row r="823" spans="1:16" x14ac:dyDescent="0.3">
      <c r="A823" s="9" t="s">
        <v>832</v>
      </c>
      <c r="B823" s="12">
        <v>13099.900390999999</v>
      </c>
      <c r="C823" s="12">
        <v>13139.830078000001</v>
      </c>
      <c r="D823" s="12">
        <v>12949.759765999999</v>
      </c>
      <c r="E823" s="12">
        <v>12998.5</v>
      </c>
      <c r="F823" s="3">
        <f t="shared" si="134"/>
        <v>-8.7045515673428442E-3</v>
      </c>
      <c r="G823" s="10">
        <f t="shared" si="135"/>
        <v>2.1230950152677214E-4</v>
      </c>
      <c r="H823" s="10">
        <f t="shared" si="132"/>
        <v>6.0383160703895091E-5</v>
      </c>
      <c r="I823" s="10">
        <f t="shared" si="136"/>
        <v>8.2829076276875227E-5</v>
      </c>
      <c r="J823" s="10">
        <f t="shared" si="133"/>
        <v>9.1010480867246939E-3</v>
      </c>
      <c r="K823" s="11">
        <f t="shared" si="137"/>
        <v>-9.7199721843272714E-4</v>
      </c>
      <c r="L823" s="11">
        <f t="shared" si="138"/>
        <v>3.0434548760543793E-3</v>
      </c>
      <c r="M823" s="11">
        <f t="shared" si="139"/>
        <v>-1.1527389352293246E-2</v>
      </c>
      <c r="N823" s="11">
        <f t="shared" si="140"/>
        <v>-7.7706602489038918E-3</v>
      </c>
      <c r="O823" s="3">
        <f t="shared" si="141"/>
        <v>7.6217550473128254E-5</v>
      </c>
      <c r="P823" s="3">
        <f t="shared" si="142"/>
        <v>8.6523504948984916E-3</v>
      </c>
    </row>
    <row r="824" spans="1:16" x14ac:dyDescent="0.3">
      <c r="A824" s="9" t="s">
        <v>833</v>
      </c>
      <c r="B824" s="12">
        <v>13132.730469</v>
      </c>
      <c r="C824" s="12">
        <v>13206.860352</v>
      </c>
      <c r="D824" s="12">
        <v>13078.700194999999</v>
      </c>
      <c r="E824" s="12">
        <v>13197.179688</v>
      </c>
      <c r="F824" s="3">
        <f t="shared" si="134"/>
        <v>1.528481655575642E-2</v>
      </c>
      <c r="G824" s="10">
        <f t="shared" si="135"/>
        <v>9.5090788782827885E-5</v>
      </c>
      <c r="H824" s="10">
        <f t="shared" si="132"/>
        <v>2.3966150899333489E-5</v>
      </c>
      <c r="I824" s="10">
        <f t="shared" si="136"/>
        <v>3.8287405441253021E-5</v>
      </c>
      <c r="J824" s="10">
        <f t="shared" si="133"/>
        <v>6.1876817501591835E-3</v>
      </c>
      <c r="K824" s="11">
        <f t="shared" si="137"/>
        <v>1.0273657017716398E-2</v>
      </c>
      <c r="L824" s="11">
        <f t="shared" si="138"/>
        <v>5.6287950125844142E-3</v>
      </c>
      <c r="M824" s="11">
        <f t="shared" si="139"/>
        <v>-4.1226555863176761E-3</v>
      </c>
      <c r="N824" s="11">
        <f t="shared" si="140"/>
        <v>4.8955235572238328E-3</v>
      </c>
      <c r="O824" s="3">
        <f t="shared" si="141"/>
        <v>4.1306281335339113E-5</v>
      </c>
      <c r="P824" s="3">
        <f t="shared" si="142"/>
        <v>1.2014013305421224E-2</v>
      </c>
    </row>
    <row r="825" spans="1:16" x14ac:dyDescent="0.3">
      <c r="A825" s="9" t="s">
        <v>834</v>
      </c>
      <c r="B825" s="12">
        <v>13342.549805000001</v>
      </c>
      <c r="C825" s="12">
        <v>13486.129883</v>
      </c>
      <c r="D825" s="12">
        <v>13329.769531</v>
      </c>
      <c r="E825" s="12">
        <v>13457.25</v>
      </c>
      <c r="F825" s="3">
        <f t="shared" si="134"/>
        <v>1.9706506855891259E-2</v>
      </c>
      <c r="G825" s="10">
        <f t="shared" si="135"/>
        <v>1.3599983400824068E-4</v>
      </c>
      <c r="H825" s="10">
        <f t="shared" si="132"/>
        <v>7.3270728166265777E-5</v>
      </c>
      <c r="I825" s="10">
        <f t="shared" si="136"/>
        <v>3.9695847878343529E-5</v>
      </c>
      <c r="J825" s="10">
        <f t="shared" si="133"/>
        <v>6.3004641002344843E-3</v>
      </c>
      <c r="K825" s="11">
        <f t="shared" si="137"/>
        <v>1.0955015263914418E-2</v>
      </c>
      <c r="L825" s="11">
        <f t="shared" si="138"/>
        <v>1.0703579188938396E-2</v>
      </c>
      <c r="M825" s="11">
        <f t="shared" si="139"/>
        <v>-9.5831748391209408E-4</v>
      </c>
      <c r="N825" s="11">
        <f t="shared" si="140"/>
        <v>8.5598322510587656E-3</v>
      </c>
      <c r="O825" s="3">
        <f t="shared" si="141"/>
        <v>3.2067174416154659E-5</v>
      </c>
      <c r="P825" s="3">
        <f t="shared" si="142"/>
        <v>1.257228328457892E-2</v>
      </c>
    </row>
    <row r="826" spans="1:16" x14ac:dyDescent="0.3">
      <c r="A826" s="9" t="s">
        <v>835</v>
      </c>
      <c r="B826" s="12">
        <v>13521.480469</v>
      </c>
      <c r="C826" s="12">
        <v>13560.349609000001</v>
      </c>
      <c r="D826" s="12">
        <v>13454.070313</v>
      </c>
      <c r="E826" s="12">
        <v>13530.910156</v>
      </c>
      <c r="F826" s="3">
        <f t="shared" si="134"/>
        <v>5.473641048505451E-3</v>
      </c>
      <c r="G826" s="10">
        <f t="shared" si="135"/>
        <v>6.1911384730600524E-5</v>
      </c>
      <c r="H826" s="10">
        <f t="shared" si="132"/>
        <v>4.8600784737338596E-7</v>
      </c>
      <c r="I826" s="10">
        <f t="shared" si="136"/>
        <v>3.0767950274399905E-5</v>
      </c>
      <c r="J826" s="10">
        <f t="shared" si="133"/>
        <v>5.5468865388071447E-3</v>
      </c>
      <c r="K826" s="11">
        <f t="shared" si="137"/>
        <v>4.7615724861174375E-3</v>
      </c>
      <c r="L826" s="11">
        <f t="shared" si="138"/>
        <v>2.8704977896549452E-3</v>
      </c>
      <c r="M826" s="11">
        <f t="shared" si="139"/>
        <v>-4.9978809970202646E-3</v>
      </c>
      <c r="N826" s="11">
        <f t="shared" si="140"/>
        <v>6.9714263058099236E-4</v>
      </c>
      <c r="O826" s="3">
        <f t="shared" si="141"/>
        <v>3.4701661546226686E-5</v>
      </c>
      <c r="P826" s="3">
        <f t="shared" si="142"/>
        <v>7.2392062369556337E-3</v>
      </c>
    </row>
    <row r="827" spans="1:16" x14ac:dyDescent="0.3">
      <c r="A827" s="9" t="s">
        <v>836</v>
      </c>
      <c r="B827" s="12">
        <v>13474.809569999999</v>
      </c>
      <c r="C827" s="12">
        <v>13567.139648</v>
      </c>
      <c r="D827" s="12">
        <v>13463.660156</v>
      </c>
      <c r="E827" s="12">
        <v>13543.059569999999</v>
      </c>
      <c r="F827" s="3">
        <f t="shared" si="134"/>
        <v>8.9790072211903826E-4</v>
      </c>
      <c r="G827" s="10">
        <f t="shared" si="135"/>
        <v>5.8621242382728573E-5</v>
      </c>
      <c r="H827" s="10">
        <f t="shared" si="132"/>
        <v>2.5524953676143879E-5</v>
      </c>
      <c r="I827" s="10">
        <f t="shared" si="136"/>
        <v>1.9450475518423484E-5</v>
      </c>
      <c r="J827" s="10">
        <f t="shared" si="133"/>
        <v>4.410269324930563E-3</v>
      </c>
      <c r="K827" s="11">
        <f t="shared" si="137"/>
        <v>-4.1547247967202976E-3</v>
      </c>
      <c r="L827" s="11">
        <f t="shared" si="138"/>
        <v>6.8286820629390888E-3</v>
      </c>
      <c r="M827" s="11">
        <f t="shared" si="139"/>
        <v>-8.2776896757956681E-4</v>
      </c>
      <c r="N827" s="11">
        <f t="shared" si="140"/>
        <v>5.0522226471270918E-3</v>
      </c>
      <c r="O827" s="3">
        <f t="shared" si="141"/>
        <v>1.6998151136576875E-5</v>
      </c>
      <c r="P827" s="3">
        <f t="shared" si="142"/>
        <v>5.9580185085028152E-3</v>
      </c>
    </row>
    <row r="828" spans="1:16" x14ac:dyDescent="0.3">
      <c r="A828" s="9" t="s">
        <v>837</v>
      </c>
      <c r="B828" s="12">
        <v>13681.209961</v>
      </c>
      <c r="C828" s="12">
        <v>13728.980469</v>
      </c>
      <c r="D828" s="12">
        <v>13368.679688</v>
      </c>
      <c r="E828" s="12">
        <v>13635.990234000001</v>
      </c>
      <c r="F828" s="3">
        <f t="shared" si="134"/>
        <v>6.8618662954018639E-3</v>
      </c>
      <c r="G828" s="10">
        <f t="shared" si="135"/>
        <v>7.0725822327855601E-4</v>
      </c>
      <c r="H828" s="10">
        <f t="shared" si="132"/>
        <v>1.0960851303143815E-5</v>
      </c>
      <c r="I828" s="10">
        <f t="shared" si="136"/>
        <v>3.4939499658779996E-4</v>
      </c>
      <c r="J828" s="10">
        <f t="shared" si="133"/>
        <v>1.8692110543964798E-2</v>
      </c>
      <c r="K828" s="11">
        <f t="shared" si="137"/>
        <v>1.0149148478826635E-2</v>
      </c>
      <c r="L828" s="11">
        <f t="shared" si="138"/>
        <v>3.4856055806998078E-3</v>
      </c>
      <c r="M828" s="11">
        <f t="shared" si="139"/>
        <v>-2.3108721319572697E-2</v>
      </c>
      <c r="N828" s="11">
        <f t="shared" si="140"/>
        <v>-3.310717641712113E-3</v>
      </c>
      <c r="O828" s="3">
        <f t="shared" si="141"/>
        <v>4.8119585182783425E-4</v>
      </c>
      <c r="P828" s="3">
        <f t="shared" si="142"/>
        <v>2.2713932927840214E-2</v>
      </c>
    </row>
    <row r="829" spans="1:16" x14ac:dyDescent="0.3">
      <c r="A829" s="9" t="s">
        <v>838</v>
      </c>
      <c r="B829" s="12">
        <v>13681.719727</v>
      </c>
      <c r="C829" s="12">
        <v>13702.690430000001</v>
      </c>
      <c r="D829" s="12">
        <v>13603.190430000001</v>
      </c>
      <c r="E829" s="12">
        <v>13626.059569999999</v>
      </c>
      <c r="F829" s="3">
        <f t="shared" si="134"/>
        <v>-7.2826863539698916E-4</v>
      </c>
      <c r="G829" s="10">
        <f t="shared" si="135"/>
        <v>5.3112606536500301E-5</v>
      </c>
      <c r="H829" s="10">
        <f t="shared" si="132"/>
        <v>1.6617943566163754E-5</v>
      </c>
      <c r="I829" s="10">
        <f t="shared" si="136"/>
        <v>2.0136885375232525E-5</v>
      </c>
      <c r="J829" s="10">
        <f t="shared" si="133"/>
        <v>4.4874141078390037E-3</v>
      </c>
      <c r="K829" s="11">
        <f t="shared" si="137"/>
        <v>3.3479772484772486E-3</v>
      </c>
      <c r="L829" s="11">
        <f t="shared" si="138"/>
        <v>1.5315799740863501E-3</v>
      </c>
      <c r="M829" s="11">
        <f t="shared" si="139"/>
        <v>-5.7562596602978057E-3</v>
      </c>
      <c r="N829" s="11">
        <f t="shared" si="140"/>
        <v>-4.0765112002990687E-3</v>
      </c>
      <c r="O829" s="3">
        <f t="shared" si="141"/>
        <v>1.82583084352772E-5</v>
      </c>
      <c r="P829" s="3">
        <f t="shared" si="142"/>
        <v>5.4063923674165602E-3</v>
      </c>
    </row>
    <row r="830" spans="1:16" x14ac:dyDescent="0.3">
      <c r="A830" s="9" t="s">
        <v>839</v>
      </c>
      <c r="B830" s="12">
        <v>13486.580078000001</v>
      </c>
      <c r="C830" s="12">
        <v>13538.419921999999</v>
      </c>
      <c r="D830" s="12">
        <v>13192.910156</v>
      </c>
      <c r="E830" s="12">
        <v>13270.599609000001</v>
      </c>
      <c r="F830" s="3">
        <f t="shared" si="134"/>
        <v>-2.6086775797061867E-2</v>
      </c>
      <c r="G830" s="10">
        <f t="shared" si="135"/>
        <v>6.6832526934615269E-4</v>
      </c>
      <c r="H830" s="10">
        <f t="shared" si="132"/>
        <v>2.6063164535151473E-4</v>
      </c>
      <c r="I830" s="10">
        <f t="shared" si="136"/>
        <v>2.3348209974438706E-4</v>
      </c>
      <c r="J830" s="10">
        <f t="shared" si="133"/>
        <v>1.5280121064454531E-2</v>
      </c>
      <c r="K830" s="11">
        <f t="shared" si="137"/>
        <v>-1.0288981396628949E-2</v>
      </c>
      <c r="L830" s="11">
        <f t="shared" si="138"/>
        <v>3.8364408941909765E-3</v>
      </c>
      <c r="M830" s="11">
        <f t="shared" si="139"/>
        <v>-2.2015546831052793E-2</v>
      </c>
      <c r="N830" s="11">
        <f t="shared" si="140"/>
        <v>-1.6144090106026871E-2</v>
      </c>
      <c r="O830" s="3">
        <f t="shared" si="141"/>
        <v>2.0591745671319435E-4</v>
      </c>
      <c r="P830" s="3">
        <f t="shared" si="142"/>
        <v>1.7880858979267899E-2</v>
      </c>
    </row>
    <row r="831" spans="1:16" x14ac:dyDescent="0.3">
      <c r="A831" s="9" t="s">
        <v>840</v>
      </c>
      <c r="B831" s="12">
        <v>13323.290039</v>
      </c>
      <c r="C831" s="12">
        <v>13507.639648</v>
      </c>
      <c r="D831" s="12">
        <v>13316.519531</v>
      </c>
      <c r="E831" s="12">
        <v>13337.160156</v>
      </c>
      <c r="F831" s="3">
        <f t="shared" si="134"/>
        <v>5.0156397571408107E-3</v>
      </c>
      <c r="G831" s="10">
        <f t="shared" si="135"/>
        <v>2.0306508605253529E-4</v>
      </c>
      <c r="H831" s="10">
        <f t="shared" si="132"/>
        <v>1.0826432219595536E-6</v>
      </c>
      <c r="I831" s="10">
        <f t="shared" si="136"/>
        <v>1.0111432405452E-4</v>
      </c>
      <c r="J831" s="10">
        <f t="shared" si="133"/>
        <v>1.0055561846785091E-2</v>
      </c>
      <c r="K831" s="11">
        <f t="shared" si="137"/>
        <v>3.9626019092178647E-3</v>
      </c>
      <c r="L831" s="11">
        <f t="shared" si="138"/>
        <v>1.3741790697588727E-2</v>
      </c>
      <c r="M831" s="11">
        <f t="shared" si="139"/>
        <v>-5.0830004080799917E-4</v>
      </c>
      <c r="N831" s="11">
        <f t="shared" si="140"/>
        <v>1.0405014281391226E-3</v>
      </c>
      <c r="O831" s="3">
        <f t="shared" si="141"/>
        <v>1.7532571458017541E-4</v>
      </c>
      <c r="P831" s="3">
        <f t="shared" si="142"/>
        <v>1.287352951024656E-2</v>
      </c>
    </row>
    <row r="832" spans="1:16" x14ac:dyDescent="0.3">
      <c r="A832" s="9" t="s">
        <v>841</v>
      </c>
      <c r="B832" s="12">
        <v>13284.719727</v>
      </c>
      <c r="C832" s="12">
        <v>13322</v>
      </c>
      <c r="D832" s="12">
        <v>12985.049805000001</v>
      </c>
      <c r="E832" s="12">
        <v>13070.690430000001</v>
      </c>
      <c r="F832" s="3">
        <f t="shared" si="134"/>
        <v>-1.9979495101145828E-2</v>
      </c>
      <c r="G832" s="10">
        <f t="shared" si="135"/>
        <v>6.5628824162493674E-4</v>
      </c>
      <c r="H832" s="10">
        <f t="shared" si="132"/>
        <v>2.6380679480356124E-4</v>
      </c>
      <c r="I832" s="10">
        <f t="shared" si="136"/>
        <v>2.2623704355474061E-4</v>
      </c>
      <c r="J832" s="10">
        <f t="shared" si="133"/>
        <v>1.5041178263511826E-2</v>
      </c>
      <c r="K832" s="11">
        <f t="shared" si="137"/>
        <v>-3.9396539280639195E-3</v>
      </c>
      <c r="L832" s="11">
        <f t="shared" si="138"/>
        <v>2.80232195320369E-3</v>
      </c>
      <c r="M832" s="11">
        <f t="shared" si="139"/>
        <v>-2.2815801350913194E-2</v>
      </c>
      <c r="N832" s="11">
        <f t="shared" si="140"/>
        <v>-1.6242130242168397E-2</v>
      </c>
      <c r="O832" s="3">
        <f t="shared" si="141"/>
        <v>2.0335226063718801E-4</v>
      </c>
      <c r="P832" s="3">
        <f t="shared" si="142"/>
        <v>1.5088113109695956E-2</v>
      </c>
    </row>
    <row r="833" spans="1:16" x14ac:dyDescent="0.3">
      <c r="A833" s="9" t="s">
        <v>842</v>
      </c>
      <c r="B833" s="12">
        <v>13226.179688</v>
      </c>
      <c r="C833" s="12">
        <v>13431.459961</v>
      </c>
      <c r="D833" s="12">
        <v>13132.469727</v>
      </c>
      <c r="E833" s="12">
        <v>13403.389648</v>
      </c>
      <c r="F833" s="3">
        <f t="shared" si="134"/>
        <v>2.5453836565234811E-2</v>
      </c>
      <c r="G833" s="10">
        <f t="shared" si="135"/>
        <v>5.0678766388685648E-4</v>
      </c>
      <c r="H833" s="10">
        <f t="shared" si="132"/>
        <v>1.7714168947446259E-4</v>
      </c>
      <c r="I833" s="10">
        <f t="shared" si="136"/>
        <v>1.8496499618019267E-4</v>
      </c>
      <c r="J833" s="10">
        <f t="shared" si="133"/>
        <v>1.3600183681854913E-2</v>
      </c>
      <c r="K833" s="11">
        <f t="shared" si="137"/>
        <v>1.1825823331601192E-2</v>
      </c>
      <c r="L833" s="11">
        <f t="shared" si="138"/>
        <v>1.540153843476098E-2</v>
      </c>
      <c r="M833" s="11">
        <f t="shared" si="139"/>
        <v>-7.110406480924575E-3</v>
      </c>
      <c r="N833" s="11">
        <f t="shared" si="140"/>
        <v>1.3309458646934615E-2</v>
      </c>
      <c r="O833" s="3">
        <f t="shared" si="141"/>
        <v>1.7741478860553009E-4</v>
      </c>
      <c r="P833" s="3">
        <f t="shared" si="142"/>
        <v>1.7810817835472195E-2</v>
      </c>
    </row>
    <row r="834" spans="1:16" x14ac:dyDescent="0.3">
      <c r="A834" s="9" t="s">
        <v>843</v>
      </c>
      <c r="B834" s="12">
        <v>13543.099609000001</v>
      </c>
      <c r="C834" s="12">
        <v>13652.700194999999</v>
      </c>
      <c r="D834" s="12">
        <v>13535.860352</v>
      </c>
      <c r="E834" s="12">
        <v>13612.780273</v>
      </c>
      <c r="F834" s="3">
        <f t="shared" si="134"/>
        <v>1.562221426810817E-2</v>
      </c>
      <c r="G834" s="10">
        <f t="shared" si="135"/>
        <v>7.387114614320554E-5</v>
      </c>
      <c r="H834" s="10">
        <f t="shared" si="132"/>
        <v>2.6336538925662963E-5</v>
      </c>
      <c r="I834" s="10">
        <f t="shared" si="136"/>
        <v>2.6761916593204667E-5</v>
      </c>
      <c r="J834" s="10">
        <f t="shared" si="133"/>
        <v>5.1731921086699134E-3</v>
      </c>
      <c r="K834" s="11">
        <f t="shared" si="137"/>
        <v>1.0369529889386869E-2</v>
      </c>
      <c r="L834" s="11">
        <f t="shared" si="138"/>
        <v>8.0601548878461212E-3</v>
      </c>
      <c r="M834" s="11">
        <f t="shared" si="139"/>
        <v>-5.3467763775940703E-4</v>
      </c>
      <c r="N834" s="11">
        <f t="shared" si="140"/>
        <v>5.1319137683385682E-3</v>
      </c>
      <c r="O834" s="3">
        <f t="shared" si="141"/>
        <v>2.6631876679351021E-5</v>
      </c>
      <c r="P834" s="3">
        <f t="shared" si="142"/>
        <v>1.1580852457465617E-2</v>
      </c>
    </row>
    <row r="835" spans="1:16" x14ac:dyDescent="0.3">
      <c r="A835" s="9" t="s">
        <v>844</v>
      </c>
      <c r="B835" s="12">
        <v>13718.309569999999</v>
      </c>
      <c r="C835" s="12">
        <v>13723.830078000001</v>
      </c>
      <c r="D835" s="12">
        <v>13585.339844</v>
      </c>
      <c r="E835" s="12">
        <v>13610.540039</v>
      </c>
      <c r="F835" s="3">
        <f t="shared" si="134"/>
        <v>-1.6456843900169993E-4</v>
      </c>
      <c r="G835" s="10">
        <f t="shared" si="135"/>
        <v>1.0286999908921566E-4</v>
      </c>
      <c r="H835" s="10">
        <f t="shared" si="132"/>
        <v>6.2203350502534034E-5</v>
      </c>
      <c r="I835" s="10">
        <f t="shared" si="136"/>
        <v>2.7406196002714823E-5</v>
      </c>
      <c r="J835" s="10">
        <f t="shared" si="133"/>
        <v>5.2350927406030565E-3</v>
      </c>
      <c r="K835" s="11">
        <f t="shared" si="137"/>
        <v>7.7223280913135137E-3</v>
      </c>
      <c r="L835" s="11">
        <f t="shared" si="138"/>
        <v>4.0233802067068714E-4</v>
      </c>
      <c r="M835" s="11">
        <f t="shared" si="139"/>
        <v>-9.7401468370561604E-3</v>
      </c>
      <c r="N835" s="11">
        <f t="shared" si="140"/>
        <v>-7.8869100731867123E-3</v>
      </c>
      <c r="O835" s="3">
        <f t="shared" si="141"/>
        <v>2.138587787485005E-5</v>
      </c>
      <c r="P835" s="3">
        <f t="shared" si="142"/>
        <v>9.3245344668869221E-3</v>
      </c>
    </row>
    <row r="836" spans="1:16" x14ac:dyDescent="0.3">
      <c r="A836" s="9" t="s">
        <v>845</v>
      </c>
      <c r="B836" s="12">
        <v>13674.059569999999</v>
      </c>
      <c r="C836" s="12">
        <v>13778.419921999999</v>
      </c>
      <c r="D836" s="12">
        <v>13631.620117</v>
      </c>
      <c r="E836" s="12">
        <v>13777.740234000001</v>
      </c>
      <c r="F836" s="3">
        <f t="shared" si="134"/>
        <v>1.2284611376249588E-2</v>
      </c>
      <c r="G836" s="10">
        <f t="shared" si="135"/>
        <v>1.1473605508419958E-4</v>
      </c>
      <c r="H836" s="10">
        <f t="shared" si="132"/>
        <v>5.7058193163104152E-5</v>
      </c>
      <c r="I836" s="10">
        <f t="shared" si="136"/>
        <v>3.5326769267503166E-5</v>
      </c>
      <c r="J836" s="10">
        <f t="shared" si="133"/>
        <v>5.9436326659294113E-3</v>
      </c>
      <c r="K836" s="11">
        <f t="shared" si="137"/>
        <v>4.6560804749931602E-3</v>
      </c>
      <c r="L836" s="11">
        <f t="shared" si="138"/>
        <v>7.6030184996720212E-3</v>
      </c>
      <c r="M836" s="11">
        <f t="shared" si="139"/>
        <v>-3.108473230437358E-3</v>
      </c>
      <c r="N836" s="11">
        <f t="shared" si="140"/>
        <v>7.5536873884947181E-3</v>
      </c>
      <c r="O836" s="3">
        <f t="shared" si="141"/>
        <v>3.3518106213464185E-5</v>
      </c>
      <c r="P836" s="3">
        <f t="shared" si="142"/>
        <v>7.6560578640233008E-3</v>
      </c>
    </row>
    <row r="837" spans="1:16" x14ac:dyDescent="0.3">
      <c r="A837" s="9" t="s">
        <v>846</v>
      </c>
      <c r="B837" s="12">
        <v>13824.879883</v>
      </c>
      <c r="C837" s="12">
        <v>13878.160156</v>
      </c>
      <c r="D837" s="12">
        <v>13761.660156</v>
      </c>
      <c r="E837" s="12">
        <v>13856.299805000001</v>
      </c>
      <c r="F837" s="3">
        <f t="shared" si="134"/>
        <v>5.7019198842298557E-3</v>
      </c>
      <c r="G837" s="10">
        <f t="shared" si="135"/>
        <v>7.1063493727646326E-5</v>
      </c>
      <c r="H837" s="10">
        <f t="shared" si="132"/>
        <v>5.1534893216665688E-6</v>
      </c>
      <c r="I837" s="10">
        <f t="shared" si="136"/>
        <v>3.3540982998771799E-5</v>
      </c>
      <c r="J837" s="10">
        <f t="shared" si="133"/>
        <v>5.7914577611143641E-3</v>
      </c>
      <c r="K837" s="11">
        <f t="shared" si="137"/>
        <v>3.4155956665655181E-3</v>
      </c>
      <c r="L837" s="11">
        <f t="shared" si="138"/>
        <v>3.8465337102903661E-3</v>
      </c>
      <c r="M837" s="11">
        <f t="shared" si="139"/>
        <v>-4.5833828804978712E-3</v>
      </c>
      <c r="N837" s="11">
        <f t="shared" si="140"/>
        <v>2.2701298028233031E-3</v>
      </c>
      <c r="O837" s="3">
        <f t="shared" si="141"/>
        <v>3.7475963475114811E-5</v>
      </c>
      <c r="P837" s="3">
        <f t="shared" si="142"/>
        <v>6.6670098653177808E-3</v>
      </c>
    </row>
    <row r="838" spans="1:16" x14ac:dyDescent="0.3">
      <c r="A838" s="9" t="s">
        <v>847</v>
      </c>
      <c r="B838" s="12">
        <v>13937.059569999999</v>
      </c>
      <c r="C838" s="12">
        <v>13987.740234000001</v>
      </c>
      <c r="D838" s="12">
        <v>13894.150390999999</v>
      </c>
      <c r="E838" s="12">
        <v>13987.639648</v>
      </c>
      <c r="F838" s="3">
        <f t="shared" si="134"/>
        <v>9.4787096734587628E-3</v>
      </c>
      <c r="G838" s="10">
        <f t="shared" si="135"/>
        <v>4.5068826755824659E-5</v>
      </c>
      <c r="H838" s="10">
        <f t="shared" si="132"/>
        <v>1.3123295946153664E-5</v>
      </c>
      <c r="I838" s="10">
        <f t="shared" si="136"/>
        <v>1.7464958154605649E-5</v>
      </c>
      <c r="J838" s="10">
        <f t="shared" si="133"/>
        <v>4.179109732300128E-3</v>
      </c>
      <c r="K838" s="11">
        <f t="shared" si="137"/>
        <v>5.811459579410312E-3</v>
      </c>
      <c r="L838" s="11">
        <f t="shared" si="138"/>
        <v>3.6298000344316076E-3</v>
      </c>
      <c r="M838" s="11">
        <f t="shared" si="139"/>
        <v>-3.0835319814771487E-3</v>
      </c>
      <c r="N838" s="11">
        <f t="shared" si="140"/>
        <v>3.6226089971391701E-3</v>
      </c>
      <c r="O838" s="3">
        <f t="shared" si="141"/>
        <v>2.0704702207269573E-5</v>
      </c>
      <c r="P838" s="3">
        <f t="shared" si="142"/>
        <v>7.3059524573158433E-3</v>
      </c>
    </row>
    <row r="839" spans="1:16" x14ac:dyDescent="0.3">
      <c r="A839" s="9" t="s">
        <v>848</v>
      </c>
      <c r="B839" s="12">
        <v>13966.820313</v>
      </c>
      <c r="C839" s="12">
        <v>14044.950194999999</v>
      </c>
      <c r="D839" s="12">
        <v>13966.549805000001</v>
      </c>
      <c r="E839" s="12">
        <v>14007.700194999999</v>
      </c>
      <c r="F839" s="3">
        <f t="shared" si="134"/>
        <v>1.4341624108731299E-3</v>
      </c>
      <c r="G839" s="10">
        <f t="shared" si="135"/>
        <v>3.133473124946328E-5</v>
      </c>
      <c r="H839" s="10">
        <f t="shared" si="132"/>
        <v>8.5419017938072448E-6</v>
      </c>
      <c r="I839" s="10">
        <f t="shared" si="136"/>
        <v>1.2367677128544023E-5</v>
      </c>
      <c r="J839" s="10">
        <f t="shared" si="133"/>
        <v>3.5167708382184961E-3</v>
      </c>
      <c r="K839" s="11">
        <f t="shared" si="137"/>
        <v>-1.4895182291703082E-3</v>
      </c>
      <c r="L839" s="11">
        <f t="shared" si="138"/>
        <v>5.5783753178436741E-3</v>
      </c>
      <c r="M839" s="11">
        <f t="shared" si="139"/>
        <v>-1.9368089053709229E-5</v>
      </c>
      <c r="N839" s="11">
        <f t="shared" si="140"/>
        <v>2.9226532113487643E-3</v>
      </c>
      <c r="O839" s="3">
        <f t="shared" si="141"/>
        <v>1.4871595980467118E-5</v>
      </c>
      <c r="P839" s="3">
        <f t="shared" si="142"/>
        <v>4.0213413567367368E-3</v>
      </c>
    </row>
    <row r="840" spans="1:16" x14ac:dyDescent="0.3">
      <c r="A840" s="9" t="s">
        <v>849</v>
      </c>
      <c r="B840" s="12">
        <v>14093.349609000001</v>
      </c>
      <c r="C840" s="12">
        <v>14109.120117</v>
      </c>
      <c r="D840" s="12">
        <v>13845.469727</v>
      </c>
      <c r="E840" s="12">
        <v>13972.530273</v>
      </c>
      <c r="F840" s="3">
        <f t="shared" si="134"/>
        <v>-2.5107563347588346E-3</v>
      </c>
      <c r="G840" s="10">
        <f t="shared" si="135"/>
        <v>3.5582489779838856E-4</v>
      </c>
      <c r="H840" s="10">
        <f t="shared" si="132"/>
        <v>7.4127767675398636E-5</v>
      </c>
      <c r="I840" s="10">
        <f t="shared" si="136"/>
        <v>1.492773102437825E-4</v>
      </c>
      <c r="J840" s="10">
        <f t="shared" si="133"/>
        <v>1.2217909405613651E-2</v>
      </c>
      <c r="K840" s="11">
        <f t="shared" si="137"/>
        <v>6.0958348402798315E-3</v>
      </c>
      <c r="L840" s="11">
        <f t="shared" si="138"/>
        <v>1.1183779149124234E-3</v>
      </c>
      <c r="M840" s="11">
        <f t="shared" si="139"/>
        <v>-1.7744943579415893E-2</v>
      </c>
      <c r="N840" s="11">
        <f t="shared" si="140"/>
        <v>-8.6097484095296675E-3</v>
      </c>
      <c r="O840" s="3">
        <f t="shared" si="141"/>
        <v>1.7298324451131786E-4</v>
      </c>
      <c r="P840" s="3">
        <f t="shared" si="142"/>
        <v>1.3992447625980788E-2</v>
      </c>
    </row>
    <row r="841" spans="1:16" x14ac:dyDescent="0.3">
      <c r="A841" s="9" t="s">
        <v>850</v>
      </c>
      <c r="B841" s="12">
        <v>14045.209961</v>
      </c>
      <c r="C841" s="12">
        <v>14058.910156</v>
      </c>
      <c r="D841" s="12">
        <v>13916.849609000001</v>
      </c>
      <c r="E841" s="12">
        <v>14025.769531</v>
      </c>
      <c r="F841" s="3">
        <f t="shared" si="134"/>
        <v>3.8102803829938026E-3</v>
      </c>
      <c r="G841" s="10">
        <f t="shared" si="135"/>
        <v>1.0314558480426086E-4</v>
      </c>
      <c r="H841" s="10">
        <f t="shared" si="132"/>
        <v>1.9184775875397129E-6</v>
      </c>
      <c r="I841" s="10">
        <f t="shared" si="136"/>
        <v>5.0831695328128945E-5</v>
      </c>
      <c r="J841" s="10">
        <f t="shared" si="133"/>
        <v>7.1296350066555967E-3</v>
      </c>
      <c r="K841" s="11">
        <f t="shared" si="137"/>
        <v>5.1881308355138794E-3</v>
      </c>
      <c r="L841" s="11">
        <f t="shared" si="138"/>
        <v>9.7495997228793339E-4</v>
      </c>
      <c r="M841" s="11">
        <f t="shared" si="139"/>
        <v>-9.1811015086337624E-3</v>
      </c>
      <c r="N841" s="11">
        <f t="shared" si="140"/>
        <v>-1.3850911838358198E-3</v>
      </c>
      <c r="O841" s="3">
        <f t="shared" si="141"/>
        <v>7.3876917564099308E-5</v>
      </c>
      <c r="P841" s="3">
        <f t="shared" si="142"/>
        <v>9.5050104535506601E-3</v>
      </c>
    </row>
    <row r="842" spans="1:16" x14ac:dyDescent="0.3">
      <c r="A842" s="9" t="s">
        <v>851</v>
      </c>
      <c r="B842" s="12">
        <v>13979.209961</v>
      </c>
      <c r="C842" s="12">
        <v>14102.040039</v>
      </c>
      <c r="D842" s="12">
        <v>13937.709961</v>
      </c>
      <c r="E842" s="12">
        <v>14095.469727</v>
      </c>
      <c r="F842" s="3">
        <f t="shared" si="134"/>
        <v>4.9694382790155256E-3</v>
      </c>
      <c r="G842" s="10">
        <f t="shared" si="135"/>
        <v>1.3739020903628352E-4</v>
      </c>
      <c r="H842" s="10">
        <f t="shared" si="132"/>
        <v>6.8595278778458505E-5</v>
      </c>
      <c r="I842" s="10">
        <f t="shared" si="136"/>
        <v>4.219713512657634E-5</v>
      </c>
      <c r="J842" s="10">
        <f t="shared" si="133"/>
        <v>6.495932198428209E-3</v>
      </c>
      <c r="K842" s="11">
        <f t="shared" si="137"/>
        <v>-3.3250953039391045E-3</v>
      </c>
      <c r="L842" s="11">
        <f t="shared" si="138"/>
        <v>8.7482474153808294E-3</v>
      </c>
      <c r="M842" s="11">
        <f t="shared" si="139"/>
        <v>-2.9731095468604573E-3</v>
      </c>
      <c r="N842" s="11">
        <f t="shared" si="140"/>
        <v>8.2822266799731162E-3</v>
      </c>
      <c r="O842" s="3">
        <f t="shared" si="141"/>
        <v>3.7540212283167657E-5</v>
      </c>
      <c r="P842" s="3">
        <f t="shared" si="142"/>
        <v>7.2873643817749998E-3</v>
      </c>
    </row>
    <row r="843" spans="1:16" x14ac:dyDescent="0.3">
      <c r="A843" s="9" t="s">
        <v>852</v>
      </c>
      <c r="B843" s="12">
        <v>14152.209961</v>
      </c>
      <c r="C843" s="12">
        <v>14175.120117</v>
      </c>
      <c r="D843" s="12">
        <v>13995.450194999999</v>
      </c>
      <c r="E843" s="12">
        <v>14047.5</v>
      </c>
      <c r="F843" s="3">
        <f t="shared" si="134"/>
        <v>-3.4032017328314845E-3</v>
      </c>
      <c r="G843" s="10">
        <f t="shared" si="135"/>
        <v>1.6271637064997673E-4</v>
      </c>
      <c r="H843" s="10">
        <f t="shared" si="132"/>
        <v>5.5150657679290428E-5</v>
      </c>
      <c r="I843" s="10">
        <f t="shared" si="136"/>
        <v>6.0053797251425077E-5</v>
      </c>
      <c r="J843" s="10">
        <f t="shared" si="133"/>
        <v>7.7494385120100845E-3</v>
      </c>
      <c r="K843" s="11">
        <f t="shared" si="137"/>
        <v>4.017343083593884E-3</v>
      </c>
      <c r="L843" s="11">
        <f t="shared" si="138"/>
        <v>1.6175305566816455E-3</v>
      </c>
      <c r="M843" s="11">
        <f t="shared" si="139"/>
        <v>-1.1138502159252335E-2</v>
      </c>
      <c r="N843" s="11">
        <f t="shared" si="140"/>
        <v>-7.4263488794487987E-3</v>
      </c>
      <c r="O843" s="3">
        <f t="shared" si="141"/>
        <v>5.5976578661453092E-5</v>
      </c>
      <c r="P843" s="3">
        <f t="shared" si="142"/>
        <v>8.4850279930407252E-3</v>
      </c>
    </row>
    <row r="844" spans="1:16" x14ac:dyDescent="0.3">
      <c r="A844" s="9" t="s">
        <v>853</v>
      </c>
      <c r="B844" s="12">
        <v>13911.650390999999</v>
      </c>
      <c r="C844" s="12">
        <v>13976.429688</v>
      </c>
      <c r="D844" s="12">
        <v>13804.259765999999</v>
      </c>
      <c r="E844" s="12">
        <v>13965.490234000001</v>
      </c>
      <c r="F844" s="3">
        <f t="shared" si="134"/>
        <v>-5.8380328172271678E-3</v>
      </c>
      <c r="G844" s="10">
        <f t="shared" si="135"/>
        <v>1.5363835122831883E-4</v>
      </c>
      <c r="H844" s="10">
        <f t="shared" si="132"/>
        <v>1.4920115637757012E-5</v>
      </c>
      <c r="I844" s="10">
        <f t="shared" si="136"/>
        <v>7.1055619076037182E-5</v>
      </c>
      <c r="J844" s="10">
        <f t="shared" si="133"/>
        <v>8.4294495120403427E-3</v>
      </c>
      <c r="K844" s="11">
        <f t="shared" si="137"/>
        <v>-9.717797299626239E-3</v>
      </c>
      <c r="L844" s="11">
        <f t="shared" si="138"/>
        <v>4.6456703597656333E-3</v>
      </c>
      <c r="M844" s="11">
        <f t="shared" si="139"/>
        <v>-7.7494234772458011E-3</v>
      </c>
      <c r="N844" s="11">
        <f t="shared" si="140"/>
        <v>3.8626565518768315E-3</v>
      </c>
      <c r="O844" s="3">
        <f t="shared" si="141"/>
        <v>9.3624549635936262E-5</v>
      </c>
      <c r="P844" s="3">
        <f t="shared" si="142"/>
        <v>1.3290305393289768E-2</v>
      </c>
    </row>
    <row r="845" spans="1:16" x14ac:dyDescent="0.3">
      <c r="A845" s="9" t="s">
        <v>854</v>
      </c>
      <c r="B845" s="12">
        <v>13814.669921999999</v>
      </c>
      <c r="C845" s="12">
        <v>13905.959961</v>
      </c>
      <c r="D845" s="12">
        <v>13714.349609000001</v>
      </c>
      <c r="E845" s="12">
        <v>13865.360352</v>
      </c>
      <c r="F845" s="3">
        <f t="shared" si="134"/>
        <v>-7.1698078851701874E-3</v>
      </c>
      <c r="G845" s="10">
        <f t="shared" si="135"/>
        <v>1.9251065835582297E-4</v>
      </c>
      <c r="H845" s="10">
        <f t="shared" si="132"/>
        <v>1.3414663755359663E-5</v>
      </c>
      <c r="I845" s="10">
        <f t="shared" si="136"/>
        <v>9.1073320212896672E-5</v>
      </c>
      <c r="J845" s="10">
        <f t="shared" si="133"/>
        <v>9.5432342637544361E-3</v>
      </c>
      <c r="K845" s="11">
        <f t="shared" si="137"/>
        <v>-1.0858237891821314E-2</v>
      </c>
      <c r="L845" s="11">
        <f t="shared" si="138"/>
        <v>6.5864570472847503E-3</v>
      </c>
      <c r="M845" s="11">
        <f t="shared" si="139"/>
        <v>-7.2883639733922661E-3</v>
      </c>
      <c r="N845" s="11">
        <f t="shared" si="140"/>
        <v>3.6626034122410338E-3</v>
      </c>
      <c r="O845" s="3">
        <f t="shared" si="141"/>
        <v>9.9072472547006261E-5</v>
      </c>
      <c r="P845" s="3">
        <f t="shared" si="142"/>
        <v>1.4301617153496197E-2</v>
      </c>
    </row>
    <row r="846" spans="1:16" x14ac:dyDescent="0.3">
      <c r="A846" s="9" t="s">
        <v>855</v>
      </c>
      <c r="B846" s="12">
        <v>13929.200194999999</v>
      </c>
      <c r="C846" s="12">
        <v>13985.580078000001</v>
      </c>
      <c r="D846" s="12">
        <v>13842.599609000001</v>
      </c>
      <c r="E846" s="12">
        <v>13874.459961</v>
      </c>
      <c r="F846" s="3">
        <f t="shared" si="134"/>
        <v>6.5628362833636267E-4</v>
      </c>
      <c r="G846" s="10">
        <f t="shared" si="135"/>
        <v>1.0559697355405119E-4</v>
      </c>
      <c r="H846" s="10">
        <f t="shared" si="132"/>
        <v>1.5504953559521159E-5</v>
      </c>
      <c r="I846" s="10">
        <f t="shared" si="136"/>
        <v>4.6809010647556796E-5</v>
      </c>
      <c r="J846" s="10">
        <f t="shared" si="133"/>
        <v>6.8417110906232219E-3</v>
      </c>
      <c r="K846" s="11">
        <f t="shared" si="137"/>
        <v>4.5937013578512161E-3</v>
      </c>
      <c r="L846" s="11">
        <f t="shared" si="138"/>
        <v>4.0394342431700836E-3</v>
      </c>
      <c r="M846" s="11">
        <f t="shared" si="139"/>
        <v>-6.2366045633960102E-3</v>
      </c>
      <c r="N846" s="11">
        <f t="shared" si="140"/>
        <v>-3.9376329894393611E-3</v>
      </c>
      <c r="O846" s="3">
        <f t="shared" si="141"/>
        <v>4.6560615148728351E-5</v>
      </c>
      <c r="P846" s="3">
        <f t="shared" si="142"/>
        <v>7.9469121258921027E-3</v>
      </c>
    </row>
    <row r="847" spans="1:16" x14ac:dyDescent="0.3">
      <c r="A847" s="9" t="s">
        <v>856</v>
      </c>
      <c r="B847" s="12">
        <v>13714.200194999999</v>
      </c>
      <c r="C847" s="12">
        <v>13757.059569999999</v>
      </c>
      <c r="D847" s="12">
        <v>13530.959961</v>
      </c>
      <c r="E847" s="12">
        <v>13533.049805000001</v>
      </c>
      <c r="F847" s="3">
        <f t="shared" si="134"/>
        <v>-2.4607095120075084E-2</v>
      </c>
      <c r="G847" s="10">
        <f t="shared" si="135"/>
        <v>2.7462208301559036E-4</v>
      </c>
      <c r="H847" s="10">
        <f t="shared" si="132"/>
        <v>1.7680965747206954E-4</v>
      </c>
      <c r="I847" s="10">
        <f t="shared" si="136"/>
        <v>6.901046783479539E-5</v>
      </c>
      <c r="J847" s="10">
        <f t="shared" si="133"/>
        <v>8.3072539286334207E-3</v>
      </c>
      <c r="K847" s="11">
        <f t="shared" si="137"/>
        <v>-1.1617930533468055E-2</v>
      </c>
      <c r="L847" s="11">
        <f t="shared" si="138"/>
        <v>3.1203090168447508E-3</v>
      </c>
      <c r="M847" s="11">
        <f t="shared" si="139"/>
        <v>-1.3451416391681414E-2</v>
      </c>
      <c r="N847" s="11">
        <f t="shared" si="140"/>
        <v>-1.3296979261173176E-2</v>
      </c>
      <c r="O847" s="3">
        <f t="shared" si="141"/>
        <v>5.330441079484173E-5</v>
      </c>
      <c r="P847" s="3">
        <f t="shared" si="142"/>
        <v>1.4360143935641088E-2</v>
      </c>
    </row>
    <row r="848" spans="1:16" x14ac:dyDescent="0.3">
      <c r="A848" s="9" t="s">
        <v>857</v>
      </c>
      <c r="B848" s="12">
        <v>13262.610352</v>
      </c>
      <c r="C848" s="12">
        <v>13526.089844</v>
      </c>
      <c r="D848" s="12">
        <v>13003.980469</v>
      </c>
      <c r="E848" s="12">
        <v>13465.200194999999</v>
      </c>
      <c r="F848" s="3">
        <f t="shared" si="134"/>
        <v>-5.0136230175501506E-3</v>
      </c>
      <c r="G848" s="10">
        <f t="shared" si="135"/>
        <v>1.549595425318482E-3</v>
      </c>
      <c r="H848" s="10">
        <f t="shared" si="132"/>
        <v>2.2981860977014696E-4</v>
      </c>
      <c r="I848" s="10">
        <f t="shared" si="136"/>
        <v>6.8602007962462067E-4</v>
      </c>
      <c r="J848" s="10">
        <f t="shared" si="133"/>
        <v>2.619198502642785E-2</v>
      </c>
      <c r="K848" s="11">
        <f t="shared" si="137"/>
        <v>-2.0186002841967168E-2</v>
      </c>
      <c r="L848" s="11">
        <f t="shared" si="138"/>
        <v>1.967157694049575E-2</v>
      </c>
      <c r="M848" s="11">
        <f t="shared" si="139"/>
        <v>-1.9693323990644329E-2</v>
      </c>
      <c r="N848" s="11">
        <f t="shared" si="140"/>
        <v>1.5159769449768917E-2</v>
      </c>
      <c r="O848" s="3">
        <f t="shared" si="141"/>
        <v>7.751276293927968E-4</v>
      </c>
      <c r="P848" s="3">
        <f t="shared" si="142"/>
        <v>3.3217815155629757E-2</v>
      </c>
    </row>
    <row r="849" spans="1:16" x14ac:dyDescent="0.3">
      <c r="A849" s="9" t="s">
        <v>858</v>
      </c>
      <c r="B849" s="12">
        <v>13400.25</v>
      </c>
      <c r="C849" s="12">
        <v>13607.360352</v>
      </c>
      <c r="D849" s="12">
        <v>13286.589844</v>
      </c>
      <c r="E849" s="12">
        <v>13597.969727</v>
      </c>
      <c r="F849" s="3">
        <f t="shared" si="134"/>
        <v>9.8601974034742135E-3</v>
      </c>
      <c r="G849" s="10">
        <f t="shared" si="135"/>
        <v>5.690898677173029E-4</v>
      </c>
      <c r="H849" s="10">
        <f t="shared" si="132"/>
        <v>2.1453851447228073E-4</v>
      </c>
      <c r="I849" s="10">
        <f t="shared" si="136"/>
        <v>2.0166991547497135E-4</v>
      </c>
      <c r="J849" s="10">
        <f t="shared" si="133"/>
        <v>1.4201053322728261E-2</v>
      </c>
      <c r="K849" s="11">
        <f t="shared" si="137"/>
        <v>-4.835230459209713E-3</v>
      </c>
      <c r="L849" s="11">
        <f t="shared" si="138"/>
        <v>1.5337485198522837E-2</v>
      </c>
      <c r="M849" s="11">
        <f t="shared" si="139"/>
        <v>-8.5181193362044005E-3</v>
      </c>
      <c r="N849" s="11">
        <f t="shared" si="140"/>
        <v>1.464713331926356E-2</v>
      </c>
      <c r="O849" s="3">
        <f t="shared" si="141"/>
        <v>2.0791264830251354E-4</v>
      </c>
      <c r="P849" s="3">
        <f t="shared" si="142"/>
        <v>1.5239887808622125E-2</v>
      </c>
    </row>
    <row r="850" spans="1:16" x14ac:dyDescent="0.3">
      <c r="A850" s="9" t="s">
        <v>859</v>
      </c>
      <c r="B850" s="12">
        <v>13512.639648</v>
      </c>
      <c r="C850" s="12">
        <v>13602.860352</v>
      </c>
      <c r="D850" s="12">
        <v>13066.379883</v>
      </c>
      <c r="E850" s="12">
        <v>13119.429688</v>
      </c>
      <c r="F850" s="3">
        <f t="shared" si="134"/>
        <v>-3.5192021206652213E-2</v>
      </c>
      <c r="G850" s="10">
        <f t="shared" si="135"/>
        <v>1.6190628820793619E-3</v>
      </c>
      <c r="H850" s="10">
        <f t="shared" ref="H850:H913" si="143">LN(E850/B850)^2</f>
        <v>8.720920079369073E-4</v>
      </c>
      <c r="I850" s="10">
        <f t="shared" si="136"/>
        <v>4.7264721599593081E-4</v>
      </c>
      <c r="J850" s="10">
        <f t="shared" ref="J850:J913" si="144">SQRT(I850)</f>
        <v>2.1740451145179366E-2</v>
      </c>
      <c r="K850" s="11">
        <f t="shared" si="137"/>
        <v>-6.2949791794844542E-3</v>
      </c>
      <c r="L850" s="11">
        <f t="shared" si="138"/>
        <v>6.6545729888274688E-3</v>
      </c>
      <c r="M850" s="11">
        <f t="shared" si="139"/>
        <v>-3.3583007481167972E-2</v>
      </c>
      <c r="N850" s="11">
        <f t="shared" si="140"/>
        <v>-2.9531203970324462E-2</v>
      </c>
      <c r="O850" s="3">
        <f t="shared" si="141"/>
        <v>3.7687264154898803E-4</v>
      </c>
      <c r="P850" s="3">
        <f t="shared" si="142"/>
        <v>2.2099897338106817E-2</v>
      </c>
    </row>
    <row r="851" spans="1:16" x14ac:dyDescent="0.3">
      <c r="A851" s="9" t="s">
        <v>860</v>
      </c>
      <c r="B851" s="12">
        <v>13232.900390999999</v>
      </c>
      <c r="C851" s="12">
        <v>13368.059569999999</v>
      </c>
      <c r="D851" s="12">
        <v>13024.530273</v>
      </c>
      <c r="E851" s="12">
        <v>13192.349609000001</v>
      </c>
      <c r="F851" s="3">
        <f t="shared" ref="F851:F914" si="145">E851/E850-1</f>
        <v>5.5581624151466169E-3</v>
      </c>
      <c r="G851" s="10">
        <f t="shared" ref="G851:G914" si="146">LN(C851/D851)^2</f>
        <v>6.7775478277210162E-4</v>
      </c>
      <c r="H851" s="10">
        <f t="shared" si="143"/>
        <v>9.4193499288396557E-6</v>
      </c>
      <c r="I851" s="10">
        <f t="shared" ref="I851:I914" si="147">G851/2-((2*LN(2)-1)*H851)</f>
        <v>3.3523874962312499E-4</v>
      </c>
      <c r="J851" s="10">
        <f t="shared" si="144"/>
        <v>1.8309526198761261E-2</v>
      </c>
      <c r="K851" s="11">
        <f t="shared" ref="K851:K914" si="148">LN(B851/E850)</f>
        <v>8.6118687758096994E-3</v>
      </c>
      <c r="L851" s="11">
        <f t="shared" ref="L851:L914" si="149">LN(C851/B851)</f>
        <v>1.0162065002624076E-2</v>
      </c>
      <c r="M851" s="11">
        <f t="shared" ref="M851:M914" si="150">LN(D851/B851)</f>
        <v>-1.5871658948668342E-2</v>
      </c>
      <c r="N851" s="11">
        <f t="shared" ref="N851:N914" si="151">LN(E851/B851)</f>
        <v>-3.0690959465027572E-3</v>
      </c>
      <c r="O851" s="3">
        <f t="shared" ref="O851:O914" si="152">L851*(L851-N851)+M851*(M851-N851)</f>
        <v>3.3765383126441975E-4</v>
      </c>
      <c r="P851" s="3">
        <f t="shared" ref="P851:P914" si="153">SQRT(K851^2+$C$10*N851^2+(1-$C$10)*O851)</f>
        <v>1.9082933000208864E-2</v>
      </c>
    </row>
    <row r="852" spans="1:16" x14ac:dyDescent="0.3">
      <c r="A852" s="9" t="s">
        <v>861</v>
      </c>
      <c r="B852" s="12">
        <v>13406.160156</v>
      </c>
      <c r="C852" s="12">
        <v>13596.589844</v>
      </c>
      <c r="D852" s="12">
        <v>13362.660156</v>
      </c>
      <c r="E852" s="12">
        <v>13588.830078000001</v>
      </c>
      <c r="F852" s="3">
        <f t="shared" si="145"/>
        <v>3.0053817610284916E-2</v>
      </c>
      <c r="G852" s="10">
        <f t="shared" si="146"/>
        <v>3.0118744384587196E-4</v>
      </c>
      <c r="H852" s="10">
        <f t="shared" si="143"/>
        <v>1.8316436570325713E-4</v>
      </c>
      <c r="I852" s="10">
        <f t="shared" si="147"/>
        <v>7.983836029366627E-5</v>
      </c>
      <c r="J852" s="10">
        <f t="shared" si="144"/>
        <v>8.9352314068336398E-3</v>
      </c>
      <c r="K852" s="11">
        <f t="shared" si="148"/>
        <v>1.6077227957473787E-2</v>
      </c>
      <c r="L852" s="11">
        <f t="shared" si="149"/>
        <v>1.4104700079589697E-2</v>
      </c>
      <c r="M852" s="11">
        <f t="shared" si="150"/>
        <v>-3.2500526943876158E-3</v>
      </c>
      <c r="N852" s="11">
        <f t="shared" si="151"/>
        <v>1.3533823026154034E-2</v>
      </c>
      <c r="O852" s="3">
        <f t="shared" si="152"/>
        <v>6.2600530128843212E-5</v>
      </c>
      <c r="P852" s="3">
        <f t="shared" si="153"/>
        <v>1.840064422750216E-2</v>
      </c>
    </row>
    <row r="853" spans="1:16" x14ac:dyDescent="0.3">
      <c r="A853" s="9" t="s">
        <v>862</v>
      </c>
      <c r="B853" s="12">
        <v>13599.450194999999</v>
      </c>
      <c r="C853" s="12">
        <v>13601.330078000001</v>
      </c>
      <c r="D853" s="12">
        <v>13352</v>
      </c>
      <c r="E853" s="12">
        <v>13358.790039</v>
      </c>
      <c r="F853" s="3">
        <f t="shared" si="145"/>
        <v>-1.6928612520693109E-2</v>
      </c>
      <c r="G853" s="10">
        <f t="shared" si="146"/>
        <v>3.4230185573690678E-4</v>
      </c>
      <c r="H853" s="10">
        <f t="shared" si="143"/>
        <v>3.1879270542922061E-4</v>
      </c>
      <c r="I853" s="10">
        <f t="shared" si="147"/>
        <v>4.8003103394991158E-5</v>
      </c>
      <c r="J853" s="10">
        <f t="shared" si="144"/>
        <v>6.9284271948972052E-3</v>
      </c>
      <c r="K853" s="11">
        <f t="shared" si="148"/>
        <v>7.8122760494584928E-4</v>
      </c>
      <c r="L853" s="11">
        <f t="shared" si="149"/>
        <v>1.3822272626933809E-4</v>
      </c>
      <c r="M853" s="11">
        <f t="shared" si="150"/>
        <v>-1.8363178727050417E-2</v>
      </c>
      <c r="N853" s="11">
        <f t="shared" si="151"/>
        <v>-1.7854767022541084E-2</v>
      </c>
      <c r="O853" s="3">
        <f t="shared" si="152"/>
        <v>1.1823095093646057E-5</v>
      </c>
      <c r="P853" s="3">
        <f t="shared" si="153"/>
        <v>7.5502004435601868E-3</v>
      </c>
    </row>
    <row r="854" spans="1:16" x14ac:dyDescent="0.3">
      <c r="A854" s="9" t="s">
        <v>863</v>
      </c>
      <c r="B854" s="12">
        <v>13336.25</v>
      </c>
      <c r="C854" s="12">
        <v>13372.519531</v>
      </c>
      <c r="D854" s="12">
        <v>12995.070313</v>
      </c>
      <c r="E854" s="12">
        <v>12997.75</v>
      </c>
      <c r="F854" s="3">
        <f t="shared" si="145"/>
        <v>-2.7026402686618267E-2</v>
      </c>
      <c r="G854" s="10">
        <f t="shared" si="146"/>
        <v>8.1977659868606278E-4</v>
      </c>
      <c r="H854" s="10">
        <f t="shared" si="143"/>
        <v>6.6098486724031557E-4</v>
      </c>
      <c r="I854" s="10">
        <f t="shared" si="147"/>
        <v>1.5455357234251798E-4</v>
      </c>
      <c r="J854" s="10">
        <f t="shared" si="144"/>
        <v>1.2431957703536398E-2</v>
      </c>
      <c r="K854" s="11">
        <f t="shared" si="148"/>
        <v>-1.6887065405092382E-3</v>
      </c>
      <c r="L854" s="11">
        <f t="shared" si="149"/>
        <v>2.71592843334703E-3</v>
      </c>
      <c r="M854" s="11">
        <f t="shared" si="150"/>
        <v>-2.5915812671344171E-2</v>
      </c>
      <c r="N854" s="11">
        <f t="shared" si="151"/>
        <v>-2.5709625964613247E-2</v>
      </c>
      <c r="O854" s="3">
        <f t="shared" si="152"/>
        <v>8.2545267490033057E-5</v>
      </c>
      <c r="P854" s="3">
        <f t="shared" si="153"/>
        <v>1.3014863337620631E-2</v>
      </c>
    </row>
    <row r="855" spans="1:16" x14ac:dyDescent="0.3">
      <c r="A855" s="9" t="s">
        <v>864</v>
      </c>
      <c r="B855" s="12">
        <v>12953.990234000001</v>
      </c>
      <c r="C855" s="12">
        <v>13068.709961</v>
      </c>
      <c r="D855" s="12">
        <v>12553.959961</v>
      </c>
      <c r="E855" s="12">
        <v>12723.469727</v>
      </c>
      <c r="F855" s="3">
        <f t="shared" si="145"/>
        <v>-2.1102134831028518E-2</v>
      </c>
      <c r="G855" s="10">
        <f t="shared" si="146"/>
        <v>1.6148076966753084E-3</v>
      </c>
      <c r="H855" s="10">
        <f t="shared" si="143"/>
        <v>3.2240245334257871E-4</v>
      </c>
      <c r="I855" s="10">
        <f t="shared" si="147"/>
        <v>6.828615986001974E-4</v>
      </c>
      <c r="J855" s="10">
        <f t="shared" si="144"/>
        <v>2.6131620665396881E-2</v>
      </c>
      <c r="K855" s="11">
        <f t="shared" si="148"/>
        <v>-3.3723986968893236E-3</v>
      </c>
      <c r="L855" s="11">
        <f t="shared" si="149"/>
        <v>8.8169536073742852E-3</v>
      </c>
      <c r="M855" s="11">
        <f t="shared" si="150"/>
        <v>-3.1367716313819793E-2</v>
      </c>
      <c r="N855" s="11">
        <f t="shared" si="151"/>
        <v>-1.7955568867139206E-2</v>
      </c>
      <c r="O855" s="3">
        <f t="shared" si="152"/>
        <v>6.5676052487677002E-4</v>
      </c>
      <c r="P855" s="3">
        <f t="shared" si="153"/>
        <v>2.4891457707786054E-2</v>
      </c>
    </row>
    <row r="856" spans="1:16" x14ac:dyDescent="0.3">
      <c r="A856" s="9" t="s">
        <v>865</v>
      </c>
      <c r="B856" s="12">
        <v>12860.040039</v>
      </c>
      <c r="C856" s="12">
        <v>12941.209961</v>
      </c>
      <c r="D856" s="12">
        <v>12397.049805000001</v>
      </c>
      <c r="E856" s="12">
        <v>12920.150390999999</v>
      </c>
      <c r="F856" s="3">
        <f t="shared" si="145"/>
        <v>1.5458099733803854E-2</v>
      </c>
      <c r="G856" s="10">
        <f t="shared" si="146"/>
        <v>1.8454125177265108E-3</v>
      </c>
      <c r="H856" s="10">
        <f t="shared" si="143"/>
        <v>2.1746424713050609E-5</v>
      </c>
      <c r="I856" s="10">
        <f t="shared" si="147"/>
        <v>9.1430573762208572E-4</v>
      </c>
      <c r="J856" s="10">
        <f t="shared" si="144"/>
        <v>3.023748894372821E-2</v>
      </c>
      <c r="K856" s="11">
        <f t="shared" si="148"/>
        <v>1.067653426230032E-2</v>
      </c>
      <c r="L856" s="11">
        <f t="shared" si="149"/>
        <v>6.2919579310587405E-3</v>
      </c>
      <c r="M856" s="11">
        <f t="shared" si="150"/>
        <v>-3.6666306905018063E-2</v>
      </c>
      <c r="N856" s="11">
        <f t="shared" si="151"/>
        <v>4.6633061997954422E-3</v>
      </c>
      <c r="O856" s="3">
        <f t="shared" si="152"/>
        <v>1.525651686544203E-3</v>
      </c>
      <c r="P856" s="3">
        <f t="shared" si="153"/>
        <v>3.7699766590573551E-2</v>
      </c>
    </row>
    <row r="857" spans="1:16" x14ac:dyDescent="0.3">
      <c r="A857" s="9" t="s">
        <v>866</v>
      </c>
      <c r="B857" s="12">
        <v>12904.259765999999</v>
      </c>
      <c r="C857" s="12">
        <v>13001</v>
      </c>
      <c r="D857" s="12">
        <v>12599.230469</v>
      </c>
      <c r="E857" s="12">
        <v>12609.160156</v>
      </c>
      <c r="F857" s="3">
        <f t="shared" si="145"/>
        <v>-2.4070171444492749E-2</v>
      </c>
      <c r="G857" s="10">
        <f t="shared" si="146"/>
        <v>9.8536596235224735E-4</v>
      </c>
      <c r="H857" s="10">
        <f t="shared" si="143"/>
        <v>5.3517848340869575E-4</v>
      </c>
      <c r="I857" s="10">
        <f t="shared" si="147"/>
        <v>2.8594655084264963E-4</v>
      </c>
      <c r="J857" s="10">
        <f t="shared" si="144"/>
        <v>1.6909954193984372E-2</v>
      </c>
      <c r="K857" s="11">
        <f t="shared" si="148"/>
        <v>-1.230667179538838E-3</v>
      </c>
      <c r="L857" s="11">
        <f t="shared" si="149"/>
        <v>7.4688063025822793E-3</v>
      </c>
      <c r="M857" s="11">
        <f t="shared" si="150"/>
        <v>-2.392173307399174E-2</v>
      </c>
      <c r="N857" s="11">
        <f t="shared" si="151"/>
        <v>-2.3133924946033169E-2</v>
      </c>
      <c r="O857" s="3">
        <f t="shared" si="152"/>
        <v>2.4741160777643682E-4</v>
      </c>
      <c r="P857" s="3">
        <f t="shared" si="153"/>
        <v>1.7050220511548905E-2</v>
      </c>
    </row>
    <row r="858" spans="1:16" x14ac:dyDescent="0.3">
      <c r="A858" s="9" t="s">
        <v>867</v>
      </c>
      <c r="B858" s="12">
        <v>12923.070313</v>
      </c>
      <c r="C858" s="12">
        <v>13151.540039</v>
      </c>
      <c r="D858" s="12">
        <v>12882.490234000001</v>
      </c>
      <c r="E858" s="12">
        <v>13073.820313</v>
      </c>
      <c r="F858" s="3">
        <f t="shared" si="145"/>
        <v>3.6850999690006603E-2</v>
      </c>
      <c r="G858" s="10">
        <f t="shared" si="146"/>
        <v>4.2724153577410095E-4</v>
      </c>
      <c r="H858" s="10">
        <f t="shared" si="143"/>
        <v>1.3450596811982876E-4</v>
      </c>
      <c r="I858" s="10">
        <f t="shared" si="147"/>
        <v>1.6166187086538885E-4</v>
      </c>
      <c r="J858" s="10">
        <f t="shared" si="144"/>
        <v>1.2714632156117961E-2</v>
      </c>
      <c r="K858" s="11">
        <f t="shared" si="148"/>
        <v>2.4590564116127651E-2</v>
      </c>
      <c r="L858" s="11">
        <f t="shared" si="149"/>
        <v>1.7524754550949699E-2</v>
      </c>
      <c r="M858" s="11">
        <f t="shared" si="150"/>
        <v>-3.145067310259036E-3</v>
      </c>
      <c r="N858" s="11">
        <f t="shared" si="151"/>
        <v>1.1597670805805309E-2</v>
      </c>
      <c r="O858" s="3">
        <f t="shared" si="152"/>
        <v>1.50237591549123E-4</v>
      </c>
      <c r="P858" s="3">
        <f t="shared" si="153"/>
        <v>2.7434452734374039E-2</v>
      </c>
    </row>
    <row r="859" spans="1:16" x14ac:dyDescent="0.3">
      <c r="A859" s="9" t="s">
        <v>868</v>
      </c>
      <c r="B859" s="12">
        <v>13234.730469</v>
      </c>
      <c r="C859" s="12">
        <v>13277.110352</v>
      </c>
      <c r="D859" s="12">
        <v>13035.440430000001</v>
      </c>
      <c r="E859" s="12">
        <v>13068.830078000001</v>
      </c>
      <c r="F859" s="3">
        <f t="shared" si="145"/>
        <v>-3.8169677114474609E-4</v>
      </c>
      <c r="G859" s="10">
        <f t="shared" si="146"/>
        <v>3.374455591316524E-4</v>
      </c>
      <c r="H859" s="10">
        <f t="shared" si="143"/>
        <v>1.5912457175654439E-4</v>
      </c>
      <c r="I859" s="10">
        <f t="shared" si="147"/>
        <v>1.0725385478065571E-4</v>
      </c>
      <c r="J859" s="10">
        <f t="shared" si="144"/>
        <v>1.0356343697495546E-2</v>
      </c>
      <c r="K859" s="11">
        <f t="shared" si="148"/>
        <v>1.2232689201345438E-2</v>
      </c>
      <c r="L859" s="11">
        <f t="shared" si="149"/>
        <v>3.1970559406857614E-3</v>
      </c>
      <c r="M859" s="11">
        <f t="shared" si="150"/>
        <v>-1.517263537766932E-2</v>
      </c>
      <c r="N859" s="11">
        <f t="shared" si="151"/>
        <v>-1.2614458837244838E-2</v>
      </c>
      <c r="O859" s="3">
        <f t="shared" si="152"/>
        <v>8.9364577131591927E-5</v>
      </c>
      <c r="P859" s="3">
        <f t="shared" si="153"/>
        <v>1.5783929880021443E-2</v>
      </c>
    </row>
    <row r="860" spans="1:16" x14ac:dyDescent="0.3">
      <c r="A860" s="9" t="s">
        <v>869</v>
      </c>
      <c r="B860" s="12">
        <v>13273.309569999999</v>
      </c>
      <c r="C860" s="12">
        <v>13433.620117</v>
      </c>
      <c r="D860" s="12">
        <v>13246.330078000001</v>
      </c>
      <c r="E860" s="12">
        <v>13398.669921999999</v>
      </c>
      <c r="F860" s="3">
        <f t="shared" si="145"/>
        <v>2.5238666508890395E-2</v>
      </c>
      <c r="G860" s="10">
        <f t="shared" si="146"/>
        <v>1.9712131623701756E-4</v>
      </c>
      <c r="H860" s="10">
        <f t="shared" si="143"/>
        <v>8.8364189030160255E-5</v>
      </c>
      <c r="I860" s="10">
        <f t="shared" si="147"/>
        <v>6.4426070171225787E-5</v>
      </c>
      <c r="J860" s="10">
        <f t="shared" si="144"/>
        <v>8.0265852123568588E-3</v>
      </c>
      <c r="K860" s="11">
        <f t="shared" si="148"/>
        <v>1.5525208042509585E-2</v>
      </c>
      <c r="L860" s="11">
        <f t="shared" si="149"/>
        <v>1.2005309056738675E-2</v>
      </c>
      <c r="M860" s="11">
        <f t="shared" si="150"/>
        <v>-2.0346808377383892E-3</v>
      </c>
      <c r="N860" s="11">
        <f t="shared" si="151"/>
        <v>9.4002228181123589E-3</v>
      </c>
      <c r="O860" s="3">
        <f t="shared" si="152"/>
        <v>5.4541244764109973E-5</v>
      </c>
      <c r="P860" s="3">
        <f t="shared" si="153"/>
        <v>1.7334486871550699E-2</v>
      </c>
    </row>
    <row r="861" spans="1:16" x14ac:dyDescent="0.3">
      <c r="A861" s="9" t="s">
        <v>870</v>
      </c>
      <c r="B861" s="12">
        <v>13222.809569999999</v>
      </c>
      <c r="C861" s="12">
        <v>13324.690430000001</v>
      </c>
      <c r="D861" s="12">
        <v>13158.719727</v>
      </c>
      <c r="E861" s="12">
        <v>13319.860352</v>
      </c>
      <c r="F861" s="3">
        <f t="shared" si="145"/>
        <v>-5.8818950282966131E-3</v>
      </c>
      <c r="G861" s="10">
        <f t="shared" si="146"/>
        <v>1.5710370115372106E-4</v>
      </c>
      <c r="H861" s="10">
        <f t="shared" si="143"/>
        <v>5.3477700882199361E-5</v>
      </c>
      <c r="I861" s="10">
        <f t="shared" si="147"/>
        <v>5.7893716280410726E-5</v>
      </c>
      <c r="J861" s="10">
        <f t="shared" si="144"/>
        <v>7.6087920381891581E-3</v>
      </c>
      <c r="K861" s="11">
        <f t="shared" si="148"/>
        <v>-1.3212106428852212E-2</v>
      </c>
      <c r="L861" s="11">
        <f t="shared" si="149"/>
        <v>7.6754014626468515E-3</v>
      </c>
      <c r="M861" s="11">
        <f t="shared" si="150"/>
        <v>-4.8587000669291364E-3</v>
      </c>
      <c r="N861" s="11">
        <f t="shared" si="151"/>
        <v>7.31284492398132E-3</v>
      </c>
      <c r="O861" s="3">
        <f t="shared" si="152"/>
        <v>6.1920653449133226E-5</v>
      </c>
      <c r="P861" s="3">
        <f t="shared" si="153"/>
        <v>1.5338008003412429E-2</v>
      </c>
    </row>
    <row r="862" spans="1:16" x14ac:dyDescent="0.3">
      <c r="A862" s="9" t="s">
        <v>871</v>
      </c>
      <c r="B862" s="12">
        <v>13323.469727</v>
      </c>
      <c r="C862" s="12">
        <v>13460.349609000001</v>
      </c>
      <c r="D862" s="12">
        <v>13272.5</v>
      </c>
      <c r="E862" s="12">
        <v>13459.709961</v>
      </c>
      <c r="F862" s="3">
        <f t="shared" si="145"/>
        <v>1.0499329970753202E-2</v>
      </c>
      <c r="G862" s="10">
        <f t="shared" si="146"/>
        <v>1.9751694895314592E-4</v>
      </c>
      <c r="H862" s="10">
        <f t="shared" si="143"/>
        <v>1.0350324714388541E-4</v>
      </c>
      <c r="I862" s="10">
        <f t="shared" si="147"/>
        <v>5.8775753747291604E-5</v>
      </c>
      <c r="J862" s="10">
        <f t="shared" si="144"/>
        <v>7.6665346635420364E-3</v>
      </c>
      <c r="K862" s="11">
        <f t="shared" si="148"/>
        <v>2.7094023242429894E-4</v>
      </c>
      <c r="L862" s="11">
        <f t="shared" si="149"/>
        <v>1.0221176596374551E-2</v>
      </c>
      <c r="M862" s="11">
        <f t="shared" si="150"/>
        <v>-3.8328957299353485E-3</v>
      </c>
      <c r="N862" s="11">
        <f t="shared" si="151"/>
        <v>1.0173654561851675E-2</v>
      </c>
      <c r="O862" s="3">
        <f t="shared" si="152"/>
        <v>5.4171377911592516E-5</v>
      </c>
      <c r="P862" s="3">
        <f t="shared" si="153"/>
        <v>7.8363125542724975E-3</v>
      </c>
    </row>
    <row r="863" spans="1:16" x14ac:dyDescent="0.3">
      <c r="A863" s="9" t="s">
        <v>872</v>
      </c>
      <c r="B863" s="12">
        <v>13523.169921999999</v>
      </c>
      <c r="C863" s="12">
        <v>13620.709961</v>
      </c>
      <c r="D863" s="12">
        <v>13397.080078000001</v>
      </c>
      <c r="E863" s="12">
        <v>13471.570313</v>
      </c>
      <c r="F863" s="3">
        <f t="shared" si="145"/>
        <v>8.8117441121426943E-4</v>
      </c>
      <c r="G863" s="10">
        <f t="shared" si="146"/>
        <v>2.7405634179065465E-4</v>
      </c>
      <c r="H863" s="10">
        <f t="shared" si="143"/>
        <v>1.4614890481685938E-5</v>
      </c>
      <c r="I863" s="10">
        <f t="shared" si="147"/>
        <v>1.3138252111386729E-4</v>
      </c>
      <c r="J863" s="10">
        <f t="shared" si="144"/>
        <v>1.1462221473774938E-2</v>
      </c>
      <c r="K863" s="11">
        <f t="shared" si="148"/>
        <v>4.7037290518862004E-3</v>
      </c>
      <c r="L863" s="11">
        <f t="shared" si="149"/>
        <v>7.1869209017687719E-3</v>
      </c>
      <c r="M863" s="11">
        <f t="shared" si="150"/>
        <v>-9.3677262340254447E-3</v>
      </c>
      <c r="N863" s="11">
        <f t="shared" si="151"/>
        <v>-3.8229426469260481E-3</v>
      </c>
      <c r="O863" s="3">
        <f t="shared" si="152"/>
        <v>1.3106903313460163E-4</v>
      </c>
      <c r="P863" s="3">
        <f t="shared" si="153"/>
        <v>1.1674112822295414E-2</v>
      </c>
    </row>
    <row r="864" spans="1:16" x14ac:dyDescent="0.3">
      <c r="A864" s="9" t="s">
        <v>873</v>
      </c>
      <c r="B864" s="12">
        <v>13336.910156</v>
      </c>
      <c r="C864" s="12">
        <v>13595</v>
      </c>
      <c r="D864" s="12">
        <v>13272.690430000001</v>
      </c>
      <c r="E864" s="12">
        <v>13525.200194999999</v>
      </c>
      <c r="F864" s="3">
        <f t="shared" si="145"/>
        <v>3.9809673819724001E-3</v>
      </c>
      <c r="G864" s="10">
        <f t="shared" si="146"/>
        <v>5.756882821964668E-4</v>
      </c>
      <c r="H864" s="10">
        <f t="shared" si="143"/>
        <v>1.9653895843426019E-4</v>
      </c>
      <c r="I864" s="10">
        <f t="shared" si="147"/>
        <v>2.1192224971470212E-4</v>
      </c>
      <c r="J864" s="10">
        <f t="shared" si="144"/>
        <v>1.4557549577957896E-2</v>
      </c>
      <c r="K864" s="11">
        <f t="shared" si="148"/>
        <v>-1.0046171002346171E-2</v>
      </c>
      <c r="L864" s="11">
        <f t="shared" si="149"/>
        <v>1.9166686914343516E-2</v>
      </c>
      <c r="M864" s="11">
        <f t="shared" si="150"/>
        <v>-4.826818085895016E-3</v>
      </c>
      <c r="N864" s="11">
        <f t="shared" si="151"/>
        <v>1.4019235301337238E-2</v>
      </c>
      <c r="O864" s="3">
        <f t="shared" si="152"/>
        <v>1.8962606481045955E-4</v>
      </c>
      <c r="P864" s="3">
        <f t="shared" si="153"/>
        <v>1.7074992581191141E-2</v>
      </c>
    </row>
    <row r="865" spans="1:16" x14ac:dyDescent="0.3">
      <c r="A865" s="9" t="s">
        <v>874</v>
      </c>
      <c r="B865" s="12">
        <v>13349.200194999999</v>
      </c>
      <c r="C865" s="12">
        <v>13384.459961</v>
      </c>
      <c r="D865" s="12">
        <v>13101.919921999999</v>
      </c>
      <c r="E865" s="12">
        <v>13116.169921999999</v>
      </c>
      <c r="F865" s="3">
        <f t="shared" si="145"/>
        <v>-3.0242086409279945E-2</v>
      </c>
      <c r="G865" s="10">
        <f t="shared" si="146"/>
        <v>4.5520574401287326E-4</v>
      </c>
      <c r="H865" s="10">
        <f t="shared" si="143"/>
        <v>3.1013528732443368E-4</v>
      </c>
      <c r="I865" s="10">
        <f t="shared" si="147"/>
        <v>1.0779935932871082E-4</v>
      </c>
      <c r="J865" s="10">
        <f t="shared" si="144"/>
        <v>1.0382647028995584E-2</v>
      </c>
      <c r="K865" s="11">
        <f t="shared" si="148"/>
        <v>-1.3098153906765527E-2</v>
      </c>
      <c r="L865" s="11">
        <f t="shared" si="149"/>
        <v>2.6378570117136062E-3</v>
      </c>
      <c r="M865" s="11">
        <f t="shared" si="150"/>
        <v>-1.8697694164969639E-2</v>
      </c>
      <c r="N865" s="11">
        <f t="shared" si="151"/>
        <v>-1.7610658344435443E-2</v>
      </c>
      <c r="O865" s="3">
        <f t="shared" si="152"/>
        <v>7.3737751527723627E-5</v>
      </c>
      <c r="P865" s="3">
        <f t="shared" si="153"/>
        <v>1.6721973800848718E-2</v>
      </c>
    </row>
    <row r="866" spans="1:16" x14ac:dyDescent="0.3">
      <c r="A866" s="9" t="s">
        <v>875</v>
      </c>
      <c r="B866" s="12">
        <v>13119.900390999999</v>
      </c>
      <c r="C866" s="12">
        <v>13252.370117</v>
      </c>
      <c r="D866" s="12">
        <v>13039.450194999999</v>
      </c>
      <c r="E866" s="12">
        <v>13215.240234000001</v>
      </c>
      <c r="F866" s="3">
        <f t="shared" si="145"/>
        <v>7.5532958622188673E-3</v>
      </c>
      <c r="G866" s="10">
        <f t="shared" si="146"/>
        <v>2.6234347440258227E-4</v>
      </c>
      <c r="H866" s="10">
        <f t="shared" si="143"/>
        <v>5.2425353471133338E-5</v>
      </c>
      <c r="I866" s="10">
        <f t="shared" si="147"/>
        <v>1.1092011877567525E-4</v>
      </c>
      <c r="J866" s="10">
        <f t="shared" si="144"/>
        <v>1.0531862075420246E-2</v>
      </c>
      <c r="K866" s="11">
        <f t="shared" si="148"/>
        <v>2.8437711750539744E-4</v>
      </c>
      <c r="L866" s="11">
        <f t="shared" si="149"/>
        <v>1.004622185267692E-2</v>
      </c>
      <c r="M866" s="11">
        <f t="shared" si="150"/>
        <v>-6.1507986882305531E-3</v>
      </c>
      <c r="N866" s="11">
        <f t="shared" si="151"/>
        <v>7.2405354409141136E-3</v>
      </c>
      <c r="O866" s="3">
        <f t="shared" si="152"/>
        <v>1.1055394853681024E-4</v>
      </c>
      <c r="P866" s="3">
        <f t="shared" si="153"/>
        <v>1.0109130660227351E-2</v>
      </c>
    </row>
    <row r="867" spans="1:16" x14ac:dyDescent="0.3">
      <c r="A867" s="9" t="s">
        <v>876</v>
      </c>
      <c r="B867" s="12">
        <v>13278.780273</v>
      </c>
      <c r="C867" s="12">
        <v>13455.639648</v>
      </c>
      <c r="D867" s="12">
        <v>13278.780273</v>
      </c>
      <c r="E867" s="12">
        <v>13377.540039</v>
      </c>
      <c r="F867" s="3">
        <f t="shared" si="145"/>
        <v>1.2281260281779449E-2</v>
      </c>
      <c r="G867" s="10">
        <f t="shared" si="146"/>
        <v>1.7506015302889427E-4</v>
      </c>
      <c r="H867" s="10">
        <f t="shared" si="143"/>
        <v>5.4906488959917537E-5</v>
      </c>
      <c r="I867" s="10">
        <f t="shared" si="147"/>
        <v>6.6320009440339463E-5</v>
      </c>
      <c r="J867" s="10">
        <f t="shared" si="144"/>
        <v>8.1437098082102269E-3</v>
      </c>
      <c r="K867" s="11">
        <f t="shared" si="148"/>
        <v>4.7965661388048751E-3</v>
      </c>
      <c r="L867" s="11">
        <f t="shared" si="149"/>
        <v>1.3231029930768589E-2</v>
      </c>
      <c r="M867" s="11">
        <f t="shared" si="150"/>
        <v>0</v>
      </c>
      <c r="N867" s="11">
        <f t="shared" si="151"/>
        <v>7.4098912920445422E-3</v>
      </c>
      <c r="O867" s="3">
        <f t="shared" si="152"/>
        <v>7.7019659560111377E-5</v>
      </c>
      <c r="P867" s="3">
        <f t="shared" si="153"/>
        <v>9.8395053085592217E-3</v>
      </c>
    </row>
    <row r="868" spans="1:16" x14ac:dyDescent="0.3">
      <c r="A868" s="9" t="s">
        <v>877</v>
      </c>
      <c r="B868" s="12">
        <v>13381.429688</v>
      </c>
      <c r="C868" s="12">
        <v>13405.150390999999</v>
      </c>
      <c r="D868" s="12">
        <v>13202.429688</v>
      </c>
      <c r="E868" s="12">
        <v>13227.700194999999</v>
      </c>
      <c r="F868" s="3">
        <f t="shared" si="145"/>
        <v>-1.1200851842952164E-2</v>
      </c>
      <c r="G868" s="10">
        <f t="shared" si="146"/>
        <v>2.3220001834521338E-4</v>
      </c>
      <c r="H868" s="10">
        <f t="shared" si="143"/>
        <v>1.3351273676420064E-4</v>
      </c>
      <c r="I868" s="10">
        <f t="shared" si="147"/>
        <v>6.4524791822911676E-5</v>
      </c>
      <c r="J868" s="10">
        <f t="shared" si="144"/>
        <v>8.0327325252937225E-3</v>
      </c>
      <c r="K868" s="11">
        <f t="shared" si="148"/>
        <v>2.9071739809714847E-4</v>
      </c>
      <c r="L868" s="11">
        <f t="shared" si="149"/>
        <v>1.7710890401497848E-3</v>
      </c>
      <c r="M868" s="11">
        <f t="shared" si="150"/>
        <v>-1.3467021680842369E-2</v>
      </c>
      <c r="N868" s="11">
        <f t="shared" si="151"/>
        <v>-1.15547711688376E-2</v>
      </c>
      <c r="O868" s="3">
        <f t="shared" si="152"/>
        <v>4.9353604071075828E-5</v>
      </c>
      <c r="P868" s="3">
        <f t="shared" si="153"/>
        <v>7.85226475235766E-3</v>
      </c>
    </row>
    <row r="869" spans="1:16" x14ac:dyDescent="0.3">
      <c r="A869" s="9" t="s">
        <v>878</v>
      </c>
      <c r="B869" s="12">
        <v>13289.240234000001</v>
      </c>
      <c r="C869" s="12">
        <v>13292.919921999999</v>
      </c>
      <c r="D869" s="12">
        <v>12961.349609000001</v>
      </c>
      <c r="E869" s="12">
        <v>12961.889648</v>
      </c>
      <c r="F869" s="3">
        <f t="shared" si="145"/>
        <v>-2.0094993315653897E-2</v>
      </c>
      <c r="G869" s="10">
        <f t="shared" si="146"/>
        <v>6.380542019280409E-4</v>
      </c>
      <c r="H869" s="10">
        <f t="shared" si="143"/>
        <v>6.2206427430966588E-4</v>
      </c>
      <c r="I869" s="10">
        <f t="shared" si="147"/>
        <v>7.8727179544059721E-5</v>
      </c>
      <c r="J869" s="10">
        <f t="shared" si="144"/>
        <v>8.8728337944570853E-3</v>
      </c>
      <c r="K869" s="11">
        <f t="shared" si="148"/>
        <v>4.6415724054302346E-3</v>
      </c>
      <c r="L869" s="11">
        <f t="shared" si="149"/>
        <v>2.7685395031163817E-4</v>
      </c>
      <c r="M869" s="11">
        <f t="shared" si="150"/>
        <v>-2.4982880844971727E-2</v>
      </c>
      <c r="N869" s="11">
        <f t="shared" si="151"/>
        <v>-2.4941216375904081E-2</v>
      </c>
      <c r="O869" s="3">
        <f t="shared" si="152"/>
        <v>8.0226208552355379E-6</v>
      </c>
      <c r="P869" s="3">
        <f t="shared" si="153"/>
        <v>1.0896142376086035E-2</v>
      </c>
    </row>
    <row r="870" spans="1:16" x14ac:dyDescent="0.3">
      <c r="A870" s="9" t="s">
        <v>879</v>
      </c>
      <c r="B870" s="12">
        <v>12844.580078000001</v>
      </c>
      <c r="C870" s="12">
        <v>13021.860352</v>
      </c>
      <c r="D870" s="12">
        <v>12786.809569999999</v>
      </c>
      <c r="E870" s="12">
        <v>12977.679688</v>
      </c>
      <c r="F870" s="3">
        <f t="shared" si="145"/>
        <v>1.2181896643779222E-3</v>
      </c>
      <c r="G870" s="10">
        <f t="shared" si="146"/>
        <v>3.3179983183248866E-4</v>
      </c>
      <c r="H870" s="10">
        <f t="shared" si="143"/>
        <v>1.0627540243482094E-4</v>
      </c>
      <c r="I870" s="10">
        <f t="shared" si="147"/>
        <v>1.248463272299259E-4</v>
      </c>
      <c r="J870" s="10">
        <f t="shared" si="144"/>
        <v>1.1173465318777604E-2</v>
      </c>
      <c r="K870" s="11">
        <f t="shared" si="148"/>
        <v>-9.0915479160944418E-3</v>
      </c>
      <c r="L870" s="11">
        <f t="shared" si="149"/>
        <v>1.3707572199451739E-2</v>
      </c>
      <c r="M870" s="11">
        <f t="shared" si="150"/>
        <v>-4.5078013029632973E-3</v>
      </c>
      <c r="N870" s="11">
        <f t="shared" si="151"/>
        <v>1.0308996189485227E-2</v>
      </c>
      <c r="O870" s="3">
        <f t="shared" si="152"/>
        <v>1.1337740507414337E-4</v>
      </c>
      <c r="P870" s="3">
        <f t="shared" si="153"/>
        <v>1.3964327225047335E-2</v>
      </c>
    </row>
    <row r="871" spans="1:16" x14ac:dyDescent="0.3">
      <c r="A871" s="9" t="s">
        <v>880</v>
      </c>
      <c r="B871" s="12">
        <v>12996.030273</v>
      </c>
      <c r="C871" s="12">
        <v>13149.549805000001</v>
      </c>
      <c r="D871" s="12">
        <v>12878.719727</v>
      </c>
      <c r="E871" s="12">
        <v>13138.730469</v>
      </c>
      <c r="F871" s="3">
        <f t="shared" si="145"/>
        <v>1.2409828634383446E-2</v>
      </c>
      <c r="G871" s="10">
        <f t="shared" si="146"/>
        <v>4.3310633756523585E-4</v>
      </c>
      <c r="H871" s="10">
        <f t="shared" si="143"/>
        <v>1.1925612822028755E-4</v>
      </c>
      <c r="I871" s="10">
        <f t="shared" si="147"/>
        <v>1.7048519892213018E-4</v>
      </c>
      <c r="J871" s="10">
        <f t="shared" si="144"/>
        <v>1.3056998082336161E-2</v>
      </c>
      <c r="K871" s="11">
        <f t="shared" si="148"/>
        <v>1.4130124715177076E-3</v>
      </c>
      <c r="L871" s="11">
        <f t="shared" si="149"/>
        <v>1.1743575463323755E-2</v>
      </c>
      <c r="M871" s="11">
        <f t="shared" si="150"/>
        <v>-9.0676315551371112E-3</v>
      </c>
      <c r="N871" s="11">
        <f t="shared" si="151"/>
        <v>1.0920445422247554E-2</v>
      </c>
      <c r="O871" s="3">
        <f t="shared" si="152"/>
        <v>1.9091100728014997E-4</v>
      </c>
      <c r="P871" s="3">
        <f t="shared" si="153"/>
        <v>1.3509377975604664E-2</v>
      </c>
    </row>
    <row r="872" spans="1:16" x14ac:dyDescent="0.3">
      <c r="A872" s="9" t="s">
        <v>881</v>
      </c>
      <c r="B872" s="12">
        <v>13103.969727</v>
      </c>
      <c r="C872" s="12">
        <v>13143.410156</v>
      </c>
      <c r="D872" s="12">
        <v>12968.160156</v>
      </c>
      <c r="E872" s="12">
        <v>13059.650390999999</v>
      </c>
      <c r="F872" s="3">
        <f t="shared" si="145"/>
        <v>-6.0188522922047794E-3</v>
      </c>
      <c r="G872" s="10">
        <f t="shared" si="146"/>
        <v>1.8018685533297159E-4</v>
      </c>
      <c r="H872" s="10">
        <f t="shared" si="143"/>
        <v>1.147761473203843E-5</v>
      </c>
      <c r="I872" s="10">
        <f t="shared" si="147"/>
        <v>8.5659689816392769E-5</v>
      </c>
      <c r="J872" s="10">
        <f t="shared" si="144"/>
        <v>9.2552520125814379E-3</v>
      </c>
      <c r="K872" s="11">
        <f t="shared" si="148"/>
        <v>-2.64917573801497E-3</v>
      </c>
      <c r="L872" s="11">
        <f t="shared" si="149"/>
        <v>3.0052872980452939E-3</v>
      </c>
      <c r="M872" s="11">
        <f t="shared" si="150"/>
        <v>-1.0418082447773694E-2</v>
      </c>
      <c r="N872" s="11">
        <f t="shared" si="151"/>
        <v>-3.3878628561437416E-3</v>
      </c>
      <c r="O872" s="3">
        <f t="shared" si="152"/>
        <v>9.2454660284435369E-5</v>
      </c>
      <c r="P872" s="3">
        <f t="shared" si="153"/>
        <v>9.3656228670033429E-3</v>
      </c>
    </row>
    <row r="873" spans="1:16" x14ac:dyDescent="0.3">
      <c r="A873" s="9" t="s">
        <v>882</v>
      </c>
      <c r="B873" s="12">
        <v>13008.799805000001</v>
      </c>
      <c r="C873" s="12">
        <v>13075.75</v>
      </c>
      <c r="D873" s="12">
        <v>12922.570313</v>
      </c>
      <c r="E873" s="12">
        <v>13045.389648</v>
      </c>
      <c r="F873" s="3">
        <f t="shared" si="145"/>
        <v>-1.0919697367876013E-3</v>
      </c>
      <c r="G873" s="10">
        <f t="shared" si="146"/>
        <v>1.388614889031171E-4</v>
      </c>
      <c r="H873" s="10">
        <f t="shared" si="143"/>
        <v>7.8890829194818787E-6</v>
      </c>
      <c r="I873" s="10">
        <f t="shared" si="147"/>
        <v>6.6383236205355451E-5</v>
      </c>
      <c r="J873" s="10">
        <f t="shared" si="144"/>
        <v>8.1475908221605876E-3</v>
      </c>
      <c r="K873" s="11">
        <f t="shared" si="148"/>
        <v>-3.9013175017559871E-3</v>
      </c>
      <c r="L873" s="11">
        <f t="shared" si="149"/>
        <v>5.1333331430363236E-3</v>
      </c>
      <c r="M873" s="11">
        <f t="shared" si="150"/>
        <v>-6.6506173364557141E-3</v>
      </c>
      <c r="N873" s="11">
        <f t="shared" si="151"/>
        <v>2.8087511316387359E-3</v>
      </c>
      <c r="O873" s="3">
        <f t="shared" si="152"/>
        <v>7.4843493808644747E-5</v>
      </c>
      <c r="P873" s="3">
        <f t="shared" si="153"/>
        <v>8.9633678801083541E-3</v>
      </c>
    </row>
    <row r="874" spans="1:16" x14ac:dyDescent="0.3">
      <c r="A874" s="9" t="s">
        <v>883</v>
      </c>
      <c r="B874" s="12">
        <v>13122.570313</v>
      </c>
      <c r="C874" s="12">
        <v>13325.540039</v>
      </c>
      <c r="D874" s="12">
        <v>13118.379883</v>
      </c>
      <c r="E874" s="12">
        <v>13246.870117</v>
      </c>
      <c r="F874" s="3">
        <f t="shared" si="145"/>
        <v>1.544457271392341E-2</v>
      </c>
      <c r="G874" s="10">
        <f t="shared" si="146"/>
        <v>2.4549268308643137E-4</v>
      </c>
      <c r="H874" s="10">
        <f t="shared" si="143"/>
        <v>8.888029437799754E-5</v>
      </c>
      <c r="I874" s="10">
        <f t="shared" si="147"/>
        <v>8.8412385010319328E-5</v>
      </c>
      <c r="J874" s="10">
        <f t="shared" si="144"/>
        <v>9.402786023850555E-3</v>
      </c>
      <c r="K874" s="11">
        <f t="shared" si="148"/>
        <v>5.8988846603636631E-3</v>
      </c>
      <c r="L874" s="11">
        <f t="shared" si="149"/>
        <v>1.5348825154295141E-2</v>
      </c>
      <c r="M874" s="11">
        <f t="shared" si="150"/>
        <v>-3.1938096786293468E-4</v>
      </c>
      <c r="N874" s="11">
        <f t="shared" si="151"/>
        <v>9.4276346120327308E-3</v>
      </c>
      <c r="O874" s="3">
        <f t="shared" si="152"/>
        <v>9.3996329608133944E-5</v>
      </c>
      <c r="P874" s="3">
        <f t="shared" si="153"/>
        <v>1.1315932104846537E-2</v>
      </c>
    </row>
    <row r="875" spans="1:16" x14ac:dyDescent="0.3">
      <c r="A875" s="9" t="s">
        <v>884</v>
      </c>
      <c r="B875" s="12">
        <v>13414.320313</v>
      </c>
      <c r="C875" s="12">
        <v>13487.080078000001</v>
      </c>
      <c r="D875" s="12">
        <v>13404.179688</v>
      </c>
      <c r="E875" s="12">
        <v>13480.110352</v>
      </c>
      <c r="F875" s="3">
        <f t="shared" si="145"/>
        <v>1.7607195733026604E-2</v>
      </c>
      <c r="G875" s="10">
        <f t="shared" si="146"/>
        <v>3.8014877414248386E-5</v>
      </c>
      <c r="H875" s="10">
        <f t="shared" si="143"/>
        <v>2.3936315552787068E-5</v>
      </c>
      <c r="I875" s="10">
        <f t="shared" si="147"/>
        <v>9.7609749830962126E-6</v>
      </c>
      <c r="J875" s="10">
        <f t="shared" si="144"/>
        <v>3.1242559087078978E-3</v>
      </c>
      <c r="K875" s="11">
        <f t="shared" si="148"/>
        <v>1.2561509455896651E-2</v>
      </c>
      <c r="L875" s="11">
        <f t="shared" si="149"/>
        <v>5.409379538860423E-3</v>
      </c>
      <c r="M875" s="11">
        <f t="shared" si="150"/>
        <v>-7.5624106366182131E-4</v>
      </c>
      <c r="N875" s="11">
        <f t="shared" si="151"/>
        <v>4.8924754013471615E-3</v>
      </c>
      <c r="O875" s="3">
        <f t="shared" si="152"/>
        <v>7.067922012838967E-6</v>
      </c>
      <c r="P875" s="3">
        <f t="shared" si="153"/>
        <v>1.2934787960384803E-2</v>
      </c>
    </row>
    <row r="876" spans="1:16" x14ac:dyDescent="0.3">
      <c r="A876" s="9" t="s">
        <v>885</v>
      </c>
      <c r="B876" s="12">
        <v>13594.900390999999</v>
      </c>
      <c r="C876" s="12">
        <v>13720.580078000001</v>
      </c>
      <c r="D876" s="12">
        <v>13582.759765999999</v>
      </c>
      <c r="E876" s="12">
        <v>13705.589844</v>
      </c>
      <c r="F876" s="3">
        <f t="shared" si="145"/>
        <v>1.672682835022532E-2</v>
      </c>
      <c r="G876" s="10">
        <f t="shared" si="146"/>
        <v>1.0192067153668279E-4</v>
      </c>
      <c r="H876" s="10">
        <f t="shared" si="143"/>
        <v>6.5756144623180712E-5</v>
      </c>
      <c r="I876" s="10">
        <f t="shared" si="147"/>
        <v>2.5559107891422674E-5</v>
      </c>
      <c r="J876" s="10">
        <f t="shared" si="144"/>
        <v>5.055601634961231E-3</v>
      </c>
      <c r="K876" s="11">
        <f t="shared" si="148"/>
        <v>8.4794593719067189E-3</v>
      </c>
      <c r="L876" s="11">
        <f t="shared" si="149"/>
        <v>9.2021499688775907E-3</v>
      </c>
      <c r="M876" s="11">
        <f t="shared" si="150"/>
        <v>-8.9342686143194152E-4</v>
      </c>
      <c r="N876" s="11">
        <f t="shared" si="151"/>
        <v>8.1090162549584711E-3</v>
      </c>
      <c r="O876" s="3">
        <f t="shared" si="152"/>
        <v>1.8102204870216146E-5</v>
      </c>
      <c r="P876" s="3">
        <f t="shared" si="153"/>
        <v>9.8449381907140532E-3</v>
      </c>
    </row>
    <row r="877" spans="1:16" x14ac:dyDescent="0.3">
      <c r="A877" s="9" t="s">
        <v>886</v>
      </c>
      <c r="B877" s="12">
        <v>13681.669921999999</v>
      </c>
      <c r="C877" s="12">
        <v>13776.709961</v>
      </c>
      <c r="D877" s="12">
        <v>13674.280273</v>
      </c>
      <c r="E877" s="12">
        <v>13698.379883</v>
      </c>
      <c r="F877" s="3">
        <f t="shared" si="145"/>
        <v>-5.2605988374565538E-4</v>
      </c>
      <c r="G877" s="10">
        <f t="shared" si="146"/>
        <v>5.5692881906819892E-5</v>
      </c>
      <c r="H877" s="10">
        <f t="shared" si="143"/>
        <v>1.48984985883775E-6</v>
      </c>
      <c r="I877" s="10">
        <f t="shared" si="147"/>
        <v>2.7270920354025658E-5</v>
      </c>
      <c r="J877" s="10">
        <f t="shared" si="144"/>
        <v>5.2221566765107358E-3</v>
      </c>
      <c r="K877" s="11">
        <f t="shared" si="148"/>
        <v>-1.7467923616003246E-3</v>
      </c>
      <c r="L877" s="11">
        <f t="shared" si="149"/>
        <v>6.9225073686065546E-3</v>
      </c>
      <c r="M877" s="11">
        <f t="shared" si="150"/>
        <v>-5.4025900230584179E-4</v>
      </c>
      <c r="N877" s="11">
        <f t="shared" si="151"/>
        <v>1.2205940598076618E-3</v>
      </c>
      <c r="O877" s="3">
        <f t="shared" si="152"/>
        <v>4.0422853613860742E-5</v>
      </c>
      <c r="P877" s="3">
        <f t="shared" si="153"/>
        <v>6.1498820178071322E-3</v>
      </c>
    </row>
    <row r="878" spans="1:16" x14ac:dyDescent="0.3">
      <c r="A878" s="9" t="s">
        <v>887</v>
      </c>
      <c r="B878" s="12">
        <v>13675.299805000001</v>
      </c>
      <c r="C878" s="12">
        <v>13733.030273</v>
      </c>
      <c r="D878" s="12">
        <v>13653.589844</v>
      </c>
      <c r="E878" s="12">
        <v>13688.839844</v>
      </c>
      <c r="F878" s="3">
        <f t="shared" si="145"/>
        <v>-6.9643556986176414E-4</v>
      </c>
      <c r="G878" s="10">
        <f t="shared" si="146"/>
        <v>3.365648161480786E-5</v>
      </c>
      <c r="H878" s="10">
        <f t="shared" si="143"/>
        <v>9.7934632172006894E-7</v>
      </c>
      <c r="I878" s="10">
        <f t="shared" si="147"/>
        <v>1.644992484573996E-5</v>
      </c>
      <c r="J878" s="10">
        <f t="shared" si="144"/>
        <v>4.0558506932257699E-3</v>
      </c>
      <c r="K878" s="11">
        <f t="shared" si="148"/>
        <v>-1.6862974749663685E-3</v>
      </c>
      <c r="L878" s="11">
        <f t="shared" si="149"/>
        <v>4.2126282929724852E-3</v>
      </c>
      <c r="M878" s="11">
        <f t="shared" si="150"/>
        <v>-1.588792361902275E-3</v>
      </c>
      <c r="N878" s="11">
        <f t="shared" si="151"/>
        <v>9.8961928119861774E-4</v>
      </c>
      <c r="O878" s="3">
        <f t="shared" si="152"/>
        <v>1.7673899675902474E-5</v>
      </c>
      <c r="P878" s="3">
        <f t="shared" si="153"/>
        <v>4.253638767049814E-3</v>
      </c>
    </row>
    <row r="879" spans="1:16" x14ac:dyDescent="0.3">
      <c r="A879" s="9" t="s">
        <v>888</v>
      </c>
      <c r="B879" s="12">
        <v>13796.889648</v>
      </c>
      <c r="C879" s="12">
        <v>13830.139648</v>
      </c>
      <c r="D879" s="12">
        <v>13758.709961</v>
      </c>
      <c r="E879" s="12">
        <v>13829.309569999999</v>
      </c>
      <c r="F879" s="3">
        <f t="shared" si="145"/>
        <v>1.0261623892222627E-2</v>
      </c>
      <c r="G879" s="10">
        <f t="shared" si="146"/>
        <v>2.6813421963112122E-5</v>
      </c>
      <c r="H879" s="10">
        <f t="shared" si="143"/>
        <v>5.5086102106755398E-6</v>
      </c>
      <c r="I879" s="10">
        <f t="shared" si="147"/>
        <v>1.1278765919564648E-5</v>
      </c>
      <c r="J879" s="10">
        <f t="shared" si="144"/>
        <v>3.3583873986728582E-3</v>
      </c>
      <c r="K879" s="11">
        <f t="shared" si="148"/>
        <v>7.8622880013123377E-3</v>
      </c>
      <c r="L879" s="11">
        <f t="shared" si="149"/>
        <v>2.4070641615387199E-3</v>
      </c>
      <c r="M879" s="11">
        <f t="shared" si="150"/>
        <v>-2.7711036575951615E-3</v>
      </c>
      <c r="N879" s="11">
        <f t="shared" si="151"/>
        <v>2.34704286511251E-3</v>
      </c>
      <c r="O879" s="3">
        <f t="shared" si="152"/>
        <v>1.4327389660739807E-5</v>
      </c>
      <c r="P879" s="3">
        <f t="shared" si="153"/>
        <v>8.6523102020728947E-3</v>
      </c>
    </row>
    <row r="880" spans="1:16" x14ac:dyDescent="0.3">
      <c r="A880" s="9" t="s">
        <v>889</v>
      </c>
      <c r="B880" s="12">
        <v>13787.019531</v>
      </c>
      <c r="C880" s="12">
        <v>13905.410156</v>
      </c>
      <c r="D880" s="12">
        <v>13748.349609000001</v>
      </c>
      <c r="E880" s="12">
        <v>13900.190430000001</v>
      </c>
      <c r="F880" s="3">
        <f t="shared" si="145"/>
        <v>5.1254084407628131E-3</v>
      </c>
      <c r="G880" s="10">
        <f t="shared" si="146"/>
        <v>1.290313290894797E-4</v>
      </c>
      <c r="H880" s="10">
        <f t="shared" si="143"/>
        <v>6.683069415981628E-5</v>
      </c>
      <c r="I880" s="10">
        <f t="shared" si="147"/>
        <v>3.8699344241074817E-5</v>
      </c>
      <c r="J880" s="10">
        <f t="shared" si="144"/>
        <v>6.2208796999359195E-3</v>
      </c>
      <c r="K880" s="11">
        <f t="shared" si="148"/>
        <v>-3.0626859856864104E-3</v>
      </c>
      <c r="L880" s="11">
        <f t="shared" si="149"/>
        <v>8.5504484535170715E-3</v>
      </c>
      <c r="M880" s="11">
        <f t="shared" si="150"/>
        <v>-2.8087473406173693E-3</v>
      </c>
      <c r="N880" s="11">
        <f t="shared" si="151"/>
        <v>8.1750042299570877E-3</v>
      </c>
      <c r="O880" s="3">
        <f t="shared" si="152"/>
        <v>3.4060799494573236E-5</v>
      </c>
      <c r="P880" s="3">
        <f t="shared" si="153"/>
        <v>6.9425533684802348E-3</v>
      </c>
    </row>
    <row r="881" spans="1:16" x14ac:dyDescent="0.3">
      <c r="A881" s="9" t="s">
        <v>890</v>
      </c>
      <c r="B881" s="12">
        <v>13854.440430000001</v>
      </c>
      <c r="C881" s="12">
        <v>13877</v>
      </c>
      <c r="D881" s="12">
        <v>13783.950194999999</v>
      </c>
      <c r="E881" s="12">
        <v>13850</v>
      </c>
      <c r="F881" s="3">
        <f t="shared" si="145"/>
        <v>-3.6107728345704526E-3</v>
      </c>
      <c r="G881" s="10">
        <f t="shared" si="146"/>
        <v>4.5264738211938422E-5</v>
      </c>
      <c r="H881" s="10">
        <f t="shared" si="143"/>
        <v>1.0275696994349489E-7</v>
      </c>
      <c r="I881" s="10">
        <f t="shared" si="147"/>
        <v>2.2592674667914272E-5</v>
      </c>
      <c r="J881" s="10">
        <f t="shared" si="144"/>
        <v>4.7531752195678909E-3</v>
      </c>
      <c r="K881" s="11">
        <f t="shared" si="148"/>
        <v>-3.2967501291698291E-3</v>
      </c>
      <c r="L881" s="11">
        <f t="shared" si="149"/>
        <v>1.6270034752413718E-3</v>
      </c>
      <c r="M881" s="11">
        <f t="shared" si="150"/>
        <v>-5.1009039417746101E-3</v>
      </c>
      <c r="N881" s="11">
        <f t="shared" si="151"/>
        <v>-3.2055728028465504E-4</v>
      </c>
      <c r="O881" s="3">
        <f t="shared" si="152"/>
        <v>2.7552777246127766E-5</v>
      </c>
      <c r="P881" s="3">
        <f t="shared" si="153"/>
        <v>5.8681840718538139E-3</v>
      </c>
    </row>
    <row r="882" spans="1:16" x14ac:dyDescent="0.3">
      <c r="A882" s="9" t="s">
        <v>891</v>
      </c>
      <c r="B882" s="12">
        <v>13902.450194999999</v>
      </c>
      <c r="C882" s="12">
        <v>14011.509765999999</v>
      </c>
      <c r="D882" s="12">
        <v>13902.450194999999</v>
      </c>
      <c r="E882" s="12">
        <v>13996.099609000001</v>
      </c>
      <c r="F882" s="3">
        <f t="shared" si="145"/>
        <v>1.0548708231046922E-2</v>
      </c>
      <c r="G882" s="10">
        <f t="shared" si="146"/>
        <v>6.1058914398435764E-5</v>
      </c>
      <c r="H882" s="10">
        <f t="shared" si="143"/>
        <v>4.5072341954970611E-5</v>
      </c>
      <c r="I882" s="10">
        <f t="shared" si="147"/>
        <v>1.3118265659545271E-5</v>
      </c>
      <c r="J882" s="10">
        <f t="shared" si="144"/>
        <v>3.6219146400136588E-3</v>
      </c>
      <c r="K882" s="11">
        <f t="shared" si="148"/>
        <v>3.7798649906177471E-3</v>
      </c>
      <c r="L882" s="11">
        <f t="shared" si="149"/>
        <v>7.8140203735615997E-3</v>
      </c>
      <c r="M882" s="11">
        <f t="shared" si="150"/>
        <v>0</v>
      </c>
      <c r="N882" s="11">
        <f t="shared" si="151"/>
        <v>6.7135938181402226E-3</v>
      </c>
      <c r="O882" s="3">
        <f t="shared" si="152"/>
        <v>8.5987555236708538E-6</v>
      </c>
      <c r="P882" s="3">
        <f t="shared" si="153"/>
        <v>5.3086829617408427E-3</v>
      </c>
    </row>
    <row r="883" spans="1:16" x14ac:dyDescent="0.3">
      <c r="A883" s="9" t="s">
        <v>892</v>
      </c>
      <c r="B883" s="12">
        <v>14004.080078000001</v>
      </c>
      <c r="C883" s="12">
        <v>14033.629883</v>
      </c>
      <c r="D883" s="12">
        <v>13839.040039</v>
      </c>
      <c r="E883" s="12">
        <v>13857.839844</v>
      </c>
      <c r="F883" s="3">
        <f t="shared" si="145"/>
        <v>-9.8784496297164015E-3</v>
      </c>
      <c r="G883" s="10">
        <f t="shared" si="146"/>
        <v>1.9496528975145405E-4</v>
      </c>
      <c r="H883" s="10">
        <f t="shared" si="143"/>
        <v>1.1019950279221629E-4</v>
      </c>
      <c r="I883" s="10">
        <f t="shared" si="147"/>
        <v>5.4913198348878237E-5</v>
      </c>
      <c r="J883" s="10">
        <f t="shared" si="144"/>
        <v>7.4103440101575737E-3</v>
      </c>
      <c r="K883" s="11">
        <f t="shared" si="148"/>
        <v>5.7002985732983462E-4</v>
      </c>
      <c r="L883" s="11">
        <f t="shared" si="149"/>
        <v>2.1078623027431325E-3</v>
      </c>
      <c r="M883" s="11">
        <f t="shared" si="150"/>
        <v>-1.185513485945155E-2</v>
      </c>
      <c r="N883" s="11">
        <f t="shared" si="151"/>
        <v>-1.0497595095650064E-2</v>
      </c>
      <c r="O883" s="3">
        <f t="shared" si="152"/>
        <v>4.2664385435842148E-5</v>
      </c>
      <c r="P883" s="3">
        <f t="shared" si="153"/>
        <v>7.2660475224573624E-3</v>
      </c>
    </row>
    <row r="884" spans="1:16" x14ac:dyDescent="0.3">
      <c r="A884" s="9" t="s">
        <v>893</v>
      </c>
      <c r="B884" s="12">
        <v>13983.230469</v>
      </c>
      <c r="C884" s="12">
        <v>14049.129883</v>
      </c>
      <c r="D884" s="12">
        <v>13970.419921999999</v>
      </c>
      <c r="E884" s="12">
        <v>14038.759765999999</v>
      </c>
      <c r="F884" s="3">
        <f t="shared" si="145"/>
        <v>1.305542018356709E-2</v>
      </c>
      <c r="G884" s="10">
        <f t="shared" si="146"/>
        <v>3.1564532704100251E-5</v>
      </c>
      <c r="H884" s="10">
        <f t="shared" si="143"/>
        <v>1.5707516484967662E-5</v>
      </c>
      <c r="I884" s="10">
        <f t="shared" si="147"/>
        <v>9.7145413067093922E-6</v>
      </c>
      <c r="J884" s="10">
        <f t="shared" si="144"/>
        <v>3.116815892334578E-3</v>
      </c>
      <c r="K884" s="11">
        <f t="shared" si="148"/>
        <v>9.0076618044898794E-3</v>
      </c>
      <c r="L884" s="11">
        <f t="shared" si="149"/>
        <v>4.7016758181488063E-3</v>
      </c>
      <c r="M884" s="11">
        <f t="shared" si="150"/>
        <v>-9.1655635079021817E-4</v>
      </c>
      <c r="N884" s="11">
        <f t="shared" si="151"/>
        <v>3.9632709325716888E-3</v>
      </c>
      <c r="O884" s="3">
        <f t="shared" si="152"/>
        <v>7.9443770818456022E-6</v>
      </c>
      <c r="P884" s="3">
        <f t="shared" si="153"/>
        <v>9.4978713054838897E-3</v>
      </c>
    </row>
    <row r="885" spans="1:16" x14ac:dyDescent="0.3">
      <c r="A885" s="9" t="s">
        <v>894</v>
      </c>
      <c r="B885" s="12">
        <v>14059.110352</v>
      </c>
      <c r="C885" s="12">
        <v>14062.5</v>
      </c>
      <c r="D885" s="12">
        <v>13977.049805000001</v>
      </c>
      <c r="E885" s="12">
        <v>14052.339844</v>
      </c>
      <c r="F885" s="3">
        <f t="shared" si="145"/>
        <v>9.6732747239469674E-4</v>
      </c>
      <c r="G885" s="10">
        <f t="shared" si="146"/>
        <v>3.7148965441348222E-5</v>
      </c>
      <c r="H885" s="10">
        <f t="shared" si="143"/>
        <v>2.3202566106590274E-7</v>
      </c>
      <c r="I885" s="10">
        <f t="shared" si="147"/>
        <v>1.8484852516169239E-5</v>
      </c>
      <c r="J885" s="10">
        <f t="shared" si="144"/>
        <v>4.2994014137050802E-3</v>
      </c>
      <c r="K885" s="11">
        <f t="shared" si="148"/>
        <v>1.4485503330324214E-3</v>
      </c>
      <c r="L885" s="11">
        <f t="shared" si="149"/>
        <v>2.4107069075982466E-4</v>
      </c>
      <c r="M885" s="11">
        <f t="shared" si="150"/>
        <v>-5.8539244233767624E-3</v>
      </c>
      <c r="N885" s="11">
        <f t="shared" si="151"/>
        <v>-4.8169042035928298E-4</v>
      </c>
      <c r="O885" s="3">
        <f t="shared" si="152"/>
        <v>3.1622888358670957E-5</v>
      </c>
      <c r="P885" s="3">
        <f t="shared" si="153"/>
        <v>5.4002981499603857E-3</v>
      </c>
    </row>
    <row r="886" spans="1:16" x14ac:dyDescent="0.3">
      <c r="A886" s="9" t="s">
        <v>895</v>
      </c>
      <c r="B886" s="12">
        <v>13984.580078000001</v>
      </c>
      <c r="C886" s="12">
        <v>14041.790039</v>
      </c>
      <c r="D886" s="12">
        <v>13842.570313</v>
      </c>
      <c r="E886" s="12">
        <v>13914.769531</v>
      </c>
      <c r="F886" s="3">
        <f t="shared" si="145"/>
        <v>-9.7898509804926759E-3</v>
      </c>
      <c r="G886" s="10">
        <f t="shared" si="146"/>
        <v>2.0418229182550144E-4</v>
      </c>
      <c r="H886" s="10">
        <f t="shared" si="143"/>
        <v>2.5044693885099003E-5</v>
      </c>
      <c r="I886" s="10">
        <f t="shared" si="147"/>
        <v>9.2416521888963175E-5</v>
      </c>
      <c r="J886" s="10">
        <f t="shared" si="144"/>
        <v>9.6133512309164674E-3</v>
      </c>
      <c r="K886" s="11">
        <f t="shared" si="148"/>
        <v>-4.8336192503326556E-3</v>
      </c>
      <c r="L886" s="11">
        <f t="shared" si="149"/>
        <v>4.0825865228682461E-3</v>
      </c>
      <c r="M886" s="11">
        <f t="shared" si="150"/>
        <v>-1.0206650399567576E-2</v>
      </c>
      <c r="N886" s="11">
        <f t="shared" si="151"/>
        <v>-5.0044673927501018E-3</v>
      </c>
      <c r="O886" s="3">
        <f t="shared" si="152"/>
        <v>9.0195547113637814E-5</v>
      </c>
      <c r="P886" s="3">
        <f t="shared" si="153"/>
        <v>1.020291581799827E-2</v>
      </c>
    </row>
    <row r="887" spans="1:16" x14ac:dyDescent="0.3">
      <c r="A887" s="9" t="s">
        <v>896</v>
      </c>
      <c r="B887" s="12">
        <v>13894.459961</v>
      </c>
      <c r="C887" s="12">
        <v>13927.669921999999</v>
      </c>
      <c r="D887" s="12">
        <v>13698.669921999999</v>
      </c>
      <c r="E887" s="12">
        <v>13786.269531</v>
      </c>
      <c r="F887" s="3">
        <f t="shared" si="145"/>
        <v>-9.2347918313502309E-3</v>
      </c>
      <c r="G887" s="10">
        <f t="shared" si="146"/>
        <v>2.7485532191805944E-4</v>
      </c>
      <c r="H887" s="10">
        <f t="shared" si="143"/>
        <v>6.1106448828925856E-5</v>
      </c>
      <c r="I887" s="10">
        <f t="shared" si="147"/>
        <v>1.1382258434835452E-4</v>
      </c>
      <c r="J887" s="10">
        <f t="shared" si="144"/>
        <v>1.0668766767923766E-2</v>
      </c>
      <c r="K887" s="11">
        <f t="shared" si="148"/>
        <v>-1.4606354783500437E-3</v>
      </c>
      <c r="L887" s="11">
        <f t="shared" si="149"/>
        <v>2.3873065730237847E-3</v>
      </c>
      <c r="M887" s="11">
        <f t="shared" si="150"/>
        <v>-1.4191454596558645E-2</v>
      </c>
      <c r="N887" s="11">
        <f t="shared" si="151"/>
        <v>-7.8170613934474033E-3</v>
      </c>
      <c r="O887" s="3">
        <f t="shared" si="152"/>
        <v>1.1482286644247524E-4</v>
      </c>
      <c r="P887" s="3">
        <f t="shared" si="153"/>
        <v>1.0447807246868307E-2</v>
      </c>
    </row>
    <row r="888" spans="1:16" x14ac:dyDescent="0.3">
      <c r="A888" s="9" t="s">
        <v>897</v>
      </c>
      <c r="B888" s="12">
        <v>13745.769531</v>
      </c>
      <c r="C888" s="12">
        <v>13951.349609000001</v>
      </c>
      <c r="D888" s="12">
        <v>13706.860352</v>
      </c>
      <c r="E888" s="12">
        <v>13950.219727</v>
      </c>
      <c r="F888" s="3">
        <f t="shared" si="145"/>
        <v>1.1892281347854139E-2</v>
      </c>
      <c r="G888" s="10">
        <f t="shared" si="146"/>
        <v>3.1257485543717187E-4</v>
      </c>
      <c r="H888" s="10">
        <f t="shared" si="143"/>
        <v>2.1798021035768033E-4</v>
      </c>
      <c r="I888" s="10">
        <f t="shared" si="147"/>
        <v>7.2082901621686455E-5</v>
      </c>
      <c r="J888" s="10">
        <f t="shared" si="144"/>
        <v>8.4901649937846584E-3</v>
      </c>
      <c r="K888" s="11">
        <f t="shared" si="148"/>
        <v>-2.9420290390568728E-3</v>
      </c>
      <c r="L888" s="11">
        <f t="shared" si="149"/>
        <v>1.48451434530582E-2</v>
      </c>
      <c r="M888" s="11">
        <f t="shared" si="150"/>
        <v>-2.8346431813211395E-3</v>
      </c>
      <c r="N888" s="11">
        <f t="shared" si="151"/>
        <v>1.4764152883172144E-2</v>
      </c>
      <c r="O888" s="3">
        <f t="shared" si="152"/>
        <v>5.1088623891980629E-5</v>
      </c>
      <c r="P888" s="3">
        <f t="shared" si="153"/>
        <v>9.1638903591793955E-3</v>
      </c>
    </row>
    <row r="889" spans="1:16" x14ac:dyDescent="0.3">
      <c r="A889" s="9" t="s">
        <v>898</v>
      </c>
      <c r="B889" s="12">
        <v>13952.570313</v>
      </c>
      <c r="C889" s="12">
        <v>14015.870117</v>
      </c>
      <c r="D889" s="12">
        <v>13771.040039</v>
      </c>
      <c r="E889" s="12">
        <v>13818.410156</v>
      </c>
      <c r="F889" s="3">
        <f t="shared" si="145"/>
        <v>-9.4485659422903767E-3</v>
      </c>
      <c r="G889" s="10">
        <f t="shared" si="146"/>
        <v>3.105499741499201E-4</v>
      </c>
      <c r="H889" s="10">
        <f t="shared" si="143"/>
        <v>9.3353679050211337E-5</v>
      </c>
      <c r="I889" s="10">
        <f t="shared" si="147"/>
        <v>1.1921298726806734E-4</v>
      </c>
      <c r="J889" s="10">
        <f t="shared" si="144"/>
        <v>1.0918470005823496E-2</v>
      </c>
      <c r="K889" s="11">
        <f t="shared" si="148"/>
        <v>1.6848394029358606E-4</v>
      </c>
      <c r="L889" s="11">
        <f t="shared" si="149"/>
        <v>4.5265242614980425E-3</v>
      </c>
      <c r="M889" s="11">
        <f t="shared" si="150"/>
        <v>-1.309590389553876E-2</v>
      </c>
      <c r="N889" s="11">
        <f t="shared" si="151"/>
        <v>-9.6619707643012115E-3</v>
      </c>
      <c r="O889" s="3">
        <f t="shared" si="152"/>
        <v>1.0919502523881803E-4</v>
      </c>
      <c r="P889" s="3">
        <f t="shared" si="153"/>
        <v>1.0340369530281304E-2</v>
      </c>
    </row>
    <row r="890" spans="1:16" x14ac:dyDescent="0.3">
      <c r="A890" s="9" t="s">
        <v>899</v>
      </c>
      <c r="B890" s="12">
        <v>13861.370117</v>
      </c>
      <c r="C890" s="12">
        <v>14062.740234000001</v>
      </c>
      <c r="D890" s="12">
        <v>13856.830078000001</v>
      </c>
      <c r="E890" s="12">
        <v>14016.809569999999</v>
      </c>
      <c r="F890" s="3">
        <f t="shared" si="145"/>
        <v>1.4357615077292607E-2</v>
      </c>
      <c r="G890" s="10">
        <f t="shared" si="146"/>
        <v>2.1757741612778424E-4</v>
      </c>
      <c r="H890" s="10">
        <f t="shared" si="143"/>
        <v>1.2435483768708349E-4</v>
      </c>
      <c r="I890" s="10">
        <f t="shared" si="147"/>
        <v>6.0751135487392513E-5</v>
      </c>
      <c r="J890" s="10">
        <f t="shared" si="144"/>
        <v>7.7943014752697697E-3</v>
      </c>
      <c r="K890" s="11">
        <f t="shared" si="148"/>
        <v>3.1040705576754167E-3</v>
      </c>
      <c r="L890" s="11">
        <f t="shared" si="149"/>
        <v>1.4422920208965007E-2</v>
      </c>
      <c r="M890" s="11">
        <f t="shared" si="150"/>
        <v>-3.2758541381908461E-4</v>
      </c>
      <c r="N890" s="11">
        <f t="shared" si="151"/>
        <v>1.1151450026211098E-2</v>
      </c>
      <c r="O890" s="3">
        <f t="shared" si="152"/>
        <v>5.094451798673403E-5</v>
      </c>
      <c r="P890" s="3">
        <f t="shared" si="153"/>
        <v>8.4403187713391215E-3</v>
      </c>
    </row>
    <row r="891" spans="1:16" x14ac:dyDescent="0.3">
      <c r="A891" s="9" t="s">
        <v>900</v>
      </c>
      <c r="B891" s="12">
        <v>14052.379883</v>
      </c>
      <c r="C891" s="12">
        <v>14154.030273</v>
      </c>
      <c r="D891" s="12">
        <v>14019.5</v>
      </c>
      <c r="E891" s="12">
        <v>14138.780273</v>
      </c>
      <c r="F891" s="3">
        <f t="shared" si="145"/>
        <v>8.7017450291293486E-3</v>
      </c>
      <c r="G891" s="10">
        <f t="shared" si="146"/>
        <v>9.1206145250694916E-5</v>
      </c>
      <c r="H891" s="10">
        <f t="shared" si="143"/>
        <v>3.7572337852476076E-5</v>
      </c>
      <c r="I891" s="10">
        <f t="shared" si="147"/>
        <v>3.1089090378844531E-5</v>
      </c>
      <c r="J891" s="10">
        <f t="shared" si="144"/>
        <v>5.5757591751118994E-3</v>
      </c>
      <c r="K891" s="11">
        <f t="shared" si="148"/>
        <v>2.5344751832068473E-3</v>
      </c>
      <c r="L891" s="11">
        <f t="shared" si="149"/>
        <v>7.207640355477862E-3</v>
      </c>
      <c r="M891" s="11">
        <f t="shared" si="150"/>
        <v>-2.3425504934369481E-3</v>
      </c>
      <c r="N891" s="11">
        <f t="shared" si="151"/>
        <v>6.1296278722672943E-3</v>
      </c>
      <c r="O891" s="3">
        <f t="shared" si="152"/>
        <v>2.7616431888763693E-5</v>
      </c>
      <c r="P891" s="3">
        <f t="shared" si="153"/>
        <v>5.9569789347566219E-3</v>
      </c>
    </row>
    <row r="892" spans="1:16" x14ac:dyDescent="0.3">
      <c r="A892" s="9" t="s">
        <v>901</v>
      </c>
      <c r="B892" s="12">
        <v>14170.910156</v>
      </c>
      <c r="C892" s="12">
        <v>14171.240234000001</v>
      </c>
      <c r="D892" s="12">
        <v>14064.280273</v>
      </c>
      <c r="E892" s="12">
        <v>14090.219727</v>
      </c>
      <c r="F892" s="3">
        <f t="shared" si="145"/>
        <v>-3.4345640191278948E-3</v>
      </c>
      <c r="G892" s="10">
        <f t="shared" si="146"/>
        <v>5.7400413585763536E-5</v>
      </c>
      <c r="H892" s="10">
        <f t="shared" si="143"/>
        <v>3.2608239977205991E-5</v>
      </c>
      <c r="I892" s="10">
        <f t="shared" si="147"/>
        <v>1.6103827563642903E-5</v>
      </c>
      <c r="J892" s="10">
        <f t="shared" si="144"/>
        <v>4.0129574584890507E-3</v>
      </c>
      <c r="K892" s="11">
        <f t="shared" si="148"/>
        <v>2.2698868344070717E-3</v>
      </c>
      <c r="L892" s="11">
        <f t="shared" si="149"/>
        <v>2.3292375170821554E-5</v>
      </c>
      <c r="M892" s="11">
        <f t="shared" si="150"/>
        <v>-7.5530136895129779E-3</v>
      </c>
      <c r="N892" s="11">
        <f t="shared" si="151"/>
        <v>-5.7103625083882361E-3</v>
      </c>
      <c r="O892" s="3">
        <f t="shared" si="152"/>
        <v>1.4051120036680302E-5</v>
      </c>
      <c r="P892" s="3">
        <f t="shared" si="153"/>
        <v>4.6795307254049187E-3</v>
      </c>
    </row>
    <row r="893" spans="1:16" x14ac:dyDescent="0.3">
      <c r="A893" s="9" t="s">
        <v>902</v>
      </c>
      <c r="B893" s="12">
        <v>14082.780273</v>
      </c>
      <c r="C893" s="12">
        <v>14133.650390999999</v>
      </c>
      <c r="D893" s="12">
        <v>14034.700194999999</v>
      </c>
      <c r="E893" s="12">
        <v>14051.030273</v>
      </c>
      <c r="F893" s="3">
        <f t="shared" si="145"/>
        <v>-2.7813231276233585E-3</v>
      </c>
      <c r="G893" s="10">
        <f t="shared" si="146"/>
        <v>4.9359874516283234E-5</v>
      </c>
      <c r="H893" s="10">
        <f t="shared" si="143"/>
        <v>5.0943725564409245E-6</v>
      </c>
      <c r="I893" s="10">
        <f t="shared" si="147"/>
        <v>2.2712009866144565E-5</v>
      </c>
      <c r="J893" s="10">
        <f t="shared" si="144"/>
        <v>4.7657118950000079E-3</v>
      </c>
      <c r="K893" s="11">
        <f t="shared" si="148"/>
        <v>-5.2812651637491545E-4</v>
      </c>
      <c r="L893" s="11">
        <f t="shared" si="149"/>
        <v>3.6057128358990896E-3</v>
      </c>
      <c r="M893" s="11">
        <f t="shared" si="150"/>
        <v>-3.419945461818175E-3</v>
      </c>
      <c r="N893" s="11">
        <f t="shared" si="151"/>
        <v>-2.2570716772935956E-3</v>
      </c>
      <c r="O893" s="3">
        <f t="shared" si="152"/>
        <v>2.5116482295381426E-5</v>
      </c>
      <c r="P893" s="3">
        <f t="shared" si="153"/>
        <v>4.7421705212299502E-3</v>
      </c>
    </row>
    <row r="894" spans="1:16" x14ac:dyDescent="0.3">
      <c r="A894" s="9" t="s">
        <v>903</v>
      </c>
      <c r="B894" s="12">
        <v>14204.509765999999</v>
      </c>
      <c r="C894" s="12">
        <v>14211.570313</v>
      </c>
      <c r="D894" s="12">
        <v>13952.799805000001</v>
      </c>
      <c r="E894" s="12">
        <v>14082.549805000001</v>
      </c>
      <c r="F894" s="3">
        <f t="shared" si="145"/>
        <v>2.2432185674361449E-3</v>
      </c>
      <c r="G894" s="10">
        <f t="shared" si="146"/>
        <v>3.3768665988155307E-4</v>
      </c>
      <c r="H894" s="10">
        <f t="shared" si="143"/>
        <v>7.4357420764330638E-5</v>
      </c>
      <c r="I894" s="10">
        <f t="shared" si="147"/>
        <v>1.4011947759209653E-4</v>
      </c>
      <c r="J894" s="10">
        <f t="shared" si="144"/>
        <v>1.1837207339237432E-2</v>
      </c>
      <c r="K894" s="11">
        <f t="shared" si="148"/>
        <v>1.086378121092583E-2</v>
      </c>
      <c r="L894" s="11">
        <f t="shared" si="149"/>
        <v>4.9694026239162999E-4</v>
      </c>
      <c r="M894" s="11">
        <f t="shared" si="150"/>
        <v>-1.7879312344751892E-2</v>
      </c>
      <c r="N894" s="11">
        <f t="shared" si="151"/>
        <v>-8.6230749019320617E-3</v>
      </c>
      <c r="O894" s="3">
        <f t="shared" si="152"/>
        <v>1.7002726310613793E-4</v>
      </c>
      <c r="P894" s="3">
        <f t="shared" si="153"/>
        <v>1.6557708308000154E-2</v>
      </c>
    </row>
    <row r="895" spans="1:16" x14ac:dyDescent="0.3">
      <c r="A895" s="9" t="s">
        <v>904</v>
      </c>
      <c r="B895" s="12">
        <v>13970.730469</v>
      </c>
      <c r="C895" s="12">
        <v>14084.759765999999</v>
      </c>
      <c r="D895" s="12">
        <v>13941.629883</v>
      </c>
      <c r="E895" s="12">
        <v>13962.679688</v>
      </c>
      <c r="F895" s="3">
        <f t="shared" si="145"/>
        <v>-8.5119611618516E-3</v>
      </c>
      <c r="G895" s="10">
        <f t="shared" si="146"/>
        <v>1.0432631410846422E-4</v>
      </c>
      <c r="H895" s="10">
        <f t="shared" si="143"/>
        <v>3.322676995847985E-7</v>
      </c>
      <c r="I895" s="10">
        <f t="shared" si="147"/>
        <v>5.2034803915500226E-5</v>
      </c>
      <c r="J895" s="10">
        <f t="shared" si="144"/>
        <v>7.2135153646124732E-3</v>
      </c>
      <c r="K895" s="11">
        <f t="shared" si="148"/>
        <v>-7.9719681338501942E-3</v>
      </c>
      <c r="L895" s="11">
        <f t="shared" si="149"/>
        <v>8.1288848602392265E-3</v>
      </c>
      <c r="M895" s="11">
        <f t="shared" si="150"/>
        <v>-2.0851405023917372E-3</v>
      </c>
      <c r="N895" s="11">
        <f t="shared" si="151"/>
        <v>-5.7642666453313772E-4</v>
      </c>
      <c r="O895" s="3">
        <f t="shared" si="152"/>
        <v>7.3910355387225984E-5</v>
      </c>
      <c r="P895" s="3">
        <f t="shared" si="153"/>
        <v>1.1259620881040799E-2</v>
      </c>
    </row>
    <row r="896" spans="1:16" x14ac:dyDescent="0.3">
      <c r="A896" s="9" t="s">
        <v>905</v>
      </c>
      <c r="B896" s="12">
        <v>14031.769531</v>
      </c>
      <c r="C896" s="12">
        <v>14042.120117</v>
      </c>
      <c r="D896" s="12">
        <v>13881.509765999999</v>
      </c>
      <c r="E896" s="12">
        <v>13895.120117</v>
      </c>
      <c r="F896" s="3">
        <f t="shared" si="145"/>
        <v>-4.8385820279228664E-3</v>
      </c>
      <c r="G896" s="10">
        <f t="shared" si="146"/>
        <v>1.3233444076845568E-4</v>
      </c>
      <c r="H896" s="10">
        <f t="shared" si="143"/>
        <v>9.5771730084073521E-5</v>
      </c>
      <c r="I896" s="10">
        <f t="shared" si="147"/>
        <v>2.9171141098054053E-5</v>
      </c>
      <c r="J896" s="10">
        <f t="shared" si="144"/>
        <v>5.4010314846382867E-3</v>
      </c>
      <c r="K896" s="11">
        <f t="shared" si="148"/>
        <v>4.9359773242279572E-3</v>
      </c>
      <c r="L896" s="11">
        <f t="shared" si="149"/>
        <v>7.373817165183728E-4</v>
      </c>
      <c r="M896" s="11">
        <f t="shared" si="150"/>
        <v>-1.0766289035396073E-2</v>
      </c>
      <c r="N896" s="11">
        <f t="shared" si="151"/>
        <v>-9.7863031878270314E-3</v>
      </c>
      <c r="O896" s="3">
        <f t="shared" si="152"/>
        <v>1.8310783724390607E-5</v>
      </c>
      <c r="P896" s="3">
        <f t="shared" si="153"/>
        <v>7.3431612738059449E-3</v>
      </c>
    </row>
    <row r="897" spans="1:16" x14ac:dyDescent="0.3">
      <c r="A897" s="9" t="s">
        <v>906</v>
      </c>
      <c r="B897" s="12">
        <v>13774.509765999999</v>
      </c>
      <c r="C897" s="12">
        <v>13795.570313</v>
      </c>
      <c r="D897" s="12">
        <v>13485.589844</v>
      </c>
      <c r="E897" s="12">
        <v>13633.5</v>
      </c>
      <c r="F897" s="3">
        <f t="shared" si="145"/>
        <v>-1.8828201181213311E-2</v>
      </c>
      <c r="G897" s="10">
        <f t="shared" si="146"/>
        <v>5.1646436906061996E-4</v>
      </c>
      <c r="H897" s="10">
        <f t="shared" si="143"/>
        <v>1.0587929433131203E-4</v>
      </c>
      <c r="I897" s="10">
        <f t="shared" si="147"/>
        <v>2.1733161017077095E-4</v>
      </c>
      <c r="J897" s="10">
        <f t="shared" si="144"/>
        <v>1.474217114846965E-2</v>
      </c>
      <c r="K897" s="11">
        <f t="shared" si="148"/>
        <v>-8.7179420469194625E-3</v>
      </c>
      <c r="L897" s="11">
        <f t="shared" si="149"/>
        <v>1.5277830921159449E-3</v>
      </c>
      <c r="M897" s="11">
        <f t="shared" si="150"/>
        <v>-2.1198069346475105E-2</v>
      </c>
      <c r="N897" s="11">
        <f t="shared" si="151"/>
        <v>-1.0289766485752338E-2</v>
      </c>
      <c r="O897" s="3">
        <f t="shared" si="152"/>
        <v>2.4928961292926309E-4</v>
      </c>
      <c r="P897" s="3">
        <f t="shared" si="153"/>
        <v>1.744903689506469E-2</v>
      </c>
    </row>
    <row r="898" spans="1:16" x14ac:dyDescent="0.3">
      <c r="A898" s="9" t="s">
        <v>907</v>
      </c>
      <c r="B898" s="12">
        <v>13731.129883</v>
      </c>
      <c r="C898" s="12">
        <v>13753.049805000001</v>
      </c>
      <c r="D898" s="12">
        <v>13553.929688</v>
      </c>
      <c r="E898" s="12">
        <v>13582.419921999999</v>
      </c>
      <c r="F898" s="3">
        <f t="shared" si="145"/>
        <v>-3.7466591850956465E-3</v>
      </c>
      <c r="G898" s="10">
        <f t="shared" si="146"/>
        <v>2.1269551671747964E-4</v>
      </c>
      <c r="H898" s="10">
        <f t="shared" si="143"/>
        <v>1.1857479969729771E-4</v>
      </c>
      <c r="I898" s="10">
        <f t="shared" si="147"/>
        <v>6.0542981864753209E-5</v>
      </c>
      <c r="J898" s="10">
        <f t="shared" si="144"/>
        <v>7.7809370814030622E-3</v>
      </c>
      <c r="K898" s="11">
        <f t="shared" si="148"/>
        <v>7.1355101572097655E-3</v>
      </c>
      <c r="L898" s="11">
        <f t="shared" si="149"/>
        <v>1.5950941157024897E-3</v>
      </c>
      <c r="M898" s="11">
        <f t="shared" si="150"/>
        <v>-1.2988990247653431E-2</v>
      </c>
      <c r="N898" s="11">
        <f t="shared" si="151"/>
        <v>-1.0889205650427294E-2</v>
      </c>
      <c r="O898" s="3">
        <f t="shared" si="152"/>
        <v>4.7187714751162764E-5</v>
      </c>
      <c r="P898" s="3">
        <f t="shared" si="153"/>
        <v>1.041482858117183E-2</v>
      </c>
    </row>
    <row r="899" spans="1:16" x14ac:dyDescent="0.3">
      <c r="A899" s="9" t="s">
        <v>908</v>
      </c>
      <c r="B899" s="12">
        <v>13557.830078000001</v>
      </c>
      <c r="C899" s="12">
        <v>13635.730469</v>
      </c>
      <c r="D899" s="12">
        <v>13439.389648</v>
      </c>
      <c r="E899" s="12">
        <v>13632.839844</v>
      </c>
      <c r="F899" s="3">
        <f t="shared" si="145"/>
        <v>3.7121457214213116E-3</v>
      </c>
      <c r="G899" s="10">
        <f t="shared" si="146"/>
        <v>2.1035635580817253E-4</v>
      </c>
      <c r="H899" s="10">
        <f t="shared" si="143"/>
        <v>3.0440935880712378E-5</v>
      </c>
      <c r="I899" s="10">
        <f t="shared" si="147"/>
        <v>9.3419016026154926E-5</v>
      </c>
      <c r="J899" s="10">
        <f t="shared" si="144"/>
        <v>9.6653513141610591E-3</v>
      </c>
      <c r="K899" s="11">
        <f t="shared" si="148"/>
        <v>-1.8120577908090801E-3</v>
      </c>
      <c r="L899" s="11">
        <f t="shared" si="149"/>
        <v>5.7293419857694936E-3</v>
      </c>
      <c r="M899" s="11">
        <f t="shared" si="150"/>
        <v>-8.7743249922114935E-3</v>
      </c>
      <c r="N899" s="11">
        <f t="shared" si="151"/>
        <v>5.5173305031248924E-3</v>
      </c>
      <c r="O899" s="3">
        <f t="shared" si="152"/>
        <v>1.2661431628178772E-4</v>
      </c>
      <c r="P899" s="3">
        <f t="shared" si="153"/>
        <v>1.0767239891970117E-2</v>
      </c>
    </row>
    <row r="900" spans="1:16" x14ac:dyDescent="0.3">
      <c r="A900" s="9" t="s">
        <v>909</v>
      </c>
      <c r="B900" s="12">
        <v>13723.089844</v>
      </c>
      <c r="C900" s="12">
        <v>13828.620117</v>
      </c>
      <c r="D900" s="12">
        <v>13690.75</v>
      </c>
      <c r="E900" s="12">
        <v>13752.240234000001</v>
      </c>
      <c r="F900" s="3">
        <f t="shared" si="145"/>
        <v>8.7582918428070755E-3</v>
      </c>
      <c r="G900" s="10">
        <f t="shared" si="146"/>
        <v>1.0039927304320088E-4</v>
      </c>
      <c r="H900" s="10">
        <f t="shared" si="143"/>
        <v>4.5025984666783921E-6</v>
      </c>
      <c r="I900" s="10">
        <f t="shared" si="147"/>
        <v>4.8460308123535509E-5</v>
      </c>
      <c r="J900" s="10">
        <f t="shared" si="144"/>
        <v>6.961343844656397E-3</v>
      </c>
      <c r="K900" s="11">
        <f t="shared" si="148"/>
        <v>6.5982277671182595E-3</v>
      </c>
      <c r="L900" s="11">
        <f t="shared" si="149"/>
        <v>7.6605618474436246E-3</v>
      </c>
      <c r="M900" s="11">
        <f t="shared" si="150"/>
        <v>-2.359381917029414E-3</v>
      </c>
      <c r="N900" s="11">
        <f t="shared" si="151"/>
        <v>2.1219327196399023E-3</v>
      </c>
      <c r="O900" s="3">
        <f t="shared" si="152"/>
        <v>5.3002143701869975E-5</v>
      </c>
      <c r="P900" s="3">
        <f t="shared" si="153"/>
        <v>9.4602642263326899E-3</v>
      </c>
    </row>
    <row r="901" spans="1:16" x14ac:dyDescent="0.3">
      <c r="A901" s="9" t="s">
        <v>910</v>
      </c>
      <c r="B901" s="12">
        <v>13687.589844</v>
      </c>
      <c r="C901" s="12">
        <v>13687.929688</v>
      </c>
      <c r="D901" s="12">
        <v>13401.740234000001</v>
      </c>
      <c r="E901" s="12">
        <v>13401.860352</v>
      </c>
      <c r="F901" s="3">
        <f t="shared" si="145"/>
        <v>-2.5478022201339101E-2</v>
      </c>
      <c r="G901" s="10">
        <f t="shared" si="146"/>
        <v>4.4646984602654993E-4</v>
      </c>
      <c r="H901" s="10">
        <f t="shared" si="143"/>
        <v>4.4504298557703382E-4</v>
      </c>
      <c r="I901" s="10">
        <f t="shared" si="147"/>
        <v>5.1317327228906024E-5</v>
      </c>
      <c r="J901" s="10">
        <f t="shared" si="144"/>
        <v>7.1636113259239591E-3</v>
      </c>
      <c r="K901" s="11">
        <f t="shared" si="148"/>
        <v>-4.7121654502717009E-3</v>
      </c>
      <c r="L901" s="11">
        <f t="shared" si="149"/>
        <v>2.4828314189341939E-5</v>
      </c>
      <c r="M901" s="11">
        <f t="shared" si="150"/>
        <v>-2.110500476670734E-2</v>
      </c>
      <c r="N901" s="11">
        <f t="shared" si="151"/>
        <v>-2.1096041941014287E-2</v>
      </c>
      <c r="O901" s="3">
        <f t="shared" si="152"/>
        <v>7.1355608162358085E-7</v>
      </c>
      <c r="P901" s="3">
        <f t="shared" si="153"/>
        <v>9.3506618615365605E-3</v>
      </c>
    </row>
    <row r="902" spans="1:16" x14ac:dyDescent="0.3">
      <c r="A902" s="9" t="s">
        <v>911</v>
      </c>
      <c r="B902" s="12">
        <v>13115.849609000001</v>
      </c>
      <c r="C902" s="12">
        <v>13423.309569999999</v>
      </c>
      <c r="D902" s="12">
        <v>13107.669921999999</v>
      </c>
      <c r="E902" s="12">
        <v>13389.429688</v>
      </c>
      <c r="F902" s="3">
        <f t="shared" si="145"/>
        <v>-9.2753272109302731E-4</v>
      </c>
      <c r="G902" s="10">
        <f t="shared" si="146"/>
        <v>5.6620996254643516E-4</v>
      </c>
      <c r="H902" s="10">
        <f t="shared" si="143"/>
        <v>4.2618190864014569E-4</v>
      </c>
      <c r="I902" s="10">
        <f t="shared" si="147"/>
        <v>1.1847331315421693E-4</v>
      </c>
      <c r="J902" s="10">
        <f t="shared" si="144"/>
        <v>1.088454469209516E-2</v>
      </c>
      <c r="K902" s="11">
        <f t="shared" si="148"/>
        <v>-2.1572136867162701E-2</v>
      </c>
      <c r="L902" s="11">
        <f t="shared" si="149"/>
        <v>2.3171323201008634E-2</v>
      </c>
      <c r="M902" s="11">
        <f t="shared" si="150"/>
        <v>-6.2384358862380954E-4</v>
      </c>
      <c r="N902" s="11">
        <f t="shared" si="151"/>
        <v>2.0644173721419457E-2</v>
      </c>
      <c r="O902" s="3">
        <f t="shared" si="152"/>
        <v>7.1825313610432271E-5</v>
      </c>
      <c r="P902" s="3">
        <f t="shared" si="153"/>
        <v>2.4261803881471516E-2</v>
      </c>
    </row>
    <row r="903" spans="1:16" x14ac:dyDescent="0.3">
      <c r="A903" s="9" t="s">
        <v>912</v>
      </c>
      <c r="B903" s="12">
        <v>13215.490234000001</v>
      </c>
      <c r="C903" s="12">
        <v>13288.610352</v>
      </c>
      <c r="D903" s="12">
        <v>13002.540039</v>
      </c>
      <c r="E903" s="12">
        <v>13031.679688</v>
      </c>
      <c r="F903" s="3">
        <f t="shared" si="145"/>
        <v>-2.6718837794908135E-2</v>
      </c>
      <c r="G903" s="10">
        <f t="shared" si="146"/>
        <v>4.7360979405136627E-4</v>
      </c>
      <c r="H903" s="10">
        <f t="shared" si="143"/>
        <v>1.9617789739035188E-4</v>
      </c>
      <c r="I903" s="10">
        <f t="shared" si="147"/>
        <v>1.6102248148743372E-4</v>
      </c>
      <c r="J903" s="10">
        <f t="shared" si="144"/>
        <v>1.2689463404235568E-2</v>
      </c>
      <c r="K903" s="11">
        <f t="shared" si="148"/>
        <v>-1.3075922261483405E-2</v>
      </c>
      <c r="L903" s="11">
        <f t="shared" si="149"/>
        <v>5.5176596747245751E-3</v>
      </c>
      <c r="M903" s="11">
        <f t="shared" si="150"/>
        <v>-1.6244918160894347E-2</v>
      </c>
      <c r="N903" s="11">
        <f t="shared" si="151"/>
        <v>-1.4006352037213397E-2</v>
      </c>
      <c r="O903" s="3">
        <f t="shared" si="152"/>
        <v>1.4409217558875799E-4</v>
      </c>
      <c r="P903" s="3">
        <f t="shared" si="153"/>
        <v>1.7962037385621743E-2</v>
      </c>
    </row>
    <row r="904" spans="1:16" x14ac:dyDescent="0.3">
      <c r="A904" s="9" t="s">
        <v>913</v>
      </c>
      <c r="B904" s="12">
        <v>13150.940430000001</v>
      </c>
      <c r="C904" s="12">
        <v>13247.870117</v>
      </c>
      <c r="D904" s="12">
        <v>13007.240234000001</v>
      </c>
      <c r="E904" s="12">
        <v>13124.990234000001</v>
      </c>
      <c r="F904" s="3">
        <f t="shared" si="145"/>
        <v>7.1602854147745365E-3</v>
      </c>
      <c r="G904" s="10">
        <f t="shared" si="146"/>
        <v>3.3601273382534826E-4</v>
      </c>
      <c r="H904" s="10">
        <f t="shared" si="143"/>
        <v>3.9014436993716296E-6</v>
      </c>
      <c r="I904" s="10">
        <f t="shared" si="147"/>
        <v>1.6649926121138016E-4</v>
      </c>
      <c r="J904" s="10">
        <f t="shared" si="144"/>
        <v>1.2903459273054654E-2</v>
      </c>
      <c r="K904" s="11">
        <f t="shared" si="148"/>
        <v>9.1099795410811164E-3</v>
      </c>
      <c r="L904" s="11">
        <f t="shared" si="149"/>
        <v>7.3435219684247358E-3</v>
      </c>
      <c r="M904" s="11">
        <f t="shared" si="150"/>
        <v>-1.0987128151670477E-2</v>
      </c>
      <c r="N904" s="11">
        <f t="shared" si="151"/>
        <v>-1.9752072547891348E-3</v>
      </c>
      <c r="O904" s="3">
        <f t="shared" si="152"/>
        <v>1.6744742255522509E-4</v>
      </c>
      <c r="P904" s="3">
        <f t="shared" si="153"/>
        <v>1.5056301194314973E-2</v>
      </c>
    </row>
    <row r="905" spans="1:16" x14ac:dyDescent="0.3">
      <c r="A905" s="9" t="s">
        <v>914</v>
      </c>
      <c r="B905" s="12">
        <v>13255.650390999999</v>
      </c>
      <c r="C905" s="12">
        <v>13460.879883</v>
      </c>
      <c r="D905" s="12">
        <v>13242.969727</v>
      </c>
      <c r="E905" s="12">
        <v>13429.980469</v>
      </c>
      <c r="F905" s="3">
        <f t="shared" si="145"/>
        <v>2.3237368528467917E-2</v>
      </c>
      <c r="G905" s="10">
        <f t="shared" si="146"/>
        <v>2.6637070969341519E-4</v>
      </c>
      <c r="H905" s="10">
        <f t="shared" si="143"/>
        <v>1.7071121301337391E-4</v>
      </c>
      <c r="I905" s="10">
        <f t="shared" si="147"/>
        <v>6.7240575879704776E-5</v>
      </c>
      <c r="J905" s="10">
        <f t="shared" si="144"/>
        <v>8.2000351145409597E-3</v>
      </c>
      <c r="K905" s="11">
        <f t="shared" si="148"/>
        <v>9.9058417331266465E-3</v>
      </c>
      <c r="L905" s="11">
        <f t="shared" si="149"/>
        <v>1.5363786153719815E-2</v>
      </c>
      <c r="M905" s="11">
        <f t="shared" si="150"/>
        <v>-9.5708115452753403E-4</v>
      </c>
      <c r="N905" s="11">
        <f t="shared" si="151"/>
        <v>1.3065650118282439E-2</v>
      </c>
      <c r="O905" s="3">
        <f t="shared" si="152"/>
        <v>4.872896243682764E-5</v>
      </c>
      <c r="P905" s="3">
        <f t="shared" si="153"/>
        <v>1.2828348934622298E-2</v>
      </c>
    </row>
    <row r="906" spans="1:16" x14ac:dyDescent="0.3">
      <c r="A906" s="9" t="s">
        <v>915</v>
      </c>
      <c r="B906" s="12">
        <v>13368.799805000001</v>
      </c>
      <c r="C906" s="12">
        <v>13399.169921999999</v>
      </c>
      <c r="D906" s="12">
        <v>13265.400390999999</v>
      </c>
      <c r="E906" s="12">
        <v>13379.049805000001</v>
      </c>
      <c r="F906" s="3">
        <f t="shared" si="145"/>
        <v>-3.7923110995999876E-3</v>
      </c>
      <c r="G906" s="10">
        <f t="shared" si="146"/>
        <v>1.0067288346716101E-4</v>
      </c>
      <c r="H906" s="10">
        <f t="shared" si="143"/>
        <v>5.8739469404372204E-7</v>
      </c>
      <c r="I906" s="10">
        <f t="shared" si="147"/>
        <v>5.0109534475519673E-5</v>
      </c>
      <c r="J906" s="10">
        <f t="shared" si="144"/>
        <v>7.0788088316834545E-3</v>
      </c>
      <c r="K906" s="11">
        <f t="shared" si="148"/>
        <v>-4.5659369317942317E-3</v>
      </c>
      <c r="L906" s="11">
        <f t="shared" si="149"/>
        <v>2.2691395978875072E-3</v>
      </c>
      <c r="M906" s="11">
        <f t="shared" si="150"/>
        <v>-7.7644481685677268E-3</v>
      </c>
      <c r="N906" s="11">
        <f t="shared" si="151"/>
        <v>7.6641678872772746E-4</v>
      </c>
      <c r="O906" s="3">
        <f t="shared" si="152"/>
        <v>6.9647346624884495E-5</v>
      </c>
      <c r="P906" s="3">
        <f t="shared" si="153"/>
        <v>8.9703730664435141E-3</v>
      </c>
    </row>
    <row r="907" spans="1:16" x14ac:dyDescent="0.3">
      <c r="A907" s="9" t="s">
        <v>916</v>
      </c>
      <c r="B907" s="12">
        <v>13416.900390999999</v>
      </c>
      <c r="C907" s="12">
        <v>13485.339844</v>
      </c>
      <c r="D907" s="12">
        <v>13299.929688</v>
      </c>
      <c r="E907" s="12">
        <v>13303.639648</v>
      </c>
      <c r="F907" s="3">
        <f t="shared" si="145"/>
        <v>-5.6364359277456533E-3</v>
      </c>
      <c r="G907" s="10">
        <f t="shared" si="146"/>
        <v>1.916676690981602E-4</v>
      </c>
      <c r="H907" s="10">
        <f t="shared" si="143"/>
        <v>7.1867666426677197E-5</v>
      </c>
      <c r="I907" s="10">
        <f t="shared" si="147"/>
        <v>6.8071760261609424E-5</v>
      </c>
      <c r="J907" s="10">
        <f t="shared" si="144"/>
        <v>8.2505612088881221E-3</v>
      </c>
      <c r="K907" s="11">
        <f t="shared" si="148"/>
        <v>2.825099382370569E-3</v>
      </c>
      <c r="L907" s="11">
        <f t="shared" si="149"/>
        <v>5.0880224136465391E-3</v>
      </c>
      <c r="M907" s="11">
        <f t="shared" si="150"/>
        <v>-8.75638689474088E-3</v>
      </c>
      <c r="N907" s="11">
        <f t="shared" si="151"/>
        <v>-8.4774799573149803E-3</v>
      </c>
      <c r="O907" s="3">
        <f t="shared" si="152"/>
        <v>7.1463797167555941E-5</v>
      </c>
      <c r="P907" s="3">
        <f t="shared" si="153"/>
        <v>8.9164805653463592E-3</v>
      </c>
    </row>
    <row r="908" spans="1:16" x14ac:dyDescent="0.3">
      <c r="A908" s="9" t="s">
        <v>917</v>
      </c>
      <c r="B908" s="12">
        <v>13078.190430000001</v>
      </c>
      <c r="C908" s="12">
        <v>13304.610352</v>
      </c>
      <c r="D908" s="12">
        <v>13072.230469</v>
      </c>
      <c r="E908" s="12">
        <v>13299.740234000001</v>
      </c>
      <c r="F908" s="3">
        <f t="shared" si="145"/>
        <v>-2.9310881106026088E-4</v>
      </c>
      <c r="G908" s="10">
        <f t="shared" si="146"/>
        <v>3.1048023948037555E-4</v>
      </c>
      <c r="H908" s="10">
        <f t="shared" si="143"/>
        <v>2.8219006020194063E-4</v>
      </c>
      <c r="I908" s="10">
        <f t="shared" si="147"/>
        <v>4.6231690720095661E-5</v>
      </c>
      <c r="J908" s="10">
        <f t="shared" si="144"/>
        <v>6.79938899608602E-3</v>
      </c>
      <c r="K908" s="11">
        <f t="shared" si="148"/>
        <v>-1.7091665406577191E-2</v>
      </c>
      <c r="L908" s="11">
        <f t="shared" si="149"/>
        <v>1.7164628040379194E-2</v>
      </c>
      <c r="M908" s="11">
        <f t="shared" si="150"/>
        <v>-4.558214283596323E-4</v>
      </c>
      <c r="N908" s="11">
        <f t="shared" si="151"/>
        <v>1.6798513630733543E-2</v>
      </c>
      <c r="O908" s="3">
        <f t="shared" si="152"/>
        <v>1.4149113313822155E-5</v>
      </c>
      <c r="P908" s="3">
        <f t="shared" si="153"/>
        <v>1.8579391718696707E-2</v>
      </c>
    </row>
    <row r="909" spans="1:16" x14ac:dyDescent="0.3">
      <c r="A909" s="9" t="s">
        <v>918</v>
      </c>
      <c r="B909" s="12">
        <v>13356.629883</v>
      </c>
      <c r="C909" s="12">
        <v>13563.519531</v>
      </c>
      <c r="D909" s="12">
        <v>13355.709961</v>
      </c>
      <c r="E909" s="12">
        <v>13535.740234000001</v>
      </c>
      <c r="F909" s="3">
        <f t="shared" si="145"/>
        <v>1.7744707479073973E-2</v>
      </c>
      <c r="G909" s="10">
        <f t="shared" si="146"/>
        <v>2.3838728292478289E-4</v>
      </c>
      <c r="H909" s="10">
        <f t="shared" si="143"/>
        <v>1.7744184529675525E-4</v>
      </c>
      <c r="I909" s="10">
        <f t="shared" si="147"/>
        <v>5.0648857197546919E-5</v>
      </c>
      <c r="J909" s="10">
        <f t="shared" si="144"/>
        <v>7.1168010508617504E-3</v>
      </c>
      <c r="K909" s="11">
        <f t="shared" si="148"/>
        <v>4.2683782617988263E-3</v>
      </c>
      <c r="L909" s="11">
        <f t="shared" si="149"/>
        <v>1.5370919247398758E-2</v>
      </c>
      <c r="M909" s="11">
        <f t="shared" si="150"/>
        <v>-6.8876182748128868E-5</v>
      </c>
      <c r="N909" s="11">
        <f t="shared" si="151"/>
        <v>1.3320729908558137E-2</v>
      </c>
      <c r="O909" s="3">
        <f t="shared" si="152"/>
        <v>3.2435519725267309E-5</v>
      </c>
      <c r="P909" s="3">
        <f t="shared" si="153"/>
        <v>8.4681492360904539E-3</v>
      </c>
    </row>
    <row r="910" spans="1:16" x14ac:dyDescent="0.3">
      <c r="A910" s="9" t="s">
        <v>919</v>
      </c>
      <c r="B910" s="12">
        <v>13616.190430000001</v>
      </c>
      <c r="C910" s="12">
        <v>13616.580078000001</v>
      </c>
      <c r="D910" s="12">
        <v>13463.259765999999</v>
      </c>
      <c r="E910" s="12">
        <v>13470.990234000001</v>
      </c>
      <c r="F910" s="3">
        <f t="shared" si="145"/>
        <v>-4.7836319906137126E-3</v>
      </c>
      <c r="G910" s="10">
        <f t="shared" si="146"/>
        <v>1.2822611324793921E-4</v>
      </c>
      <c r="H910" s="10">
        <f t="shared" si="143"/>
        <v>1.1494103604823163E-4</v>
      </c>
      <c r="I910" s="10">
        <f t="shared" si="147"/>
        <v>1.9711982537259657E-5</v>
      </c>
      <c r="J910" s="10">
        <f t="shared" si="144"/>
        <v>4.4398178495586573E-3</v>
      </c>
      <c r="K910" s="11">
        <f t="shared" si="148"/>
        <v>5.9259455561432427E-3</v>
      </c>
      <c r="L910" s="11">
        <f t="shared" si="149"/>
        <v>2.8616111600638726E-5</v>
      </c>
      <c r="M910" s="11">
        <f t="shared" si="150"/>
        <v>-1.1295080866327517E-2</v>
      </c>
      <c r="N910" s="11">
        <f t="shared" si="151"/>
        <v>-1.0721055733845974E-2</v>
      </c>
      <c r="O910" s="3">
        <f t="shared" si="152"/>
        <v>6.791274099882947E-6</v>
      </c>
      <c r="P910" s="3">
        <f t="shared" si="153"/>
        <v>7.5902236622557772E-3</v>
      </c>
    </row>
    <row r="911" spans="1:16" x14ac:dyDescent="0.3">
      <c r="A911" s="9" t="s">
        <v>920</v>
      </c>
      <c r="B911" s="12">
        <v>13557.209961</v>
      </c>
      <c r="C911" s="12">
        <v>13708.849609000001</v>
      </c>
      <c r="D911" s="12">
        <v>13551.009765999999</v>
      </c>
      <c r="E911" s="12">
        <v>13661.169921999999</v>
      </c>
      <c r="F911" s="3">
        <f t="shared" si="145"/>
        <v>1.411772146638457E-2</v>
      </c>
      <c r="G911" s="10">
        <f t="shared" si="146"/>
        <v>1.3410833067437647E-4</v>
      </c>
      <c r="H911" s="10">
        <f t="shared" si="143"/>
        <v>5.8354168971938523E-5</v>
      </c>
      <c r="I911" s="10">
        <f t="shared" si="147"/>
        <v>4.4512278915491096E-5</v>
      </c>
      <c r="J911" s="10">
        <f t="shared" si="144"/>
        <v>6.6717523122108704E-3</v>
      </c>
      <c r="K911" s="11">
        <f t="shared" si="148"/>
        <v>6.380004501842727E-3</v>
      </c>
      <c r="L911" s="11">
        <f t="shared" si="149"/>
        <v>1.112307490178855E-2</v>
      </c>
      <c r="M911" s="11">
        <f t="shared" si="150"/>
        <v>-4.5744022813437889E-4</v>
      </c>
      <c r="N911" s="11">
        <f t="shared" si="151"/>
        <v>7.6389900492105974E-3</v>
      </c>
      <c r="O911" s="3">
        <f t="shared" si="152"/>
        <v>4.245736969255427E-5</v>
      </c>
      <c r="P911" s="3">
        <f t="shared" si="153"/>
        <v>9.2450012981131376E-3</v>
      </c>
    </row>
    <row r="912" spans="1:16" x14ac:dyDescent="0.3">
      <c r="A912" s="9" t="s">
        <v>921</v>
      </c>
      <c r="B912" s="12">
        <v>13721.540039</v>
      </c>
      <c r="C912" s="12">
        <v>13751.139648</v>
      </c>
      <c r="D912" s="12">
        <v>13631.799805000001</v>
      </c>
      <c r="E912" s="12">
        <v>13657.169921999999</v>
      </c>
      <c r="F912" s="3">
        <f t="shared" si="145"/>
        <v>-2.9280069151016441E-4</v>
      </c>
      <c r="G912" s="10">
        <f t="shared" si="146"/>
        <v>7.5975975102550493E-5</v>
      </c>
      <c r="H912" s="10">
        <f t="shared" si="143"/>
        <v>2.2110788311819292E-5</v>
      </c>
      <c r="I912" s="10">
        <f t="shared" si="147"/>
        <v>2.9446714706503868E-5</v>
      </c>
      <c r="J912" s="10">
        <f t="shared" si="144"/>
        <v>5.4264827196356079E-3</v>
      </c>
      <c r="K912" s="11">
        <f t="shared" si="148"/>
        <v>4.4093674364754807E-3</v>
      </c>
      <c r="L912" s="11">
        <f t="shared" si="149"/>
        <v>2.1548404298850944E-3</v>
      </c>
      <c r="M912" s="11">
        <f t="shared" si="150"/>
        <v>-6.5615794259129877E-3</v>
      </c>
      <c r="N912" s="11">
        <f t="shared" si="151"/>
        <v>-4.7022110024773764E-3</v>
      </c>
      <c r="O912" s="3">
        <f t="shared" si="152"/>
        <v>2.6976245248663524E-5</v>
      </c>
      <c r="P912" s="3">
        <f t="shared" si="153"/>
        <v>6.7610871957098284E-3</v>
      </c>
    </row>
    <row r="913" spans="1:16" x14ac:dyDescent="0.3">
      <c r="A913" s="9" t="s">
        <v>922</v>
      </c>
      <c r="B913" s="12">
        <v>13693.940430000001</v>
      </c>
      <c r="C913" s="12">
        <v>13750.160156</v>
      </c>
      <c r="D913" s="12">
        <v>13679.589844</v>
      </c>
      <c r="E913" s="12">
        <v>13738</v>
      </c>
      <c r="F913" s="3">
        <f t="shared" si="145"/>
        <v>5.9185086267246056E-3</v>
      </c>
      <c r="G913" s="10">
        <f t="shared" si="146"/>
        <v>2.64766042505142E-5</v>
      </c>
      <c r="H913" s="10">
        <f t="shared" si="143"/>
        <v>1.0318776094398671E-5</v>
      </c>
      <c r="I913" s="10">
        <f t="shared" si="147"/>
        <v>9.2522171063321649E-6</v>
      </c>
      <c r="J913" s="10">
        <f t="shared" si="144"/>
        <v>3.0417457333465868E-3</v>
      </c>
      <c r="K913" s="11">
        <f t="shared" si="148"/>
        <v>2.6887778726021145E-3</v>
      </c>
      <c r="L913" s="11">
        <f t="shared" si="149"/>
        <v>4.097041144754762E-3</v>
      </c>
      <c r="M913" s="11">
        <f t="shared" si="150"/>
        <v>-1.0485010278947799E-3</v>
      </c>
      <c r="N913" s="11">
        <f t="shared" si="151"/>
        <v>3.2122851826073399E-3</v>
      </c>
      <c r="O913" s="3">
        <f t="shared" si="152"/>
        <v>8.0923203013364519E-6</v>
      </c>
      <c r="P913" s="3">
        <f t="shared" si="153"/>
        <v>3.9553924023479669E-3</v>
      </c>
    </row>
    <row r="914" spans="1:16" x14ac:dyDescent="0.3">
      <c r="A914" s="9" t="s">
        <v>923</v>
      </c>
      <c r="B914" s="12">
        <v>13742.589844</v>
      </c>
      <c r="C914" s="12">
        <v>13776.519531</v>
      </c>
      <c r="D914" s="12">
        <v>13701.629883</v>
      </c>
      <c r="E914" s="12">
        <v>13736.280273</v>
      </c>
      <c r="F914" s="3">
        <f t="shared" si="145"/>
        <v>-1.2518030280972425E-4</v>
      </c>
      <c r="G914" s="10">
        <f t="shared" si="146"/>
        <v>2.9711922879269333E-5</v>
      </c>
      <c r="H914" s="10">
        <f t="shared" ref="H914:H977" si="154">LN(E914/B914)^2</f>
        <v>2.1089288471335012E-7</v>
      </c>
      <c r="I914" s="10">
        <f t="shared" si="147"/>
        <v>1.4774494707469593E-5</v>
      </c>
      <c r="J914" s="10">
        <f t="shared" ref="J914:J977" si="155">SQRT(I914)</f>
        <v>3.8437604903882334E-3</v>
      </c>
      <c r="K914" s="11">
        <f t="shared" si="148"/>
        <v>3.3404261471349712E-4</v>
      </c>
      <c r="L914" s="11">
        <f t="shared" si="149"/>
        <v>2.4659013291874025E-3</v>
      </c>
      <c r="M914" s="11">
        <f t="shared" si="150"/>
        <v>-2.9849630865975024E-3</v>
      </c>
      <c r="N914" s="11">
        <f t="shared" si="151"/>
        <v>-4.5923075323125968E-4</v>
      </c>
      <c r="O914" s="3">
        <f t="shared" si="152"/>
        <v>1.4752304871808907E-5</v>
      </c>
      <c r="P914" s="3">
        <f t="shared" si="153"/>
        <v>3.5710601048853374E-3</v>
      </c>
    </row>
    <row r="915" spans="1:16" x14ac:dyDescent="0.3">
      <c r="A915" s="9" t="s">
        <v>924</v>
      </c>
      <c r="B915" s="12">
        <v>13792.049805000001</v>
      </c>
      <c r="C915" s="12">
        <v>13820.870117</v>
      </c>
      <c r="D915" s="12">
        <v>13747.610352</v>
      </c>
      <c r="E915" s="12">
        <v>13748.740234000001</v>
      </c>
      <c r="F915" s="3">
        <f t="shared" ref="F915:F978" si="156">E915/E914-1</f>
        <v>9.0708406878481362E-4</v>
      </c>
      <c r="G915" s="10">
        <f t="shared" ref="G915:G978" si="157">LN(C915/D915)^2</f>
        <v>2.824668065642781E-5</v>
      </c>
      <c r="H915" s="10">
        <f t="shared" si="154"/>
        <v>9.8918080978054571E-6</v>
      </c>
      <c r="I915" s="10">
        <f t="shared" ref="I915:I978" si="158">G915/2-((2*LN(2)-1)*H915)</f>
        <v>1.0302190638751586E-5</v>
      </c>
      <c r="J915" s="10">
        <f t="shared" si="155"/>
        <v>3.2097025779270556E-3</v>
      </c>
      <c r="K915" s="11">
        <f t="shared" ref="K915:K978" si="159">LN(B915/E914)</f>
        <v>4.0517974130371117E-3</v>
      </c>
      <c r="L915" s="11">
        <f t="shared" ref="L915:L978" si="160">LN(C915/B915)</f>
        <v>2.0874520004895607E-3</v>
      </c>
      <c r="M915" s="11">
        <f t="shared" ref="M915:M978" si="161">LN(D915/B915)</f>
        <v>-3.2273086391278556E-3</v>
      </c>
      <c r="N915" s="11">
        <f t="shared" ref="N915:N978" si="162">LN(E915/B915)</f>
        <v>-3.1451244963920677E-3</v>
      </c>
      <c r="O915" s="3">
        <f t="shared" ref="O915:O978" si="163">L915*(L915-N915)+M915*(M915-N915)</f>
        <v>1.1187985869980739E-5</v>
      </c>
      <c r="P915" s="3">
        <f t="shared" ref="P915:P978" si="164">SQRT(K915^2+$C$10*N915^2+(1-$C$10)*O915)</f>
        <v>5.236109490331692E-3</v>
      </c>
    </row>
    <row r="916" spans="1:16" x14ac:dyDescent="0.3">
      <c r="A916" s="9" t="s">
        <v>925</v>
      </c>
      <c r="B916" s="12">
        <v>13829.059569999999</v>
      </c>
      <c r="C916" s="12">
        <v>13836.169921999999</v>
      </c>
      <c r="D916" s="12">
        <v>13678.769531</v>
      </c>
      <c r="E916" s="12">
        <v>13736.480469</v>
      </c>
      <c r="F916" s="3">
        <f t="shared" si="156"/>
        <v>-8.9170096978652413E-4</v>
      </c>
      <c r="G916" s="10">
        <f t="shared" si="157"/>
        <v>1.3090129920385413E-4</v>
      </c>
      <c r="H916" s="10">
        <f t="shared" si="154"/>
        <v>4.5118657118310677E-5</v>
      </c>
      <c r="I916" s="10">
        <f t="shared" si="158"/>
        <v>4.8021566775821839E-5</v>
      </c>
      <c r="J916" s="10">
        <f t="shared" si="155"/>
        <v>6.9297595034619949E-3</v>
      </c>
      <c r="K916" s="11">
        <f t="shared" si="159"/>
        <v>5.8249435178598175E-3</v>
      </c>
      <c r="L916" s="11">
        <f t="shared" si="160"/>
        <v>5.1402806245414096E-4</v>
      </c>
      <c r="M916" s="11">
        <f t="shared" si="161"/>
        <v>-1.0927182503034793E-2</v>
      </c>
      <c r="N916" s="11">
        <f t="shared" si="162"/>
        <v>-6.7170422894537946E-3</v>
      </c>
      <c r="O916" s="3">
        <f t="shared" si="163"/>
        <v>4.9721943559626273E-5</v>
      </c>
      <c r="P916" s="3">
        <f t="shared" si="164"/>
        <v>9.1095286069222507E-3</v>
      </c>
    </row>
    <row r="917" spans="1:16" x14ac:dyDescent="0.3">
      <c r="A917" s="9" t="s">
        <v>926</v>
      </c>
      <c r="B917" s="12">
        <v>13743.240234000001</v>
      </c>
      <c r="C917" s="12">
        <v>13775.889648</v>
      </c>
      <c r="D917" s="12">
        <v>13689.740234000001</v>
      </c>
      <c r="E917" s="12">
        <v>13756.330078000001</v>
      </c>
      <c r="F917" s="3">
        <f t="shared" si="156"/>
        <v>1.4450287353298119E-3</v>
      </c>
      <c r="G917" s="10">
        <f t="shared" si="157"/>
        <v>3.9353953532383709E-5</v>
      </c>
      <c r="H917" s="10">
        <f t="shared" si="154"/>
        <v>9.0631085730465806E-7</v>
      </c>
      <c r="I917" s="10">
        <f t="shared" si="158"/>
        <v>1.9326873992593332E-5</v>
      </c>
      <c r="J917" s="10">
        <f t="shared" si="155"/>
        <v>4.3962340693590616E-3</v>
      </c>
      <c r="K917" s="11">
        <f t="shared" si="159"/>
        <v>4.9198208449120415E-4</v>
      </c>
      <c r="L917" s="11">
        <f t="shared" si="160"/>
        <v>2.3728533176150274E-3</v>
      </c>
      <c r="M917" s="11">
        <f t="shared" si="161"/>
        <v>-3.9004196345514483E-3</v>
      </c>
      <c r="N917" s="11">
        <f t="shared" si="162"/>
        <v>9.5200360151874322E-4</v>
      </c>
      <c r="O917" s="3">
        <f t="shared" si="163"/>
        <v>2.2297954827793295E-5</v>
      </c>
      <c r="P917" s="3">
        <f t="shared" si="164"/>
        <v>4.4083926321343871E-3</v>
      </c>
    </row>
    <row r="918" spans="1:16" x14ac:dyDescent="0.3">
      <c r="A918" s="9" t="s">
        <v>927</v>
      </c>
      <c r="B918" s="12">
        <v>13655.75</v>
      </c>
      <c r="C918" s="12">
        <v>13684.129883</v>
      </c>
      <c r="D918" s="12">
        <v>13548.929688</v>
      </c>
      <c r="E918" s="12">
        <v>13614.509765999999</v>
      </c>
      <c r="F918" s="3">
        <f t="shared" si="156"/>
        <v>-1.0309458350872935E-2</v>
      </c>
      <c r="G918" s="10">
        <f t="shared" si="157"/>
        <v>9.8589097554258048E-5</v>
      </c>
      <c r="H918" s="10">
        <f t="shared" si="154"/>
        <v>9.1479618625591301E-6</v>
      </c>
      <c r="I918" s="10">
        <f t="shared" si="158"/>
        <v>4.576074269388262E-5</v>
      </c>
      <c r="J918" s="10">
        <f t="shared" si="155"/>
        <v>6.7646687054047682E-3</v>
      </c>
      <c r="K918" s="11">
        <f t="shared" si="159"/>
        <v>-7.3384091309629815E-3</v>
      </c>
      <c r="L918" s="11">
        <f t="shared" si="160"/>
        <v>2.0760803130677173E-3</v>
      </c>
      <c r="M918" s="11">
        <f t="shared" si="161"/>
        <v>-7.8531239629182296E-3</v>
      </c>
      <c r="N918" s="11">
        <f t="shared" si="162"/>
        <v>-3.024559779961231E-3</v>
      </c>
      <c r="O918" s="3">
        <f t="shared" si="163"/>
        <v>4.8508651572849586E-5</v>
      </c>
      <c r="P918" s="3">
        <f t="shared" si="164"/>
        <v>9.8308550814379617E-3</v>
      </c>
    </row>
    <row r="919" spans="1:16" x14ac:dyDescent="0.3">
      <c r="A919" s="9" t="s">
        <v>928</v>
      </c>
      <c r="B919" s="12">
        <v>13697.25</v>
      </c>
      <c r="C919" s="12">
        <v>13826.820313</v>
      </c>
      <c r="D919" s="12">
        <v>13692.009765999999</v>
      </c>
      <c r="E919" s="12">
        <v>13814.490234000001</v>
      </c>
      <c r="F919" s="3">
        <f t="shared" si="156"/>
        <v>1.4688774802558147E-2</v>
      </c>
      <c r="G919" s="10">
        <f t="shared" si="157"/>
        <v>9.5996356146768537E-5</v>
      </c>
      <c r="H919" s="10">
        <f t="shared" si="154"/>
        <v>7.2641111021476651E-5</v>
      </c>
      <c r="I919" s="10">
        <f t="shared" si="158"/>
        <v>1.9937326500303904E-5</v>
      </c>
      <c r="J919" s="10">
        <f t="shared" si="155"/>
        <v>4.4651233465945713E-3</v>
      </c>
      <c r="K919" s="11">
        <f t="shared" si="159"/>
        <v>6.0589641848148874E-3</v>
      </c>
      <c r="L919" s="11">
        <f t="shared" si="160"/>
        <v>9.4151241925417729E-3</v>
      </c>
      <c r="M919" s="11">
        <f t="shared" si="161"/>
        <v>-3.8264882721992827E-4</v>
      </c>
      <c r="N919" s="11">
        <f t="shared" si="162"/>
        <v>8.5229754793426839E-3</v>
      </c>
      <c r="O919" s="3">
        <f t="shared" si="163"/>
        <v>1.1807417629553224E-5</v>
      </c>
      <c r="P919" s="3">
        <f t="shared" si="164"/>
        <v>7.573080099967708E-3</v>
      </c>
    </row>
    <row r="920" spans="1:16" x14ac:dyDescent="0.3">
      <c r="A920" s="9" t="s">
        <v>929</v>
      </c>
      <c r="B920" s="12">
        <v>13802.820313</v>
      </c>
      <c r="C920" s="12">
        <v>13889.110352</v>
      </c>
      <c r="D920" s="12">
        <v>13784.889648</v>
      </c>
      <c r="E920" s="12">
        <v>13881.719727</v>
      </c>
      <c r="F920" s="3">
        <f t="shared" si="156"/>
        <v>4.8665923867776684E-3</v>
      </c>
      <c r="G920" s="10">
        <f t="shared" si="157"/>
        <v>5.6732017660537832E-5</v>
      </c>
      <c r="H920" s="10">
        <f t="shared" si="154"/>
        <v>3.2488919903473455E-5</v>
      </c>
      <c r="I920" s="10">
        <f t="shared" si="158"/>
        <v>1.5815722272681341E-5</v>
      </c>
      <c r="J920" s="10">
        <f t="shared" si="155"/>
        <v>3.9768985746032473E-3</v>
      </c>
      <c r="K920" s="11">
        <f t="shared" si="159"/>
        <v>-8.4511644786818875E-4</v>
      </c>
      <c r="L920" s="11">
        <f t="shared" si="160"/>
        <v>6.2321633933578868E-3</v>
      </c>
      <c r="M920" s="11">
        <f t="shared" si="161"/>
        <v>-1.2999025689485759E-3</v>
      </c>
      <c r="N920" s="11">
        <f t="shared" si="162"/>
        <v>5.6999052539032135E-3</v>
      </c>
      <c r="O920" s="3">
        <f t="shared" si="163"/>
        <v>1.2416187863597572E-5</v>
      </c>
      <c r="P920" s="3">
        <f t="shared" si="164"/>
        <v>4.0056183933893808E-3</v>
      </c>
    </row>
    <row r="921" spans="1:16" x14ac:dyDescent="0.3">
      <c r="A921" s="9" t="s">
        <v>930</v>
      </c>
      <c r="B921" s="12">
        <v>13946.320313</v>
      </c>
      <c r="C921" s="12">
        <v>13981.719727</v>
      </c>
      <c r="D921" s="12">
        <v>13831.980469</v>
      </c>
      <c r="E921" s="12">
        <v>13924.910156</v>
      </c>
      <c r="F921" s="3">
        <f t="shared" si="156"/>
        <v>3.1113168864802532E-3</v>
      </c>
      <c r="G921" s="10">
        <f t="shared" si="157"/>
        <v>1.159370373959206E-4</v>
      </c>
      <c r="H921" s="10">
        <f t="shared" si="154"/>
        <v>2.3604107348063763E-6</v>
      </c>
      <c r="I921" s="10">
        <f t="shared" si="158"/>
        <v>5.7056705341177742E-5</v>
      </c>
      <c r="J921" s="10">
        <f t="shared" si="155"/>
        <v>7.5535889046980673E-3</v>
      </c>
      <c r="K921" s="11">
        <f t="shared" si="159"/>
        <v>4.642849582763918E-3</v>
      </c>
      <c r="L921" s="11">
        <f t="shared" si="160"/>
        <v>2.5350459901255923E-3</v>
      </c>
      <c r="M921" s="11">
        <f t="shared" si="161"/>
        <v>-8.2323602618888797E-3</v>
      </c>
      <c r="N921" s="11">
        <f t="shared" si="162"/>
        <v>-1.5363628265505438E-3</v>
      </c>
      <c r="O921" s="3">
        <f t="shared" si="163"/>
        <v>6.5445071795265989E-5</v>
      </c>
      <c r="P921" s="3">
        <f t="shared" si="164"/>
        <v>8.8227662908976594E-3</v>
      </c>
    </row>
    <row r="922" spans="1:16" x14ac:dyDescent="0.3">
      <c r="A922" s="9" t="s">
        <v>931</v>
      </c>
      <c r="B922" s="12">
        <v>13980.230469</v>
      </c>
      <c r="C922" s="12">
        <v>14003.5</v>
      </c>
      <c r="D922" s="12">
        <v>13906.450194999999</v>
      </c>
      <c r="E922" s="12">
        <v>13911.75</v>
      </c>
      <c r="F922" s="3">
        <f t="shared" si="156"/>
        <v>-9.4508013714755812E-4</v>
      </c>
      <c r="G922" s="10">
        <f t="shared" si="157"/>
        <v>4.8365391028662245E-5</v>
      </c>
      <c r="H922" s="10">
        <f t="shared" si="154"/>
        <v>2.4112180376109091E-5</v>
      </c>
      <c r="I922" s="10">
        <f t="shared" si="158"/>
        <v>1.4868296200734498E-5</v>
      </c>
      <c r="J922" s="10">
        <f t="shared" si="155"/>
        <v>3.8559429716652316E-3</v>
      </c>
      <c r="K922" s="11">
        <f t="shared" si="159"/>
        <v>3.9648884923804877E-3</v>
      </c>
      <c r="L922" s="11">
        <f t="shared" si="160"/>
        <v>1.6630760783705148E-3</v>
      </c>
      <c r="M922" s="11">
        <f t="shared" si="161"/>
        <v>-5.2914469842600753E-3</v>
      </c>
      <c r="N922" s="11">
        <f t="shared" si="162"/>
        <v>-4.9104154993349688E-3</v>
      </c>
      <c r="O922" s="3">
        <f t="shared" si="163"/>
        <v>1.2948424496067136E-5</v>
      </c>
      <c r="P922" s="3">
        <f t="shared" si="164"/>
        <v>5.5036122001182993E-3</v>
      </c>
    </row>
    <row r="923" spans="1:16" x14ac:dyDescent="0.3">
      <c r="A923" s="9" t="s">
        <v>932</v>
      </c>
      <c r="B923" s="12">
        <v>13933.879883</v>
      </c>
      <c r="C923" s="12">
        <v>14031.190430000001</v>
      </c>
      <c r="D923" s="12">
        <v>13904.400390999999</v>
      </c>
      <c r="E923" s="12">
        <v>14020.330078000001</v>
      </c>
      <c r="F923" s="3">
        <f t="shared" si="156"/>
        <v>7.8049187197872794E-3</v>
      </c>
      <c r="G923" s="10">
        <f t="shared" si="157"/>
        <v>8.2398727462061733E-5</v>
      </c>
      <c r="H923" s="10">
        <f t="shared" si="154"/>
        <v>3.8256062585709247E-5</v>
      </c>
      <c r="I923" s="10">
        <f t="shared" si="158"/>
        <v>2.6421262475521762E-5</v>
      </c>
      <c r="J923" s="10">
        <f t="shared" si="155"/>
        <v>5.1401617168647298E-3</v>
      </c>
      <c r="K923" s="11">
        <f t="shared" si="159"/>
        <v>1.5894693531506728E-3</v>
      </c>
      <c r="L923" s="11">
        <f t="shared" si="160"/>
        <v>6.9594632642192176E-3</v>
      </c>
      <c r="M923" s="11">
        <f t="shared" si="161"/>
        <v>-2.117911216436669E-3</v>
      </c>
      <c r="N923" s="11">
        <f t="shared" si="162"/>
        <v>6.1851485500114909E-3</v>
      </c>
      <c r="O923" s="3">
        <f t="shared" si="163"/>
        <v>2.2973958218577664E-5</v>
      </c>
      <c r="P923" s="3">
        <f t="shared" si="164"/>
        <v>5.2649158542496903E-3</v>
      </c>
    </row>
    <row r="924" spans="1:16" x14ac:dyDescent="0.3">
      <c r="A924" s="9" t="s">
        <v>933</v>
      </c>
      <c r="B924" s="12">
        <v>14030.849609000001</v>
      </c>
      <c r="C924" s="12">
        <v>14069.419921999999</v>
      </c>
      <c r="D924" s="12">
        <v>14006.589844</v>
      </c>
      <c r="E924" s="12">
        <v>14069.419921999999</v>
      </c>
      <c r="F924" s="3">
        <f t="shared" si="156"/>
        <v>3.5013329733961651E-3</v>
      </c>
      <c r="G924" s="10">
        <f t="shared" si="157"/>
        <v>2.0032071858439301E-5</v>
      </c>
      <c r="H924" s="10">
        <f t="shared" si="154"/>
        <v>7.5360868014764556E-6</v>
      </c>
      <c r="I924" s="10">
        <f t="shared" si="158"/>
        <v>7.1048880928992635E-6</v>
      </c>
      <c r="J924" s="10">
        <f t="shared" si="155"/>
        <v>2.6654995953665542E-3</v>
      </c>
      <c r="K924" s="11">
        <f t="shared" si="159"/>
        <v>7.5002417798567434E-4</v>
      </c>
      <c r="L924" s="11">
        <f t="shared" si="160"/>
        <v>2.7451933996490039E-3</v>
      </c>
      <c r="M924" s="11">
        <f t="shared" si="161"/>
        <v>-1.7305268617657122E-3</v>
      </c>
      <c r="N924" s="11">
        <f t="shared" si="162"/>
        <v>2.7451933996490039E-3</v>
      </c>
      <c r="O924" s="3">
        <f t="shared" si="163"/>
        <v>7.7453541381272225E-6</v>
      </c>
      <c r="P924" s="3">
        <f t="shared" si="164"/>
        <v>2.8770652932085363E-3</v>
      </c>
    </row>
    <row r="925" spans="1:16" x14ac:dyDescent="0.3">
      <c r="A925" s="9" t="s">
        <v>934</v>
      </c>
      <c r="B925" s="12">
        <v>14083.469727</v>
      </c>
      <c r="C925" s="12">
        <v>14175.450194999999</v>
      </c>
      <c r="D925" s="12">
        <v>14056.669921999999</v>
      </c>
      <c r="E925" s="12">
        <v>14174.139648</v>
      </c>
      <c r="F925" s="3">
        <f t="shared" si="156"/>
        <v>7.4430734586472536E-3</v>
      </c>
      <c r="G925" s="10">
        <f t="shared" si="157"/>
        <v>7.0805463222140466E-5</v>
      </c>
      <c r="H925" s="10">
        <f t="shared" si="154"/>
        <v>4.1183059977983506E-5</v>
      </c>
      <c r="I925" s="10">
        <f t="shared" si="158"/>
        <v>1.949394776791296E-5</v>
      </c>
      <c r="J925" s="10">
        <f t="shared" si="155"/>
        <v>4.4151950996431585E-3</v>
      </c>
      <c r="K925" s="11">
        <f t="shared" si="159"/>
        <v>9.9810757201536067E-4</v>
      </c>
      <c r="L925" s="11">
        <f t="shared" si="160"/>
        <v>6.5098590522715463E-3</v>
      </c>
      <c r="M925" s="11">
        <f t="shared" si="161"/>
        <v>-1.9047391688048979E-3</v>
      </c>
      <c r="N925" s="11">
        <f t="shared" si="162"/>
        <v>6.4174028997705532E-3</v>
      </c>
      <c r="O925" s="3">
        <f t="shared" si="163"/>
        <v>1.6453386487671466E-5</v>
      </c>
      <c r="P925" s="3">
        <f t="shared" si="164"/>
        <v>4.5869776637319122E-3</v>
      </c>
    </row>
    <row r="926" spans="1:16" x14ac:dyDescent="0.3">
      <c r="A926" s="9" t="s">
        <v>935</v>
      </c>
      <c r="B926" s="12">
        <v>14166.639648</v>
      </c>
      <c r="C926" s="12">
        <v>14171.019531</v>
      </c>
      <c r="D926" s="12">
        <v>14052.160156</v>
      </c>
      <c r="E926" s="12">
        <v>14072.860352</v>
      </c>
      <c r="F926" s="3">
        <f t="shared" si="156"/>
        <v>-7.1453575677371539E-3</v>
      </c>
      <c r="G926" s="10">
        <f t="shared" si="157"/>
        <v>7.0944728242859357E-5</v>
      </c>
      <c r="H926" s="10">
        <f t="shared" si="154"/>
        <v>4.4112646605488025E-5</v>
      </c>
      <c r="I926" s="10">
        <f t="shared" si="158"/>
        <v>1.8431897483655173E-5</v>
      </c>
      <c r="J926" s="10">
        <f t="shared" si="155"/>
        <v>4.2932385775373786E-3</v>
      </c>
      <c r="K926" s="11">
        <f t="shared" si="159"/>
        <v>-5.292726849002896E-4</v>
      </c>
      <c r="L926" s="11">
        <f t="shared" si="160"/>
        <v>3.0912101858591046E-4</v>
      </c>
      <c r="M926" s="11">
        <f t="shared" si="161"/>
        <v>-8.1137483406561305E-3</v>
      </c>
      <c r="N926" s="11">
        <f t="shared" si="162"/>
        <v>-6.6417352104316853E-3</v>
      </c>
      <c r="O926" s="3">
        <f t="shared" si="163"/>
        <v>1.4092199850340769E-5</v>
      </c>
      <c r="P926" s="3">
        <f t="shared" si="164"/>
        <v>4.3279684354354817E-3</v>
      </c>
    </row>
    <row r="927" spans="1:16" x14ac:dyDescent="0.3">
      <c r="A927" s="9" t="s">
        <v>936</v>
      </c>
      <c r="B927" s="12">
        <v>14085.549805000001</v>
      </c>
      <c r="C927" s="12">
        <v>14129.690430000001</v>
      </c>
      <c r="D927" s="12">
        <v>13903.730469</v>
      </c>
      <c r="E927" s="12">
        <v>14039.679688</v>
      </c>
      <c r="F927" s="3">
        <f t="shared" si="156"/>
        <v>-2.3577768250421238E-3</v>
      </c>
      <c r="G927" s="10">
        <f t="shared" si="157"/>
        <v>2.5989001214992878E-4</v>
      </c>
      <c r="H927" s="10">
        <f t="shared" si="154"/>
        <v>1.0639673661143915E-5</v>
      </c>
      <c r="I927" s="10">
        <f t="shared" si="158"/>
        <v>1.2583496013550868E-4</v>
      </c>
      <c r="J927" s="10">
        <f t="shared" si="155"/>
        <v>1.1217618291576366E-2</v>
      </c>
      <c r="K927" s="11">
        <f t="shared" si="159"/>
        <v>9.0129050526970434E-4</v>
      </c>
      <c r="L927" s="11">
        <f t="shared" si="160"/>
        <v>3.1288523962728918E-3</v>
      </c>
      <c r="M927" s="11">
        <f t="shared" si="161"/>
        <v>-1.2992252161105482E-2</v>
      </c>
      <c r="N927" s="11">
        <f t="shared" si="162"/>
        <v>-3.2618512628787835E-3</v>
      </c>
      <c r="O927" s="3">
        <f t="shared" si="163"/>
        <v>1.4641539055621519E-4</v>
      </c>
      <c r="P927" s="3">
        <f t="shared" si="164"/>
        <v>1.1292166513819181E-2</v>
      </c>
    </row>
    <row r="928" spans="1:16" x14ac:dyDescent="0.3">
      <c r="A928" s="9" t="s">
        <v>937</v>
      </c>
      <c r="B928" s="12">
        <v>13999.129883</v>
      </c>
      <c r="C928" s="12">
        <v>14196.209961</v>
      </c>
      <c r="D928" s="12">
        <v>13998.929688</v>
      </c>
      <c r="E928" s="12">
        <v>14161.349609000001</v>
      </c>
      <c r="F928" s="3">
        <f t="shared" si="156"/>
        <v>8.6661465007633609E-3</v>
      </c>
      <c r="G928" s="10">
        <f t="shared" si="157"/>
        <v>1.9583620599440918E-4</v>
      </c>
      <c r="H928" s="10">
        <f t="shared" si="154"/>
        <v>1.3273847858854868E-4</v>
      </c>
      <c r="I928" s="10">
        <f t="shared" si="158"/>
        <v>4.6641977214814903E-5</v>
      </c>
      <c r="J928" s="10">
        <f t="shared" si="155"/>
        <v>6.8294931887230769E-3</v>
      </c>
      <c r="K928" s="11">
        <f t="shared" si="159"/>
        <v>-2.8924076228958044E-3</v>
      </c>
      <c r="L928" s="11">
        <f t="shared" si="160"/>
        <v>1.3979848357526156E-2</v>
      </c>
      <c r="M928" s="11">
        <f t="shared" si="161"/>
        <v>-1.4300633906100058E-5</v>
      </c>
      <c r="N928" s="11">
        <f t="shared" si="162"/>
        <v>1.1521218624284008E-2</v>
      </c>
      <c r="O928" s="3">
        <f t="shared" si="163"/>
        <v>3.4536236075858355E-5</v>
      </c>
      <c r="P928" s="3">
        <f t="shared" si="164"/>
        <v>7.5605068866403877E-3</v>
      </c>
    </row>
    <row r="929" spans="1:16" x14ac:dyDescent="0.3">
      <c r="A929" s="9" t="s">
        <v>938</v>
      </c>
      <c r="B929" s="12">
        <v>14096.929688</v>
      </c>
      <c r="C929" s="12">
        <v>14129.219727</v>
      </c>
      <c r="D929" s="12">
        <v>14009.040039</v>
      </c>
      <c r="E929" s="12">
        <v>14030.379883</v>
      </c>
      <c r="F929" s="3">
        <f t="shared" si="156"/>
        <v>-9.2483929580247093E-3</v>
      </c>
      <c r="G929" s="10">
        <f t="shared" si="157"/>
        <v>7.2968084904994761E-5</v>
      </c>
      <c r="H929" s="10">
        <f t="shared" si="154"/>
        <v>2.2392304978983892E-5</v>
      </c>
      <c r="I929" s="10">
        <f t="shared" si="158"/>
        <v>2.7834021306639055E-5</v>
      </c>
      <c r="J929" s="10">
        <f t="shared" si="155"/>
        <v>5.2757957984212256E-3</v>
      </c>
      <c r="K929" s="11">
        <f t="shared" si="159"/>
        <v>-4.5593740453259814E-3</v>
      </c>
      <c r="L929" s="11">
        <f t="shared" si="160"/>
        <v>2.2879531041268904E-3</v>
      </c>
      <c r="M929" s="11">
        <f t="shared" si="161"/>
        <v>-6.2541827473446597E-3</v>
      </c>
      <c r="N929" s="11">
        <f t="shared" si="162"/>
        <v>-4.732050821682275E-3</v>
      </c>
      <c r="O929" s="3">
        <f t="shared" si="163"/>
        <v>2.5581131001698229E-5</v>
      </c>
      <c r="P929" s="3">
        <f t="shared" si="164"/>
        <v>6.7753969494284217E-3</v>
      </c>
    </row>
    <row r="930" spans="1:16" x14ac:dyDescent="0.3">
      <c r="A930" s="9" t="s">
        <v>939</v>
      </c>
      <c r="B930" s="12">
        <v>14047.419921999999</v>
      </c>
      <c r="C930" s="12">
        <v>14150.780273</v>
      </c>
      <c r="D930" s="12">
        <v>13960.040039</v>
      </c>
      <c r="E930" s="12">
        <v>14141.480469</v>
      </c>
      <c r="F930" s="3">
        <f t="shared" si="156"/>
        <v>7.9185729058282028E-3</v>
      </c>
      <c r="G930" s="10">
        <f t="shared" si="157"/>
        <v>1.8416661491458744E-4</v>
      </c>
      <c r="H930" s="10">
        <f t="shared" si="154"/>
        <v>4.4537101047366198E-5</v>
      </c>
      <c r="I930" s="10">
        <f t="shared" si="158"/>
        <v>7.4878876462069381E-5</v>
      </c>
      <c r="J930" s="10">
        <f t="shared" si="155"/>
        <v>8.6532581414210333E-3</v>
      </c>
      <c r="K930" s="11">
        <f t="shared" si="159"/>
        <v>1.2137732450801823E-3</v>
      </c>
      <c r="L930" s="11">
        <f t="shared" si="160"/>
        <v>7.3310220652648313E-3</v>
      </c>
      <c r="M930" s="11">
        <f t="shared" si="161"/>
        <v>-6.2397780185395949E-3</v>
      </c>
      <c r="N930" s="11">
        <f t="shared" si="162"/>
        <v>6.6736122937556238E-3</v>
      </c>
      <c r="O930" s="3">
        <f t="shared" si="163"/>
        <v>8.5396174556336569E-5</v>
      </c>
      <c r="P930" s="3">
        <f t="shared" si="164"/>
        <v>8.9964807331602906E-3</v>
      </c>
    </row>
    <row r="931" spans="1:16" x14ac:dyDescent="0.3">
      <c r="A931" s="9" t="s">
        <v>940</v>
      </c>
      <c r="B931" s="12">
        <v>14138.290039</v>
      </c>
      <c r="C931" s="12">
        <v>14269.769531</v>
      </c>
      <c r="D931" s="12">
        <v>14121</v>
      </c>
      <c r="E931" s="12">
        <v>14253.269531</v>
      </c>
      <c r="F931" s="3">
        <f t="shared" si="156"/>
        <v>7.9050465928978131E-3</v>
      </c>
      <c r="G931" s="10">
        <f t="shared" si="157"/>
        <v>1.0983521405233286E-4</v>
      </c>
      <c r="H931" s="10">
        <f t="shared" si="154"/>
        <v>6.5603500350961051E-5</v>
      </c>
      <c r="I931" s="10">
        <f t="shared" si="158"/>
        <v>2.9575344770863413E-5</v>
      </c>
      <c r="J931" s="10">
        <f t="shared" si="155"/>
        <v>5.4383218708406195E-3</v>
      </c>
      <c r="K931" s="11">
        <f t="shared" si="159"/>
        <v>-2.2563337369608345E-4</v>
      </c>
      <c r="L931" s="11">
        <f t="shared" si="160"/>
        <v>9.2565583707459181E-3</v>
      </c>
      <c r="M931" s="11">
        <f t="shared" si="161"/>
        <v>-1.2236713048067436E-3</v>
      </c>
      <c r="N931" s="11">
        <f t="shared" si="162"/>
        <v>8.0995987771593381E-3</v>
      </c>
      <c r="O931" s="3">
        <f t="shared" si="163"/>
        <v>2.2118082076893764E-5</v>
      </c>
      <c r="P931" s="3">
        <f t="shared" si="164"/>
        <v>5.3369554347921467E-3</v>
      </c>
    </row>
    <row r="932" spans="1:16" x14ac:dyDescent="0.3">
      <c r="A932" s="9" t="s">
        <v>941</v>
      </c>
      <c r="B932" s="12">
        <v>14263.379883</v>
      </c>
      <c r="C932" s="12">
        <v>14317.660156</v>
      </c>
      <c r="D932" s="12">
        <v>14246.299805000001</v>
      </c>
      <c r="E932" s="12">
        <v>14271.730469</v>
      </c>
      <c r="F932" s="3">
        <f t="shared" si="156"/>
        <v>1.295207247701935E-3</v>
      </c>
      <c r="G932" s="10">
        <f t="shared" si="157"/>
        <v>2.4965422613977697E-5</v>
      </c>
      <c r="H932" s="10">
        <f t="shared" si="154"/>
        <v>3.4255854822428346E-7</v>
      </c>
      <c r="I932" s="10">
        <f t="shared" si="158"/>
        <v>1.2350382871456392E-5</v>
      </c>
      <c r="J932" s="10">
        <f t="shared" si="155"/>
        <v>3.5143111517702001E-3</v>
      </c>
      <c r="K932" s="11">
        <f t="shared" si="159"/>
        <v>7.0908417583301884E-4</v>
      </c>
      <c r="L932" s="11">
        <f t="shared" si="160"/>
        <v>3.7983459094790189E-3</v>
      </c>
      <c r="M932" s="11">
        <f t="shared" si="161"/>
        <v>-1.1981951554956814E-3</v>
      </c>
      <c r="N932" s="11">
        <f t="shared" si="162"/>
        <v>5.8528501452222701E-4</v>
      </c>
      <c r="O932" s="3">
        <f t="shared" si="163"/>
        <v>1.4341274006904198E-5</v>
      </c>
      <c r="P932" s="3">
        <f t="shared" si="164"/>
        <v>3.5793093006020859E-3</v>
      </c>
    </row>
    <row r="933" spans="1:16" x14ac:dyDescent="0.3">
      <c r="A933" s="9" t="s">
        <v>942</v>
      </c>
      <c r="B933" s="12">
        <v>14357.269531</v>
      </c>
      <c r="C933" s="12">
        <v>14414.459961</v>
      </c>
      <c r="D933" s="12">
        <v>14333.700194999999</v>
      </c>
      <c r="E933" s="12">
        <v>14369.709961</v>
      </c>
      <c r="F933" s="3">
        <f t="shared" si="156"/>
        <v>6.8652846417485147E-3</v>
      </c>
      <c r="G933" s="10">
        <f t="shared" si="157"/>
        <v>3.1566924296851719E-5</v>
      </c>
      <c r="H933" s="10">
        <f t="shared" si="154"/>
        <v>7.501548141002109E-7</v>
      </c>
      <c r="I933" s="10">
        <f t="shared" si="158"/>
        <v>1.5493681573772009E-5</v>
      </c>
      <c r="J933" s="10">
        <f t="shared" si="155"/>
        <v>3.9362014142790011E-3</v>
      </c>
      <c r="K933" s="11">
        <f t="shared" si="159"/>
        <v>5.9757111001843737E-3</v>
      </c>
      <c r="L933" s="11">
        <f t="shared" si="160"/>
        <v>3.975465245300824E-3</v>
      </c>
      <c r="M933" s="11">
        <f t="shared" si="161"/>
        <v>-1.6429797617142933E-3</v>
      </c>
      <c r="N933" s="11">
        <f t="shared" si="162"/>
        <v>8.6611478113481641E-4</v>
      </c>
      <c r="O933" s="3">
        <f t="shared" si="163"/>
        <v>1.6483506259880813E-5</v>
      </c>
      <c r="P933" s="3">
        <f t="shared" si="164"/>
        <v>7.0645693598499299E-3</v>
      </c>
    </row>
    <row r="934" spans="1:16" x14ac:dyDescent="0.3">
      <c r="A934" s="9" t="s">
        <v>943</v>
      </c>
      <c r="B934" s="12">
        <v>14400.809569999999</v>
      </c>
      <c r="C934" s="12">
        <v>14409.080078000001</v>
      </c>
      <c r="D934" s="12">
        <v>14337.650390999999</v>
      </c>
      <c r="E934" s="12">
        <v>14360.389648</v>
      </c>
      <c r="F934" s="3">
        <f t="shared" si="156"/>
        <v>-6.4860828961033068E-4</v>
      </c>
      <c r="G934" s="10">
        <f t="shared" si="157"/>
        <v>2.4696895212517633E-5</v>
      </c>
      <c r="H934" s="10">
        <f t="shared" si="154"/>
        <v>7.9001897918421414E-6</v>
      </c>
      <c r="I934" s="10">
        <f t="shared" si="158"/>
        <v>9.2966488378932751E-6</v>
      </c>
      <c r="J934" s="10">
        <f t="shared" si="155"/>
        <v>3.0490406422173637E-3</v>
      </c>
      <c r="K934" s="11">
        <f t="shared" si="159"/>
        <v>2.1619088997957897E-3</v>
      </c>
      <c r="L934" s="11">
        <f t="shared" si="160"/>
        <v>5.7414369358860207E-4</v>
      </c>
      <c r="M934" s="11">
        <f t="shared" si="161"/>
        <v>-4.3954533939544816E-3</v>
      </c>
      <c r="N934" s="11">
        <f t="shared" si="162"/>
        <v>-2.8107276267618215E-3</v>
      </c>
      <c r="O934" s="3">
        <f t="shared" si="163"/>
        <v>8.9089907740822176E-6</v>
      </c>
      <c r="P934" s="3">
        <f t="shared" si="164"/>
        <v>3.6655644235190957E-3</v>
      </c>
    </row>
    <row r="935" spans="1:16" x14ac:dyDescent="0.3">
      <c r="A935" s="9" t="s">
        <v>944</v>
      </c>
      <c r="B935" s="12">
        <v>14417.809569999999</v>
      </c>
      <c r="C935" s="12">
        <v>14505.190430000001</v>
      </c>
      <c r="D935" s="12">
        <v>14417.200194999999</v>
      </c>
      <c r="E935" s="12">
        <v>14500.509765999999</v>
      </c>
      <c r="F935" s="3">
        <f t="shared" si="156"/>
        <v>9.7574036244563178E-3</v>
      </c>
      <c r="G935" s="10">
        <f t="shared" si="157"/>
        <v>3.7022287708798286E-5</v>
      </c>
      <c r="H935" s="10">
        <f t="shared" si="154"/>
        <v>3.2713675279793376E-5</v>
      </c>
      <c r="I935" s="10">
        <f t="shared" si="158"/>
        <v>5.8740355623078033E-6</v>
      </c>
      <c r="J935" s="10">
        <f t="shared" si="155"/>
        <v>2.4236409722373903E-3</v>
      </c>
      <c r="K935" s="11">
        <f t="shared" si="159"/>
        <v>3.9905205855631908E-3</v>
      </c>
      <c r="L935" s="11">
        <f t="shared" si="160"/>
        <v>6.0423279641891358E-3</v>
      </c>
      <c r="M935" s="11">
        <f t="shared" si="161"/>
        <v>-4.2266328678720422E-5</v>
      </c>
      <c r="N935" s="11">
        <f t="shared" si="162"/>
        <v>5.7195869850709827E-3</v>
      </c>
      <c r="O935" s="3">
        <f t="shared" si="163"/>
        <v>2.1936392292729174E-6</v>
      </c>
      <c r="P935" s="3">
        <f t="shared" si="164"/>
        <v>4.7486225054558353E-3</v>
      </c>
    </row>
    <row r="936" spans="1:16" x14ac:dyDescent="0.3">
      <c r="A936" s="9" t="s">
        <v>945</v>
      </c>
      <c r="B936" s="12">
        <v>14509.190430000001</v>
      </c>
      <c r="C936" s="12">
        <v>14535.969727</v>
      </c>
      <c r="D936" s="12">
        <v>14471.379883</v>
      </c>
      <c r="E936" s="12">
        <v>14528.330078000001</v>
      </c>
      <c r="F936" s="3">
        <f t="shared" si="156"/>
        <v>1.9185747569532285E-3</v>
      </c>
      <c r="G936" s="10">
        <f t="shared" si="157"/>
        <v>1.9832332703948124E-5</v>
      </c>
      <c r="H936" s="10">
        <f t="shared" si="154"/>
        <v>1.7378366449019436E-6</v>
      </c>
      <c r="I936" s="10">
        <f t="shared" si="158"/>
        <v>9.2448498555009311E-6</v>
      </c>
      <c r="J936" s="10">
        <f t="shared" si="155"/>
        <v>3.0405344687243607E-3</v>
      </c>
      <c r="K936" s="11">
        <f t="shared" si="159"/>
        <v>5.9846631991667201E-4</v>
      </c>
      <c r="L936" s="11">
        <f t="shared" si="160"/>
        <v>1.8439770649068014E-3</v>
      </c>
      <c r="M936" s="11">
        <f t="shared" si="161"/>
        <v>-2.6093736627977263E-3</v>
      </c>
      <c r="N936" s="11">
        <f t="shared" si="162"/>
        <v>1.3182703231514937E-3</v>
      </c>
      <c r="O936" s="3">
        <f t="shared" si="163"/>
        <v>1.1218081948445447E-5</v>
      </c>
      <c r="P936" s="3">
        <f t="shared" si="164"/>
        <v>3.1936982205744259E-3</v>
      </c>
    </row>
    <row r="937" spans="1:16" x14ac:dyDescent="0.3">
      <c r="A937" s="9" t="s">
        <v>946</v>
      </c>
      <c r="B937" s="12">
        <v>14509.849609000001</v>
      </c>
      <c r="C937" s="12">
        <v>14526.809569999999</v>
      </c>
      <c r="D937" s="12">
        <v>14478.059569999999</v>
      </c>
      <c r="E937" s="12">
        <v>14503.950194999999</v>
      </c>
      <c r="F937" s="3">
        <f t="shared" si="156"/>
        <v>-1.6780925866297647E-3</v>
      </c>
      <c r="G937" s="10">
        <f t="shared" si="157"/>
        <v>1.1299734216201727E-5</v>
      </c>
      <c r="H937" s="10">
        <f t="shared" si="154"/>
        <v>1.6537449542392994E-7</v>
      </c>
      <c r="I937" s="10">
        <f t="shared" si="158"/>
        <v>5.5859838730455524E-6</v>
      </c>
      <c r="J937" s="10">
        <f t="shared" si="155"/>
        <v>2.3634686105479699E-3</v>
      </c>
      <c r="K937" s="11">
        <f t="shared" si="159"/>
        <v>-1.2728395301804896E-3</v>
      </c>
      <c r="L937" s="11">
        <f t="shared" si="160"/>
        <v>1.1681759133601332E-3</v>
      </c>
      <c r="M937" s="11">
        <f t="shared" si="161"/>
        <v>-2.1933318162458892E-3</v>
      </c>
      <c r="N937" s="11">
        <f t="shared" si="162"/>
        <v>-4.0666263096568136E-4</v>
      </c>
      <c r="O937" s="3">
        <f t="shared" si="163"/>
        <v>5.7584468240937524E-6</v>
      </c>
      <c r="P937" s="3">
        <f t="shared" si="164"/>
        <v>2.5625087054858067E-3</v>
      </c>
    </row>
    <row r="938" spans="1:16" x14ac:dyDescent="0.3">
      <c r="A938" s="9" t="s">
        <v>947</v>
      </c>
      <c r="B938" s="12">
        <v>14493.690430000001</v>
      </c>
      <c r="C938" s="12">
        <v>14533.549805000001</v>
      </c>
      <c r="D938" s="12">
        <v>14439.400390999999</v>
      </c>
      <c r="E938" s="12">
        <v>14522.379883</v>
      </c>
      <c r="F938" s="3">
        <f t="shared" si="156"/>
        <v>1.2706668012658628E-3</v>
      </c>
      <c r="G938" s="10">
        <f t="shared" si="157"/>
        <v>4.2238924489967759E-5</v>
      </c>
      <c r="H938" s="10">
        <f t="shared" si="154"/>
        <v>3.910457951476554E-6</v>
      </c>
      <c r="I938" s="10">
        <f t="shared" si="158"/>
        <v>1.9608874388932047E-5</v>
      </c>
      <c r="J938" s="10">
        <f t="shared" si="155"/>
        <v>4.4281908708785405E-3</v>
      </c>
      <c r="K938" s="11">
        <f t="shared" si="159"/>
        <v>-7.0762760052097578E-4</v>
      </c>
      <c r="L938" s="11">
        <f t="shared" si="160"/>
        <v>2.7463444495772938E-3</v>
      </c>
      <c r="M938" s="11">
        <f t="shared" si="161"/>
        <v>-3.7528035322714126E-3</v>
      </c>
      <c r="N938" s="11">
        <f t="shared" si="162"/>
        <v>1.9774877879462503E-3</v>
      </c>
      <c r="O938" s="3">
        <f t="shared" si="163"/>
        <v>2.3616202732648007E-5</v>
      </c>
      <c r="P938" s="3">
        <f t="shared" si="164"/>
        <v>4.6103857991319592E-3</v>
      </c>
    </row>
    <row r="939" spans="1:16" x14ac:dyDescent="0.3">
      <c r="A939" s="9" t="s">
        <v>948</v>
      </c>
      <c r="B939" s="12">
        <v>14582.980469</v>
      </c>
      <c r="C939" s="12">
        <v>14649.110352</v>
      </c>
      <c r="D939" s="12">
        <v>14555.339844</v>
      </c>
      <c r="E939" s="12">
        <v>14639.330078000001</v>
      </c>
      <c r="F939" s="3">
        <f t="shared" si="156"/>
        <v>8.0531012094584575E-3</v>
      </c>
      <c r="G939" s="10">
        <f t="shared" si="157"/>
        <v>4.1237985786086439E-5</v>
      </c>
      <c r="H939" s="10">
        <f t="shared" si="154"/>
        <v>1.4873520565360073E-5</v>
      </c>
      <c r="I939" s="10">
        <f t="shared" si="158"/>
        <v>1.4873435768643897E-5</v>
      </c>
      <c r="J939" s="10">
        <f t="shared" si="155"/>
        <v>3.8566093616859741E-3</v>
      </c>
      <c r="K939" s="11">
        <f t="shared" si="159"/>
        <v>4.164227677576818E-3</v>
      </c>
      <c r="L939" s="11">
        <f t="shared" si="160"/>
        <v>4.5244793618420239E-3</v>
      </c>
      <c r="M939" s="11">
        <f t="shared" si="161"/>
        <v>-1.8972015540931868E-3</v>
      </c>
      <c r="N939" s="11">
        <f t="shared" si="162"/>
        <v>3.8566203553577934E-3</v>
      </c>
      <c r="O939" s="3">
        <f t="shared" si="163"/>
        <v>1.3937874160044046E-5</v>
      </c>
      <c r="P939" s="3">
        <f t="shared" si="164"/>
        <v>5.6048659714465834E-3</v>
      </c>
    </row>
    <row r="940" spans="1:16" x14ac:dyDescent="0.3">
      <c r="A940" s="9" t="s">
        <v>949</v>
      </c>
      <c r="B940" s="12">
        <v>14661.549805000001</v>
      </c>
      <c r="C940" s="12">
        <v>14687</v>
      </c>
      <c r="D940" s="12">
        <v>14529.799805000001</v>
      </c>
      <c r="E940" s="12">
        <v>14663.639648</v>
      </c>
      <c r="F940" s="3">
        <f t="shared" si="156"/>
        <v>1.6605657410875274E-3</v>
      </c>
      <c r="G940" s="10">
        <f t="shared" si="157"/>
        <v>1.1580018268000622E-4</v>
      </c>
      <c r="H940" s="10">
        <f t="shared" si="154"/>
        <v>2.0314477731753681E-8</v>
      </c>
      <c r="I940" s="10">
        <f t="shared" si="158"/>
        <v>5.7892243971806239E-5</v>
      </c>
      <c r="J940" s="10">
        <f t="shared" si="155"/>
        <v>7.608695287091358E-3</v>
      </c>
      <c r="K940" s="11">
        <f t="shared" si="159"/>
        <v>1.5166596599131897E-3</v>
      </c>
      <c r="L940" s="11">
        <f t="shared" si="160"/>
        <v>1.7343413251071638E-3</v>
      </c>
      <c r="M940" s="11">
        <f t="shared" si="161"/>
        <v>-9.026708004768149E-3</v>
      </c>
      <c r="N940" s="11">
        <f t="shared" si="162"/>
        <v>1.4252886631049052E-4</v>
      </c>
      <c r="O940" s="3">
        <f t="shared" si="163"/>
        <v>8.552876999089232E-5</v>
      </c>
      <c r="P940" s="3">
        <f t="shared" si="164"/>
        <v>8.6840752654402439E-3</v>
      </c>
    </row>
    <row r="941" spans="1:16" x14ac:dyDescent="0.3">
      <c r="A941" s="9" t="s">
        <v>950</v>
      </c>
      <c r="B941" s="12">
        <v>14753.410156</v>
      </c>
      <c r="C941" s="12">
        <v>14755.330078000001</v>
      </c>
      <c r="D941" s="12">
        <v>14580.790039</v>
      </c>
      <c r="E941" s="12">
        <v>14665.059569999999</v>
      </c>
      <c r="F941" s="3">
        <f t="shared" si="156"/>
        <v>9.6832848739181188E-5</v>
      </c>
      <c r="G941" s="10">
        <f t="shared" si="157"/>
        <v>1.4159731798055501E-4</v>
      </c>
      <c r="H941" s="10">
        <f t="shared" si="154"/>
        <v>3.607790538837642E-5</v>
      </c>
      <c r="I941" s="10">
        <f t="shared" si="158"/>
        <v>5.6861967577730777E-5</v>
      </c>
      <c r="J941" s="10">
        <f t="shared" si="155"/>
        <v>7.5406874738136957E-3</v>
      </c>
      <c r="K941" s="11">
        <f t="shared" si="159"/>
        <v>6.1033167679375175E-3</v>
      </c>
      <c r="L941" s="11">
        <f t="shared" si="160"/>
        <v>1.3012565006067635E-4</v>
      </c>
      <c r="M941" s="11">
        <f t="shared" si="161"/>
        <v>-1.1769341480048707E-2</v>
      </c>
      <c r="N941" s="11">
        <f t="shared" si="162"/>
        <v>-6.0064886071960893E-3</v>
      </c>
      <c r="O941" s="3">
        <f t="shared" si="163"/>
        <v>6.8623514279279315E-5</v>
      </c>
      <c r="P941" s="3">
        <f t="shared" si="164"/>
        <v>1.0057253795349235E-2</v>
      </c>
    </row>
    <row r="942" spans="1:16" x14ac:dyDescent="0.3">
      <c r="A942" s="9" t="s">
        <v>951</v>
      </c>
      <c r="B942" s="12">
        <v>14409.200194999999</v>
      </c>
      <c r="C942" s="12">
        <v>14610.059569999999</v>
      </c>
      <c r="D942" s="12">
        <v>14371.589844</v>
      </c>
      <c r="E942" s="12">
        <v>14559.780273</v>
      </c>
      <c r="F942" s="3">
        <f t="shared" si="156"/>
        <v>-7.1789205149473956E-3</v>
      </c>
      <c r="G942" s="10">
        <f t="shared" si="157"/>
        <v>2.7083195379639687E-4</v>
      </c>
      <c r="H942" s="10">
        <f t="shared" si="154"/>
        <v>1.0807778310699218E-4</v>
      </c>
      <c r="I942" s="10">
        <f t="shared" si="158"/>
        <v>9.3666138721628782E-5</v>
      </c>
      <c r="J942" s="10">
        <f t="shared" si="155"/>
        <v>9.6781268188440676E-3</v>
      </c>
      <c r="K942" s="11">
        <f t="shared" si="159"/>
        <v>-1.7600859472426674E-2</v>
      </c>
      <c r="L942" s="11">
        <f t="shared" si="160"/>
        <v>1.3843398097337095E-2</v>
      </c>
      <c r="M942" s="11">
        <f t="shared" si="161"/>
        <v>-2.6135747043783382E-3</v>
      </c>
      <c r="N942" s="11">
        <f t="shared" si="162"/>
        <v>1.0396046513314192E-2</v>
      </c>
      <c r="O942" s="3">
        <f t="shared" si="163"/>
        <v>8.1724677287219586E-5</v>
      </c>
      <c r="P942" s="3">
        <f t="shared" si="164"/>
        <v>1.9883194244870728E-2</v>
      </c>
    </row>
    <row r="943" spans="1:16" x14ac:dyDescent="0.3">
      <c r="A943" s="9" t="s">
        <v>952</v>
      </c>
      <c r="B943" s="12">
        <v>14578.429688</v>
      </c>
      <c r="C943" s="12">
        <v>14710.200194999999</v>
      </c>
      <c r="D943" s="12">
        <v>14552.259765999999</v>
      </c>
      <c r="E943" s="12">
        <v>14701.919921999999</v>
      </c>
      <c r="F943" s="3">
        <f t="shared" si="156"/>
        <v>9.7624858572615825E-3</v>
      </c>
      <c r="G943" s="10">
        <f t="shared" si="157"/>
        <v>1.165288304357903E-4</v>
      </c>
      <c r="H943" s="10">
        <f t="shared" si="154"/>
        <v>7.11504830017727E-5</v>
      </c>
      <c r="I943" s="10">
        <f t="shared" si="158"/>
        <v>3.0779384843353729E-5</v>
      </c>
      <c r="J943" s="10">
        <f t="shared" si="155"/>
        <v>5.5479171626254238E-3</v>
      </c>
      <c r="K943" s="11">
        <f t="shared" si="159"/>
        <v>1.2800661105463258E-3</v>
      </c>
      <c r="L943" s="11">
        <f t="shared" si="160"/>
        <v>8.99812634498867E-3</v>
      </c>
      <c r="M943" s="11">
        <f t="shared" si="161"/>
        <v>-1.7967256890037225E-3</v>
      </c>
      <c r="N943" s="11">
        <f t="shared" si="162"/>
        <v>8.4350745700184949E-3</v>
      </c>
      <c r="O943" s="3">
        <f t="shared" si="163"/>
        <v>2.3450149380091922E-5</v>
      </c>
      <c r="P943" s="3">
        <f t="shared" si="164"/>
        <v>5.6581646233950103E-3</v>
      </c>
    </row>
    <row r="944" spans="1:16" x14ac:dyDescent="0.3">
      <c r="A944" s="9" t="s">
        <v>953</v>
      </c>
      <c r="B944" s="12">
        <v>14743.860352</v>
      </c>
      <c r="C944" s="12">
        <v>14761.080078000001</v>
      </c>
      <c r="D944" s="12">
        <v>14672.629883</v>
      </c>
      <c r="E944" s="12">
        <v>14733.240234000001</v>
      </c>
      <c r="F944" s="3">
        <f t="shared" si="156"/>
        <v>2.130355230212766E-3</v>
      </c>
      <c r="G944" s="10">
        <f t="shared" si="157"/>
        <v>3.6121866502745128E-5</v>
      </c>
      <c r="H944" s="10">
        <f t="shared" si="154"/>
        <v>5.1921733835307281E-7</v>
      </c>
      <c r="I944" s="10">
        <f t="shared" si="158"/>
        <v>1.7860362521371092E-5</v>
      </c>
      <c r="J944" s="10">
        <f t="shared" si="155"/>
        <v>4.2261522122814142E-3</v>
      </c>
      <c r="K944" s="11">
        <f t="shared" si="159"/>
        <v>2.8486566137084831E-3</v>
      </c>
      <c r="L944" s="11">
        <f t="shared" si="160"/>
        <v>1.1672437025217468E-3</v>
      </c>
      <c r="M944" s="11">
        <f t="shared" si="161"/>
        <v>-4.8429032593043531E-3</v>
      </c>
      <c r="N944" s="11">
        <f t="shared" si="162"/>
        <v>-7.2056737252880997E-4</v>
      </c>
      <c r="O944" s="3">
        <f t="shared" si="163"/>
        <v>2.2167609490916151E-5</v>
      </c>
      <c r="P944" s="3">
        <f t="shared" si="164"/>
        <v>5.2095199827564562E-3</v>
      </c>
    </row>
    <row r="945" spans="1:16" x14ac:dyDescent="0.3">
      <c r="A945" s="9" t="s">
        <v>954</v>
      </c>
      <c r="B945" s="12">
        <v>14715.129883</v>
      </c>
      <c r="C945" s="12">
        <v>14803.679688</v>
      </c>
      <c r="D945" s="12">
        <v>14660.190430000001</v>
      </c>
      <c r="E945" s="12">
        <v>14677.650390999999</v>
      </c>
      <c r="F945" s="3">
        <f t="shared" si="156"/>
        <v>-3.7730901089711999E-3</v>
      </c>
      <c r="G945" s="10">
        <f t="shared" si="157"/>
        <v>9.4869378390321195E-5</v>
      </c>
      <c r="H945" s="10">
        <f t="shared" si="154"/>
        <v>6.5037901131454825E-6</v>
      </c>
      <c r="I945" s="10">
        <f t="shared" si="158"/>
        <v>4.49223117485452E-5</v>
      </c>
      <c r="J945" s="10">
        <f t="shared" si="155"/>
        <v>6.7024108907575344E-3</v>
      </c>
      <c r="K945" s="11">
        <f t="shared" si="159"/>
        <v>-1.2299732182942927E-3</v>
      </c>
      <c r="L945" s="11">
        <f t="shared" si="160"/>
        <v>5.9995692169175366E-3</v>
      </c>
      <c r="M945" s="11">
        <f t="shared" si="161"/>
        <v>-3.7405220757922015E-3</v>
      </c>
      <c r="N945" s="11">
        <f t="shared" si="162"/>
        <v>-2.5502529508159544E-3</v>
      </c>
      <c r="O945" s="3">
        <f t="shared" si="163"/>
        <v>5.5747477825760533E-5</v>
      </c>
      <c r="P945" s="3">
        <f t="shared" si="164"/>
        <v>7.0788493422094395E-3</v>
      </c>
    </row>
    <row r="946" spans="1:16" x14ac:dyDescent="0.3">
      <c r="A946" s="9" t="s">
        <v>955</v>
      </c>
      <c r="B946" s="12">
        <v>14780.900390999999</v>
      </c>
      <c r="C946" s="12">
        <v>14790.549805000001</v>
      </c>
      <c r="D946" s="12">
        <v>14632.950194999999</v>
      </c>
      <c r="E946" s="12">
        <v>14644.950194999999</v>
      </c>
      <c r="F946" s="3">
        <f t="shared" si="156"/>
        <v>-2.2278903727023236E-3</v>
      </c>
      <c r="G946" s="10">
        <f t="shared" si="157"/>
        <v>1.1475983389044509E-4</v>
      </c>
      <c r="H946" s="10">
        <f t="shared" si="154"/>
        <v>8.538228961320934E-5</v>
      </c>
      <c r="I946" s="10">
        <f t="shared" si="158"/>
        <v>2.4397219928134376E-5</v>
      </c>
      <c r="J946" s="10">
        <f t="shared" si="155"/>
        <v>4.9393542015261846E-3</v>
      </c>
      <c r="K946" s="11">
        <f t="shared" si="159"/>
        <v>7.0098779507939152E-3</v>
      </c>
      <c r="L946" s="11">
        <f t="shared" si="160"/>
        <v>6.5261691790745346E-4</v>
      </c>
      <c r="M946" s="11">
        <f t="shared" si="161"/>
        <v>-1.005998472177113E-2</v>
      </c>
      <c r="N946" s="11">
        <f t="shared" si="162"/>
        <v>-9.2402537634639313E-3</v>
      </c>
      <c r="O946" s="3">
        <f t="shared" si="163"/>
        <v>1.4702735689866827E-5</v>
      </c>
      <c r="P946" s="3">
        <f t="shared" si="164"/>
        <v>8.6083578687543849E-3</v>
      </c>
    </row>
    <row r="947" spans="1:16" x14ac:dyDescent="0.3">
      <c r="A947" s="9" t="s">
        <v>956</v>
      </c>
      <c r="B947" s="12">
        <v>14635.780273</v>
      </c>
      <c r="C947" s="12">
        <v>14650.370117</v>
      </c>
      <c r="D947" s="12">
        <v>14451.799805000001</v>
      </c>
      <c r="E947" s="12">
        <v>14543.129883</v>
      </c>
      <c r="F947" s="3">
        <f t="shared" si="156"/>
        <v>-6.952588478912225E-3</v>
      </c>
      <c r="G947" s="10">
        <f t="shared" si="157"/>
        <v>1.862307374782481E-4</v>
      </c>
      <c r="H947" s="10">
        <f t="shared" si="154"/>
        <v>4.0329169661861003E-5</v>
      </c>
      <c r="I947" s="10">
        <f t="shared" si="158"/>
        <v>7.7536437910099781E-5</v>
      </c>
      <c r="J947" s="10">
        <f t="shared" si="155"/>
        <v>8.8054777218558554E-3</v>
      </c>
      <c r="K947" s="11">
        <f t="shared" si="159"/>
        <v>-6.2634518696908501E-4</v>
      </c>
      <c r="L947" s="11">
        <f t="shared" si="160"/>
        <v>9.9636483543960575E-4</v>
      </c>
      <c r="M947" s="11">
        <f t="shared" si="161"/>
        <v>-1.2650273486075485E-2</v>
      </c>
      <c r="N947" s="11">
        <f t="shared" si="162"/>
        <v>-6.3505251485102398E-3</v>
      </c>
      <c r="O947" s="3">
        <f t="shared" si="163"/>
        <v>8.7013722193500818E-5</v>
      </c>
      <c r="P947" s="3">
        <f t="shared" si="164"/>
        <v>8.9792769221940932E-3</v>
      </c>
    </row>
    <row r="948" spans="1:16" x14ac:dyDescent="0.3">
      <c r="A948" s="9" t="s">
        <v>957</v>
      </c>
      <c r="B948" s="12">
        <v>14597.509765999999</v>
      </c>
      <c r="C948" s="12">
        <v>14623.019531</v>
      </c>
      <c r="D948" s="12">
        <v>14413.320313</v>
      </c>
      <c r="E948" s="12">
        <v>14427.240234000001</v>
      </c>
      <c r="F948" s="3">
        <f t="shared" si="156"/>
        <v>-7.9686869286278439E-3</v>
      </c>
      <c r="G948" s="10">
        <f t="shared" si="157"/>
        <v>2.0863394632400322E-4</v>
      </c>
      <c r="H948" s="10">
        <f t="shared" si="154"/>
        <v>1.376597145474567E-4</v>
      </c>
      <c r="I948" s="10">
        <f t="shared" si="158"/>
        <v>5.1139801678945314E-5</v>
      </c>
      <c r="J948" s="10">
        <f t="shared" si="155"/>
        <v>7.15120980526689E-3</v>
      </c>
      <c r="K948" s="11">
        <f t="shared" si="159"/>
        <v>3.7322410749569953E-3</v>
      </c>
      <c r="L948" s="11">
        <f t="shared" si="160"/>
        <v>1.746017070493178E-3</v>
      </c>
      <c r="M948" s="11">
        <f t="shared" si="161"/>
        <v>-1.269814944488604E-2</v>
      </c>
      <c r="N948" s="11">
        <f t="shared" si="162"/>
        <v>-1.1732847674262916E-2</v>
      </c>
      <c r="O948" s="3">
        <f t="shared" si="163"/>
        <v>3.5791874077998352E-5</v>
      </c>
      <c r="P948" s="3">
        <f t="shared" si="164"/>
        <v>8.031982962963943E-3</v>
      </c>
    </row>
    <row r="949" spans="1:16" x14ac:dyDescent="0.3">
      <c r="A949" s="9" t="s">
        <v>958</v>
      </c>
      <c r="B949" s="12">
        <v>14235.980469</v>
      </c>
      <c r="C949" s="12">
        <v>14313.599609000001</v>
      </c>
      <c r="D949" s="12">
        <v>14178.660156</v>
      </c>
      <c r="E949" s="12">
        <v>14274.980469</v>
      </c>
      <c r="F949" s="3">
        <f t="shared" si="156"/>
        <v>-1.0553630668821645E-2</v>
      </c>
      <c r="G949" s="10">
        <f t="shared" si="157"/>
        <v>8.9720272879607502E-5</v>
      </c>
      <c r="H949" s="10">
        <f t="shared" si="154"/>
        <v>7.4845559103637022E-6</v>
      </c>
      <c r="I949" s="10">
        <f t="shared" si="158"/>
        <v>4.1968894696143705E-5</v>
      </c>
      <c r="J949" s="10">
        <f t="shared" si="155"/>
        <v>6.4783404276206194E-3</v>
      </c>
      <c r="K949" s="11">
        <f t="shared" si="159"/>
        <v>-1.3345506817097711E-2</v>
      </c>
      <c r="L949" s="11">
        <f t="shared" si="160"/>
        <v>5.4375112370750574E-3</v>
      </c>
      <c r="M949" s="11">
        <f t="shared" si="161"/>
        <v>-4.0345673563282683E-3</v>
      </c>
      <c r="N949" s="11">
        <f t="shared" si="162"/>
        <v>2.7357916423521185E-3</v>
      </c>
      <c r="O949" s="3">
        <f t="shared" si="163"/>
        <v>4.2006100062431083E-5</v>
      </c>
      <c r="P949" s="3">
        <f t="shared" si="164"/>
        <v>1.4666155246042565E-2</v>
      </c>
    </row>
    <row r="950" spans="1:16" x14ac:dyDescent="0.3">
      <c r="A950" s="9" t="s">
        <v>959</v>
      </c>
      <c r="B950" s="12">
        <v>14330.459961</v>
      </c>
      <c r="C950" s="12">
        <v>14555.75</v>
      </c>
      <c r="D950" s="12">
        <v>14271.230469</v>
      </c>
      <c r="E950" s="12">
        <v>14498.879883</v>
      </c>
      <c r="F950" s="3">
        <f t="shared" si="156"/>
        <v>1.5684743981697613E-2</v>
      </c>
      <c r="G950" s="10">
        <f t="shared" si="157"/>
        <v>3.8968533076955922E-4</v>
      </c>
      <c r="H950" s="10">
        <f t="shared" si="154"/>
        <v>1.3651720906849825E-4</v>
      </c>
      <c r="I950" s="10">
        <f t="shared" si="158"/>
        <v>1.4210683732579355E-4</v>
      </c>
      <c r="J950" s="10">
        <f t="shared" si="155"/>
        <v>1.1920857239552596E-2</v>
      </c>
      <c r="K950" s="11">
        <f t="shared" si="159"/>
        <v>3.8789517468899777E-3</v>
      </c>
      <c r="L950" s="11">
        <f t="shared" si="160"/>
        <v>1.5598765462449754E-2</v>
      </c>
      <c r="M950" s="11">
        <f t="shared" si="161"/>
        <v>-4.1416836400799744E-3</v>
      </c>
      <c r="N950" s="11">
        <f t="shared" si="162"/>
        <v>1.1684057902479696E-2</v>
      </c>
      <c r="O950" s="3">
        <f t="shared" si="163"/>
        <v>1.266098199210053E-4</v>
      </c>
      <c r="P950" s="3">
        <f t="shared" si="164"/>
        <v>1.1962217336258962E-2</v>
      </c>
    </row>
    <row r="951" spans="1:16" x14ac:dyDescent="0.3">
      <c r="A951" s="9" t="s">
        <v>960</v>
      </c>
      <c r="B951" s="12">
        <v>14508.75</v>
      </c>
      <c r="C951" s="12">
        <v>14633.139648</v>
      </c>
      <c r="D951" s="12">
        <v>14498.650390999999</v>
      </c>
      <c r="E951" s="12">
        <v>14631.950194999999</v>
      </c>
      <c r="F951" s="3">
        <f t="shared" si="156"/>
        <v>9.1779718898163942E-3</v>
      </c>
      <c r="G951" s="10">
        <f t="shared" si="157"/>
        <v>8.525247739439435E-5</v>
      </c>
      <c r="H951" s="10">
        <f t="shared" si="154"/>
        <v>7.1497028311266522E-5</v>
      </c>
      <c r="I951" s="10">
        <f t="shared" si="158"/>
        <v>1.5007339823725746E-5</v>
      </c>
      <c r="J951" s="10">
        <f t="shared" si="155"/>
        <v>3.8739307974879657E-3</v>
      </c>
      <c r="K951" s="11">
        <f t="shared" si="159"/>
        <v>6.8051870633475389E-4</v>
      </c>
      <c r="L951" s="11">
        <f t="shared" si="160"/>
        <v>8.5368797249531937E-3</v>
      </c>
      <c r="M951" s="11">
        <f t="shared" si="161"/>
        <v>-6.9634708880993363E-4</v>
      </c>
      <c r="N951" s="11">
        <f t="shared" si="162"/>
        <v>8.4555915411795128E-3</v>
      </c>
      <c r="O951" s="3">
        <f t="shared" si="163"/>
        <v>7.0668732698961282E-6</v>
      </c>
      <c r="P951" s="3">
        <f t="shared" si="164"/>
        <v>4.1091683203240172E-3</v>
      </c>
    </row>
    <row r="952" spans="1:16" x14ac:dyDescent="0.3">
      <c r="A952" s="9" t="s">
        <v>961</v>
      </c>
      <c r="B952" s="12">
        <v>14652.719727</v>
      </c>
      <c r="C952" s="12">
        <v>14694.190430000001</v>
      </c>
      <c r="D952" s="12">
        <v>14617.870117</v>
      </c>
      <c r="E952" s="12">
        <v>14684.599609000001</v>
      </c>
      <c r="F952" s="3">
        <f t="shared" si="156"/>
        <v>3.5982499460660566E-3</v>
      </c>
      <c r="G952" s="10">
        <f t="shared" si="157"/>
        <v>2.7117493305879176E-5</v>
      </c>
      <c r="H952" s="10">
        <f t="shared" si="154"/>
        <v>4.7233800110524643E-6</v>
      </c>
      <c r="I952" s="10">
        <f t="shared" si="158"/>
        <v>1.1734131589243614E-5</v>
      </c>
      <c r="J952" s="10">
        <f t="shared" si="155"/>
        <v>3.425511872588331E-3</v>
      </c>
      <c r="K952" s="11">
        <f t="shared" si="159"/>
        <v>1.4184578851472235E-3</v>
      </c>
      <c r="L952" s="11">
        <f t="shared" si="160"/>
        <v>2.8262416985341387E-3</v>
      </c>
      <c r="M952" s="11">
        <f t="shared" si="161"/>
        <v>-2.3812042499013497E-3</v>
      </c>
      <c r="N952" s="11">
        <f t="shared" si="162"/>
        <v>2.1733338471234612E-3</v>
      </c>
      <c r="O952" s="3">
        <f t="shared" si="163"/>
        <v>1.2690560867930272E-5</v>
      </c>
      <c r="P952" s="3">
        <f t="shared" si="164"/>
        <v>3.6804545461543423E-3</v>
      </c>
    </row>
    <row r="953" spans="1:16" x14ac:dyDescent="0.3">
      <c r="A953" s="9" t="s">
        <v>962</v>
      </c>
      <c r="B953" s="12">
        <v>14753.059569999999</v>
      </c>
      <c r="C953" s="12">
        <v>14846.059569999999</v>
      </c>
      <c r="D953" s="12">
        <v>14698.769531</v>
      </c>
      <c r="E953" s="12">
        <v>14836.990234000001</v>
      </c>
      <c r="F953" s="3">
        <f t="shared" si="156"/>
        <v>1.0377581211448383E-2</v>
      </c>
      <c r="G953" s="10">
        <f t="shared" si="157"/>
        <v>9.9414784883945198E-5</v>
      </c>
      <c r="H953" s="10">
        <f t="shared" si="154"/>
        <v>3.2181941894561616E-5</v>
      </c>
      <c r="I953" s="10">
        <f t="shared" si="158"/>
        <v>3.7275689758215481E-5</v>
      </c>
      <c r="J953" s="10">
        <f t="shared" si="155"/>
        <v>6.105382032126694E-3</v>
      </c>
      <c r="K953" s="11">
        <f t="shared" si="159"/>
        <v>4.6511907759480718E-3</v>
      </c>
      <c r="L953" s="11">
        <f t="shared" si="160"/>
        <v>6.2839914658387192E-3</v>
      </c>
      <c r="M953" s="11">
        <f t="shared" si="161"/>
        <v>-3.6867048430429118E-3</v>
      </c>
      <c r="N953" s="11">
        <f t="shared" si="162"/>
        <v>5.6729129990298298E-3</v>
      </c>
      <c r="O953" s="3">
        <f t="shared" si="163"/>
        <v>3.8346160297785301E-5</v>
      </c>
      <c r="P953" s="3">
        <f t="shared" si="164"/>
        <v>7.6866565460231798E-3</v>
      </c>
    </row>
    <row r="954" spans="1:16" x14ac:dyDescent="0.3">
      <c r="A954" s="9" t="s">
        <v>963</v>
      </c>
      <c r="B954" s="12">
        <v>14821.030273</v>
      </c>
      <c r="C954" s="12">
        <v>14863.650390999999</v>
      </c>
      <c r="D954" s="12">
        <v>14790.490234000001</v>
      </c>
      <c r="E954" s="12">
        <v>14840.709961</v>
      </c>
      <c r="F954" s="3">
        <f t="shared" si="156"/>
        <v>2.5070630507495473E-4</v>
      </c>
      <c r="G954" s="10">
        <f t="shared" si="157"/>
        <v>2.4346712407489002E-5</v>
      </c>
      <c r="H954" s="10">
        <f t="shared" si="154"/>
        <v>1.7607726436112182E-6</v>
      </c>
      <c r="I954" s="10">
        <f t="shared" si="158"/>
        <v>1.1493179660303324E-5</v>
      </c>
      <c r="J954" s="10">
        <f t="shared" si="155"/>
        <v>3.3901592381927023E-3</v>
      </c>
      <c r="K954" s="11">
        <f t="shared" si="159"/>
        <v>-1.07626620170649E-3</v>
      </c>
      <c r="L954" s="11">
        <f t="shared" si="160"/>
        <v>2.8715247280783241E-3</v>
      </c>
      <c r="M954" s="11">
        <f t="shared" si="161"/>
        <v>-2.0627140589577248E-3</v>
      </c>
      <c r="N954" s="11">
        <f t="shared" si="162"/>
        <v>1.3269410852073343E-3</v>
      </c>
      <c r="O954" s="3">
        <f t="shared" si="163"/>
        <v>1.1427199445976987E-5</v>
      </c>
      <c r="P954" s="3">
        <f t="shared" si="164"/>
        <v>3.3439466490123053E-3</v>
      </c>
    </row>
    <row r="955" spans="1:16" x14ac:dyDescent="0.3">
      <c r="A955" s="9" t="s">
        <v>964</v>
      </c>
      <c r="B955" s="12">
        <v>14807.950194999999</v>
      </c>
      <c r="C955" s="12">
        <v>14811.080078000001</v>
      </c>
      <c r="D955" s="12">
        <v>14503.759765999999</v>
      </c>
      <c r="E955" s="12">
        <v>14660.580078000001</v>
      </c>
      <c r="F955" s="3">
        <f t="shared" si="156"/>
        <v>-1.2137551604563646E-2</v>
      </c>
      <c r="G955" s="10">
        <f t="shared" si="157"/>
        <v>4.3964211860172096E-4</v>
      </c>
      <c r="H955" s="10">
        <f t="shared" si="154"/>
        <v>1.0003895272602515E-4</v>
      </c>
      <c r="I955" s="10">
        <f t="shared" si="158"/>
        <v>1.8117657597045765E-4</v>
      </c>
      <c r="J955" s="10">
        <f t="shared" si="155"/>
        <v>1.3460184841615572E-2</v>
      </c>
      <c r="K955" s="11">
        <f t="shared" si="159"/>
        <v>-2.2098657517410684E-3</v>
      </c>
      <c r="L955" s="11">
        <f t="shared" si="160"/>
        <v>2.1134270655065275E-4</v>
      </c>
      <c r="M955" s="11">
        <f t="shared" si="161"/>
        <v>-2.0756301858390919E-2</v>
      </c>
      <c r="N955" s="11">
        <f t="shared" si="162"/>
        <v>-1.000194744667383E-2</v>
      </c>
      <c r="O955" s="3">
        <f t="shared" si="163"/>
        <v>2.2537913084548757E-4</v>
      </c>
      <c r="P955" s="3">
        <f t="shared" si="164"/>
        <v>1.4562389621924741E-2</v>
      </c>
    </row>
    <row r="956" spans="1:16" x14ac:dyDescent="0.3">
      <c r="A956" s="9" t="s">
        <v>965</v>
      </c>
      <c r="B956" s="12">
        <v>14715.660156</v>
      </c>
      <c r="C956" s="12">
        <v>14798.879883</v>
      </c>
      <c r="D956" s="12">
        <v>14645.629883</v>
      </c>
      <c r="E956" s="12">
        <v>14762.580078000001</v>
      </c>
      <c r="F956" s="3">
        <f t="shared" si="156"/>
        <v>6.9574327521366719E-3</v>
      </c>
      <c r="G956" s="10">
        <f t="shared" si="157"/>
        <v>1.0835779151810946E-4</v>
      </c>
      <c r="H956" s="10">
        <f t="shared" si="154"/>
        <v>1.0133796529786806E-5</v>
      </c>
      <c r="I956" s="10">
        <f t="shared" si="158"/>
        <v>5.0264267302861769E-5</v>
      </c>
      <c r="J956" s="10">
        <f t="shared" si="155"/>
        <v>7.089729705909935E-3</v>
      </c>
      <c r="K956" s="11">
        <f t="shared" si="159"/>
        <v>3.7499790379899216E-3</v>
      </c>
      <c r="L956" s="11">
        <f t="shared" si="160"/>
        <v>5.6392508526420873E-3</v>
      </c>
      <c r="M956" s="11">
        <f t="shared" si="161"/>
        <v>-4.770254011572511E-3</v>
      </c>
      <c r="N956" s="11">
        <f t="shared" si="162"/>
        <v>3.1833624565523176E-3</v>
      </c>
      <c r="O956" s="3">
        <f t="shared" si="163"/>
        <v>5.1790141595224698E-5</v>
      </c>
      <c r="P956" s="3">
        <f t="shared" si="164"/>
        <v>7.733302383481494E-3</v>
      </c>
    </row>
    <row r="957" spans="1:16" x14ac:dyDescent="0.3">
      <c r="A957" s="9" t="s">
        <v>966</v>
      </c>
      <c r="B957" s="12">
        <v>14771.169921999999</v>
      </c>
      <c r="C957" s="12">
        <v>14833.740234000001</v>
      </c>
      <c r="D957" s="12">
        <v>14761.379883</v>
      </c>
      <c r="E957" s="12">
        <v>14778.259765999999</v>
      </c>
      <c r="F957" s="3">
        <f t="shared" si="156"/>
        <v>1.0621238236916408E-3</v>
      </c>
      <c r="G957" s="10">
        <f t="shared" si="157"/>
        <v>2.3912381887237661E-5</v>
      </c>
      <c r="H957" s="10">
        <f t="shared" si="154"/>
        <v>2.3026883309549048E-7</v>
      </c>
      <c r="I957" s="10">
        <f t="shared" si="158"/>
        <v>1.1867239391852385E-5</v>
      </c>
      <c r="J957" s="10">
        <f t="shared" si="155"/>
        <v>3.4448859766111834E-3</v>
      </c>
      <c r="K957" s="11">
        <f t="shared" si="159"/>
        <v>5.8169682090569155E-4</v>
      </c>
      <c r="L957" s="11">
        <f t="shared" si="160"/>
        <v>4.2270288838086303E-3</v>
      </c>
      <c r="M957" s="11">
        <f t="shared" si="161"/>
        <v>-6.6299993893231747E-4</v>
      </c>
      <c r="N957" s="11">
        <f t="shared" si="162"/>
        <v>4.7986334835606114E-4</v>
      </c>
      <c r="O957" s="3">
        <f t="shared" si="163"/>
        <v>1.6597095240450425E-5</v>
      </c>
      <c r="P957" s="3">
        <f t="shared" si="164"/>
        <v>3.8156253001880233E-3</v>
      </c>
    </row>
    <row r="958" spans="1:16" x14ac:dyDescent="0.3">
      <c r="A958" s="9" t="s">
        <v>967</v>
      </c>
      <c r="B958" s="12">
        <v>14615.849609000001</v>
      </c>
      <c r="C958" s="12">
        <v>14728.780273</v>
      </c>
      <c r="D958" s="12">
        <v>14615.849609000001</v>
      </c>
      <c r="E958" s="12">
        <v>14672.679688</v>
      </c>
      <c r="F958" s="3">
        <f t="shared" si="156"/>
        <v>-7.144283540265306E-3</v>
      </c>
      <c r="G958" s="10">
        <f t="shared" si="157"/>
        <v>5.9242144392597061E-5</v>
      </c>
      <c r="H958" s="10">
        <f t="shared" si="154"/>
        <v>1.5059913314420575E-5</v>
      </c>
      <c r="I958" s="10">
        <f t="shared" si="158"/>
        <v>2.38035126039835E-5</v>
      </c>
      <c r="J958" s="10">
        <f t="shared" si="155"/>
        <v>4.8788843605873161E-3</v>
      </c>
      <c r="K958" s="11">
        <f t="shared" si="159"/>
        <v>-1.1050636552529991E-2</v>
      </c>
      <c r="L958" s="11">
        <f t="shared" si="160"/>
        <v>7.6968918657206731E-3</v>
      </c>
      <c r="M958" s="11">
        <f t="shared" si="161"/>
        <v>0</v>
      </c>
      <c r="N958" s="11">
        <f t="shared" si="162"/>
        <v>3.8807104136253938E-3</v>
      </c>
      <c r="O958" s="3">
        <f t="shared" si="163"/>
        <v>2.9372735976746262E-5</v>
      </c>
      <c r="P958" s="3">
        <f t="shared" si="164"/>
        <v>1.2223382362927351E-2</v>
      </c>
    </row>
    <row r="959" spans="1:16" x14ac:dyDescent="0.3">
      <c r="A959" s="9" t="s">
        <v>968</v>
      </c>
      <c r="B959" s="12">
        <v>14758.599609000001</v>
      </c>
      <c r="C959" s="12">
        <v>14770.410156</v>
      </c>
      <c r="D959" s="12">
        <v>14665.669921999999</v>
      </c>
      <c r="E959" s="12">
        <v>14681.070313</v>
      </c>
      <c r="F959" s="3">
        <f t="shared" si="156"/>
        <v>5.7185362036227261E-4</v>
      </c>
      <c r="G959" s="10">
        <f t="shared" si="157"/>
        <v>5.0644324787108806E-5</v>
      </c>
      <c r="H959" s="10">
        <f t="shared" si="154"/>
        <v>2.7741363777282587E-5</v>
      </c>
      <c r="I959" s="10">
        <f t="shared" si="158"/>
        <v>1.4605829996614552E-5</v>
      </c>
      <c r="J959" s="10">
        <f t="shared" si="155"/>
        <v>3.8217574486896144E-3</v>
      </c>
      <c r="K959" s="11">
        <f t="shared" si="159"/>
        <v>5.838697273044406E-3</v>
      </c>
      <c r="L959" s="11">
        <f t="shared" si="160"/>
        <v>7.9992845840583021E-4</v>
      </c>
      <c r="M959" s="11">
        <f t="shared" si="161"/>
        <v>-6.3165541550142873E-3</v>
      </c>
      <c r="N959" s="11">
        <f t="shared" si="162"/>
        <v>-5.2670070986550405E-3</v>
      </c>
      <c r="O959" s="3">
        <f t="shared" si="163"/>
        <v>1.1482635227136233E-5</v>
      </c>
      <c r="P959" s="3">
        <f t="shared" si="164"/>
        <v>6.9234236631915483E-3</v>
      </c>
    </row>
    <row r="960" spans="1:16" x14ac:dyDescent="0.3">
      <c r="A960" s="9" t="s">
        <v>969</v>
      </c>
      <c r="B960" s="12">
        <v>14713.990234000001</v>
      </c>
      <c r="C960" s="12">
        <v>14762.599609000001</v>
      </c>
      <c r="D960" s="12">
        <v>14584.089844</v>
      </c>
      <c r="E960" s="12">
        <v>14761.290039</v>
      </c>
      <c r="F960" s="3">
        <f t="shared" si="156"/>
        <v>5.4641606020349176E-3</v>
      </c>
      <c r="G960" s="10">
        <f t="shared" si="157"/>
        <v>1.4800501387636026E-4</v>
      </c>
      <c r="H960" s="10">
        <f t="shared" si="154"/>
        <v>1.0300624383882584E-5</v>
      </c>
      <c r="I960" s="10">
        <f t="shared" si="158"/>
        <v>7.0023433822672234E-5</v>
      </c>
      <c r="J960" s="10">
        <f t="shared" si="155"/>
        <v>8.3680005869187311E-3</v>
      </c>
      <c r="K960" s="11">
        <f t="shared" si="159"/>
        <v>2.2398276547286574E-3</v>
      </c>
      <c r="L960" s="11">
        <f t="shared" si="160"/>
        <v>3.298171146867643E-3</v>
      </c>
      <c r="M960" s="11">
        <f t="shared" si="161"/>
        <v>-8.8675599810323306E-3</v>
      </c>
      <c r="N960" s="11">
        <f t="shared" si="162"/>
        <v>3.2094585811134227E-3</v>
      </c>
      <c r="O960" s="3">
        <f t="shared" si="163"/>
        <v>1.0738627571660347E-4</v>
      </c>
      <c r="P960" s="3">
        <f t="shared" si="164"/>
        <v>9.9149496566075628E-3</v>
      </c>
    </row>
    <row r="961" spans="1:16" x14ac:dyDescent="0.3">
      <c r="A961" s="9" t="s">
        <v>970</v>
      </c>
      <c r="B961" s="12">
        <v>14747.209961</v>
      </c>
      <c r="C961" s="12">
        <v>14812.370117</v>
      </c>
      <c r="D961" s="12">
        <v>14734.120117</v>
      </c>
      <c r="E961" s="12">
        <v>14780.530273</v>
      </c>
      <c r="F961" s="3">
        <f t="shared" si="156"/>
        <v>1.303424968222E-3</v>
      </c>
      <c r="G961" s="10">
        <f t="shared" si="157"/>
        <v>2.8055558319540453E-5</v>
      </c>
      <c r="H961" s="10">
        <f t="shared" si="154"/>
        <v>5.0935204665834955E-6</v>
      </c>
      <c r="I961" s="10">
        <f t="shared" si="158"/>
        <v>1.2060180925280267E-5</v>
      </c>
      <c r="J961" s="10">
        <f t="shared" si="155"/>
        <v>3.4727771200122053E-3</v>
      </c>
      <c r="K961" s="11">
        <f t="shared" si="159"/>
        <v>-9.5430666205071973E-4</v>
      </c>
      <c r="L961" s="11">
        <f t="shared" si="160"/>
        <v>4.4087406770432734E-3</v>
      </c>
      <c r="M961" s="11">
        <f t="shared" si="161"/>
        <v>-8.8800911122702752E-4</v>
      </c>
      <c r="N961" s="11">
        <f t="shared" si="162"/>
        <v>2.2568829093649267E-3</v>
      </c>
      <c r="O961" s="3">
        <f t="shared" si="163"/>
        <v>1.2279675639685894E-5</v>
      </c>
      <c r="P961" s="3">
        <f t="shared" si="164"/>
        <v>3.4852466376763566E-3</v>
      </c>
    </row>
    <row r="962" spans="1:16" x14ac:dyDescent="0.3">
      <c r="A962" s="9" t="s">
        <v>971</v>
      </c>
      <c r="B962" s="12">
        <v>14794.080078000001</v>
      </c>
      <c r="C962" s="12">
        <v>14896.469727</v>
      </c>
      <c r="D962" s="12">
        <v>14776.030273</v>
      </c>
      <c r="E962" s="12">
        <v>14895.120117</v>
      </c>
      <c r="F962" s="3">
        <f t="shared" si="156"/>
        <v>7.7527559487715614E-3</v>
      </c>
      <c r="G962" s="10">
        <f t="shared" si="157"/>
        <v>6.5901308897376934E-5</v>
      </c>
      <c r="H962" s="10">
        <f t="shared" si="154"/>
        <v>4.632904614328499E-5</v>
      </c>
      <c r="I962" s="10">
        <f t="shared" si="158"/>
        <v>1.5054005167474262E-5</v>
      </c>
      <c r="J962" s="10">
        <f t="shared" si="155"/>
        <v>3.8799491191862634E-3</v>
      </c>
      <c r="K962" s="11">
        <f t="shared" si="159"/>
        <v>9.1631340445443563E-4</v>
      </c>
      <c r="L962" s="11">
        <f t="shared" si="160"/>
        <v>6.89714778387785E-3</v>
      </c>
      <c r="M962" s="11">
        <f t="shared" si="161"/>
        <v>-1.2208143309250441E-3</v>
      </c>
      <c r="N962" s="11">
        <f t="shared" si="162"/>
        <v>6.8065443613690635E-3</v>
      </c>
      <c r="O962" s="3">
        <f t="shared" si="163"/>
        <v>1.0424819725796592E-5</v>
      </c>
      <c r="P962" s="3">
        <f t="shared" si="164"/>
        <v>4.0592805504812745E-3</v>
      </c>
    </row>
    <row r="963" spans="1:16" x14ac:dyDescent="0.3">
      <c r="A963" s="9" t="s">
        <v>972</v>
      </c>
      <c r="B963" s="12">
        <v>14864.219727</v>
      </c>
      <c r="C963" s="12">
        <v>14890.179688</v>
      </c>
      <c r="D963" s="12">
        <v>14788.589844</v>
      </c>
      <c r="E963" s="12">
        <v>14835.759765999999</v>
      </c>
      <c r="F963" s="3">
        <f t="shared" si="156"/>
        <v>-3.9852213700681816E-3</v>
      </c>
      <c r="G963" s="10">
        <f t="shared" si="157"/>
        <v>4.6867543148887469E-5</v>
      </c>
      <c r="H963" s="10">
        <f t="shared" si="154"/>
        <v>3.6729630512805828E-6</v>
      </c>
      <c r="I963" s="10">
        <f t="shared" si="158"/>
        <v>2.2014926659132338E-5</v>
      </c>
      <c r="J963" s="10">
        <f t="shared" si="155"/>
        <v>4.6920066772258903E-3</v>
      </c>
      <c r="K963" s="11">
        <f t="shared" si="159"/>
        <v>-2.076685925637394E-3</v>
      </c>
      <c r="L963" s="11">
        <f t="shared" si="160"/>
        <v>1.7449498627035449E-3</v>
      </c>
      <c r="M963" s="11">
        <f t="shared" si="161"/>
        <v>-5.1010375130435028E-3</v>
      </c>
      <c r="N963" s="11">
        <f t="shared" si="162"/>
        <v>-1.9164976001238778E-3</v>
      </c>
      <c r="O963" s="3">
        <f t="shared" si="163"/>
        <v>2.2633499805144251E-5</v>
      </c>
      <c r="P963" s="3">
        <f t="shared" si="164"/>
        <v>4.9186427413986811E-3</v>
      </c>
    </row>
    <row r="964" spans="1:16" x14ac:dyDescent="0.3">
      <c r="A964" s="9" t="s">
        <v>973</v>
      </c>
      <c r="B964" s="12">
        <v>14855.759765999999</v>
      </c>
      <c r="C964" s="12">
        <v>14883.809569999999</v>
      </c>
      <c r="D964" s="12">
        <v>14802.690430000001</v>
      </c>
      <c r="E964" s="12">
        <v>14860.179688</v>
      </c>
      <c r="F964" s="3">
        <f t="shared" si="156"/>
        <v>1.6460176212860222E-3</v>
      </c>
      <c r="G964" s="10">
        <f t="shared" si="157"/>
        <v>2.9866947116176202E-5</v>
      </c>
      <c r="H964" s="10">
        <f t="shared" si="154"/>
        <v>8.8493277174892474E-8</v>
      </c>
      <c r="I964" s="10">
        <f t="shared" si="158"/>
        <v>1.4899289104118421E-5</v>
      </c>
      <c r="J964" s="10">
        <f t="shared" si="155"/>
        <v>3.85995972830267E-3</v>
      </c>
      <c r="K964" s="11">
        <f t="shared" si="159"/>
        <v>1.347186222873932E-3</v>
      </c>
      <c r="L964" s="11">
        <f t="shared" si="160"/>
        <v>1.8863630472056696E-3</v>
      </c>
      <c r="M964" s="11">
        <f t="shared" si="161"/>
        <v>-3.5787030197486336E-3</v>
      </c>
      <c r="N964" s="11">
        <f t="shared" si="162"/>
        <v>2.9747819613358637E-4</v>
      </c>
      <c r="O964" s="3">
        <f t="shared" si="163"/>
        <v>1.6868915091697891E-5</v>
      </c>
      <c r="P964" s="3">
        <f t="shared" si="164"/>
        <v>4.0307941630921993E-3</v>
      </c>
    </row>
    <row r="965" spans="1:16" x14ac:dyDescent="0.3">
      <c r="A965" s="9" t="s">
        <v>974</v>
      </c>
      <c r="B965" s="12">
        <v>14887.75</v>
      </c>
      <c r="C965" s="12">
        <v>14894.610352</v>
      </c>
      <c r="D965" s="12">
        <v>14754.480469</v>
      </c>
      <c r="E965" s="12">
        <v>14788.089844</v>
      </c>
      <c r="F965" s="3">
        <f t="shared" si="156"/>
        <v>-4.8512094411762297E-3</v>
      </c>
      <c r="G965" s="10">
        <f t="shared" si="157"/>
        <v>8.9352193160847243E-5</v>
      </c>
      <c r="H965" s="10">
        <f t="shared" si="154"/>
        <v>4.5112858343621546E-5</v>
      </c>
      <c r="I965" s="10">
        <f t="shared" si="158"/>
        <v>2.7249253788282212E-5</v>
      </c>
      <c r="J965" s="10">
        <f t="shared" si="155"/>
        <v>5.2200817798461942E-3</v>
      </c>
      <c r="K965" s="11">
        <f t="shared" si="159"/>
        <v>1.853595875951117E-3</v>
      </c>
      <c r="L965" s="11">
        <f t="shared" si="160"/>
        <v>4.606990205111097E-4</v>
      </c>
      <c r="M965" s="11">
        <f t="shared" si="161"/>
        <v>-8.9919298815904301E-3</v>
      </c>
      <c r="N965" s="11">
        <f t="shared" si="162"/>
        <v>-6.7166106291508031E-3</v>
      </c>
      <c r="O965" s="3">
        <f t="shared" si="163"/>
        <v>2.3766090701674059E-5</v>
      </c>
      <c r="P965" s="3">
        <f t="shared" si="164"/>
        <v>5.5046769125579008E-3</v>
      </c>
    </row>
    <row r="966" spans="1:16" x14ac:dyDescent="0.3">
      <c r="A966" s="9" t="s">
        <v>975</v>
      </c>
      <c r="B966" s="12">
        <v>14834.379883</v>
      </c>
      <c r="C966" s="12">
        <v>14842.5</v>
      </c>
      <c r="D966" s="12">
        <v>14692.410156</v>
      </c>
      <c r="E966" s="12">
        <v>14765.139648</v>
      </c>
      <c r="F966" s="3">
        <f t="shared" si="156"/>
        <v>-1.551937825784222E-3</v>
      </c>
      <c r="G966" s="10">
        <f t="shared" si="157"/>
        <v>1.0329963157808302E-4</v>
      </c>
      <c r="H966" s="10">
        <f t="shared" si="154"/>
        <v>2.1888163241655702E-5</v>
      </c>
      <c r="I966" s="10">
        <f t="shared" si="158"/>
        <v>4.3194541753518247E-5</v>
      </c>
      <c r="J966" s="10">
        <f t="shared" si="155"/>
        <v>6.572255454067367E-3</v>
      </c>
      <c r="K966" s="11">
        <f t="shared" si="159"/>
        <v>3.1253354028627084E-3</v>
      </c>
      <c r="L966" s="11">
        <f t="shared" si="160"/>
        <v>5.4723523730638827E-4</v>
      </c>
      <c r="M966" s="11">
        <f t="shared" si="161"/>
        <v>-9.6164073960256502E-3</v>
      </c>
      <c r="N966" s="11">
        <f t="shared" si="162"/>
        <v>-4.6784787315596191E-3</v>
      </c>
      <c r="O966" s="3">
        <f t="shared" si="163"/>
        <v>5.0344828553865902E-5</v>
      </c>
      <c r="P966" s="3">
        <f t="shared" si="164"/>
        <v>7.4820204689147922E-3</v>
      </c>
    </row>
    <row r="967" spans="1:16" x14ac:dyDescent="0.3">
      <c r="A967" s="9" t="s">
        <v>976</v>
      </c>
      <c r="B967" s="12">
        <v>14751.360352</v>
      </c>
      <c r="C967" s="12">
        <v>14824.309569999999</v>
      </c>
      <c r="D967" s="12">
        <v>14698.940430000001</v>
      </c>
      <c r="E967" s="12">
        <v>14816.259765999999</v>
      </c>
      <c r="F967" s="3">
        <f t="shared" si="156"/>
        <v>3.4622170340883329E-3</v>
      </c>
      <c r="G967" s="10">
        <f t="shared" si="157"/>
        <v>7.2130372916978942E-5</v>
      </c>
      <c r="H967" s="10">
        <f t="shared" si="154"/>
        <v>1.9271263846710639E-5</v>
      </c>
      <c r="I967" s="10">
        <f t="shared" si="158"/>
        <v>2.862080590285154E-5</v>
      </c>
      <c r="J967" s="10">
        <f t="shared" si="155"/>
        <v>5.3498416708208799E-3</v>
      </c>
      <c r="K967" s="11">
        <f t="shared" si="159"/>
        <v>-9.3366740643316545E-4</v>
      </c>
      <c r="L967" s="11">
        <f t="shared" si="160"/>
        <v>4.9330660051397661E-3</v>
      </c>
      <c r="M967" s="11">
        <f t="shared" si="161"/>
        <v>-3.5598941923990148E-3</v>
      </c>
      <c r="N967" s="11">
        <f t="shared" si="162"/>
        <v>4.3899047651071704E-3</v>
      </c>
      <c r="O967" s="3">
        <f t="shared" si="163"/>
        <v>3.0979893388080368E-5</v>
      </c>
      <c r="P967" s="3">
        <f t="shared" si="164"/>
        <v>5.4910409154816644E-3</v>
      </c>
    </row>
    <row r="968" spans="1:16" x14ac:dyDescent="0.3">
      <c r="A968" s="9" t="s">
        <v>977</v>
      </c>
      <c r="B968" s="12">
        <v>14825.070313</v>
      </c>
      <c r="C968" s="12">
        <v>14850.610352</v>
      </c>
      <c r="D968" s="12">
        <v>14797.219727</v>
      </c>
      <c r="E968" s="12">
        <v>14822.900390999999</v>
      </c>
      <c r="F968" s="3">
        <f t="shared" si="156"/>
        <v>4.4819847281818426E-4</v>
      </c>
      <c r="G968" s="10">
        <f t="shared" si="157"/>
        <v>1.2971945461712886E-5</v>
      </c>
      <c r="H968" s="10">
        <f t="shared" si="154"/>
        <v>2.1426848216743428E-8</v>
      </c>
      <c r="I968" s="10">
        <f t="shared" si="158"/>
        <v>6.4776956602137434E-6</v>
      </c>
      <c r="J968" s="10">
        <f t="shared" si="155"/>
        <v>2.5451317569457465E-3</v>
      </c>
      <c r="K968" s="11">
        <f t="shared" si="159"/>
        <v>5.9447718681925478E-4</v>
      </c>
      <c r="L968" s="11">
        <f t="shared" si="160"/>
        <v>1.7212778095398919E-3</v>
      </c>
      <c r="M968" s="11">
        <f t="shared" si="161"/>
        <v>-1.8803809002371228E-3</v>
      </c>
      <c r="N968" s="11">
        <f t="shared" si="162"/>
        <v>-1.4637912493502422E-4</v>
      </c>
      <c r="O968" s="3">
        <f t="shared" si="163"/>
        <v>6.4753402564003018E-6</v>
      </c>
      <c r="P968" s="3">
        <f t="shared" si="164"/>
        <v>2.42726852064841E-3</v>
      </c>
    </row>
    <row r="969" spans="1:16" x14ac:dyDescent="0.3">
      <c r="A969" s="9" t="s">
        <v>978</v>
      </c>
      <c r="B969" s="12">
        <v>14771.530273</v>
      </c>
      <c r="C969" s="12">
        <v>14794.679688</v>
      </c>
      <c r="D969" s="12">
        <v>14610.019531</v>
      </c>
      <c r="E969" s="12">
        <v>14793.759765999999</v>
      </c>
      <c r="F969" s="3">
        <f t="shared" si="156"/>
        <v>-1.9659192351918486E-3</v>
      </c>
      <c r="G969" s="10">
        <f t="shared" si="157"/>
        <v>1.5775543414471089E-4</v>
      </c>
      <c r="H969" s="10">
        <f t="shared" si="154"/>
        <v>2.2612833373818275E-6</v>
      </c>
      <c r="I969" s="10">
        <f t="shared" si="158"/>
        <v>7.800419607023048E-5</v>
      </c>
      <c r="J969" s="10">
        <f t="shared" si="155"/>
        <v>8.8319984188308404E-3</v>
      </c>
      <c r="K969" s="11">
        <f t="shared" si="159"/>
        <v>-3.4716105997296682E-3</v>
      </c>
      <c r="L969" s="11">
        <f t="shared" si="160"/>
        <v>1.5659375862541521E-3</v>
      </c>
      <c r="M969" s="11">
        <f t="shared" si="161"/>
        <v>-1.0994135428848549E-2</v>
      </c>
      <c r="N969" s="11">
        <f t="shared" si="162"/>
        <v>1.5037564089246062E-3</v>
      </c>
      <c r="O969" s="3">
        <f t="shared" si="163"/>
        <v>1.3750088728231683E-4</v>
      </c>
      <c r="P969" s="3">
        <f t="shared" si="164"/>
        <v>1.1398075307107269E-2</v>
      </c>
    </row>
    <row r="970" spans="1:16" x14ac:dyDescent="0.3">
      <c r="A970" s="9" t="s">
        <v>979</v>
      </c>
      <c r="B970" s="12">
        <v>14670.559569999999</v>
      </c>
      <c r="C970" s="12">
        <v>14716.950194999999</v>
      </c>
      <c r="D970" s="12">
        <v>14550.879883</v>
      </c>
      <c r="E970" s="12">
        <v>14656.179688</v>
      </c>
      <c r="F970" s="3">
        <f t="shared" si="156"/>
        <v>-9.2998723905328706E-3</v>
      </c>
      <c r="G970" s="10">
        <f t="shared" si="157"/>
        <v>1.2878707107751147E-4</v>
      </c>
      <c r="H970" s="10">
        <f t="shared" si="154"/>
        <v>9.6170782487578299E-7</v>
      </c>
      <c r="I970" s="10">
        <f t="shared" si="158"/>
        <v>6.4022033228961349E-5</v>
      </c>
      <c r="J970" s="10">
        <f t="shared" si="155"/>
        <v>8.0013769583091969E-3</v>
      </c>
      <c r="K970" s="11">
        <f t="shared" si="159"/>
        <v>-8.3627191652004204E-3</v>
      </c>
      <c r="L970" s="11">
        <f t="shared" si="160"/>
        <v>3.1571687363102729E-3</v>
      </c>
      <c r="M970" s="11">
        <f t="shared" si="161"/>
        <v>-8.1912704108813104E-3</v>
      </c>
      <c r="N970" s="11">
        <f t="shared" si="162"/>
        <v>-9.806670305846847E-4</v>
      </c>
      <c r="O970" s="3">
        <f t="shared" si="163"/>
        <v>7.2127847832851704E-5</v>
      </c>
      <c r="P970" s="3">
        <f t="shared" si="164"/>
        <v>1.1477350153470759E-2</v>
      </c>
    </row>
    <row r="971" spans="1:16" x14ac:dyDescent="0.3">
      <c r="A971" s="9" t="s">
        <v>980</v>
      </c>
      <c r="B971" s="12">
        <v>14636.240234000001</v>
      </c>
      <c r="C971" s="12">
        <v>14697.25</v>
      </c>
      <c r="D971" s="12">
        <v>14516.299805000001</v>
      </c>
      <c r="E971" s="12">
        <v>14525.910156</v>
      </c>
      <c r="F971" s="3">
        <f t="shared" si="156"/>
        <v>-8.8883689183110182E-3</v>
      </c>
      <c r="G971" s="10">
        <f t="shared" si="157"/>
        <v>1.5346895856390409E-4</v>
      </c>
      <c r="H971" s="10">
        <f t="shared" si="154"/>
        <v>5.7254930969186118E-5</v>
      </c>
      <c r="I971" s="10">
        <f t="shared" si="158"/>
        <v>5.4617222302246858E-5</v>
      </c>
      <c r="J971" s="10">
        <f t="shared" si="155"/>
        <v>7.3903465617146035E-3</v>
      </c>
      <c r="K971" s="11">
        <f t="shared" si="159"/>
        <v>-1.3614072946374265E-3</v>
      </c>
      <c r="L971" s="11">
        <f t="shared" si="160"/>
        <v>4.1597405209217913E-3</v>
      </c>
      <c r="M971" s="11">
        <f t="shared" si="161"/>
        <v>-8.2285183786939258E-3</v>
      </c>
      <c r="N971" s="11">
        <f t="shared" si="162"/>
        <v>-7.5666988158103743E-3</v>
      </c>
      <c r="O971" s="3">
        <f t="shared" si="163"/>
        <v>5.4224739311702523E-5</v>
      </c>
      <c r="P971" s="3">
        <f t="shared" si="164"/>
        <v>7.5178556931056895E-3</v>
      </c>
    </row>
    <row r="972" spans="1:16" x14ac:dyDescent="0.3">
      <c r="A972" s="9" t="s">
        <v>981</v>
      </c>
      <c r="B972" s="12">
        <v>14423.160156</v>
      </c>
      <c r="C972" s="12">
        <v>14610.759765999999</v>
      </c>
      <c r="D972" s="12">
        <v>14423.160156</v>
      </c>
      <c r="E972" s="12">
        <v>14541.790039</v>
      </c>
      <c r="F972" s="3">
        <f t="shared" si="156"/>
        <v>1.0932108783172634E-3</v>
      </c>
      <c r="G972" s="10">
        <f t="shared" si="157"/>
        <v>1.670031228834116E-4</v>
      </c>
      <c r="H972" s="10">
        <f t="shared" si="154"/>
        <v>6.7097676283620777E-5</v>
      </c>
      <c r="I972" s="10">
        <f t="shared" si="158"/>
        <v>5.7582107449095281E-5</v>
      </c>
      <c r="J972" s="10">
        <f t="shared" si="155"/>
        <v>7.5882875175559391E-3</v>
      </c>
      <c r="K972" s="11">
        <f t="shared" si="159"/>
        <v>-7.0987033690702072E-3</v>
      </c>
      <c r="L972" s="11">
        <f t="shared" si="160"/>
        <v>1.2922968810742043E-2</v>
      </c>
      <c r="M972" s="11">
        <f t="shared" si="161"/>
        <v>0</v>
      </c>
      <c r="N972" s="11">
        <f t="shared" si="162"/>
        <v>8.1913171275211152E-3</v>
      </c>
      <c r="O972" s="3">
        <f t="shared" si="163"/>
        <v>6.1146987125559136E-5</v>
      </c>
      <c r="P972" s="3">
        <f t="shared" si="164"/>
        <v>1.0602010148455021E-2</v>
      </c>
    </row>
    <row r="973" spans="1:16" x14ac:dyDescent="0.3">
      <c r="A973" s="9" t="s">
        <v>982</v>
      </c>
      <c r="B973" s="12">
        <v>14571.530273</v>
      </c>
      <c r="C973" s="12">
        <v>14722.160156</v>
      </c>
      <c r="D973" s="12">
        <v>14571.530273</v>
      </c>
      <c r="E973" s="12">
        <v>14714.660156</v>
      </c>
      <c r="F973" s="3">
        <f t="shared" si="156"/>
        <v>1.1887815498393017E-2</v>
      </c>
      <c r="G973" s="10">
        <f t="shared" si="157"/>
        <v>1.0576494525500852E-4</v>
      </c>
      <c r="H973" s="10">
        <f t="shared" si="154"/>
        <v>9.554363837759764E-5</v>
      </c>
      <c r="I973" s="10">
        <f t="shared" si="158"/>
        <v>1.5974503881360322E-5</v>
      </c>
      <c r="J973" s="10">
        <f t="shared" si="155"/>
        <v>3.9968117145245058E-3</v>
      </c>
      <c r="K973" s="11">
        <f t="shared" si="159"/>
        <v>2.0430678484103133E-3</v>
      </c>
      <c r="L973" s="11">
        <f t="shared" si="160"/>
        <v>1.0284208538094145E-2</v>
      </c>
      <c r="M973" s="11">
        <f t="shared" si="161"/>
        <v>0</v>
      </c>
      <c r="N973" s="11">
        <f t="shared" si="162"/>
        <v>9.7746426214771476E-3</v>
      </c>
      <c r="O973" s="3">
        <f t="shared" si="163"/>
        <v>5.2404821503942963E-6</v>
      </c>
      <c r="P973" s="3">
        <f t="shared" si="164"/>
        <v>4.7462263136326937E-3</v>
      </c>
    </row>
    <row r="974" spans="1:16" x14ac:dyDescent="0.3">
      <c r="A974" s="9" t="s">
        <v>983</v>
      </c>
      <c r="B974" s="12">
        <v>14776.980469</v>
      </c>
      <c r="C974" s="12">
        <v>14963.469727</v>
      </c>
      <c r="D974" s="12">
        <v>14776.980469</v>
      </c>
      <c r="E974" s="12">
        <v>14942.650390999999</v>
      </c>
      <c r="F974" s="3">
        <f t="shared" si="156"/>
        <v>1.5494087704569504E-2</v>
      </c>
      <c r="G974" s="10">
        <f t="shared" si="157"/>
        <v>1.5728378110302745E-4</v>
      </c>
      <c r="H974" s="10">
        <f t="shared" si="154"/>
        <v>1.2429953449132508E-4</v>
      </c>
      <c r="I974" s="10">
        <f t="shared" si="158"/>
        <v>3.0625681287687499E-5</v>
      </c>
      <c r="J974" s="10">
        <f t="shared" si="155"/>
        <v>5.5340474598333089E-3</v>
      </c>
      <c r="K974" s="11">
        <f t="shared" si="159"/>
        <v>4.2263098587567742E-3</v>
      </c>
      <c r="L974" s="11">
        <f t="shared" si="160"/>
        <v>1.25412830724383E-2</v>
      </c>
      <c r="M974" s="11">
        <f t="shared" si="161"/>
        <v>0</v>
      </c>
      <c r="N974" s="11">
        <f t="shared" si="162"/>
        <v>1.1148970108997741E-2</v>
      </c>
      <c r="O974" s="3">
        <f t="shared" si="163"/>
        <v>1.7461390999933498E-5</v>
      </c>
      <c r="P974" s="3">
        <f t="shared" si="164"/>
        <v>7.1299389117708599E-3</v>
      </c>
    </row>
    <row r="975" spans="1:16" x14ac:dyDescent="0.3">
      <c r="A975" s="9" t="s">
        <v>984</v>
      </c>
      <c r="B975" s="12">
        <v>14978.139648</v>
      </c>
      <c r="C975" s="12">
        <v>15034.889648</v>
      </c>
      <c r="D975" s="12">
        <v>14965.540039</v>
      </c>
      <c r="E975" s="12">
        <v>15019.799805000001</v>
      </c>
      <c r="F975" s="3">
        <f t="shared" si="156"/>
        <v>5.1630341325838991E-3</v>
      </c>
      <c r="G975" s="10">
        <f t="shared" si="157"/>
        <v>2.137443393622368E-5</v>
      </c>
      <c r="H975" s="10">
        <f t="shared" si="154"/>
        <v>7.7147082330109654E-6</v>
      </c>
      <c r="I975" s="10">
        <f t="shared" si="158"/>
        <v>7.7070686800145099E-6</v>
      </c>
      <c r="J975" s="10">
        <f t="shared" si="155"/>
        <v>2.7761607806491523E-3</v>
      </c>
      <c r="K975" s="11">
        <f t="shared" si="159"/>
        <v>2.3722150114645403E-3</v>
      </c>
      <c r="L975" s="11">
        <f t="shared" si="160"/>
        <v>3.7816954145578384E-3</v>
      </c>
      <c r="M975" s="11">
        <f t="shared" si="161"/>
        <v>-8.4155386881670628E-4</v>
      </c>
      <c r="N975" s="11">
        <f t="shared" si="162"/>
        <v>2.7775363603400344E-3</v>
      </c>
      <c r="O975" s="3">
        <f t="shared" si="163"/>
        <v>6.8430830747657999E-6</v>
      </c>
      <c r="P975" s="3">
        <f t="shared" si="164"/>
        <v>3.5492319550607951E-3</v>
      </c>
    </row>
    <row r="976" spans="1:16" x14ac:dyDescent="0.3">
      <c r="A976" s="9" t="s">
        <v>985</v>
      </c>
      <c r="B976" s="12">
        <v>15039.030273</v>
      </c>
      <c r="C976" s="12">
        <v>15059.429688</v>
      </c>
      <c r="D976" s="12">
        <v>15011.580078000001</v>
      </c>
      <c r="E976" s="12">
        <v>15041.860352</v>
      </c>
      <c r="F976" s="3">
        <f t="shared" si="156"/>
        <v>1.4687643834410125E-3</v>
      </c>
      <c r="G976" s="10">
        <f t="shared" si="157"/>
        <v>1.0127949001618725E-5</v>
      </c>
      <c r="H976" s="10">
        <f t="shared" si="154"/>
        <v>3.5405907492911163E-8</v>
      </c>
      <c r="I976" s="10">
        <f t="shared" si="158"/>
        <v>5.0502973983945181E-6</v>
      </c>
      <c r="J976" s="10">
        <f t="shared" si="155"/>
        <v>2.2472866747245482E-3</v>
      </c>
      <c r="K976" s="11">
        <f t="shared" si="159"/>
        <v>1.2795222284925304E-3</v>
      </c>
      <c r="L976" s="11">
        <f t="shared" si="160"/>
        <v>1.3555124182396852E-3</v>
      </c>
      <c r="M976" s="11">
        <f t="shared" si="161"/>
        <v>-1.8269314542611135E-3</v>
      </c>
      <c r="N976" s="11">
        <f t="shared" si="162"/>
        <v>1.8816457555265593E-4</v>
      </c>
      <c r="O976" s="3">
        <f t="shared" si="163"/>
        <v>5.2637968173910405E-6</v>
      </c>
      <c r="P976" s="3">
        <f t="shared" si="164"/>
        <v>2.4782674222654194E-3</v>
      </c>
    </row>
    <row r="977" spans="1:16" x14ac:dyDescent="0.3">
      <c r="A977" s="9" t="s">
        <v>986</v>
      </c>
      <c r="B977" s="12">
        <v>15025.169921999999</v>
      </c>
      <c r="C977" s="12">
        <v>15059.629883</v>
      </c>
      <c r="D977" s="12">
        <v>14939.559569999999</v>
      </c>
      <c r="E977" s="12">
        <v>14945.809569999999</v>
      </c>
      <c r="F977" s="3">
        <f t="shared" si="156"/>
        <v>-6.385565332497567E-3</v>
      </c>
      <c r="G977" s="10">
        <f t="shared" si="157"/>
        <v>6.4079169384893299E-5</v>
      </c>
      <c r="H977" s="10">
        <f t="shared" si="154"/>
        <v>2.804576684287724E-5</v>
      </c>
      <c r="I977" s="10">
        <f t="shared" si="158"/>
        <v>2.1205663107759977E-5</v>
      </c>
      <c r="J977" s="10">
        <f t="shared" si="155"/>
        <v>4.604960706429532E-3</v>
      </c>
      <c r="K977" s="11">
        <f t="shared" si="159"/>
        <v>-1.1102148474428663E-3</v>
      </c>
      <c r="L977" s="11">
        <f t="shared" si="160"/>
        <v>2.2908562658824792E-3</v>
      </c>
      <c r="M977" s="11">
        <f t="shared" si="161"/>
        <v>-5.7140902913963669E-3</v>
      </c>
      <c r="N977" s="11">
        <f t="shared" si="162"/>
        <v>-5.2958254165783487E-3</v>
      </c>
      <c r="O977" s="3">
        <f t="shared" si="163"/>
        <v>1.977000052995097E-5</v>
      </c>
      <c r="P977" s="3">
        <f t="shared" si="164"/>
        <v>4.7121356355197394E-3</v>
      </c>
    </row>
    <row r="978" spans="1:16" x14ac:dyDescent="0.3">
      <c r="A978" s="9" t="s">
        <v>987</v>
      </c>
      <c r="B978" s="12">
        <v>14969.769531</v>
      </c>
      <c r="C978" s="12">
        <v>15144.480469</v>
      </c>
      <c r="D978" s="12">
        <v>14966.519531</v>
      </c>
      <c r="E978" s="12">
        <v>15129.5</v>
      </c>
      <c r="F978" s="3">
        <f t="shared" si="156"/>
        <v>1.2290430246663542E-2</v>
      </c>
      <c r="G978" s="10">
        <f t="shared" si="157"/>
        <v>1.3972339171154508E-4</v>
      </c>
      <c r="H978" s="10">
        <f t="shared" ref="H978:H1041" si="165">LN(E978/B978)^2</f>
        <v>1.126501480642398E-4</v>
      </c>
      <c r="I978" s="10">
        <f t="shared" si="158"/>
        <v>2.6345578879235948E-5</v>
      </c>
      <c r="J978" s="10">
        <f t="shared" ref="J978:J1041" si="166">SQRT(I978)</f>
        <v>5.1327944512941431E-3</v>
      </c>
      <c r="K978" s="11">
        <f t="shared" si="159"/>
        <v>1.6018386969758997E-3</v>
      </c>
      <c r="L978" s="11">
        <f t="shared" si="160"/>
        <v>1.1603337171934137E-2</v>
      </c>
      <c r="M978" s="11">
        <f t="shared" si="161"/>
        <v>-2.1712778133841721E-4</v>
      </c>
      <c r="N978" s="11">
        <f t="shared" si="162"/>
        <v>1.0613677405321861E-2</v>
      </c>
      <c r="O978" s="3">
        <f t="shared" si="163"/>
        <v>1.3835024657788049E-5</v>
      </c>
      <c r="P978" s="3">
        <f t="shared" si="164"/>
        <v>5.5451698693231967E-3</v>
      </c>
    </row>
    <row r="979" spans="1:16" x14ac:dyDescent="0.3">
      <c r="A979" s="9" t="s">
        <v>988</v>
      </c>
      <c r="B979" s="12">
        <v>15165.940430000001</v>
      </c>
      <c r="C979" s="12">
        <v>15288.080078000001</v>
      </c>
      <c r="D979" s="12">
        <v>15165.120117</v>
      </c>
      <c r="E979" s="12">
        <v>15265.889648</v>
      </c>
      <c r="F979" s="3">
        <f t="shared" ref="F979:F1042" si="167">E979/E978-1</f>
        <v>9.014815294623002E-3</v>
      </c>
      <c r="G979" s="10">
        <f t="shared" ref="G979:G1042" si="168">LN(C979/D979)^2</f>
        <v>6.5211812323092956E-5</v>
      </c>
      <c r="H979" s="10">
        <f t="shared" si="165"/>
        <v>4.3148507192328745E-5</v>
      </c>
      <c r="I979" s="10">
        <f t="shared" ref="I979:I1042" si="169">G979/2-((2*LN(2)-1)*H979)</f>
        <v>1.5937881142408841E-5</v>
      </c>
      <c r="J979" s="10">
        <f t="shared" si="166"/>
        <v>3.9922275915093867E-3</v>
      </c>
      <c r="K979" s="11">
        <f t="shared" ref="K979:K1042" si="170">LN(B979/E978)</f>
        <v>2.4056720785015848E-3</v>
      </c>
      <c r="L979" s="11">
        <f t="shared" ref="L979:L1042" si="171">LN(C979/B979)</f>
        <v>8.0212924826017062E-3</v>
      </c>
      <c r="M979" s="11">
        <f t="shared" ref="M979:M1042" si="172">LN(D979/B979)</f>
        <v>-5.409062429113244E-5</v>
      </c>
      <c r="N979" s="11">
        <f t="shared" ref="N979:N1042" si="173">LN(E979/B979)</f>
        <v>6.5687523314803663E-3</v>
      </c>
      <c r="O979" s="3">
        <f t="shared" ref="O979:O1042" si="174">L979*(L979-N979)+M979*(M979-N979)</f>
        <v>1.200948310492656E-5</v>
      </c>
      <c r="P979" s="3">
        <f t="shared" ref="P979:P1042" si="175">SQRT(K979^2+$C$10*N979^2+(1-$C$10)*O979)</f>
        <v>4.7242079231141253E-3</v>
      </c>
    </row>
    <row r="980" spans="1:16" x14ac:dyDescent="0.3">
      <c r="A980" s="9" t="s">
        <v>989</v>
      </c>
      <c r="B980" s="12">
        <v>15262.879883</v>
      </c>
      <c r="C980" s="12">
        <v>15278.959961</v>
      </c>
      <c r="D980" s="12">
        <v>15202.669921999999</v>
      </c>
      <c r="E980" s="12">
        <v>15259.240234000001</v>
      </c>
      <c r="F980" s="3">
        <f t="shared" si="167"/>
        <v>-4.3557330449262022E-4</v>
      </c>
      <c r="G980" s="10">
        <f t="shared" si="168"/>
        <v>2.5056540452049442E-5</v>
      </c>
      <c r="H980" s="10">
        <f t="shared" si="165"/>
        <v>5.6878692911050603E-8</v>
      </c>
      <c r="I980" s="10">
        <f t="shared" si="169"/>
        <v>1.2506298307685311E-5</v>
      </c>
      <c r="J980" s="10">
        <f t="shared" si="166"/>
        <v>3.5364245089758825E-3</v>
      </c>
      <c r="K980" s="11">
        <f t="shared" si="170"/>
        <v>-1.9717565142580637E-4</v>
      </c>
      <c r="L980" s="11">
        <f t="shared" si="171"/>
        <v>1.0529869561171805E-3</v>
      </c>
      <c r="M980" s="11">
        <f t="shared" si="172"/>
        <v>-3.9526638958748321E-3</v>
      </c>
      <c r="N980" s="11">
        <f t="shared" si="173"/>
        <v>-2.3849254267387608E-4</v>
      </c>
      <c r="O980" s="3">
        <f t="shared" si="174"/>
        <v>1.6040782077209724E-5</v>
      </c>
      <c r="P980" s="3">
        <f t="shared" si="175"/>
        <v>3.7092844183809039E-3</v>
      </c>
    </row>
    <row r="981" spans="1:16" x14ac:dyDescent="0.3">
      <c r="A981" s="9" t="s">
        <v>990</v>
      </c>
      <c r="B981" s="12">
        <v>15308.980469</v>
      </c>
      <c r="C981" s="12">
        <v>15379.5</v>
      </c>
      <c r="D981" s="12">
        <v>15302.110352</v>
      </c>
      <c r="E981" s="12">
        <v>15309.379883</v>
      </c>
      <c r="F981" s="3">
        <f t="shared" si="167"/>
        <v>3.2858548807874755E-3</v>
      </c>
      <c r="G981" s="10">
        <f t="shared" si="168"/>
        <v>2.5449032455879086E-5</v>
      </c>
      <c r="H981" s="10">
        <f t="shared" si="165"/>
        <v>6.8067954228497714E-10</v>
      </c>
      <c r="I981" s="10">
        <f t="shared" si="169"/>
        <v>1.2724253285270628E-5</v>
      </c>
      <c r="J981" s="10">
        <f t="shared" si="166"/>
        <v>3.567107131173751E-3</v>
      </c>
      <c r="K981" s="11">
        <f t="shared" si="170"/>
        <v>3.2543784201954779E-3</v>
      </c>
      <c r="L981" s="11">
        <f t="shared" si="171"/>
        <v>4.5958388324739046E-3</v>
      </c>
      <c r="M981" s="11">
        <f t="shared" si="172"/>
        <v>-4.4886457366208348E-4</v>
      </c>
      <c r="N981" s="11">
        <f t="shared" si="173"/>
        <v>2.6089835995747024E-5</v>
      </c>
      <c r="O981" s="3">
        <f t="shared" si="174"/>
        <v>2.1215020101272961E-5</v>
      </c>
      <c r="P981" s="3">
        <f t="shared" si="175"/>
        <v>5.3596332054648655E-3</v>
      </c>
    </row>
    <row r="982" spans="1:16" x14ac:dyDescent="0.3">
      <c r="A982" s="9" t="s">
        <v>991</v>
      </c>
      <c r="B982" s="12">
        <v>15358.469727</v>
      </c>
      <c r="C982" s="12">
        <v>15380.070313</v>
      </c>
      <c r="D982" s="12">
        <v>15285.349609000001</v>
      </c>
      <c r="E982" s="12">
        <v>15331.179688</v>
      </c>
      <c r="F982" s="3">
        <f t="shared" si="167"/>
        <v>1.4239508828315373E-3</v>
      </c>
      <c r="G982" s="10">
        <f t="shared" si="168"/>
        <v>3.8164076339613127E-5</v>
      </c>
      <c r="H982" s="10">
        <f t="shared" si="165"/>
        <v>3.1628942984068554E-6</v>
      </c>
      <c r="I982" s="10">
        <f t="shared" si="169"/>
        <v>1.7860229937513743E-5</v>
      </c>
      <c r="J982" s="10">
        <f t="shared" si="166"/>
        <v>4.226136526132792E-3</v>
      </c>
      <c r="K982" s="11">
        <f t="shared" si="170"/>
        <v>3.2013908083340786E-3</v>
      </c>
      <c r="L982" s="11">
        <f t="shared" si="171"/>
        <v>1.4054401755880335E-3</v>
      </c>
      <c r="M982" s="11">
        <f t="shared" si="172"/>
        <v>-4.77226784111305E-3</v>
      </c>
      <c r="N982" s="11">
        <f t="shared" si="173"/>
        <v>-1.7784527821696182E-3</v>
      </c>
      <c r="O982" s="3">
        <f t="shared" si="174"/>
        <v>1.8762058405640127E-5</v>
      </c>
      <c r="P982" s="3">
        <f t="shared" si="175"/>
        <v>5.1716492918669208E-3</v>
      </c>
    </row>
    <row r="983" spans="1:16" x14ac:dyDescent="0.3">
      <c r="A983" s="9" t="s">
        <v>992</v>
      </c>
      <c r="B983" s="12">
        <v>15313.410156</v>
      </c>
      <c r="C983" s="12">
        <v>15375.559569999999</v>
      </c>
      <c r="D983" s="12">
        <v>15283.669921999999</v>
      </c>
      <c r="E983" s="12">
        <v>15363.519531</v>
      </c>
      <c r="F983" s="3">
        <f t="shared" si="167"/>
        <v>2.1094164740180776E-3</v>
      </c>
      <c r="G983" s="10">
        <f t="shared" si="168"/>
        <v>3.5931330203741417E-5</v>
      </c>
      <c r="H983" s="10">
        <f t="shared" si="165"/>
        <v>1.0672716021287773E-5</v>
      </c>
      <c r="I983" s="10">
        <f t="shared" si="169"/>
        <v>1.3842855085013329E-5</v>
      </c>
      <c r="J983" s="10">
        <f t="shared" si="166"/>
        <v>3.7205987535628361E-3</v>
      </c>
      <c r="K983" s="11">
        <f t="shared" si="170"/>
        <v>-1.1597175280886802E-3</v>
      </c>
      <c r="L983" s="11">
        <f t="shared" si="171"/>
        <v>4.0502825293386542E-3</v>
      </c>
      <c r="M983" s="11">
        <f t="shared" si="172"/>
        <v>-1.9439922561331271E-3</v>
      </c>
      <c r="N983" s="11">
        <f t="shared" si="173"/>
        <v>3.2669123069479188E-3</v>
      </c>
      <c r="O983" s="3">
        <f t="shared" si="174"/>
        <v>1.3302828843831661E-5</v>
      </c>
      <c r="P983" s="3">
        <f t="shared" si="175"/>
        <v>3.7770200043454995E-3</v>
      </c>
    </row>
    <row r="984" spans="1:16" x14ac:dyDescent="0.3">
      <c r="A984" s="9" t="s">
        <v>993</v>
      </c>
      <c r="B984" s="12">
        <v>15375.980469</v>
      </c>
      <c r="C984" s="12">
        <v>15403.440430000001</v>
      </c>
      <c r="D984" s="12">
        <v>15343.280273</v>
      </c>
      <c r="E984" s="12">
        <v>15374.330078000001</v>
      </c>
      <c r="F984" s="3">
        <f t="shared" si="167"/>
        <v>7.0365042190934091E-4</v>
      </c>
      <c r="G984" s="10">
        <f t="shared" si="168"/>
        <v>1.5313745175433275E-5</v>
      </c>
      <c r="H984" s="10">
        <f t="shared" si="165"/>
        <v>1.1522180472838135E-8</v>
      </c>
      <c r="I984" s="10">
        <f t="shared" si="169"/>
        <v>7.6524216343721737E-6</v>
      </c>
      <c r="J984" s="10">
        <f t="shared" si="166"/>
        <v>2.7663010744263129E-3</v>
      </c>
      <c r="K984" s="11">
        <f t="shared" si="170"/>
        <v>8.1074439613885052E-4</v>
      </c>
      <c r="L984" s="11">
        <f t="shared" si="171"/>
        <v>1.7843070131554099E-3</v>
      </c>
      <c r="M984" s="11">
        <f t="shared" si="172"/>
        <v>-2.1289710469155091E-3</v>
      </c>
      <c r="N984" s="11">
        <f t="shared" si="173"/>
        <v>-1.073414201174837E-4</v>
      </c>
      <c r="O984" s="3">
        <f t="shared" si="174"/>
        <v>7.6792725089528698E-6</v>
      </c>
      <c r="P984" s="3">
        <f t="shared" si="175"/>
        <v>2.6876045930356008E-3</v>
      </c>
    </row>
    <row r="985" spans="1:16" x14ac:dyDescent="0.3">
      <c r="A985" s="9" t="s">
        <v>994</v>
      </c>
      <c r="B985" s="12">
        <v>15360.349609000001</v>
      </c>
      <c r="C985" s="12">
        <v>15360.349609000001</v>
      </c>
      <c r="D985" s="12">
        <v>15206.610352</v>
      </c>
      <c r="E985" s="12">
        <v>15286.639648</v>
      </c>
      <c r="F985" s="3">
        <f t="shared" si="167"/>
        <v>-5.7036911237831056E-3</v>
      </c>
      <c r="G985" s="10">
        <f t="shared" si="168"/>
        <v>1.0118878356789395E-4</v>
      </c>
      <c r="H985" s="10">
        <f t="shared" si="165"/>
        <v>2.3138670239250074E-5</v>
      </c>
      <c r="I985" s="10">
        <f t="shared" si="169"/>
        <v>4.1656053946712043E-5</v>
      </c>
      <c r="J985" s="10">
        <f t="shared" si="166"/>
        <v>6.4541501335739042E-3</v>
      </c>
      <c r="K985" s="11">
        <f t="shared" si="170"/>
        <v>-9.0975211758312379E-4</v>
      </c>
      <c r="L985" s="11">
        <f t="shared" si="171"/>
        <v>0</v>
      </c>
      <c r="M985" s="11">
        <f t="shared" si="172"/>
        <v>-1.0059263569859089E-2</v>
      </c>
      <c r="N985" s="11">
        <f t="shared" si="173"/>
        <v>-4.8102671692173268E-3</v>
      </c>
      <c r="O985" s="3">
        <f t="shared" si="174"/>
        <v>5.2801038271297167E-5</v>
      </c>
      <c r="P985" s="3">
        <f t="shared" si="175"/>
        <v>7.0229409091520376E-3</v>
      </c>
    </row>
    <row r="986" spans="1:16" x14ac:dyDescent="0.3">
      <c r="A986" s="9" t="s">
        <v>995</v>
      </c>
      <c r="B986" s="12">
        <v>15296.059569999999</v>
      </c>
      <c r="C986" s="12">
        <v>15352.379883</v>
      </c>
      <c r="D986" s="12">
        <v>15245.169921999999</v>
      </c>
      <c r="E986" s="12">
        <v>15248.25</v>
      </c>
      <c r="F986" s="3">
        <f t="shared" si="167"/>
        <v>-2.5113202694631021E-3</v>
      </c>
      <c r="G986" s="10">
        <f t="shared" si="168"/>
        <v>4.9108935602337545E-5</v>
      </c>
      <c r="H986" s="10">
        <f t="shared" si="165"/>
        <v>9.8000829262106043E-6</v>
      </c>
      <c r="I986" s="10">
        <f t="shared" si="169"/>
        <v>2.0768751028266299E-5</v>
      </c>
      <c r="J986" s="10">
        <f t="shared" si="166"/>
        <v>4.5572745175451413E-3</v>
      </c>
      <c r="K986" s="11">
        <f t="shared" si="170"/>
        <v>6.1602948979426963E-4</v>
      </c>
      <c r="L986" s="11">
        <f t="shared" si="171"/>
        <v>3.6752524696611081E-3</v>
      </c>
      <c r="M986" s="11">
        <f t="shared" si="172"/>
        <v>-3.3325243248963953E-3</v>
      </c>
      <c r="N986" s="11">
        <f t="shared" si="173"/>
        <v>-3.1305084133748315E-3</v>
      </c>
      <c r="O986" s="3">
        <f t="shared" si="174"/>
        <v>2.5686112432462528E-5</v>
      </c>
      <c r="P986" s="3">
        <f t="shared" si="175"/>
        <v>4.8743149953886086E-3</v>
      </c>
    </row>
    <row r="987" spans="1:16" x14ac:dyDescent="0.3">
      <c r="A987" s="9" t="s">
        <v>996</v>
      </c>
      <c r="B987" s="12">
        <v>15332.919921999999</v>
      </c>
      <c r="C987" s="12">
        <v>15349.469727</v>
      </c>
      <c r="D987" s="12">
        <v>15111.309569999999</v>
      </c>
      <c r="E987" s="12">
        <v>15115.490234000001</v>
      </c>
      <c r="F987" s="3">
        <f t="shared" si="167"/>
        <v>-8.7065575393897587E-3</v>
      </c>
      <c r="G987" s="10">
        <f t="shared" si="168"/>
        <v>2.4453097908904234E-4</v>
      </c>
      <c r="H987" s="10">
        <f t="shared" si="165"/>
        <v>2.0397793864654408E-4</v>
      </c>
      <c r="I987" s="10">
        <f t="shared" si="169"/>
        <v>4.3469962052502183E-5</v>
      </c>
      <c r="J987" s="10">
        <f t="shared" si="166"/>
        <v>6.5931754149652494E-3</v>
      </c>
      <c r="K987" s="11">
        <f t="shared" si="170"/>
        <v>5.5374034785142618E-3</v>
      </c>
      <c r="L987" s="11">
        <f t="shared" si="171"/>
        <v>1.0787821153660582E-3</v>
      </c>
      <c r="M987" s="11">
        <f t="shared" si="172"/>
        <v>-1.4558704226403969E-2</v>
      </c>
      <c r="N987" s="11">
        <f t="shared" si="173"/>
        <v>-1.4282084534357864E-2</v>
      </c>
      <c r="O987" s="3">
        <f t="shared" si="174"/>
        <v>2.0598252497943301E-5</v>
      </c>
      <c r="P987" s="3">
        <f t="shared" si="175"/>
        <v>8.8254119716158035E-3</v>
      </c>
    </row>
    <row r="988" spans="1:16" x14ac:dyDescent="0.3">
      <c r="A988" s="9" t="s">
        <v>997</v>
      </c>
      <c r="B988" s="12">
        <v>15211.429688</v>
      </c>
      <c r="C988" s="12">
        <v>15215.440430000001</v>
      </c>
      <c r="D988" s="12">
        <v>15030.849609000001</v>
      </c>
      <c r="E988" s="12">
        <v>15105.580078000001</v>
      </c>
      <c r="F988" s="3">
        <f t="shared" si="167"/>
        <v>-6.5562914907701941E-4</v>
      </c>
      <c r="G988" s="10">
        <f t="shared" si="168"/>
        <v>1.4898644355525797E-4</v>
      </c>
      <c r="H988" s="10">
        <f t="shared" si="165"/>
        <v>4.8760631087744157E-5</v>
      </c>
      <c r="I988" s="10">
        <f t="shared" si="169"/>
        <v>5.5657264943786175E-5</v>
      </c>
      <c r="J988" s="10">
        <f t="shared" si="166"/>
        <v>7.4603796782594231E-3</v>
      </c>
      <c r="K988" s="11">
        <f t="shared" si="170"/>
        <v>6.3270371205353341E-3</v>
      </c>
      <c r="L988" s="11">
        <f t="shared" si="171"/>
        <v>2.6363158666502148E-4</v>
      </c>
      <c r="M988" s="11">
        <f t="shared" si="172"/>
        <v>-1.1942368722824401E-2</v>
      </c>
      <c r="N988" s="11">
        <f t="shared" si="173"/>
        <v>-6.9828812883897832E-3</v>
      </c>
      <c r="O988" s="3">
        <f t="shared" si="174"/>
        <v>6.1138437305271825E-5</v>
      </c>
      <c r="P988" s="3">
        <f t="shared" si="175"/>
        <v>9.9685793079970723E-3</v>
      </c>
    </row>
    <row r="989" spans="1:16" x14ac:dyDescent="0.3">
      <c r="A989" s="9" t="s">
        <v>998</v>
      </c>
      <c r="B989" s="12">
        <v>15168.450194999999</v>
      </c>
      <c r="C989" s="12">
        <v>15181.190430000001</v>
      </c>
      <c r="D989" s="12">
        <v>15008.299805000001</v>
      </c>
      <c r="E989" s="12">
        <v>15037.759765999999</v>
      </c>
      <c r="F989" s="3">
        <f t="shared" si="167"/>
        <v>-4.4897522405495938E-3</v>
      </c>
      <c r="G989" s="10">
        <f t="shared" si="168"/>
        <v>1.3119002537427717E-4</v>
      </c>
      <c r="H989" s="10">
        <f t="shared" si="165"/>
        <v>7.4879080847962371E-5</v>
      </c>
      <c r="I989" s="10">
        <f t="shared" si="169"/>
        <v>3.666964598973032E-5</v>
      </c>
      <c r="J989" s="10">
        <f t="shared" si="166"/>
        <v>6.0555467127031823E-3</v>
      </c>
      <c r="K989" s="11">
        <f t="shared" si="170"/>
        <v>4.1534085031313872E-3</v>
      </c>
      <c r="L989" s="11">
        <f t="shared" si="171"/>
        <v>8.3956419160070123E-4</v>
      </c>
      <c r="M989" s="11">
        <f t="shared" si="172"/>
        <v>-1.0614257239444825E-2</v>
      </c>
      <c r="N989" s="11">
        <f t="shared" si="173"/>
        <v>-8.6532699511781309E-3</v>
      </c>
      <c r="O989" s="3">
        <f t="shared" si="174"/>
        <v>2.8784267144025686E-5</v>
      </c>
      <c r="P989" s="3">
        <f t="shared" si="175"/>
        <v>7.2614086413159574E-3</v>
      </c>
    </row>
    <row r="990" spans="1:16" x14ac:dyDescent="0.3">
      <c r="A990" s="9" t="s">
        <v>999</v>
      </c>
      <c r="B990" s="12">
        <v>15071.339844</v>
      </c>
      <c r="C990" s="12">
        <v>15174.379883</v>
      </c>
      <c r="D990" s="12">
        <v>14984.679688</v>
      </c>
      <c r="E990" s="12">
        <v>15161.530273</v>
      </c>
      <c r="F990" s="3">
        <f t="shared" si="167"/>
        <v>8.2306479772236152E-3</v>
      </c>
      <c r="G990" s="10">
        <f t="shared" si="168"/>
        <v>1.5826009091949361E-4</v>
      </c>
      <c r="H990" s="10">
        <f t="shared" si="165"/>
        <v>3.5597927709737472E-5</v>
      </c>
      <c r="I990" s="10">
        <f t="shared" si="169"/>
        <v>6.5378766717921719E-5</v>
      </c>
      <c r="J990" s="10">
        <f t="shared" si="166"/>
        <v>8.0857137420218949E-3</v>
      </c>
      <c r="K990" s="11">
        <f t="shared" si="170"/>
        <v>2.2305610169568086E-3</v>
      </c>
      <c r="L990" s="11">
        <f t="shared" si="171"/>
        <v>6.8135550128661784E-3</v>
      </c>
      <c r="M990" s="11">
        <f t="shared" si="172"/>
        <v>-5.7665916841917212E-3</v>
      </c>
      <c r="N990" s="11">
        <f t="shared" si="173"/>
        <v>5.9663998952247136E-3</v>
      </c>
      <c r="O990" s="3">
        <f t="shared" si="174"/>
        <v>7.3431509671035541E-5</v>
      </c>
      <c r="P990" s="3">
        <f t="shared" si="175"/>
        <v>8.5389378899009549E-3</v>
      </c>
    </row>
    <row r="991" spans="1:16" x14ac:dyDescent="0.3">
      <c r="A991" s="9" t="s">
        <v>1000</v>
      </c>
      <c r="B991" s="12">
        <v>15120.089844</v>
      </c>
      <c r="C991" s="12">
        <v>15205.5</v>
      </c>
      <c r="D991" s="12">
        <v>15047.139648</v>
      </c>
      <c r="E991" s="12">
        <v>15181.919921999999</v>
      </c>
      <c r="F991" s="3">
        <f t="shared" si="167"/>
        <v>1.3448279054197876E-3</v>
      </c>
      <c r="G991" s="10">
        <f t="shared" si="168"/>
        <v>1.0960599097326153E-4</v>
      </c>
      <c r="H991" s="10">
        <f t="shared" si="165"/>
        <v>1.66539753637463E-5</v>
      </c>
      <c r="I991" s="10">
        <f t="shared" si="169"/>
        <v>4.8369658713385992E-5</v>
      </c>
      <c r="J991" s="10">
        <f t="shared" si="166"/>
        <v>6.9548298838566849E-3</v>
      </c>
      <c r="K991" s="11">
        <f t="shared" si="170"/>
        <v>-2.7370038135163389E-3</v>
      </c>
      <c r="L991" s="11">
        <f t="shared" si="171"/>
        <v>5.6328917112020305E-3</v>
      </c>
      <c r="M991" s="11">
        <f t="shared" si="172"/>
        <v>-4.8363962766823504E-3</v>
      </c>
      <c r="N991" s="11">
        <f t="shared" si="173"/>
        <v>4.0809282478066556E-3</v>
      </c>
      <c r="O991" s="3">
        <f t="shared" si="174"/>
        <v>5.1869757257255045E-5</v>
      </c>
      <c r="P991" s="3">
        <f t="shared" si="175"/>
        <v>7.3652970718832769E-3</v>
      </c>
    </row>
    <row r="992" spans="1:16" x14ac:dyDescent="0.3">
      <c r="A992" s="9" t="s">
        <v>1001</v>
      </c>
      <c r="B992" s="12">
        <v>15163.360352</v>
      </c>
      <c r="C992" s="12">
        <v>15166.559569999999</v>
      </c>
      <c r="D992" s="12">
        <v>14998.730469</v>
      </c>
      <c r="E992" s="12">
        <v>15043.969727</v>
      </c>
      <c r="F992" s="3">
        <f t="shared" si="167"/>
        <v>-9.0864788978433086E-3</v>
      </c>
      <c r="G992" s="10">
        <f t="shared" si="168"/>
        <v>1.2381933842723657E-4</v>
      </c>
      <c r="H992" s="10">
        <f t="shared" si="165"/>
        <v>6.2485648750142063E-5</v>
      </c>
      <c r="I992" s="10">
        <f t="shared" si="169"/>
        <v>3.7771815450520268E-5</v>
      </c>
      <c r="J992" s="10">
        <f t="shared" si="166"/>
        <v>6.1458779234963871E-3</v>
      </c>
      <c r="K992" s="11">
        <f t="shared" si="170"/>
        <v>-1.2232262906530758E-3</v>
      </c>
      <c r="L992" s="11">
        <f t="shared" si="171"/>
        <v>2.1096119080373697E-4</v>
      </c>
      <c r="M992" s="11">
        <f t="shared" si="172"/>
        <v>-1.0916452633946081E-2</v>
      </c>
      <c r="N992" s="11">
        <f t="shared" si="173"/>
        <v>-7.9047864455747355E-3</v>
      </c>
      <c r="O992" s="3">
        <f t="shared" si="174"/>
        <v>3.4588819080245755E-5</v>
      </c>
      <c r="P992" s="3">
        <f t="shared" si="175"/>
        <v>6.3352768611413387E-3</v>
      </c>
    </row>
    <row r="993" spans="1:16" x14ac:dyDescent="0.3">
      <c r="A993" s="9" t="s">
        <v>1002</v>
      </c>
      <c r="B993" s="12">
        <v>14758.139648</v>
      </c>
      <c r="C993" s="12">
        <v>14841.820313</v>
      </c>
      <c r="D993" s="12">
        <v>14530.070313</v>
      </c>
      <c r="E993" s="12">
        <v>14713.900390999999</v>
      </c>
      <c r="F993" s="3">
        <f t="shared" si="167"/>
        <v>-2.1940308441834477E-2</v>
      </c>
      <c r="G993" s="10">
        <f t="shared" si="168"/>
        <v>4.5065244268282449E-4</v>
      </c>
      <c r="H993" s="10">
        <f t="shared" si="165"/>
        <v>9.0127203405738104E-6</v>
      </c>
      <c r="I993" s="10">
        <f t="shared" si="169"/>
        <v>2.2184465829549804E-4</v>
      </c>
      <c r="J993" s="10">
        <f t="shared" si="166"/>
        <v>1.4894450587232079E-2</v>
      </c>
      <c r="K993" s="11">
        <f t="shared" si="170"/>
        <v>-1.9182457188600455E-2</v>
      </c>
      <c r="L993" s="11">
        <f t="shared" si="171"/>
        <v>5.6541216976674011E-3</v>
      </c>
      <c r="M993" s="11">
        <f t="shared" si="172"/>
        <v>-1.5574454389362677E-2</v>
      </c>
      <c r="N993" s="11">
        <f t="shared" si="173"/>
        <v>-3.0021193081844382E-3</v>
      </c>
      <c r="O993" s="3">
        <f t="shared" si="174"/>
        <v>2.4475069938101996E-4</v>
      </c>
      <c r="P993" s="3">
        <f t="shared" si="175"/>
        <v>2.4051779779998905E-2</v>
      </c>
    </row>
    <row r="994" spans="1:16" x14ac:dyDescent="0.3">
      <c r="A994" s="9" t="s">
        <v>1003</v>
      </c>
      <c r="B994" s="12">
        <v>14803.360352</v>
      </c>
      <c r="C994" s="12">
        <v>14847.030273</v>
      </c>
      <c r="D994" s="12">
        <v>14696.469727</v>
      </c>
      <c r="E994" s="12">
        <v>14746.400390999999</v>
      </c>
      <c r="F994" s="3">
        <f t="shared" si="167"/>
        <v>2.2087957058536389E-3</v>
      </c>
      <c r="G994" s="10">
        <f t="shared" si="168"/>
        <v>1.0388814310881815E-4</v>
      </c>
      <c r="H994" s="10">
        <f t="shared" si="165"/>
        <v>1.4862521502207243E-5</v>
      </c>
      <c r="I994" s="10">
        <f t="shared" si="169"/>
        <v>4.6202763306083294E-5</v>
      </c>
      <c r="J994" s="10">
        <f t="shared" si="166"/>
        <v>6.797261456357501E-3</v>
      </c>
      <c r="K994" s="11">
        <f t="shared" si="170"/>
        <v>6.0615539967268607E-3</v>
      </c>
      <c r="L994" s="11">
        <f t="shared" si="171"/>
        <v>2.9456578248114101E-3</v>
      </c>
      <c r="M994" s="11">
        <f t="shared" si="172"/>
        <v>-7.2468954916454983E-3</v>
      </c>
      <c r="N994" s="11">
        <f t="shared" si="173"/>
        <v>-3.8551940939733817E-3</v>
      </c>
      <c r="O994" s="3">
        <f t="shared" si="174"/>
        <v>4.4612288237749911E-5</v>
      </c>
      <c r="P994" s="3">
        <f t="shared" si="175"/>
        <v>8.7769611251041907E-3</v>
      </c>
    </row>
    <row r="995" spans="1:16" x14ac:dyDescent="0.3">
      <c r="A995" s="9" t="s">
        <v>1004</v>
      </c>
      <c r="B995" s="12">
        <v>14800.589844</v>
      </c>
      <c r="C995" s="12">
        <v>14950.120117</v>
      </c>
      <c r="D995" s="12">
        <v>14767.009765999999</v>
      </c>
      <c r="E995" s="12">
        <v>14896.849609000001</v>
      </c>
      <c r="F995" s="3">
        <f t="shared" si="167"/>
        <v>1.0202436798869563E-2</v>
      </c>
      <c r="G995" s="10">
        <f t="shared" si="168"/>
        <v>1.5187386650234821E-4</v>
      </c>
      <c r="H995" s="10">
        <f t="shared" si="165"/>
        <v>4.2025667128788557E-5</v>
      </c>
      <c r="I995" s="10">
        <f t="shared" si="169"/>
        <v>5.9702655017021544E-5</v>
      </c>
      <c r="J995" s="10">
        <f t="shared" si="166"/>
        <v>7.726749317599319E-3</v>
      </c>
      <c r="K995" s="11">
        <f t="shared" si="170"/>
        <v>3.6680225854587661E-3</v>
      </c>
      <c r="L995" s="11">
        <f t="shared" si="171"/>
        <v>1.0052300086126927E-2</v>
      </c>
      <c r="M995" s="11">
        <f t="shared" si="172"/>
        <v>-2.2714114693399004E-3</v>
      </c>
      <c r="N995" s="11">
        <f t="shared" si="173"/>
        <v>6.4827206579327907E-3</v>
      </c>
      <c r="O995" s="3">
        <f t="shared" si="174"/>
        <v>5.5766719711476913E-5</v>
      </c>
      <c r="P995" s="3">
        <f t="shared" si="175"/>
        <v>8.1991403726068019E-3</v>
      </c>
    </row>
    <row r="996" spans="1:16" x14ac:dyDescent="0.3">
      <c r="A996" s="9" t="s">
        <v>1005</v>
      </c>
      <c r="B996" s="12">
        <v>14960</v>
      </c>
      <c r="C996" s="12">
        <v>15085.440430000001</v>
      </c>
      <c r="D996" s="12">
        <v>14932.509765999999</v>
      </c>
      <c r="E996" s="12">
        <v>15052.240234000001</v>
      </c>
      <c r="F996" s="3">
        <f t="shared" si="167"/>
        <v>1.0431106514368071E-2</v>
      </c>
      <c r="G996" s="10">
        <f t="shared" si="168"/>
        <v>1.0382324273469541E-4</v>
      </c>
      <c r="H996" s="10">
        <f t="shared" si="165"/>
        <v>3.7783891898778676E-5</v>
      </c>
      <c r="I996" s="10">
        <f t="shared" si="169"/>
        <v>3.7315916985685983E-5</v>
      </c>
      <c r="J996" s="10">
        <f t="shared" si="166"/>
        <v>6.1086755508609212E-3</v>
      </c>
      <c r="K996" s="11">
        <f t="shared" si="170"/>
        <v>4.2302175881671492E-3</v>
      </c>
      <c r="L996" s="11">
        <f t="shared" si="171"/>
        <v>8.3500961913492728E-3</v>
      </c>
      <c r="M996" s="11">
        <f t="shared" si="172"/>
        <v>-1.8392729125106914E-3</v>
      </c>
      <c r="N996" s="11">
        <f t="shared" si="173"/>
        <v>6.1468603285562522E-3</v>
      </c>
      <c r="O996" s="3">
        <f t="shared" si="174"/>
        <v>3.308590993254778E-5</v>
      </c>
      <c r="P996" s="3">
        <f t="shared" si="175"/>
        <v>7.18768389058198E-3</v>
      </c>
    </row>
    <row r="997" spans="1:16" x14ac:dyDescent="0.3">
      <c r="A997" s="9" t="s">
        <v>1006</v>
      </c>
      <c r="B997" s="12">
        <v>14961.610352</v>
      </c>
      <c r="C997" s="12">
        <v>15067.559569999999</v>
      </c>
      <c r="D997" s="12">
        <v>14946.570313</v>
      </c>
      <c r="E997" s="12">
        <v>15047.700194999999</v>
      </c>
      <c r="F997" s="3">
        <f t="shared" si="167"/>
        <v>-3.016188241365958E-4</v>
      </c>
      <c r="G997" s="10">
        <f t="shared" si="168"/>
        <v>6.4999018745216986E-5</v>
      </c>
      <c r="H997" s="10">
        <f t="shared" si="165"/>
        <v>3.2919571243718453E-5</v>
      </c>
      <c r="I997" s="10">
        <f t="shared" si="169"/>
        <v>1.978286463067555E-5</v>
      </c>
      <c r="J997" s="10">
        <f t="shared" si="166"/>
        <v>4.4477932315560211E-3</v>
      </c>
      <c r="K997" s="11">
        <f t="shared" si="170"/>
        <v>-6.0392222714724161E-3</v>
      </c>
      <c r="L997" s="11">
        <f t="shared" si="171"/>
        <v>7.0564493062243239E-3</v>
      </c>
      <c r="M997" s="11">
        <f t="shared" si="172"/>
        <v>-1.00574758700625E-3</v>
      </c>
      <c r="N997" s="11">
        <f t="shared" si="173"/>
        <v>5.7375579512296392E-3</v>
      </c>
      <c r="O997" s="3">
        <f t="shared" si="174"/>
        <v>1.6088753260464128E-5</v>
      </c>
      <c r="P997" s="3">
        <f t="shared" si="175"/>
        <v>7.4165221414724172E-3</v>
      </c>
    </row>
    <row r="998" spans="1:16" x14ac:dyDescent="0.3">
      <c r="A998" s="9" t="s">
        <v>1007</v>
      </c>
      <c r="B998" s="12">
        <v>14954.179688</v>
      </c>
      <c r="C998" s="12">
        <v>15003.160156</v>
      </c>
      <c r="D998" s="12">
        <v>14864.959961</v>
      </c>
      <c r="E998" s="12">
        <v>14969.969727</v>
      </c>
      <c r="F998" s="3">
        <f t="shared" si="167"/>
        <v>-5.1656045105037407E-3</v>
      </c>
      <c r="G998" s="10">
        <f t="shared" si="168"/>
        <v>8.5638238018651144E-5</v>
      </c>
      <c r="H998" s="10">
        <f t="shared" si="165"/>
        <v>1.1137375138301724E-6</v>
      </c>
      <c r="I998" s="10">
        <f t="shared" si="169"/>
        <v>4.238888848796529E-5</v>
      </c>
      <c r="J998" s="10">
        <f t="shared" si="166"/>
        <v>6.5106749640851591E-3</v>
      </c>
      <c r="K998" s="11">
        <f t="shared" si="170"/>
        <v>-6.2343299998954419E-3</v>
      </c>
      <c r="L998" s="11">
        <f t="shared" si="171"/>
        <v>3.2700174248307778E-3</v>
      </c>
      <c r="M998" s="11">
        <f t="shared" si="172"/>
        <v>-5.9840756165566236E-3</v>
      </c>
      <c r="N998" s="11">
        <f t="shared" si="173"/>
        <v>1.0553376302540208E-3</v>
      </c>
      <c r="O998" s="3">
        <f t="shared" si="174"/>
        <v>4.9366422683791913E-5</v>
      </c>
      <c r="P998" s="3">
        <f t="shared" si="175"/>
        <v>9.01260136025696E-3</v>
      </c>
    </row>
    <row r="999" spans="1:16" x14ac:dyDescent="0.3">
      <c r="A999" s="9" t="s">
        <v>1008</v>
      </c>
      <c r="B999" s="12">
        <v>14787.209961</v>
      </c>
      <c r="C999" s="12">
        <v>14817.740234000001</v>
      </c>
      <c r="D999" s="12">
        <v>14539.879883</v>
      </c>
      <c r="E999" s="12">
        <v>14546.679688</v>
      </c>
      <c r="F999" s="3">
        <f t="shared" si="167"/>
        <v>-2.8275944889624482E-2</v>
      </c>
      <c r="G999" s="10">
        <f t="shared" si="168"/>
        <v>3.5834173776098E-4</v>
      </c>
      <c r="H999" s="10">
        <f t="shared" si="165"/>
        <v>2.6895501043090899E-4</v>
      </c>
      <c r="I999" s="10">
        <f t="shared" si="169"/>
        <v>7.5275064956088509E-5</v>
      </c>
      <c r="J999" s="10">
        <f t="shared" si="166"/>
        <v>8.6761203862145957E-3</v>
      </c>
      <c r="K999" s="11">
        <f t="shared" si="170"/>
        <v>-1.2283560868286367E-2</v>
      </c>
      <c r="L999" s="11">
        <f t="shared" si="171"/>
        <v>2.0625120881321147E-3</v>
      </c>
      <c r="M999" s="11">
        <f t="shared" si="172"/>
        <v>-1.6867404387145093E-2</v>
      </c>
      <c r="N999" s="11">
        <f t="shared" si="173"/>
        <v>-1.639984787828561E-2</v>
      </c>
      <c r="O999" s="3">
        <f t="shared" si="174"/>
        <v>4.5965305314957667E-5</v>
      </c>
      <c r="P999" s="3">
        <f t="shared" si="175"/>
        <v>1.5140322679276435E-2</v>
      </c>
    </row>
    <row r="1000" spans="1:16" x14ac:dyDescent="0.3">
      <c r="A1000" s="9" t="s">
        <v>1009</v>
      </c>
      <c r="B1000" s="12">
        <v>14614.879883</v>
      </c>
      <c r="C1000" s="12">
        <v>14676.620117</v>
      </c>
      <c r="D1000" s="12">
        <v>14493.669921999999</v>
      </c>
      <c r="E1000" s="12">
        <v>14512.440430000001</v>
      </c>
      <c r="F1000" s="3">
        <f t="shared" si="167"/>
        <v>-2.3537507344885134E-3</v>
      </c>
      <c r="G1000" s="10">
        <f t="shared" si="168"/>
        <v>1.5734597544459495E-4</v>
      </c>
      <c r="H1000" s="10">
        <f t="shared" si="165"/>
        <v>4.9476276800095918E-5</v>
      </c>
      <c r="I1000" s="10">
        <f t="shared" si="169"/>
        <v>5.9560580985213558E-5</v>
      </c>
      <c r="J1000" s="10">
        <f t="shared" si="166"/>
        <v>7.7175501932422548E-3</v>
      </c>
      <c r="K1000" s="11">
        <f t="shared" si="170"/>
        <v>4.6774123431422201E-3</v>
      </c>
      <c r="L1000" s="11">
        <f t="shared" si="171"/>
        <v>4.2155796345485826E-3</v>
      </c>
      <c r="M1000" s="11">
        <f t="shared" si="172"/>
        <v>-8.3281827772877168E-3</v>
      </c>
      <c r="N1000" s="11">
        <f t="shared" si="173"/>
        <v>-7.0339375032833435E-3</v>
      </c>
      <c r="O1000" s="3">
        <f t="shared" si="174"/>
        <v>5.8201946545298773E-5</v>
      </c>
      <c r="P1000" s="3">
        <f t="shared" si="175"/>
        <v>8.87767773111405E-3</v>
      </c>
    </row>
    <row r="1001" spans="1:16" x14ac:dyDescent="0.3">
      <c r="A1001" s="9" t="s">
        <v>1010</v>
      </c>
      <c r="B1001" s="12">
        <v>14582.599609000001</v>
      </c>
      <c r="C1001" s="12">
        <v>14632.360352</v>
      </c>
      <c r="D1001" s="12">
        <v>14444.299805000001</v>
      </c>
      <c r="E1001" s="12">
        <v>14448.580078000001</v>
      </c>
      <c r="F1001" s="3">
        <f t="shared" si="167"/>
        <v>-4.4003868479617347E-3</v>
      </c>
      <c r="G1001" s="10">
        <f t="shared" si="168"/>
        <v>1.6733178812455558E-4</v>
      </c>
      <c r="H1001" s="10">
        <f t="shared" si="165"/>
        <v>8.524579817976088E-5</v>
      </c>
      <c r="I1001" s="10">
        <f t="shared" si="169"/>
        <v>5.0735922916271931E-5</v>
      </c>
      <c r="J1001" s="10">
        <f t="shared" si="166"/>
        <v>7.1229153382777145E-3</v>
      </c>
      <c r="K1001" s="11">
        <f t="shared" si="170"/>
        <v>4.822768065791851E-3</v>
      </c>
      <c r="L1001" s="11">
        <f t="shared" si="171"/>
        <v>3.4065281066174942E-3</v>
      </c>
      <c r="M1001" s="11">
        <f t="shared" si="172"/>
        <v>-9.5291507748543353E-3</v>
      </c>
      <c r="N1001" s="11">
        <f t="shared" si="173"/>
        <v>-9.232865112182723E-3</v>
      </c>
      <c r="O1001" s="3">
        <f t="shared" si="174"/>
        <v>4.5879799002458921E-5</v>
      </c>
      <c r="P1001" s="3">
        <f t="shared" si="175"/>
        <v>8.651869755706823E-3</v>
      </c>
    </row>
    <row r="1002" spans="1:16" x14ac:dyDescent="0.3">
      <c r="A1002" s="9" t="s">
        <v>1011</v>
      </c>
      <c r="B1002" s="12">
        <v>14494.929688</v>
      </c>
      <c r="C1002" s="12">
        <v>14606.820313</v>
      </c>
      <c r="D1002" s="12">
        <v>14324.009765999999</v>
      </c>
      <c r="E1002" s="12">
        <v>14566.700194999999</v>
      </c>
      <c r="F1002" s="3">
        <f t="shared" si="167"/>
        <v>8.1752058930588678E-3</v>
      </c>
      <c r="G1002" s="10">
        <f t="shared" si="168"/>
        <v>3.8225843199365728E-4</v>
      </c>
      <c r="H1002" s="10">
        <f t="shared" si="165"/>
        <v>2.4395731820045569E-5</v>
      </c>
      <c r="I1002" s="10">
        <f t="shared" si="169"/>
        <v>1.8170528235935196E-4</v>
      </c>
      <c r="J1002" s="10">
        <f t="shared" si="166"/>
        <v>1.3479810175197273E-2</v>
      </c>
      <c r="K1002" s="11">
        <f t="shared" si="170"/>
        <v>3.2027663538248372E-3</v>
      </c>
      <c r="L1002" s="11">
        <f t="shared" si="171"/>
        <v>7.6896527764654986E-3</v>
      </c>
      <c r="M1002" s="11">
        <f t="shared" si="172"/>
        <v>-1.1861777656974978E-2</v>
      </c>
      <c r="N1002" s="11">
        <f t="shared" si="173"/>
        <v>4.9392035613088038E-3</v>
      </c>
      <c r="O1002" s="3">
        <f t="shared" si="174"/>
        <v>2.2043950307415187E-4</v>
      </c>
      <c r="P1002" s="3">
        <f t="shared" si="175"/>
        <v>1.4220814965421298E-2</v>
      </c>
    </row>
    <row r="1003" spans="1:16" x14ac:dyDescent="0.3">
      <c r="A1003" s="9" t="s">
        <v>1012</v>
      </c>
      <c r="B1003" s="12">
        <v>14493.120117</v>
      </c>
      <c r="C1003" s="12">
        <v>14499.740234000001</v>
      </c>
      <c r="D1003" s="12">
        <v>14181.690430000001</v>
      </c>
      <c r="E1003" s="12">
        <v>14255.480469</v>
      </c>
      <c r="F1003" s="3">
        <f t="shared" si="167"/>
        <v>-2.1365149404724115E-2</v>
      </c>
      <c r="G1003" s="10">
        <f t="shared" si="168"/>
        <v>4.919084002970261E-4</v>
      </c>
      <c r="H1003" s="10">
        <f t="shared" si="165"/>
        <v>2.7332802153539183E-4</v>
      </c>
      <c r="I1003" s="10">
        <f t="shared" si="169"/>
        <v>1.4036912669333518E-4</v>
      </c>
      <c r="J1003" s="10">
        <f t="shared" si="166"/>
        <v>1.1847747747708642E-2</v>
      </c>
      <c r="K1003" s="11">
        <f t="shared" si="170"/>
        <v>-5.0640530088931594E-3</v>
      </c>
      <c r="L1003" s="11">
        <f t="shared" si="171"/>
        <v>4.5667223136365342E-4</v>
      </c>
      <c r="M1003" s="11">
        <f t="shared" si="172"/>
        <v>-2.1722335868572463E-2</v>
      </c>
      <c r="N1003" s="11">
        <f t="shared" si="173"/>
        <v>-1.6532635045127919E-2</v>
      </c>
      <c r="O1003" s="3">
        <f t="shared" si="174"/>
        <v>1.2049096920754761E-4</v>
      </c>
      <c r="P1003" s="3">
        <f t="shared" si="175"/>
        <v>1.2974112903758824E-2</v>
      </c>
    </row>
    <row r="1004" spans="1:16" x14ac:dyDescent="0.3">
      <c r="A1004" s="9" t="s">
        <v>1013</v>
      </c>
      <c r="B1004" s="12">
        <v>14312.860352</v>
      </c>
      <c r="C1004" s="12">
        <v>14508.650390999999</v>
      </c>
      <c r="D1004" s="12">
        <v>14299.780273</v>
      </c>
      <c r="E1004" s="12">
        <v>14433.830078000001</v>
      </c>
      <c r="F1004" s="3">
        <f t="shared" si="167"/>
        <v>1.2510950394680753E-2</v>
      </c>
      <c r="G1004" s="10">
        <f t="shared" si="168"/>
        <v>2.1027548047720295E-4</v>
      </c>
      <c r="H1004" s="10">
        <f t="shared" si="165"/>
        <v>7.0834169786561539E-5</v>
      </c>
      <c r="I1004" s="10">
        <f t="shared" si="169"/>
        <v>7.7774899875443832E-5</v>
      </c>
      <c r="J1004" s="10">
        <f t="shared" si="166"/>
        <v>8.8190078736467767E-3</v>
      </c>
      <c r="K1004" s="11">
        <f t="shared" si="170"/>
        <v>4.0170313368148337E-3</v>
      </c>
      <c r="L1004" s="11">
        <f t="shared" si="171"/>
        <v>1.3586591804034431E-2</v>
      </c>
      <c r="M1004" s="11">
        <f t="shared" si="172"/>
        <v>-9.142868064914055E-4</v>
      </c>
      <c r="N1004" s="11">
        <f t="shared" si="173"/>
        <v>8.4163038078815533E-3</v>
      </c>
      <c r="O1004" s="3">
        <f t="shared" si="174"/>
        <v>7.8777428408522031E-5</v>
      </c>
      <c r="P1004" s="3">
        <f t="shared" si="175"/>
        <v>9.6830059751284864E-3</v>
      </c>
    </row>
    <row r="1005" spans="1:16" x14ac:dyDescent="0.3">
      <c r="A1005" s="9" t="s">
        <v>1014</v>
      </c>
      <c r="B1005" s="12">
        <v>14289.450194999999</v>
      </c>
      <c r="C1005" s="12">
        <v>14509.549805000001</v>
      </c>
      <c r="D1005" s="12">
        <v>14259.070313</v>
      </c>
      <c r="E1005" s="12">
        <v>14501.910156</v>
      </c>
      <c r="F1005" s="3">
        <f t="shared" si="167"/>
        <v>4.7167021942267073E-3</v>
      </c>
      <c r="G1005" s="10">
        <f t="shared" si="168"/>
        <v>3.032412127484721E-4</v>
      </c>
      <c r="H1005" s="10">
        <f t="shared" si="165"/>
        <v>2.1782392644269114E-4</v>
      </c>
      <c r="I1005" s="10">
        <f t="shared" si="169"/>
        <v>6.7476451872430643E-5</v>
      </c>
      <c r="J1005" s="10">
        <f t="shared" si="166"/>
        <v>8.214405144161727E-3</v>
      </c>
      <c r="K1005" s="11">
        <f t="shared" si="170"/>
        <v>-1.0053245843664233E-2</v>
      </c>
      <c r="L1005" s="11">
        <f t="shared" si="171"/>
        <v>1.5285523487294657E-2</v>
      </c>
      <c r="M1005" s="11">
        <f t="shared" si="172"/>
        <v>-2.1282989750044177E-3</v>
      </c>
      <c r="N1005" s="11">
        <f t="shared" si="173"/>
        <v>1.4758859252757007E-2</v>
      </c>
      <c r="O1005" s="3">
        <f t="shared" si="174"/>
        <v>4.3991260073825356E-5</v>
      </c>
      <c r="P1005" s="3">
        <f t="shared" si="175"/>
        <v>1.3049888409935968E-2</v>
      </c>
    </row>
    <row r="1006" spans="1:16" x14ac:dyDescent="0.3">
      <c r="A1006" s="9" t="s">
        <v>1015</v>
      </c>
      <c r="B1006" s="12">
        <v>14631.799805000001</v>
      </c>
      <c r="C1006" s="12">
        <v>14755.719727</v>
      </c>
      <c r="D1006" s="12">
        <v>14615.139648</v>
      </c>
      <c r="E1006" s="12">
        <v>14654.019531</v>
      </c>
      <c r="F1006" s="3">
        <f t="shared" si="167"/>
        <v>1.0488919967351018E-2</v>
      </c>
      <c r="G1006" s="10">
        <f t="shared" si="168"/>
        <v>9.1639114201492943E-5</v>
      </c>
      <c r="H1006" s="10">
        <f t="shared" si="165"/>
        <v>2.3026227892171599E-6</v>
      </c>
      <c r="I1006" s="10">
        <f t="shared" si="169"/>
        <v>4.4930066901485726E-5</v>
      </c>
      <c r="J1006" s="10">
        <f t="shared" si="166"/>
        <v>6.7029894003709815E-3</v>
      </c>
      <c r="K1006" s="11">
        <f t="shared" si="170"/>
        <v>8.9168533498046373E-3</v>
      </c>
      <c r="L1006" s="11">
        <f t="shared" si="171"/>
        <v>8.4335567244214395E-3</v>
      </c>
      <c r="M1006" s="11">
        <f t="shared" si="172"/>
        <v>-1.1392753644377468E-3</v>
      </c>
      <c r="N1006" s="11">
        <f t="shared" si="173"/>
        <v>1.5174395504326226E-3</v>
      </c>
      <c r="O1006" s="3">
        <f t="shared" si="174"/>
        <v>6.1354196352426122E-5</v>
      </c>
      <c r="P1006" s="3">
        <f t="shared" si="175"/>
        <v>1.1501745822981189E-2</v>
      </c>
    </row>
    <row r="1007" spans="1:16" x14ac:dyDescent="0.3">
      <c r="A1007" s="9" t="s">
        <v>1016</v>
      </c>
      <c r="B1007" s="12">
        <v>14694.719727</v>
      </c>
      <c r="C1007" s="12">
        <v>14699.910156</v>
      </c>
      <c r="D1007" s="12">
        <v>14569.679688</v>
      </c>
      <c r="E1007" s="12">
        <v>14579.540039</v>
      </c>
      <c r="F1007" s="3">
        <f t="shared" si="167"/>
        <v>-5.0825298712371403E-3</v>
      </c>
      <c r="G1007" s="10">
        <f t="shared" si="168"/>
        <v>7.9187685982845451E-5</v>
      </c>
      <c r="H1007" s="10">
        <f t="shared" si="165"/>
        <v>6.192192149429693E-5</v>
      </c>
      <c r="I1007" s="10">
        <f t="shared" si="169"/>
        <v>1.5673753888467272E-5</v>
      </c>
      <c r="J1007" s="10">
        <f t="shared" si="166"/>
        <v>3.9590092054031991E-3</v>
      </c>
      <c r="K1007" s="11">
        <f t="shared" si="170"/>
        <v>2.7735584641751547E-3</v>
      </c>
      <c r="L1007" s="11">
        <f t="shared" si="171"/>
        <v>3.5315491806525679E-4</v>
      </c>
      <c r="M1007" s="11">
        <f t="shared" si="172"/>
        <v>-8.5455913971662304E-3</v>
      </c>
      <c r="N1007" s="11">
        <f t="shared" si="173"/>
        <v>-7.8690483220207087E-3</v>
      </c>
      <c r="O1007" s="3">
        <f t="shared" si="174"/>
        <v>8.6851721943444045E-6</v>
      </c>
      <c r="P1007" s="3">
        <f t="shared" si="175"/>
        <v>4.9099691328270724E-3</v>
      </c>
    </row>
    <row r="1008" spans="1:16" x14ac:dyDescent="0.3">
      <c r="A1008" s="9" t="s">
        <v>1017</v>
      </c>
      <c r="B1008" s="12">
        <v>14540.080078000001</v>
      </c>
      <c r="C1008" s="12">
        <v>14665.990234000001</v>
      </c>
      <c r="D1008" s="12">
        <v>14482.620117</v>
      </c>
      <c r="E1008" s="12">
        <v>14486.200194999999</v>
      </c>
      <c r="F1008" s="3">
        <f t="shared" si="167"/>
        <v>-6.4021117093076008E-3</v>
      </c>
      <c r="G1008" s="10">
        <f t="shared" si="168"/>
        <v>1.5830435563032717E-4</v>
      </c>
      <c r="H1008" s="10">
        <f t="shared" si="165"/>
        <v>1.378261129375133E-5</v>
      </c>
      <c r="I1008" s="10">
        <f t="shared" si="169"/>
        <v>7.3828032790880131E-5</v>
      </c>
      <c r="J1008" s="10">
        <f t="shared" si="166"/>
        <v>8.5923240622592986E-3</v>
      </c>
      <c r="K1008" s="11">
        <f t="shared" si="170"/>
        <v>-2.7101991711995684E-3</v>
      </c>
      <c r="L1008" s="11">
        <f t="shared" si="171"/>
        <v>8.6222442594888499E-3</v>
      </c>
      <c r="M1008" s="11">
        <f t="shared" si="172"/>
        <v>-3.9596616227820444E-3</v>
      </c>
      <c r="N1008" s="11">
        <f t="shared" si="173"/>
        <v>-3.7124939452814372E-3</v>
      </c>
      <c r="O1008" s="3">
        <f t="shared" si="174"/>
        <v>1.0733182604536973E-4</v>
      </c>
      <c r="P1008" s="3">
        <f t="shared" si="175"/>
        <v>1.0054532346594244E-2</v>
      </c>
    </row>
    <row r="1009" spans="1:16" x14ac:dyDescent="0.3">
      <c r="A1009" s="9" t="s">
        <v>1018</v>
      </c>
      <c r="B1009" s="12">
        <v>14539.089844</v>
      </c>
      <c r="C1009" s="12">
        <v>14552.709961</v>
      </c>
      <c r="D1009" s="12">
        <v>14441.599609000001</v>
      </c>
      <c r="E1009" s="12">
        <v>14465.919921999999</v>
      </c>
      <c r="F1009" s="3">
        <f t="shared" si="167"/>
        <v>-1.3999718854500465E-3</v>
      </c>
      <c r="G1009" s="10">
        <f t="shared" si="168"/>
        <v>5.8741867189572632E-5</v>
      </c>
      <c r="H1009" s="10">
        <f t="shared" si="165"/>
        <v>2.5455462136377285E-5</v>
      </c>
      <c r="I1009" s="10">
        <f t="shared" si="169"/>
        <v>1.9537632111802889E-5</v>
      </c>
      <c r="J1009" s="10">
        <f t="shared" si="166"/>
        <v>4.4201393769657182E-3</v>
      </c>
      <c r="K1009" s="11">
        <f t="shared" si="170"/>
        <v>3.6443878746447093E-3</v>
      </c>
      <c r="L1009" s="11">
        <f t="shared" si="171"/>
        <v>9.3635444258688785E-4</v>
      </c>
      <c r="M1009" s="11">
        <f t="shared" si="172"/>
        <v>-6.7279698713738926E-3</v>
      </c>
      <c r="N1009" s="11">
        <f t="shared" si="173"/>
        <v>-5.0453406363076504E-3</v>
      </c>
      <c r="O1009" s="3">
        <f t="shared" si="174"/>
        <v>1.6921665559541602E-5</v>
      </c>
      <c r="P1009" s="3">
        <f t="shared" si="175"/>
        <v>5.6073469084872551E-3</v>
      </c>
    </row>
    <row r="1010" spans="1:16" x14ac:dyDescent="0.3">
      <c r="A1010" s="9" t="s">
        <v>1019</v>
      </c>
      <c r="B1010" s="12">
        <v>14537.169921999999</v>
      </c>
      <c r="C1010" s="12">
        <v>14589.280273</v>
      </c>
      <c r="D1010" s="12">
        <v>14471.879883</v>
      </c>
      <c r="E1010" s="12">
        <v>14571.639648</v>
      </c>
      <c r="F1010" s="3">
        <f t="shared" si="167"/>
        <v>7.3081923977209584E-3</v>
      </c>
      <c r="G1010" s="10">
        <f t="shared" si="168"/>
        <v>6.5279662427823027E-5</v>
      </c>
      <c r="H1010" s="10">
        <f t="shared" si="165"/>
        <v>5.6090223411896494E-6</v>
      </c>
      <c r="I1010" s="10">
        <f t="shared" si="169"/>
        <v>3.0473097512114466E-5</v>
      </c>
      <c r="J1010" s="10">
        <f t="shared" si="166"/>
        <v>5.5202443344578933E-3</v>
      </c>
      <c r="K1010" s="11">
        <f t="shared" si="170"/>
        <v>4.9132794965158601E-3</v>
      </c>
      <c r="L1010" s="11">
        <f t="shared" si="171"/>
        <v>3.5782188527156418E-3</v>
      </c>
      <c r="M1010" s="11">
        <f t="shared" si="172"/>
        <v>-4.5013642075558439E-3</v>
      </c>
      <c r="N1010" s="11">
        <f t="shared" si="173"/>
        <v>2.3683374635363199E-3</v>
      </c>
      <c r="O1010" s="3">
        <f t="shared" si="174"/>
        <v>3.5252249615152069E-5</v>
      </c>
      <c r="P1010" s="3">
        <f t="shared" si="175"/>
        <v>7.4221530635500818E-3</v>
      </c>
    </row>
    <row r="1011" spans="1:16" x14ac:dyDescent="0.3">
      <c r="A1011" s="9" t="s">
        <v>1020</v>
      </c>
      <c r="B1011" s="12">
        <v>14717.5</v>
      </c>
      <c r="C1011" s="12">
        <v>14827.559569999999</v>
      </c>
      <c r="D1011" s="12">
        <v>14699.519531</v>
      </c>
      <c r="E1011" s="12">
        <v>14823.429688</v>
      </c>
      <c r="F1011" s="3">
        <f t="shared" si="167"/>
        <v>1.7279458323316232E-2</v>
      </c>
      <c r="G1011" s="10">
        <f t="shared" si="168"/>
        <v>7.521700838884235E-5</v>
      </c>
      <c r="H1011" s="10">
        <f t="shared" si="165"/>
        <v>5.1434057092810157E-5</v>
      </c>
      <c r="I1011" s="10">
        <f t="shared" si="169"/>
        <v>1.7739817969950098E-5</v>
      </c>
      <c r="J1011" s="10">
        <f t="shared" si="166"/>
        <v>4.2118663285947355E-3</v>
      </c>
      <c r="K1011" s="11">
        <f t="shared" si="170"/>
        <v>9.9601121491788118E-3</v>
      </c>
      <c r="L1011" s="11">
        <f t="shared" si="171"/>
        <v>7.4503203373805314E-3</v>
      </c>
      <c r="M1011" s="11">
        <f t="shared" si="172"/>
        <v>-1.2224536357402927E-3</v>
      </c>
      <c r="N1011" s="11">
        <f t="shared" si="173"/>
        <v>7.1717541154734353E-3</v>
      </c>
      <c r="O1011" s="3">
        <f t="shared" si="174"/>
        <v>1.2336937373012263E-5</v>
      </c>
      <c r="P1011" s="3">
        <f t="shared" si="175"/>
        <v>1.0826711847972254E-2</v>
      </c>
    </row>
    <row r="1012" spans="1:16" x14ac:dyDescent="0.3">
      <c r="A1012" s="9" t="s">
        <v>1021</v>
      </c>
      <c r="B1012" s="12">
        <v>14891.240234000001</v>
      </c>
      <c r="C1012" s="12">
        <v>14904.980469</v>
      </c>
      <c r="D1012" s="12">
        <v>14847.959961</v>
      </c>
      <c r="E1012" s="12">
        <v>14897.339844</v>
      </c>
      <c r="F1012" s="3">
        <f t="shared" si="167"/>
        <v>4.9860361303453171E-3</v>
      </c>
      <c r="G1012" s="10">
        <f t="shared" si="168"/>
        <v>1.469140846418179E-5</v>
      </c>
      <c r="H1012" s="10">
        <f t="shared" si="165"/>
        <v>1.677121530275091E-7</v>
      </c>
      <c r="I1012" s="10">
        <f t="shared" si="169"/>
        <v>7.280917973085092E-6</v>
      </c>
      <c r="J1012" s="10">
        <f t="shared" si="166"/>
        <v>2.6983176190146876E-3</v>
      </c>
      <c r="K1012" s="11">
        <f t="shared" si="170"/>
        <v>4.5641202740944404E-3</v>
      </c>
      <c r="L1012" s="11">
        <f t="shared" si="171"/>
        <v>9.2228045367989241E-4</v>
      </c>
      <c r="M1012" s="11">
        <f t="shared" si="172"/>
        <v>-2.9106568617718502E-3</v>
      </c>
      <c r="N1012" s="11">
        <f t="shared" si="173"/>
        <v>4.0952674275010308E-4</v>
      </c>
      <c r="O1012" s="3">
        <f t="shared" si="174"/>
        <v>1.0136817915986593E-5</v>
      </c>
      <c r="P1012" s="3">
        <f t="shared" si="175"/>
        <v>5.4332764967345171E-3</v>
      </c>
    </row>
    <row r="1013" spans="1:16" x14ac:dyDescent="0.3">
      <c r="A1013" s="9" t="s">
        <v>1022</v>
      </c>
      <c r="B1013" s="12">
        <v>14839.740234000001</v>
      </c>
      <c r="C1013" s="12">
        <v>15026.679688</v>
      </c>
      <c r="D1013" s="12">
        <v>14833.280273</v>
      </c>
      <c r="E1013" s="12">
        <v>15021.809569999999</v>
      </c>
      <c r="F1013" s="3">
        <f t="shared" si="167"/>
        <v>8.3551645665203012E-3</v>
      </c>
      <c r="G1013" s="10">
        <f t="shared" si="168"/>
        <v>1.6780465621394695E-4</v>
      </c>
      <c r="H1013" s="10">
        <f t="shared" si="165"/>
        <v>1.487029841672852E-4</v>
      </c>
      <c r="I1013" s="10">
        <f t="shared" si="169"/>
        <v>2.6459203841450831E-5</v>
      </c>
      <c r="J1013" s="10">
        <f t="shared" si="166"/>
        <v>5.1438510710799966E-3</v>
      </c>
      <c r="K1013" s="11">
        <f t="shared" si="170"/>
        <v>-3.8739299140069469E-3</v>
      </c>
      <c r="L1013" s="11">
        <f t="shared" si="171"/>
        <v>1.251853391285849E-2</v>
      </c>
      <c r="M1013" s="11">
        <f t="shared" si="172"/>
        <v>-4.3540974202701621E-4</v>
      </c>
      <c r="N1013" s="11">
        <f t="shared" si="173"/>
        <v>1.2194383304098867E-2</v>
      </c>
      <c r="O1013" s="3">
        <f t="shared" si="174"/>
        <v>9.5570253206993406E-6</v>
      </c>
      <c r="P1013" s="3">
        <f t="shared" si="175"/>
        <v>6.6909199208697962E-3</v>
      </c>
    </row>
    <row r="1014" spans="1:16" x14ac:dyDescent="0.3">
      <c r="A1014" s="9" t="s">
        <v>1023</v>
      </c>
      <c r="B1014" s="12">
        <v>15073.129883</v>
      </c>
      <c r="C1014" s="12">
        <v>15137.849609000001</v>
      </c>
      <c r="D1014" s="12">
        <v>15049.730469</v>
      </c>
      <c r="E1014" s="12">
        <v>15129.089844</v>
      </c>
      <c r="F1014" s="3">
        <f t="shared" si="167"/>
        <v>7.1416345347798948E-3</v>
      </c>
      <c r="G1014" s="10">
        <f t="shared" si="168"/>
        <v>3.4083670494400776E-5</v>
      </c>
      <c r="H1014" s="10">
        <f t="shared" si="165"/>
        <v>1.3732135052213119E-5</v>
      </c>
      <c r="I1014" s="10">
        <f t="shared" si="169"/>
        <v>1.1737188910393665E-5</v>
      </c>
      <c r="J1014" s="10">
        <f t="shared" si="166"/>
        <v>3.4259581010855438E-3</v>
      </c>
      <c r="K1014" s="11">
        <f t="shared" si="170"/>
        <v>3.4105642795135122E-3</v>
      </c>
      <c r="L1014" s="11">
        <f t="shared" si="171"/>
        <v>4.2845234477002564E-3</v>
      </c>
      <c r="M1014" s="11">
        <f t="shared" si="172"/>
        <v>-1.5535987242314901E-3</v>
      </c>
      <c r="N1014" s="11">
        <f t="shared" si="173"/>
        <v>3.7056895515157661E-3</v>
      </c>
      <c r="O1014" s="3">
        <f t="shared" si="174"/>
        <v>1.0650850956092715E-5</v>
      </c>
      <c r="P1014" s="3">
        <f t="shared" si="175"/>
        <v>4.7676203071228438E-3</v>
      </c>
    </row>
    <row r="1015" spans="1:16" x14ac:dyDescent="0.3">
      <c r="A1015" s="9" t="s">
        <v>1024</v>
      </c>
      <c r="B1015" s="12">
        <v>15160</v>
      </c>
      <c r="C1015" s="12">
        <v>15178.389648</v>
      </c>
      <c r="D1015" s="12">
        <v>15071.150390999999</v>
      </c>
      <c r="E1015" s="12">
        <v>15121.679688</v>
      </c>
      <c r="F1015" s="3">
        <f t="shared" si="167"/>
        <v>-4.8979522736714021E-4</v>
      </c>
      <c r="G1015" s="10">
        <f t="shared" si="168"/>
        <v>5.0272869193977883E-5</v>
      </c>
      <c r="H1015" s="10">
        <f t="shared" si="165"/>
        <v>6.4055821490103961E-6</v>
      </c>
      <c r="I1015" s="10">
        <f t="shared" si="169"/>
        <v>2.2661994333135996E-5</v>
      </c>
      <c r="J1015" s="10">
        <f t="shared" si="166"/>
        <v>4.7604615672365213E-3</v>
      </c>
      <c r="K1015" s="11">
        <f t="shared" si="170"/>
        <v>2.04100994050696E-3</v>
      </c>
      <c r="L1015" s="11">
        <f t="shared" si="171"/>
        <v>1.2123023315082E-3</v>
      </c>
      <c r="M1015" s="11">
        <f t="shared" si="172"/>
        <v>-5.8780339929532435E-3</v>
      </c>
      <c r="N1015" s="11">
        <f t="shared" si="173"/>
        <v>-2.5309251567382225E-3</v>
      </c>
      <c r="O1015" s="3">
        <f t="shared" si="174"/>
        <v>2.4212342928752782E-5</v>
      </c>
      <c r="P1015" s="3">
        <f t="shared" si="175"/>
        <v>5.0786332251766923E-3</v>
      </c>
    </row>
    <row r="1016" spans="1:16" x14ac:dyDescent="0.3">
      <c r="A1016" s="9" t="s">
        <v>1025</v>
      </c>
      <c r="B1016" s="12">
        <v>15104.799805000001</v>
      </c>
      <c r="C1016" s="12">
        <v>15222.25</v>
      </c>
      <c r="D1016" s="12">
        <v>15094.139648</v>
      </c>
      <c r="E1016" s="12">
        <v>15215.700194999999</v>
      </c>
      <c r="F1016" s="3">
        <f t="shared" si="167"/>
        <v>6.2175967842124091E-3</v>
      </c>
      <c r="G1016" s="10">
        <f t="shared" si="168"/>
        <v>7.1429671019529692E-5</v>
      </c>
      <c r="H1016" s="10">
        <f t="shared" si="165"/>
        <v>5.3512752990042733E-5</v>
      </c>
      <c r="I1016" s="10">
        <f t="shared" si="169"/>
        <v>1.5043160781709776E-5</v>
      </c>
      <c r="J1016" s="10">
        <f t="shared" si="166"/>
        <v>3.8785513767010714E-3</v>
      </c>
      <c r="K1016" s="11">
        <f t="shared" si="170"/>
        <v>-1.1168938651056821E-3</v>
      </c>
      <c r="L1016" s="11">
        <f t="shared" si="171"/>
        <v>7.7456121153769335E-3</v>
      </c>
      <c r="M1016" s="11">
        <f t="shared" si="172"/>
        <v>-7.0599548433612877E-4</v>
      </c>
      <c r="N1016" s="11">
        <f t="shared" si="173"/>
        <v>7.3152411436700248E-3</v>
      </c>
      <c r="O1016" s="3">
        <f t="shared" si="174"/>
        <v>8.9964434507234752E-6</v>
      </c>
      <c r="P1016" s="3">
        <f t="shared" si="175"/>
        <v>4.0875031515316901E-3</v>
      </c>
    </row>
    <row r="1017" spans="1:16" x14ac:dyDescent="0.3">
      <c r="A1017" s="9" t="s">
        <v>1026</v>
      </c>
      <c r="B1017" s="12">
        <v>15158.070313</v>
      </c>
      <c r="C1017" s="12">
        <v>15193.009765999999</v>
      </c>
      <c r="D1017" s="12">
        <v>15021.019531</v>
      </c>
      <c r="E1017" s="12">
        <v>15090.200194999999</v>
      </c>
      <c r="F1017" s="3">
        <f t="shared" si="167"/>
        <v>-8.2480594643445926E-3</v>
      </c>
      <c r="G1017" s="10">
        <f t="shared" si="168"/>
        <v>1.2961631223719163E-4</v>
      </c>
      <c r="H1017" s="10">
        <f t="shared" si="165"/>
        <v>2.0138056779639929E-5</v>
      </c>
      <c r="I1017" s="10">
        <f t="shared" si="169"/>
        <v>5.7028938340708726E-5</v>
      </c>
      <c r="J1017" s="10">
        <f t="shared" si="166"/>
        <v>7.5517506805183078E-3</v>
      </c>
      <c r="K1017" s="11">
        <f t="shared" si="170"/>
        <v>-3.79471828432484E-3</v>
      </c>
      <c r="L1017" s="11">
        <f t="shared" si="171"/>
        <v>2.3023542057202906E-3</v>
      </c>
      <c r="M1017" s="11">
        <f t="shared" si="172"/>
        <v>-9.0825617903329842E-3</v>
      </c>
      <c r="N1017" s="11">
        <f t="shared" si="173"/>
        <v>-4.4875446270360286E-3</v>
      </c>
      <c r="O1017" s="3">
        <f t="shared" si="174"/>
        <v>5.7367279447296996E-5</v>
      </c>
      <c r="P1017" s="3">
        <f t="shared" si="175"/>
        <v>8.146254826092051E-3</v>
      </c>
    </row>
    <row r="1018" spans="1:16" x14ac:dyDescent="0.3">
      <c r="A1018" s="9" t="s">
        <v>1027</v>
      </c>
      <c r="B1018" s="12">
        <v>15142.919921999999</v>
      </c>
      <c r="C1018" s="12">
        <v>15259.629883</v>
      </c>
      <c r="D1018" s="12">
        <v>15070.75</v>
      </c>
      <c r="E1018" s="12">
        <v>15226.709961</v>
      </c>
      <c r="F1018" s="3">
        <f t="shared" si="167"/>
        <v>9.0462528154684474E-3</v>
      </c>
      <c r="G1018" s="10">
        <f t="shared" si="168"/>
        <v>1.5512683440713202E-4</v>
      </c>
      <c r="H1018" s="10">
        <f t="shared" si="165"/>
        <v>3.0448645789722327E-5</v>
      </c>
      <c r="I1018" s="10">
        <f t="shared" si="169"/>
        <v>6.5801277031259372E-5</v>
      </c>
      <c r="J1018" s="10">
        <f t="shared" si="166"/>
        <v>8.1117986310841918E-3</v>
      </c>
      <c r="K1018" s="11">
        <f t="shared" si="170"/>
        <v>3.4875514159219433E-3</v>
      </c>
      <c r="L1018" s="11">
        <f t="shared" si="171"/>
        <v>7.6776806586539214E-3</v>
      </c>
      <c r="M1018" s="11">
        <f t="shared" si="172"/>
        <v>-4.7773116900845089E-3</v>
      </c>
      <c r="N1018" s="11">
        <f t="shared" si="173"/>
        <v>5.518029158107297E-3</v>
      </c>
      <c r="O1018" s="3">
        <f t="shared" si="174"/>
        <v>6.5765166742651009E-5</v>
      </c>
      <c r="P1018" s="3">
        <f t="shared" si="175"/>
        <v>8.5323037974901327E-3</v>
      </c>
    </row>
    <row r="1019" spans="1:16" x14ac:dyDescent="0.3">
      <c r="A1019" s="9" t="s">
        <v>1028</v>
      </c>
      <c r="B1019" s="12">
        <v>15317.5</v>
      </c>
      <c r="C1019" s="12">
        <v>15384</v>
      </c>
      <c r="D1019" s="12">
        <v>15198.230469</v>
      </c>
      <c r="E1019" s="12">
        <v>15235.709961</v>
      </c>
      <c r="F1019" s="3">
        <f t="shared" si="167"/>
        <v>5.9106662063257431E-4</v>
      </c>
      <c r="G1019" s="10">
        <f t="shared" si="168"/>
        <v>1.4759829149388475E-4</v>
      </c>
      <c r="H1019" s="10">
        <f t="shared" si="165"/>
        <v>2.8664819251539589E-5</v>
      </c>
      <c r="I1019" s="10">
        <f t="shared" si="169"/>
        <v>6.2726087707551747E-5</v>
      </c>
      <c r="J1019" s="10">
        <f t="shared" si="166"/>
        <v>7.9199802845431218E-3</v>
      </c>
      <c r="K1019" s="11">
        <f t="shared" si="170"/>
        <v>5.944845618952403E-3</v>
      </c>
      <c r="L1019" s="11">
        <f t="shared" si="171"/>
        <v>4.3320426688060994E-3</v>
      </c>
      <c r="M1019" s="11">
        <f t="shared" si="172"/>
        <v>-7.8169610555280152E-3</v>
      </c>
      <c r="N1019" s="11">
        <f t="shared" si="173"/>
        <v>-5.3539536093936777E-3</v>
      </c>
      <c r="O1019" s="3">
        <f t="shared" si="174"/>
        <v>6.1213382452966145E-5</v>
      </c>
      <c r="P1019" s="3">
        <f t="shared" si="175"/>
        <v>9.5827191847631197E-3</v>
      </c>
    </row>
    <row r="1020" spans="1:16" x14ac:dyDescent="0.3">
      <c r="A1020" s="9" t="s">
        <v>1029</v>
      </c>
      <c r="B1020" s="12">
        <v>15276</v>
      </c>
      <c r="C1020" s="12">
        <v>15364.540039</v>
      </c>
      <c r="D1020" s="12">
        <v>15235.839844</v>
      </c>
      <c r="E1020" s="12">
        <v>15235.839844</v>
      </c>
      <c r="F1020" s="3">
        <f t="shared" si="167"/>
        <v>8.5249063110914847E-6</v>
      </c>
      <c r="G1020" s="10">
        <f t="shared" si="168"/>
        <v>7.0757077489367611E-5</v>
      </c>
      <c r="H1020" s="10">
        <f t="shared" si="165"/>
        <v>6.9297007881708497E-6</v>
      </c>
      <c r="I1020" s="10">
        <f t="shared" si="169"/>
        <v>3.2701634405965346E-5</v>
      </c>
      <c r="J1020" s="10">
        <f t="shared" si="166"/>
        <v>5.7185342882565063E-3</v>
      </c>
      <c r="K1020" s="11">
        <f t="shared" si="170"/>
        <v>2.6409573549909062E-3</v>
      </c>
      <c r="L1020" s="11">
        <f t="shared" si="171"/>
        <v>5.779290138166188E-3</v>
      </c>
      <c r="M1020" s="11">
        <f t="shared" si="172"/>
        <v>-2.6324324850166337E-3</v>
      </c>
      <c r="N1020" s="11">
        <f t="shared" si="173"/>
        <v>-2.6324324850166337E-3</v>
      </c>
      <c r="O1020" s="3">
        <f t="shared" si="174"/>
        <v>4.8613785601149899E-5</v>
      </c>
      <c r="P1020" s="3">
        <f t="shared" si="175"/>
        <v>7.0381741171218551E-3</v>
      </c>
    </row>
    <row r="1021" spans="1:16" x14ac:dyDescent="0.3">
      <c r="A1021" s="9" t="s">
        <v>1030</v>
      </c>
      <c r="B1021" s="12">
        <v>15304.740234000001</v>
      </c>
      <c r="C1021" s="12">
        <v>15452.299805000001</v>
      </c>
      <c r="D1021" s="12">
        <v>15290.309569999999</v>
      </c>
      <c r="E1021" s="12">
        <v>15448.120117</v>
      </c>
      <c r="F1021" s="3">
        <f t="shared" si="167"/>
        <v>1.3932955135623759E-2</v>
      </c>
      <c r="G1021" s="10">
        <f t="shared" si="168"/>
        <v>1.1106168224629307E-4</v>
      </c>
      <c r="H1021" s="10">
        <f t="shared" si="165"/>
        <v>8.6950422392195127E-5</v>
      </c>
      <c r="I1021" s="10">
        <f t="shared" si="169"/>
        <v>2.1942383256048894E-5</v>
      </c>
      <c r="J1021" s="10">
        <f t="shared" si="166"/>
        <v>4.6842697676424327E-3</v>
      </c>
      <c r="K1021" s="11">
        <f t="shared" si="170"/>
        <v>4.5120627517603656E-3</v>
      </c>
      <c r="L1021" s="11">
        <f t="shared" si="171"/>
        <v>9.5952473285372333E-3</v>
      </c>
      <c r="M1021" s="11">
        <f t="shared" si="172"/>
        <v>-9.4333332761839127E-4</v>
      </c>
      <c r="N1021" s="11">
        <f t="shared" si="173"/>
        <v>9.3247210356232711E-3</v>
      </c>
      <c r="O1021" s="3">
        <f t="shared" si="174"/>
        <v>1.2281964580025077E-5</v>
      </c>
      <c r="P1021" s="3">
        <f t="shared" si="175"/>
        <v>6.5941311771102696E-3</v>
      </c>
    </row>
    <row r="1022" spans="1:16" x14ac:dyDescent="0.3">
      <c r="A1022" s="9" t="s">
        <v>1031</v>
      </c>
      <c r="B1022" s="12">
        <v>15323.290039</v>
      </c>
      <c r="C1022" s="12">
        <v>15504.120117</v>
      </c>
      <c r="D1022" s="12">
        <v>15323.290039</v>
      </c>
      <c r="E1022" s="12">
        <v>15498.389648</v>
      </c>
      <c r="F1022" s="3">
        <f t="shared" si="167"/>
        <v>3.2540872688244793E-3</v>
      </c>
      <c r="G1022" s="10">
        <f t="shared" si="168"/>
        <v>1.3763763817294512E-4</v>
      </c>
      <c r="H1022" s="10">
        <f t="shared" si="165"/>
        <v>1.2910024990604027E-4</v>
      </c>
      <c r="I1022" s="10">
        <f t="shared" si="169"/>
        <v>1.8948120528600523E-5</v>
      </c>
      <c r="J1022" s="10">
        <f t="shared" si="166"/>
        <v>4.3529438921953182E-3</v>
      </c>
      <c r="K1022" s="11">
        <f t="shared" si="170"/>
        <v>-8.1134249057226767E-3</v>
      </c>
      <c r="L1022" s="11">
        <f t="shared" si="171"/>
        <v>1.1731906843004897E-2</v>
      </c>
      <c r="M1022" s="11">
        <f t="shared" si="172"/>
        <v>0</v>
      </c>
      <c r="N1022" s="11">
        <f t="shared" si="173"/>
        <v>1.1362229090545581E-2</v>
      </c>
      <c r="O1022" s="3">
        <f t="shared" si="174"/>
        <v>4.3370249537841182E-6</v>
      </c>
      <c r="P1022" s="3">
        <f t="shared" si="175"/>
        <v>9.3957629174136782E-3</v>
      </c>
    </row>
    <row r="1023" spans="1:16" x14ac:dyDescent="0.3">
      <c r="A1023" s="9" t="s">
        <v>1032</v>
      </c>
      <c r="B1023" s="12">
        <v>15541.259765999999</v>
      </c>
      <c r="C1023" s="12">
        <v>15598.950194999999</v>
      </c>
      <c r="D1023" s="12">
        <v>15470.820313</v>
      </c>
      <c r="E1023" s="12">
        <v>15595.919921999999</v>
      </c>
      <c r="F1023" s="3">
        <f t="shared" si="167"/>
        <v>6.2929295375266925E-3</v>
      </c>
      <c r="G1023" s="10">
        <f t="shared" si="168"/>
        <v>6.8028309186720368E-5</v>
      </c>
      <c r="H1023" s="10">
        <f t="shared" si="165"/>
        <v>1.2326621800554958E-5</v>
      </c>
      <c r="I1023" s="10">
        <f t="shared" si="169"/>
        <v>2.9252450100148291E-5</v>
      </c>
      <c r="J1023" s="10">
        <f t="shared" si="166"/>
        <v>5.4085534202916305E-3</v>
      </c>
      <c r="K1023" s="11">
        <f t="shared" si="170"/>
        <v>2.762282826535276E-3</v>
      </c>
      <c r="L1023" s="11">
        <f t="shared" si="171"/>
        <v>3.7052091217657443E-3</v>
      </c>
      <c r="M1023" s="11">
        <f t="shared" si="172"/>
        <v>-4.5427184474312633E-3</v>
      </c>
      <c r="N1023" s="11">
        <f t="shared" si="173"/>
        <v>3.5109289085019876E-3</v>
      </c>
      <c r="O1023" s="3">
        <f t="shared" si="174"/>
        <v>3.7305301231267465E-5</v>
      </c>
      <c r="P1023" s="3">
        <f t="shared" si="175"/>
        <v>6.4271761298687535E-3</v>
      </c>
    </row>
    <row r="1024" spans="1:16" x14ac:dyDescent="0.3">
      <c r="A1024" s="9" t="s">
        <v>1033</v>
      </c>
      <c r="B1024" s="12">
        <v>15583.980469</v>
      </c>
      <c r="C1024" s="12">
        <v>15656.599609000001</v>
      </c>
      <c r="D1024" s="12">
        <v>15569.269531</v>
      </c>
      <c r="E1024" s="12">
        <v>15649.599609000001</v>
      </c>
      <c r="F1024" s="3">
        <f t="shared" si="167"/>
        <v>3.4419057848764645E-3</v>
      </c>
      <c r="G1024" s="10">
        <f t="shared" si="168"/>
        <v>3.1286780935476088E-5</v>
      </c>
      <c r="H1024" s="10">
        <f t="shared" si="165"/>
        <v>1.7655450499720261E-5</v>
      </c>
      <c r="I1024" s="10">
        <f t="shared" si="169"/>
        <v>8.823189496664752E-6</v>
      </c>
      <c r="J1024" s="10">
        <f t="shared" si="166"/>
        <v>2.9703854121417902E-3</v>
      </c>
      <c r="K1024" s="11">
        <f t="shared" si="170"/>
        <v>-7.6584295869022809E-4</v>
      </c>
      <c r="L1024" s="11">
        <f t="shared" si="171"/>
        <v>4.6490347243831305E-3</v>
      </c>
      <c r="M1024" s="11">
        <f t="shared" si="172"/>
        <v>-9.4442403880399335E-4</v>
      </c>
      <c r="N1024" s="11">
        <f t="shared" si="173"/>
        <v>4.2018389426202738E-3</v>
      </c>
      <c r="O1024" s="3">
        <f t="shared" si="174"/>
        <v>6.9392831876773679E-6</v>
      </c>
      <c r="P1024" s="3">
        <f t="shared" si="175"/>
        <v>3.0136009316203308E-3</v>
      </c>
    </row>
    <row r="1025" spans="1:16" x14ac:dyDescent="0.3">
      <c r="A1025" s="9" t="s">
        <v>1034</v>
      </c>
      <c r="B1025" s="12">
        <v>15658.519531</v>
      </c>
      <c r="C1025" s="12">
        <v>15821.570313</v>
      </c>
      <c r="D1025" s="12">
        <v>15616.440430000001</v>
      </c>
      <c r="E1025" s="12">
        <v>15811.580078000001</v>
      </c>
      <c r="F1025" s="3">
        <f t="shared" si="167"/>
        <v>1.0350454519414409E-2</v>
      </c>
      <c r="G1025" s="10">
        <f t="shared" si="168"/>
        <v>1.7030212485522763E-4</v>
      </c>
      <c r="H1025" s="10">
        <f t="shared" si="165"/>
        <v>9.4623090251380728E-5</v>
      </c>
      <c r="I1025" s="10">
        <f t="shared" si="169"/>
        <v>4.8598696231766953E-5</v>
      </c>
      <c r="J1025" s="10">
        <f t="shared" si="166"/>
        <v>6.971276513793364E-3</v>
      </c>
      <c r="K1025" s="11">
        <f t="shared" si="170"/>
        <v>5.6981527388858596E-4</v>
      </c>
      <c r="L1025" s="11">
        <f t="shared" si="171"/>
        <v>1.0359070821700414E-2</v>
      </c>
      <c r="M1025" s="11">
        <f t="shared" si="172"/>
        <v>-2.690914804928867E-3</v>
      </c>
      <c r="N1025" s="11">
        <f t="shared" si="173"/>
        <v>9.7274400667072079E-3</v>
      </c>
      <c r="O1025" s="3">
        <f t="shared" si="174"/>
        <v>3.9959842701084764E-5</v>
      </c>
      <c r="P1025" s="3">
        <f t="shared" si="175"/>
        <v>6.9441816237315558E-3</v>
      </c>
    </row>
    <row r="1026" spans="1:16" x14ac:dyDescent="0.3">
      <c r="A1026" s="9" t="s">
        <v>1035</v>
      </c>
      <c r="B1026" s="12">
        <v>15849.740234000001</v>
      </c>
      <c r="C1026" s="12">
        <v>15966.089844</v>
      </c>
      <c r="D1026" s="12">
        <v>15827.660156</v>
      </c>
      <c r="E1026" s="12">
        <v>15940.309569999999</v>
      </c>
      <c r="F1026" s="3">
        <f t="shared" si="167"/>
        <v>8.1414691868215705E-3</v>
      </c>
      <c r="G1026" s="10">
        <f t="shared" si="168"/>
        <v>7.582989423161395E-5</v>
      </c>
      <c r="H1026" s="10">
        <f t="shared" si="165"/>
        <v>3.246700981420991E-5</v>
      </c>
      <c r="I1026" s="10">
        <f t="shared" si="169"/>
        <v>2.537312430215354E-5</v>
      </c>
      <c r="J1026" s="10">
        <f t="shared" si="166"/>
        <v>5.0371742378196071E-3</v>
      </c>
      <c r="K1026" s="11">
        <f t="shared" si="170"/>
        <v>2.4105232568832368E-3</v>
      </c>
      <c r="L1026" s="11">
        <f t="shared" si="171"/>
        <v>7.3139772486848324E-3</v>
      </c>
      <c r="M1026" s="11">
        <f t="shared" si="172"/>
        <v>-1.3940589381722789E-3</v>
      </c>
      <c r="N1026" s="11">
        <f t="shared" si="173"/>
        <v>5.6979829601544012E-3</v>
      </c>
      <c r="O1026" s="3">
        <f t="shared" si="174"/>
        <v>2.1706069858570811E-5</v>
      </c>
      <c r="P1026" s="3">
        <f t="shared" si="175"/>
        <v>5.3925119552046185E-3</v>
      </c>
    </row>
    <row r="1027" spans="1:16" x14ac:dyDescent="0.3">
      <c r="A1027" s="9" t="s">
        <v>1036</v>
      </c>
      <c r="B1027" s="12">
        <v>16003.559569999999</v>
      </c>
      <c r="C1027" s="12">
        <v>16053.389648</v>
      </c>
      <c r="D1027" s="12">
        <v>15900.780273</v>
      </c>
      <c r="E1027" s="12">
        <v>15971.589844</v>
      </c>
      <c r="F1027" s="3">
        <f t="shared" si="167"/>
        <v>1.962337924658053E-3</v>
      </c>
      <c r="G1027" s="10">
        <f t="shared" si="168"/>
        <v>9.1237618807116097E-5</v>
      </c>
      <c r="H1027" s="10">
        <f t="shared" si="165"/>
        <v>3.9986458726866071E-6</v>
      </c>
      <c r="I1027" s="10">
        <f t="shared" si="169"/>
        <v>4.407415505082389E-5</v>
      </c>
      <c r="J1027" s="10">
        <f t="shared" si="166"/>
        <v>6.6388368748466695E-3</v>
      </c>
      <c r="K1027" s="11">
        <f t="shared" si="170"/>
        <v>3.9600764942447344E-3</v>
      </c>
      <c r="L1027" s="11">
        <f t="shared" si="171"/>
        <v>3.108849678419701E-3</v>
      </c>
      <c r="M1027" s="11">
        <f t="shared" si="172"/>
        <v>-6.4429888256127294E-3</v>
      </c>
      <c r="N1027" s="11">
        <f t="shared" si="173"/>
        <v>-1.9996614395158515E-3</v>
      </c>
      <c r="O1027" s="3">
        <f t="shared" si="174"/>
        <v>4.4509901843358608E-5</v>
      </c>
      <c r="P1027" s="3">
        <f t="shared" si="175"/>
        <v>7.369522133092745E-3</v>
      </c>
    </row>
    <row r="1028" spans="1:16" x14ac:dyDescent="0.3">
      <c r="A1028" s="9" t="s">
        <v>1037</v>
      </c>
      <c r="B1028" s="12">
        <v>15995.719727</v>
      </c>
      <c r="C1028" s="12">
        <v>16038.230469</v>
      </c>
      <c r="D1028" s="12">
        <v>15961.809569999999</v>
      </c>
      <c r="E1028" s="12">
        <v>15982.360352</v>
      </c>
      <c r="F1028" s="3">
        <f t="shared" si="167"/>
        <v>6.7435415667427279E-4</v>
      </c>
      <c r="G1028" s="10">
        <f t="shared" si="168"/>
        <v>2.2813130448039957E-5</v>
      </c>
      <c r="H1028" s="10">
        <f t="shared" si="165"/>
        <v>6.9811593608160986E-7</v>
      </c>
      <c r="I1028" s="10">
        <f t="shared" si="169"/>
        <v>1.1136886974503718E-5</v>
      </c>
      <c r="J1028" s="10">
        <f t="shared" si="166"/>
        <v>3.3371974731057972E-3</v>
      </c>
      <c r="K1028" s="11">
        <f t="shared" si="170"/>
        <v>1.509660206419419E-3</v>
      </c>
      <c r="L1028" s="11">
        <f t="shared" si="171"/>
        <v>2.6541070766925522E-3</v>
      </c>
      <c r="M1028" s="11">
        <f t="shared" si="172"/>
        <v>-2.1222022148042526E-3</v>
      </c>
      <c r="N1028" s="11">
        <f t="shared" si="173"/>
        <v>-8.355333243393766E-4</v>
      </c>
      <c r="O1028" s="3">
        <f t="shared" si="174"/>
        <v>1.1992450852555369E-5</v>
      </c>
      <c r="P1028" s="3">
        <f t="shared" si="175"/>
        <v>3.5540937895331454E-3</v>
      </c>
    </row>
    <row r="1029" spans="1:16" x14ac:dyDescent="0.3">
      <c r="A1029" s="9" t="s">
        <v>1038</v>
      </c>
      <c r="B1029" s="12">
        <v>16024.129883</v>
      </c>
      <c r="C1029" s="12">
        <v>16035.209961</v>
      </c>
      <c r="D1029" s="12">
        <v>15836.679688</v>
      </c>
      <c r="E1029" s="12">
        <v>15886.540039</v>
      </c>
      <c r="F1029" s="3">
        <f t="shared" si="167"/>
        <v>-5.9953793363199948E-3</v>
      </c>
      <c r="G1029" s="10">
        <f t="shared" si="168"/>
        <v>1.5520620460271424E-4</v>
      </c>
      <c r="H1029" s="10">
        <f t="shared" si="165"/>
        <v>7.4364606984825325E-5</v>
      </c>
      <c r="I1029" s="10">
        <f t="shared" si="169"/>
        <v>4.8876473956222269E-5</v>
      </c>
      <c r="J1029" s="10">
        <f t="shared" si="166"/>
        <v>6.9911711433938073E-3</v>
      </c>
      <c r="K1029" s="11">
        <f t="shared" si="170"/>
        <v>2.6100677960041803E-3</v>
      </c>
      <c r="L1029" s="11">
        <f t="shared" si="171"/>
        <v>6.9122311907100493E-4</v>
      </c>
      <c r="M1029" s="11">
        <f t="shared" si="172"/>
        <v>-1.1766955102591811E-2</v>
      </c>
      <c r="N1029" s="11">
        <f t="shared" si="173"/>
        <v>-8.6234915773615341E-3</v>
      </c>
      <c r="O1029" s="3">
        <f t="shared" si="174"/>
        <v>4.3427540313744277E-5</v>
      </c>
      <c r="P1029" s="3">
        <f t="shared" si="175"/>
        <v>7.3981125403209756E-3</v>
      </c>
    </row>
    <row r="1030" spans="1:16" x14ac:dyDescent="0.3">
      <c r="A1030" s="9" t="s">
        <v>1039</v>
      </c>
      <c r="B1030" s="12">
        <v>15753.839844</v>
      </c>
      <c r="C1030" s="12">
        <v>15867.240234000001</v>
      </c>
      <c r="D1030" s="12">
        <v>15543.679688</v>
      </c>
      <c r="E1030" s="12">
        <v>15622.709961</v>
      </c>
      <c r="F1030" s="3">
        <f t="shared" si="167"/>
        <v>-1.6607145253297428E-2</v>
      </c>
      <c r="G1030" s="10">
        <f t="shared" si="168"/>
        <v>4.2446366752378942E-4</v>
      </c>
      <c r="H1030" s="10">
        <f t="shared" si="165"/>
        <v>6.9864736081640309E-5</v>
      </c>
      <c r="I1030" s="10">
        <f t="shared" si="169"/>
        <v>1.852434801724277E-4</v>
      </c>
      <c r="J1030" s="10">
        <f t="shared" si="166"/>
        <v>1.3610418074858233E-2</v>
      </c>
      <c r="K1030" s="11">
        <f t="shared" si="170"/>
        <v>-8.3880771061200614E-3</v>
      </c>
      <c r="L1030" s="11">
        <f t="shared" si="171"/>
        <v>7.1724859411865759E-3</v>
      </c>
      <c r="M1030" s="11">
        <f t="shared" si="172"/>
        <v>-1.3430030107194098E-2</v>
      </c>
      <c r="N1030" s="11">
        <f t="shared" si="173"/>
        <v>-8.3585127912589995E-3</v>
      </c>
      <c r="O1030" s="3">
        <f t="shared" si="174"/>
        <v>1.79506500303217E-4</v>
      </c>
      <c r="P1030" s="3">
        <f t="shared" si="175"/>
        <v>1.5295303464858167E-2</v>
      </c>
    </row>
    <row r="1031" spans="1:16" x14ac:dyDescent="0.3">
      <c r="A1031" s="9" t="s">
        <v>1040</v>
      </c>
      <c r="B1031" s="12">
        <v>15752.080078000001</v>
      </c>
      <c r="C1031" s="12">
        <v>15768.030273</v>
      </c>
      <c r="D1031" s="12">
        <v>15695.769531</v>
      </c>
      <c r="E1031" s="12">
        <v>15704.280273</v>
      </c>
      <c r="F1031" s="3">
        <f t="shared" si="167"/>
        <v>5.2212652096614853E-3</v>
      </c>
      <c r="G1031" s="10">
        <f t="shared" si="168"/>
        <v>2.1098132320250186E-5</v>
      </c>
      <c r="H1031" s="10">
        <f t="shared" si="165"/>
        <v>9.2362561155693714E-6</v>
      </c>
      <c r="I1031" s="10">
        <f t="shared" si="169"/>
        <v>6.9811525048215405E-6</v>
      </c>
      <c r="J1031" s="10">
        <f t="shared" si="166"/>
        <v>2.6421870684759513E-3</v>
      </c>
      <c r="K1031" s="11">
        <f t="shared" si="170"/>
        <v>8.2468026106843253E-3</v>
      </c>
      <c r="L1031" s="11">
        <f t="shared" si="171"/>
        <v>1.0120647538240989E-3</v>
      </c>
      <c r="M1031" s="11">
        <f t="shared" si="172"/>
        <v>-3.58120557571774E-3</v>
      </c>
      <c r="N1031" s="11">
        <f t="shared" si="173"/>
        <v>-3.0391209445445521E-3</v>
      </c>
      <c r="O1031" s="3">
        <f t="shared" si="174"/>
        <v>6.0413787601834939E-6</v>
      </c>
      <c r="P1031" s="3">
        <f t="shared" si="175"/>
        <v>8.6322088471236669E-3</v>
      </c>
    </row>
    <row r="1032" spans="1:16" x14ac:dyDescent="0.3">
      <c r="A1032" s="9" t="s">
        <v>1041</v>
      </c>
      <c r="B1032" s="12">
        <v>15752.620117</v>
      </c>
      <c r="C1032" s="12">
        <v>15874.570313</v>
      </c>
      <c r="D1032" s="12">
        <v>15705.379883</v>
      </c>
      <c r="E1032" s="12">
        <v>15860.959961</v>
      </c>
      <c r="F1032" s="3">
        <f t="shared" si="167"/>
        <v>9.9768779769791038E-3</v>
      </c>
      <c r="G1032" s="10">
        <f t="shared" si="168"/>
        <v>1.1481457133396541E-4</v>
      </c>
      <c r="H1032" s="10">
        <f t="shared" si="165"/>
        <v>4.6977774937531579E-5</v>
      </c>
      <c r="I1032" s="10">
        <f t="shared" si="169"/>
        <v>3.926003611065494E-5</v>
      </c>
      <c r="J1032" s="10">
        <f t="shared" si="166"/>
        <v>6.2657829607045074E-3</v>
      </c>
      <c r="K1032" s="11">
        <f t="shared" si="170"/>
        <v>3.0734040195593087E-3</v>
      </c>
      <c r="L1032" s="11">
        <f t="shared" si="171"/>
        <v>7.7117694439703946E-3</v>
      </c>
      <c r="M1032" s="11">
        <f t="shared" si="172"/>
        <v>-3.0033867067334125E-3</v>
      </c>
      <c r="N1032" s="11">
        <f t="shared" si="173"/>
        <v>6.8540334794580321E-3</v>
      </c>
      <c r="O1032" s="3">
        <f t="shared" si="174"/>
        <v>3.6220306752013895E-5</v>
      </c>
      <c r="P1032" s="3">
        <f t="shared" si="175"/>
        <v>6.8722709400510984E-3</v>
      </c>
    </row>
    <row r="1033" spans="1:16" x14ac:dyDescent="0.3">
      <c r="A1033" s="9" t="s">
        <v>1042</v>
      </c>
      <c r="B1033" s="12">
        <v>15894.820313</v>
      </c>
      <c r="C1033" s="12">
        <v>15918.450194999999</v>
      </c>
      <c r="D1033" s="12">
        <v>15778.309569999999</v>
      </c>
      <c r="E1033" s="12">
        <v>15853.849609000001</v>
      </c>
      <c r="F1033" s="3">
        <f t="shared" si="167"/>
        <v>-4.4829266434587289E-4</v>
      </c>
      <c r="G1033" s="10">
        <f t="shared" si="168"/>
        <v>7.8192304794000964E-5</v>
      </c>
      <c r="H1033" s="10">
        <f t="shared" si="165"/>
        <v>6.6612580045013179E-6</v>
      </c>
      <c r="I1033" s="10">
        <f t="shared" si="169"/>
        <v>3.6522945991896891E-5</v>
      </c>
      <c r="J1033" s="10">
        <f t="shared" si="166"/>
        <v>6.0434217122336325E-3</v>
      </c>
      <c r="K1033" s="11">
        <f t="shared" si="170"/>
        <v>2.1325481244825108E-3</v>
      </c>
      <c r="L1033" s="11">
        <f t="shared" si="171"/>
        <v>1.4855364423867303E-3</v>
      </c>
      <c r="M1033" s="11">
        <f t="shared" si="172"/>
        <v>-7.357104836891744E-3</v>
      </c>
      <c r="N1033" s="11">
        <f t="shared" si="173"/>
        <v>-2.5809413020255454E-3</v>
      </c>
      <c r="O1033" s="3">
        <f t="shared" si="174"/>
        <v>4.1179636725629104E-5</v>
      </c>
      <c r="P1033" s="3">
        <f t="shared" si="175"/>
        <v>6.3808553724513349E-3</v>
      </c>
    </row>
    <row r="1034" spans="1:16" x14ac:dyDescent="0.3">
      <c r="A1034" s="9" t="s">
        <v>1043</v>
      </c>
      <c r="B1034" s="12">
        <v>15840.320313</v>
      </c>
      <c r="C1034" s="12">
        <v>15989.610352</v>
      </c>
      <c r="D1034" s="12">
        <v>15825</v>
      </c>
      <c r="E1034" s="12">
        <v>15973.860352</v>
      </c>
      <c r="F1034" s="3">
        <f t="shared" si="167"/>
        <v>7.5698171712106355E-3</v>
      </c>
      <c r="G1034" s="10">
        <f t="shared" si="168"/>
        <v>1.0708504224843467E-4</v>
      </c>
      <c r="H1034" s="10">
        <f t="shared" si="165"/>
        <v>7.04768693510382E-5</v>
      </c>
      <c r="I1034" s="10">
        <f t="shared" si="169"/>
        <v>2.6317703904528038E-5</v>
      </c>
      <c r="J1034" s="10">
        <f t="shared" si="166"/>
        <v>5.1300783526694827E-3</v>
      </c>
      <c r="K1034" s="11">
        <f t="shared" si="170"/>
        <v>-8.5374041062169026E-4</v>
      </c>
      <c r="L1034" s="11">
        <f t="shared" si="171"/>
        <v>9.3805503566835695E-3</v>
      </c>
      <c r="M1034" s="11">
        <f t="shared" si="172"/>
        <v>-9.6763993188554872E-4</v>
      </c>
      <c r="N1034" s="11">
        <f t="shared" si="173"/>
        <v>8.3950502887736294E-3</v>
      </c>
      <c r="O1034" s="3">
        <f t="shared" si="174"/>
        <v>1.8304245940928409E-5</v>
      </c>
      <c r="P1034" s="3">
        <f t="shared" si="175"/>
        <v>5.1583529585236048E-3</v>
      </c>
    </row>
    <row r="1035" spans="1:16" x14ac:dyDescent="0.3">
      <c r="A1035" s="9" t="s">
        <v>1044</v>
      </c>
      <c r="B1035" s="12">
        <v>15973.620117</v>
      </c>
      <c r="C1035" s="12">
        <v>15998.570313</v>
      </c>
      <c r="D1035" s="12">
        <v>15909.389648</v>
      </c>
      <c r="E1035" s="12">
        <v>15921.570313</v>
      </c>
      <c r="F1035" s="3">
        <f t="shared" si="167"/>
        <v>-3.2734754059279281E-3</v>
      </c>
      <c r="G1035" s="10">
        <f t="shared" si="168"/>
        <v>3.1246802984978056E-5</v>
      </c>
      <c r="H1035" s="10">
        <f t="shared" si="165"/>
        <v>1.0652426845383064E-5</v>
      </c>
      <c r="I1035" s="10">
        <f t="shared" si="169"/>
        <v>1.1508429069875406E-5</v>
      </c>
      <c r="J1035" s="10">
        <f t="shared" si="166"/>
        <v>3.3924075624658379E-3</v>
      </c>
      <c r="K1035" s="11">
        <f t="shared" si="170"/>
        <v>-1.5039370646849829E-5</v>
      </c>
      <c r="L1035" s="11">
        <f t="shared" si="171"/>
        <v>1.5607439295941296E-3</v>
      </c>
      <c r="M1035" s="11">
        <f t="shared" si="172"/>
        <v>-4.0291400571249745E-3</v>
      </c>
      <c r="N1035" s="11">
        <f t="shared" si="173"/>
        <v>-3.2638055771419755E-3</v>
      </c>
      <c r="O1035" s="3">
        <f t="shared" si="174"/>
        <v>1.0613526166063142E-5</v>
      </c>
      <c r="P1035" s="3">
        <f t="shared" si="175"/>
        <v>3.2587422026829054E-3</v>
      </c>
    </row>
    <row r="1036" spans="1:16" x14ac:dyDescent="0.3">
      <c r="A1036" s="9" t="s">
        <v>1045</v>
      </c>
      <c r="B1036" s="12">
        <v>15973.389648</v>
      </c>
      <c r="C1036" s="12">
        <v>16010.879883</v>
      </c>
      <c r="D1036" s="12">
        <v>15848.830078000001</v>
      </c>
      <c r="E1036" s="12">
        <v>15993.709961</v>
      </c>
      <c r="F1036" s="3">
        <f t="shared" si="167"/>
        <v>4.5309380030873481E-3</v>
      </c>
      <c r="G1036" s="10">
        <f t="shared" si="168"/>
        <v>1.0348582630090479E-4</v>
      </c>
      <c r="H1036" s="10">
        <f t="shared" si="165"/>
        <v>1.6162719137411284E-6</v>
      </c>
      <c r="I1036" s="10">
        <f t="shared" si="169"/>
        <v>5.1118556424137744E-5</v>
      </c>
      <c r="J1036" s="10">
        <f t="shared" si="166"/>
        <v>7.1497242201456791E-3</v>
      </c>
      <c r="K1036" s="11">
        <f t="shared" si="170"/>
        <v>3.2493773723303991E-3</v>
      </c>
      <c r="L1036" s="11">
        <f t="shared" si="171"/>
        <v>2.3442931615670895E-3</v>
      </c>
      <c r="M1036" s="11">
        <f t="shared" si="172"/>
        <v>-7.8285051899635947E-3</v>
      </c>
      <c r="N1036" s="11">
        <f t="shared" si="173"/>
        <v>1.2713268319913366E-3</v>
      </c>
      <c r="O1036" s="3">
        <f t="shared" si="174"/>
        <v>7.3753429840687265E-5</v>
      </c>
      <c r="P1036" s="3">
        <f t="shared" si="175"/>
        <v>8.5928771560742356E-3</v>
      </c>
    </row>
    <row r="1037" spans="1:16" x14ac:dyDescent="0.3">
      <c r="A1037" s="9" t="s">
        <v>1046</v>
      </c>
      <c r="B1037" s="12">
        <v>16042.160156</v>
      </c>
      <c r="C1037" s="12">
        <v>16121.120117</v>
      </c>
      <c r="D1037" s="12">
        <v>16017.230469</v>
      </c>
      <c r="E1037" s="12">
        <v>16057.440430000001</v>
      </c>
      <c r="F1037" s="3">
        <f t="shared" si="167"/>
        <v>3.9847208155834313E-3</v>
      </c>
      <c r="G1037" s="10">
        <f t="shared" si="168"/>
        <v>4.1798471279998413E-5</v>
      </c>
      <c r="H1037" s="10">
        <f t="shared" si="165"/>
        <v>9.0640665116595631E-7</v>
      </c>
      <c r="I1037" s="10">
        <f t="shared" si="169"/>
        <v>2.0549095861772234E-5</v>
      </c>
      <c r="J1037" s="10">
        <f t="shared" si="166"/>
        <v>4.5331110577364235E-3</v>
      </c>
      <c r="K1037" s="11">
        <f t="shared" si="170"/>
        <v>3.0247489306649529E-3</v>
      </c>
      <c r="L1037" s="11">
        <f t="shared" si="171"/>
        <v>4.9099543925867854E-3</v>
      </c>
      <c r="M1037" s="11">
        <f t="shared" si="172"/>
        <v>-1.5552193312969515E-3</v>
      </c>
      <c r="N1037" s="11">
        <f t="shared" si="173"/>
        <v>9.5205391190097857E-4</v>
      </c>
      <c r="O1037" s="3">
        <f t="shared" si="174"/>
        <v>2.333247066722965E-5</v>
      </c>
      <c r="P1037" s="3">
        <f t="shared" si="175"/>
        <v>5.4060431870095243E-3</v>
      </c>
    </row>
    <row r="1038" spans="1:16" x14ac:dyDescent="0.3">
      <c r="A1038" s="9" t="s">
        <v>1047</v>
      </c>
      <c r="B1038" s="12">
        <v>16120.919921999999</v>
      </c>
      <c r="C1038" s="12">
        <v>16212.230469</v>
      </c>
      <c r="D1038" s="12">
        <v>15851.040039</v>
      </c>
      <c r="E1038" s="12">
        <v>15854.759765999999</v>
      </c>
      <c r="F1038" s="3">
        <f t="shared" si="167"/>
        <v>-1.2622227364538996E-2</v>
      </c>
      <c r="G1038" s="10">
        <f t="shared" si="168"/>
        <v>5.076373471239185E-4</v>
      </c>
      <c r="H1038" s="10">
        <f t="shared" si="165"/>
        <v>2.7715745678565709E-4</v>
      </c>
      <c r="I1038" s="10">
        <f t="shared" si="169"/>
        <v>1.4675431086333017E-4</v>
      </c>
      <c r="J1038" s="10">
        <f t="shared" si="166"/>
        <v>1.2114219366650506E-2</v>
      </c>
      <c r="K1038" s="11">
        <f t="shared" si="170"/>
        <v>3.9454822218064909E-3</v>
      </c>
      <c r="L1038" s="11">
        <f t="shared" si="171"/>
        <v>5.6481220443597713E-3</v>
      </c>
      <c r="M1038" s="11">
        <f t="shared" si="172"/>
        <v>-1.6882686798731457E-2</v>
      </c>
      <c r="N1038" s="11">
        <f t="shared" si="173"/>
        <v>-1.6648046635736491E-2</v>
      </c>
      <c r="O1038" s="3">
        <f t="shared" si="174"/>
        <v>1.2989283820906292E-4</v>
      </c>
      <c r="P1038" s="3">
        <f t="shared" si="175"/>
        <v>1.2916754701887712E-2</v>
      </c>
    </row>
    <row r="1039" spans="1:16" x14ac:dyDescent="0.3">
      <c r="A1039" s="9" t="s">
        <v>1048</v>
      </c>
      <c r="B1039" s="12">
        <v>15809.5</v>
      </c>
      <c r="C1039" s="12">
        <v>15895.860352</v>
      </c>
      <c r="D1039" s="12">
        <v>15601.459961</v>
      </c>
      <c r="E1039" s="12">
        <v>15775.139648</v>
      </c>
      <c r="F1039" s="3">
        <f t="shared" si="167"/>
        <v>-5.0218432303680283E-3</v>
      </c>
      <c r="G1039" s="10">
        <f t="shared" si="168"/>
        <v>3.4947397311338576E-4</v>
      </c>
      <c r="H1039" s="10">
        <f t="shared" si="165"/>
        <v>4.7339502527199791E-6</v>
      </c>
      <c r="I1039" s="10">
        <f t="shared" si="169"/>
        <v>1.7290828826824507E-4</v>
      </c>
      <c r="J1039" s="10">
        <f t="shared" si="166"/>
        <v>1.3149459618868186E-2</v>
      </c>
      <c r="K1039" s="11">
        <f t="shared" si="170"/>
        <v>-2.8587307682324285E-3</v>
      </c>
      <c r="L1039" s="11">
        <f t="shared" si="171"/>
        <v>5.4476949399206893E-3</v>
      </c>
      <c r="M1039" s="11">
        <f t="shared" si="172"/>
        <v>-1.3246528047766782E-2</v>
      </c>
      <c r="N1039" s="11">
        <f t="shared" si="173"/>
        <v>-2.1757642916271926E-3</v>
      </c>
      <c r="O1039" s="3">
        <f t="shared" si="174"/>
        <v>1.8817946288629807E-4</v>
      </c>
      <c r="P1039" s="3">
        <f t="shared" si="175"/>
        <v>1.3027487853443192E-2</v>
      </c>
    </row>
    <row r="1040" spans="1:16" x14ac:dyDescent="0.3">
      <c r="A1040" s="9" t="s">
        <v>1049</v>
      </c>
      <c r="B1040" s="12">
        <v>15677.879883</v>
      </c>
      <c r="C1040" s="12">
        <v>15848.559569999999</v>
      </c>
      <c r="D1040" s="12">
        <v>15591.360352</v>
      </c>
      <c r="E1040" s="12">
        <v>15845.230469</v>
      </c>
      <c r="F1040" s="3">
        <f t="shared" si="167"/>
        <v>4.4431188923823584E-3</v>
      </c>
      <c r="G1040" s="10">
        <f t="shared" si="168"/>
        <v>2.6770457505287127E-4</v>
      </c>
      <c r="H1040" s="10">
        <f t="shared" si="165"/>
        <v>1.1273648806205315E-4</v>
      </c>
      <c r="I1040" s="10">
        <f t="shared" si="169"/>
        <v>9.0302817895604654E-5</v>
      </c>
      <c r="J1040" s="10">
        <f t="shared" si="166"/>
        <v>9.5027794826358387E-3</v>
      </c>
      <c r="K1040" s="11">
        <f t="shared" si="170"/>
        <v>-6.1844666392183141E-3</v>
      </c>
      <c r="L1040" s="11">
        <f t="shared" si="171"/>
        <v>1.0827823092212429E-2</v>
      </c>
      <c r="M1040" s="11">
        <f t="shared" si="172"/>
        <v>-5.5338569881726802E-3</v>
      </c>
      <c r="N1040" s="11">
        <f t="shared" si="173"/>
        <v>1.0617744019425838E-2</v>
      </c>
      <c r="O1040" s="3">
        <f t="shared" si="174"/>
        <v>9.1655349141585193E-5</v>
      </c>
      <c r="P1040" s="3">
        <f t="shared" si="175"/>
        <v>1.153100025544186E-2</v>
      </c>
    </row>
    <row r="1041" spans="1:16" x14ac:dyDescent="0.3">
      <c r="A1041" s="9" t="s">
        <v>1050</v>
      </c>
      <c r="B1041" s="12">
        <v>15664.379883</v>
      </c>
      <c r="C1041" s="12">
        <v>15731.540039</v>
      </c>
      <c r="D1041" s="12">
        <v>15456.089844</v>
      </c>
      <c r="E1041" s="12">
        <v>15491.660156</v>
      </c>
      <c r="F1041" s="3">
        <f t="shared" si="167"/>
        <v>-2.231398992218725E-2</v>
      </c>
      <c r="G1041" s="10">
        <f t="shared" si="168"/>
        <v>3.1203549695041816E-4</v>
      </c>
      <c r="H1041" s="10">
        <f t="shared" si="165"/>
        <v>1.2293294015208622E-4</v>
      </c>
      <c r="I1041" s="10">
        <f t="shared" si="169"/>
        <v>1.0852944689856918E-4</v>
      </c>
      <c r="J1041" s="10">
        <f t="shared" si="166"/>
        <v>1.0417746728471046E-2</v>
      </c>
      <c r="K1041" s="11">
        <f t="shared" si="170"/>
        <v>-1.1479200783275171E-2</v>
      </c>
      <c r="L1041" s="11">
        <f t="shared" si="171"/>
        <v>4.2782793819466144E-3</v>
      </c>
      <c r="M1041" s="11">
        <f t="shared" si="172"/>
        <v>-1.3386247131674165E-2</v>
      </c>
      <c r="N1041" s="11">
        <f t="shared" si="173"/>
        <v>-1.1087512802792437E-2</v>
      </c>
      <c r="O1041" s="3">
        <f t="shared" si="174"/>
        <v>9.6510577707719481E-5</v>
      </c>
      <c r="P1041" s="3">
        <f t="shared" si="175"/>
        <v>1.5235457536453743E-2</v>
      </c>
    </row>
    <row r="1042" spans="1:16" x14ac:dyDescent="0.3">
      <c r="A1042" s="9" t="s">
        <v>1051</v>
      </c>
      <c r="B1042" s="12">
        <v>15719.419921999999</v>
      </c>
      <c r="C1042" s="12">
        <v>15833.110352</v>
      </c>
      <c r="D1042" s="12">
        <v>15644.610352</v>
      </c>
      <c r="E1042" s="12">
        <v>15782.830078000001</v>
      </c>
      <c r="F1042" s="3">
        <f t="shared" si="167"/>
        <v>1.8795269136292703E-2</v>
      </c>
      <c r="G1042" s="10">
        <f t="shared" si="168"/>
        <v>1.4344536766156167E-4</v>
      </c>
      <c r="H1042" s="10">
        <f t="shared" ref="H1042:H1105" si="176">LN(E1042/B1042)^2</f>
        <v>1.6206739825249078E-5</v>
      </c>
      <c r="I1042" s="10">
        <f t="shared" si="169"/>
        <v>6.546211162414995E-5</v>
      </c>
      <c r="J1042" s="10">
        <f t="shared" ref="J1042:J1105" si="177">SQRT(I1042)</f>
        <v>8.0908659378431148E-3</v>
      </c>
      <c r="K1042" s="11">
        <f t="shared" si="170"/>
        <v>1.4595061013734893E-2</v>
      </c>
      <c r="L1042" s="11">
        <f t="shared" si="171"/>
        <v>7.2064535576572301E-3</v>
      </c>
      <c r="M1042" s="11">
        <f t="shared" si="172"/>
        <v>-4.7704144662280212E-3</v>
      </c>
      <c r="N1042" s="11">
        <f t="shared" si="173"/>
        <v>4.025759533957422E-3</v>
      </c>
      <c r="O1042" s="3">
        <f t="shared" si="174"/>
        <v>6.4882919460854005E-5</v>
      </c>
      <c r="P1042" s="3">
        <f t="shared" si="175"/>
        <v>1.6456941512033599E-2</v>
      </c>
    </row>
    <row r="1043" spans="1:16" x14ac:dyDescent="0.3">
      <c r="A1043" s="9" t="s">
        <v>1052</v>
      </c>
      <c r="B1043" s="12">
        <v>15716.5</v>
      </c>
      <c r="C1043" s="12">
        <v>15828.200194999999</v>
      </c>
      <c r="D1043" s="12">
        <v>15451.389648</v>
      </c>
      <c r="E1043" s="12">
        <v>15537.690430000001</v>
      </c>
      <c r="F1043" s="3">
        <f t="shared" ref="F1043:F1106" si="178">E1043/E1042-1</f>
        <v>-1.5532046330632765E-2</v>
      </c>
      <c r="G1043" s="10">
        <f t="shared" ref="G1043:G1106" si="179">LN(C1043/D1043)^2</f>
        <v>5.8053179617289098E-4</v>
      </c>
      <c r="H1043" s="10">
        <f t="shared" si="176"/>
        <v>1.3092858607273937E-4</v>
      </c>
      <c r="I1043" s="10">
        <f t="shared" ref="I1043:I1106" si="180">G1043/2-((2*LN(2)-1)*H1043)</f>
        <v>2.3968892357714602E-4</v>
      </c>
      <c r="J1043" s="10">
        <f t="shared" si="177"/>
        <v>1.5481890181019435E-2</v>
      </c>
      <c r="K1043" s="11">
        <f t="shared" ref="K1043:K1106" si="181">LN(B1043/E1042)</f>
        <v>-4.2115293167816099E-3</v>
      </c>
      <c r="L1043" s="11">
        <f t="shared" ref="L1043:L1106" si="182">LN(C1043/B1043)</f>
        <v>7.0820556971001253E-3</v>
      </c>
      <c r="M1043" s="11">
        <f t="shared" ref="M1043:M1106" si="183">LN(D1043/B1043)</f>
        <v>-1.7012171747931036E-2</v>
      </c>
      <c r="N1043" s="11">
        <f t="shared" ref="N1043:N1106" si="184">LN(E1043/B1043)</f>
        <v>-1.1442402985070023E-2</v>
      </c>
      <c r="O1043" s="3">
        <f t="shared" ref="O1043:O1106" si="185">L1043*(L1043-N1043)+M1043*(M1043-N1043)</f>
        <v>2.2594511093581188E-4</v>
      </c>
      <c r="P1043" s="3">
        <f t="shared" ref="P1043:P1106" si="186">SQRT(K1043^2+$C$10*N1043^2+(1-$C$10)*O1043)</f>
        <v>1.5161980451093139E-2</v>
      </c>
    </row>
    <row r="1044" spans="1:16" x14ac:dyDescent="0.3">
      <c r="A1044" s="9" t="s">
        <v>1053</v>
      </c>
      <c r="B1044" s="12">
        <v>15752.269531</v>
      </c>
      <c r="C1044" s="12">
        <v>15816.820313</v>
      </c>
      <c r="D1044" s="12">
        <v>15243.929688</v>
      </c>
      <c r="E1044" s="12">
        <v>15254.049805000001</v>
      </c>
      <c r="F1044" s="3">
        <f t="shared" si="178"/>
        <v>-1.8255005547822556E-2</v>
      </c>
      <c r="G1044" s="10">
        <f t="shared" si="179"/>
        <v>1.3610624577116068E-3</v>
      </c>
      <c r="H1044" s="10">
        <f t="shared" si="176"/>
        <v>1.0329425310230398E-3</v>
      </c>
      <c r="I1044" s="10">
        <f t="shared" si="180"/>
        <v>2.8151135376069551E-4</v>
      </c>
      <c r="J1044" s="10">
        <f t="shared" si="177"/>
        <v>1.6778300085547867E-2</v>
      </c>
      <c r="K1044" s="11">
        <f t="shared" si="181"/>
        <v>1.3715739180797548E-2</v>
      </c>
      <c r="L1044" s="11">
        <f t="shared" si="182"/>
        <v>4.0894984480841978E-3</v>
      </c>
      <c r="M1044" s="11">
        <f t="shared" si="183"/>
        <v>-3.2803081533689951E-2</v>
      </c>
      <c r="N1044" s="11">
        <f t="shared" si="184"/>
        <v>-3.213942331503538E-2</v>
      </c>
      <c r="O1044" s="3">
        <f t="shared" si="185"/>
        <v>1.6992815398307067E-4</v>
      </c>
      <c r="P1044" s="3">
        <f t="shared" si="186"/>
        <v>2.1985442949554759E-2</v>
      </c>
    </row>
    <row r="1045" spans="1:16" x14ac:dyDescent="0.3">
      <c r="A1045" s="9" t="s">
        <v>1054</v>
      </c>
      <c r="B1045" s="12">
        <v>15181.820313</v>
      </c>
      <c r="C1045" s="12">
        <v>15444.540039</v>
      </c>
      <c r="D1045" s="12">
        <v>15150.120117</v>
      </c>
      <c r="E1045" s="12">
        <v>15381.320313</v>
      </c>
      <c r="F1045" s="3">
        <f t="shared" si="178"/>
        <v>8.3433914027397638E-3</v>
      </c>
      <c r="G1045" s="10">
        <f t="shared" si="179"/>
        <v>3.7045027761194556E-4</v>
      </c>
      <c r="H1045" s="10">
        <f t="shared" si="176"/>
        <v>1.7043632783026737E-4</v>
      </c>
      <c r="I1045" s="10">
        <f t="shared" si="180"/>
        <v>1.1938654643515942E-4</v>
      </c>
      <c r="J1045" s="10">
        <f t="shared" si="177"/>
        <v>1.0926415077012195E-2</v>
      </c>
      <c r="K1045" s="11">
        <f t="shared" si="181"/>
        <v>-4.7463487863304201E-3</v>
      </c>
      <c r="L1045" s="11">
        <f t="shared" si="182"/>
        <v>1.7156865355236247E-2</v>
      </c>
      <c r="M1045" s="11">
        <f t="shared" si="183"/>
        <v>-2.0902195568210315E-3</v>
      </c>
      <c r="N1045" s="11">
        <f t="shared" si="184"/>
        <v>1.3055126496141942E-2</v>
      </c>
      <c r="O1045" s="3">
        <f t="shared" si="185"/>
        <v>1.0203007984254674E-4</v>
      </c>
      <c r="P1045" s="3">
        <f t="shared" si="186"/>
        <v>1.1597004884818147E-2</v>
      </c>
    </row>
    <row r="1046" spans="1:16" x14ac:dyDescent="0.3">
      <c r="A1046" s="9" t="s">
        <v>1055</v>
      </c>
      <c r="B1046" s="12">
        <v>15428.709961</v>
      </c>
      <c r="C1046" s="12">
        <v>15470.360352</v>
      </c>
      <c r="D1046" s="12">
        <v>14931.059569999999</v>
      </c>
      <c r="E1046" s="12">
        <v>15085.469727</v>
      </c>
      <c r="F1046" s="3">
        <f t="shared" si="178"/>
        <v>-1.9234407708807244E-2</v>
      </c>
      <c r="G1046" s="10">
        <f t="shared" si="179"/>
        <v>1.2589992685890735E-3</v>
      </c>
      <c r="H1046" s="10">
        <f t="shared" si="176"/>
        <v>5.0616208170436159E-4</v>
      </c>
      <c r="I1046" s="10">
        <f t="shared" si="180"/>
        <v>4.3397207631943658E-4</v>
      </c>
      <c r="J1046" s="10">
        <f t="shared" si="177"/>
        <v>2.0831996455439324E-2</v>
      </c>
      <c r="K1046" s="11">
        <f t="shared" si="181"/>
        <v>3.0762504905373963E-3</v>
      </c>
      <c r="L1046" s="11">
        <f t="shared" si="182"/>
        <v>2.6959009319006545E-3</v>
      </c>
      <c r="M1046" s="11">
        <f t="shared" si="183"/>
        <v>-3.2786478759843113E-2</v>
      </c>
      <c r="N1046" s="11">
        <f t="shared" si="184"/>
        <v>-2.2498046175265123E-2</v>
      </c>
      <c r="O1046" s="3">
        <f t="shared" si="185"/>
        <v>4.052418618908081E-4</v>
      </c>
      <c r="P1046" s="3">
        <f t="shared" si="186"/>
        <v>2.0720975769875902E-2</v>
      </c>
    </row>
    <row r="1047" spans="1:16" x14ac:dyDescent="0.3">
      <c r="A1047" s="9" t="s">
        <v>1056</v>
      </c>
      <c r="B1047" s="12">
        <v>15117.629883</v>
      </c>
      <c r="C1047" s="12">
        <v>15281.990234000001</v>
      </c>
      <c r="D1047" s="12">
        <v>14931.610352</v>
      </c>
      <c r="E1047" s="12">
        <v>15225.150390999999</v>
      </c>
      <c r="F1047" s="3">
        <f t="shared" si="178"/>
        <v>9.2592850290897921E-3</v>
      </c>
      <c r="G1047" s="10">
        <f t="shared" si="179"/>
        <v>5.3798762708007176E-4</v>
      </c>
      <c r="H1047" s="10">
        <f t="shared" si="176"/>
        <v>5.0226798615901657E-5</v>
      </c>
      <c r="I1047" s="10">
        <f t="shared" si="180"/>
        <v>2.4959148445760876E-4</v>
      </c>
      <c r="J1047" s="10">
        <f t="shared" si="177"/>
        <v>1.5798464623424921E-2</v>
      </c>
      <c r="K1047" s="11">
        <f t="shared" si="181"/>
        <v>2.129593887354897E-3</v>
      </c>
      <c r="L1047" s="11">
        <f t="shared" si="182"/>
        <v>1.0813421478301471E-2</v>
      </c>
      <c r="M1047" s="11">
        <f t="shared" si="183"/>
        <v>-1.2381138812423562E-2</v>
      </c>
      <c r="N1047" s="11">
        <f t="shared" si="184"/>
        <v>7.0870867509789702E-3</v>
      </c>
      <c r="O1047" s="3">
        <f t="shared" si="185"/>
        <v>2.8133323110782947E-4</v>
      </c>
      <c r="P1047" s="3">
        <f t="shared" si="186"/>
        <v>1.5884320921267299E-2</v>
      </c>
    </row>
    <row r="1048" spans="1:16" x14ac:dyDescent="0.3">
      <c r="A1048" s="9" t="s">
        <v>1057</v>
      </c>
      <c r="B1048" s="12">
        <v>15510.910156</v>
      </c>
      <c r="C1048" s="12">
        <v>15720.089844</v>
      </c>
      <c r="D1048" s="12">
        <v>15507.660156</v>
      </c>
      <c r="E1048" s="12">
        <v>15686.919921999999</v>
      </c>
      <c r="F1048" s="3">
        <f t="shared" si="178"/>
        <v>3.0329390458629923E-2</v>
      </c>
      <c r="G1048" s="10">
        <f t="shared" si="179"/>
        <v>1.851068218728258E-4</v>
      </c>
      <c r="H1048" s="10">
        <f t="shared" si="176"/>
        <v>1.2731921767939727E-4</v>
      </c>
      <c r="I1048" s="10">
        <f t="shared" si="180"/>
        <v>4.3370715084665858E-5</v>
      </c>
      <c r="J1048" s="10">
        <f t="shared" si="177"/>
        <v>6.585644621801715E-3</v>
      </c>
      <c r="K1048" s="11">
        <f t="shared" si="181"/>
        <v>1.8594965904021224E-2</v>
      </c>
      <c r="L1048" s="11">
        <f t="shared" si="182"/>
        <v>1.3395844902514494E-2</v>
      </c>
      <c r="M1048" s="11">
        <f t="shared" si="183"/>
        <v>-2.0955188967140321E-4</v>
      </c>
      <c r="N1048" s="11">
        <f t="shared" si="184"/>
        <v>1.1283581775278507E-2</v>
      </c>
      <c r="O1048" s="3">
        <f t="shared" si="185"/>
        <v>3.0703957123489799E-5</v>
      </c>
      <c r="P1048" s="3">
        <f t="shared" si="186"/>
        <v>1.976120669658676E-2</v>
      </c>
    </row>
    <row r="1049" spans="1:16" x14ac:dyDescent="0.3">
      <c r="A1049" s="9" t="s">
        <v>1058</v>
      </c>
      <c r="B1049" s="12">
        <v>15690.650390999999</v>
      </c>
      <c r="C1049" s="12">
        <v>15792.639648</v>
      </c>
      <c r="D1049" s="12">
        <v>15618.879883</v>
      </c>
      <c r="E1049" s="12">
        <v>15786.990234000001</v>
      </c>
      <c r="F1049" s="3">
        <f t="shared" si="178"/>
        <v>6.3792199168211106E-3</v>
      </c>
      <c r="G1049" s="10">
        <f t="shared" si="179"/>
        <v>1.2240224979616956E-4</v>
      </c>
      <c r="H1049" s="10">
        <f t="shared" si="176"/>
        <v>3.7468838129425916E-5</v>
      </c>
      <c r="I1049" s="10">
        <f t="shared" si="180"/>
        <v>4.6727124010973597E-5</v>
      </c>
      <c r="J1049" s="10">
        <f t="shared" si="177"/>
        <v>6.8357241029004083E-3</v>
      </c>
      <c r="K1049" s="11">
        <f t="shared" si="181"/>
        <v>2.3777934240055032E-4</v>
      </c>
      <c r="L1049" s="11">
        <f t="shared" si="182"/>
        <v>6.4789679630401662E-3</v>
      </c>
      <c r="M1049" s="11">
        <f t="shared" si="183"/>
        <v>-4.5845870621842345E-3</v>
      </c>
      <c r="N1049" s="11">
        <f t="shared" si="184"/>
        <v>6.1211794720810071E-3</v>
      </c>
      <c r="O1049" s="3">
        <f t="shared" si="185"/>
        <v>5.1399618914226259E-5</v>
      </c>
      <c r="P1049" s="3">
        <f t="shared" si="186"/>
        <v>7.0308891874962826E-3</v>
      </c>
    </row>
    <row r="1050" spans="1:16" x14ac:dyDescent="0.3">
      <c r="A1050" s="9" t="s">
        <v>1059</v>
      </c>
      <c r="B1050" s="12">
        <v>15720.540039</v>
      </c>
      <c r="C1050" s="12">
        <v>15796.049805000001</v>
      </c>
      <c r="D1050" s="12">
        <v>15511.120117</v>
      </c>
      <c r="E1050" s="12">
        <v>15517.370117</v>
      </c>
      <c r="F1050" s="3">
        <f t="shared" si="178"/>
        <v>-1.7078626958248688E-2</v>
      </c>
      <c r="G1050" s="10">
        <f t="shared" si="179"/>
        <v>3.3133839039325714E-4</v>
      </c>
      <c r="H1050" s="10">
        <f t="shared" si="176"/>
        <v>1.6921042794109796E-4</v>
      </c>
      <c r="I1050" s="10">
        <f t="shared" si="180"/>
        <v>1.0030416104029885E-4</v>
      </c>
      <c r="J1050" s="10">
        <f t="shared" si="177"/>
        <v>1.0015196505326236E-2</v>
      </c>
      <c r="K1050" s="11">
        <f t="shared" si="181"/>
        <v>-4.2180579022071708E-3</v>
      </c>
      <c r="L1050" s="11">
        <f t="shared" si="182"/>
        <v>4.7917563959110629E-3</v>
      </c>
      <c r="M1050" s="11">
        <f t="shared" si="183"/>
        <v>-1.3410946436175649E-2</v>
      </c>
      <c r="N1050" s="11">
        <f t="shared" si="184"/>
        <v>-1.3008090864577245E-2</v>
      </c>
      <c r="O1050" s="3">
        <f t="shared" si="185"/>
        <v>9.0695206448905983E-5</v>
      </c>
      <c r="P1050" s="3">
        <f t="shared" si="186"/>
        <v>1.0949322432295868E-2</v>
      </c>
    </row>
    <row r="1051" spans="1:16" x14ac:dyDescent="0.3">
      <c r="A1051" s="9" t="s">
        <v>1060</v>
      </c>
      <c r="B1051" s="12">
        <v>15629.589844</v>
      </c>
      <c r="C1051" s="12">
        <v>15677.599609000001</v>
      </c>
      <c r="D1051" s="12">
        <v>15477.849609000001</v>
      </c>
      <c r="E1051" s="12">
        <v>15630.599609000001</v>
      </c>
      <c r="F1051" s="3">
        <f t="shared" si="178"/>
        <v>7.2969511680303079E-3</v>
      </c>
      <c r="G1051" s="10">
        <f t="shared" si="179"/>
        <v>1.644286282964965E-4</v>
      </c>
      <c r="H1051" s="10">
        <f t="shared" si="176"/>
        <v>4.1736632640543595E-9</v>
      </c>
      <c r="I1051" s="10">
        <f t="shared" si="180"/>
        <v>8.2212701885664137E-5</v>
      </c>
      <c r="J1051" s="10">
        <f t="shared" si="177"/>
        <v>9.0671220288283394E-3</v>
      </c>
      <c r="K1051" s="11">
        <f t="shared" si="181"/>
        <v>7.2058533300114608E-3</v>
      </c>
      <c r="L1051" s="11">
        <f t="shared" si="182"/>
        <v>3.0670145402886986E-3</v>
      </c>
      <c r="M1051" s="11">
        <f t="shared" si="183"/>
        <v>-9.7559581375460096E-3</v>
      </c>
      <c r="N1051" s="11">
        <f t="shared" si="184"/>
        <v>6.4603895115189142E-5</v>
      </c>
      <c r="O1051" s="3">
        <f t="shared" si="185"/>
        <v>1.0501742918248113E-4</v>
      </c>
      <c r="P1051" s="3">
        <f t="shared" si="186"/>
        <v>1.1903519774635102E-2</v>
      </c>
    </row>
    <row r="1052" spans="1:16" x14ac:dyDescent="0.3">
      <c r="A1052" s="9" t="s">
        <v>1061</v>
      </c>
      <c r="B1052" s="12">
        <v>15621.269531</v>
      </c>
      <c r="C1052" s="12">
        <v>15637.059569999999</v>
      </c>
      <c r="D1052" s="12">
        <v>15408.25</v>
      </c>
      <c r="E1052" s="12">
        <v>15413.280273</v>
      </c>
      <c r="F1052" s="3">
        <f t="shared" si="178"/>
        <v>-1.3903454853700481E-2</v>
      </c>
      <c r="G1052" s="10">
        <f t="shared" si="179"/>
        <v>2.1728617712332455E-4</v>
      </c>
      <c r="H1052" s="10">
        <f t="shared" si="176"/>
        <v>1.7966517609742746E-4</v>
      </c>
      <c r="I1052" s="10">
        <f t="shared" si="180"/>
        <v>3.9239444145613891E-5</v>
      </c>
      <c r="J1052" s="10">
        <f t="shared" si="177"/>
        <v>6.2641395375273926E-3</v>
      </c>
      <c r="K1052" s="11">
        <f t="shared" si="181"/>
        <v>-5.9708929634886892E-4</v>
      </c>
      <c r="L1052" s="11">
        <f t="shared" si="182"/>
        <v>1.0102933072362881E-3</v>
      </c>
      <c r="M1052" s="11">
        <f t="shared" si="183"/>
        <v>-1.3730336839515496E-2</v>
      </c>
      <c r="N1052" s="11">
        <f t="shared" si="184"/>
        <v>-1.3403923906730725E-2</v>
      </c>
      <c r="O1052" s="3">
        <f t="shared" si="185"/>
        <v>1.9044346696230006E-5</v>
      </c>
      <c r="P1052" s="3">
        <f t="shared" si="186"/>
        <v>6.5362889736470973E-3</v>
      </c>
    </row>
    <row r="1053" spans="1:16" x14ac:dyDescent="0.3">
      <c r="A1053" s="9" t="s">
        <v>1062</v>
      </c>
      <c r="B1053" s="12">
        <v>15215.959961</v>
      </c>
      <c r="C1053" s="12">
        <v>15317.549805000001</v>
      </c>
      <c r="D1053" s="12">
        <v>15097.349609000001</v>
      </c>
      <c r="E1053" s="12">
        <v>15237.639648</v>
      </c>
      <c r="F1053" s="3">
        <f t="shared" si="178"/>
        <v>-1.1395408497675619E-2</v>
      </c>
      <c r="G1053" s="10">
        <f t="shared" si="179"/>
        <v>2.0967072695538919E-4</v>
      </c>
      <c r="H1053" s="10">
        <f t="shared" si="176"/>
        <v>2.027164007246558E-6</v>
      </c>
      <c r="I1053" s="10">
        <f t="shared" si="180"/>
        <v>1.0405228145263004E-4</v>
      </c>
      <c r="J1053" s="10">
        <f t="shared" si="177"/>
        <v>1.0200602014225927E-2</v>
      </c>
      <c r="K1053" s="11">
        <f t="shared" si="181"/>
        <v>-1.2884618769708379E-2</v>
      </c>
      <c r="L1053" s="11">
        <f t="shared" si="182"/>
        <v>6.65434269739364E-3</v>
      </c>
      <c r="M1053" s="11">
        <f t="shared" si="183"/>
        <v>-7.8256685924978902E-3</v>
      </c>
      <c r="N1053" s="11">
        <f t="shared" si="184"/>
        <v>1.4237850986881966E-3</v>
      </c>
      <c r="O1053" s="3">
        <f t="shared" si="185"/>
        <v>1.0718908200912102E-4</v>
      </c>
      <c r="P1053" s="3">
        <f t="shared" si="186"/>
        <v>1.6060290427777141E-2</v>
      </c>
    </row>
    <row r="1054" spans="1:16" x14ac:dyDescent="0.3">
      <c r="A1054" s="9" t="s">
        <v>1063</v>
      </c>
      <c r="B1054" s="12">
        <v>15230.709961</v>
      </c>
      <c r="C1054" s="12">
        <v>15575.759765999999</v>
      </c>
      <c r="D1054" s="12">
        <v>15055.230469</v>
      </c>
      <c r="E1054" s="12">
        <v>15565.580078000001</v>
      </c>
      <c r="F1054" s="3">
        <f t="shared" si="178"/>
        <v>2.152173417771075E-2</v>
      </c>
      <c r="G1054" s="10">
        <f t="shared" si="179"/>
        <v>1.1553455465415962E-3</v>
      </c>
      <c r="H1054" s="10">
        <f t="shared" si="176"/>
        <v>4.7298809725065212E-4</v>
      </c>
      <c r="I1054" s="10">
        <f t="shared" si="180"/>
        <v>3.9496013842604474E-4</v>
      </c>
      <c r="J1054" s="10">
        <f t="shared" si="177"/>
        <v>1.9873604062324596E-2</v>
      </c>
      <c r="K1054" s="11">
        <f t="shared" si="181"/>
        <v>-4.5487774746033496E-4</v>
      </c>
      <c r="L1054" s="11">
        <f t="shared" si="182"/>
        <v>2.2402062831420169E-2</v>
      </c>
      <c r="M1054" s="11">
        <f t="shared" si="183"/>
        <v>-1.1588311490460886E-2</v>
      </c>
      <c r="N1054" s="11">
        <f t="shared" si="184"/>
        <v>2.1748289524710952E-2</v>
      </c>
      <c r="O1054" s="3">
        <f t="shared" si="185"/>
        <v>4.0096078729143106E-4</v>
      </c>
      <c r="P1054" s="3">
        <f t="shared" si="186"/>
        <v>2.0288570585802478E-2</v>
      </c>
    </row>
    <row r="1055" spans="1:16" x14ac:dyDescent="0.3">
      <c r="A1055" s="9" t="s">
        <v>1064</v>
      </c>
      <c r="B1055" s="12">
        <v>15629.080078000001</v>
      </c>
      <c r="C1055" s="12">
        <v>15633.190430000001</v>
      </c>
      <c r="D1055" s="12">
        <v>15119.490234000001</v>
      </c>
      <c r="E1055" s="12">
        <v>15180.429688</v>
      </c>
      <c r="F1055" s="3">
        <f t="shared" si="178"/>
        <v>-2.4743722242922539E-2</v>
      </c>
      <c r="G1055" s="10">
        <f t="shared" si="179"/>
        <v>1.1163343666212558E-3</v>
      </c>
      <c r="H1055" s="10">
        <f t="shared" si="176"/>
        <v>8.4833603719938191E-4</v>
      </c>
      <c r="I1055" s="10">
        <f t="shared" si="180"/>
        <v>2.3045975580571291E-4</v>
      </c>
      <c r="J1055" s="10">
        <f t="shared" si="177"/>
        <v>1.5180901020878599E-2</v>
      </c>
      <c r="K1055" s="11">
        <f t="shared" si="181"/>
        <v>4.071215226625481E-3</v>
      </c>
      <c r="L1055" s="11">
        <f t="shared" si="182"/>
        <v>2.6295927691060756E-4</v>
      </c>
      <c r="M1055" s="11">
        <f t="shared" si="183"/>
        <v>-3.3148631026773755E-2</v>
      </c>
      <c r="N1055" s="11">
        <f t="shared" si="184"/>
        <v>-2.9126208768038828E-2</v>
      </c>
      <c r="O1055" s="3">
        <f t="shared" si="185"/>
        <v>1.4106594566679021E-4</v>
      </c>
      <c r="P1055" s="3">
        <f t="shared" si="186"/>
        <v>1.613495120835506E-2</v>
      </c>
    </row>
    <row r="1056" spans="1:16" x14ac:dyDescent="0.3">
      <c r="A1056" s="9" t="s">
        <v>1065</v>
      </c>
      <c r="B1056" s="12">
        <v>15036.769531</v>
      </c>
      <c r="C1056" s="12">
        <v>15288.780273</v>
      </c>
      <c r="D1056" s="12">
        <v>14960.370117</v>
      </c>
      <c r="E1056" s="12">
        <v>15169.679688</v>
      </c>
      <c r="F1056" s="3">
        <f t="shared" si="178"/>
        <v>-7.0814859796086704E-4</v>
      </c>
      <c r="G1056" s="10">
        <f t="shared" si="179"/>
        <v>4.7152086607838361E-4</v>
      </c>
      <c r="H1056" s="10">
        <f t="shared" si="176"/>
        <v>7.7443074342128005E-5</v>
      </c>
      <c r="I1056" s="10">
        <f t="shared" si="180"/>
        <v>2.0584461011303928E-4</v>
      </c>
      <c r="J1056" s="10">
        <f t="shared" si="177"/>
        <v>1.4347285809972535E-2</v>
      </c>
      <c r="K1056" s="11">
        <f t="shared" si="181"/>
        <v>-9.5085741304113854E-3</v>
      </c>
      <c r="L1056" s="11">
        <f t="shared" si="182"/>
        <v>1.6620740272052015E-2</v>
      </c>
      <c r="M1056" s="11">
        <f t="shared" si="183"/>
        <v>-5.0937909473501176E-3</v>
      </c>
      <c r="N1056" s="11">
        <f t="shared" si="184"/>
        <v>8.8001746767963646E-3</v>
      </c>
      <c r="O1056" s="3">
        <f t="shared" si="185"/>
        <v>2.0075654585836108E-4</v>
      </c>
      <c r="P1056" s="3">
        <f t="shared" si="186"/>
        <v>1.6530709619009619E-2</v>
      </c>
    </row>
    <row r="1057" spans="1:16" x14ac:dyDescent="0.3">
      <c r="A1057" s="9" t="s">
        <v>1066</v>
      </c>
      <c r="B1057" s="12">
        <v>14933</v>
      </c>
      <c r="C1057" s="12">
        <v>15007.299805000001</v>
      </c>
      <c r="D1057" s="12">
        <v>14860.040039</v>
      </c>
      <c r="E1057" s="12">
        <v>14980.940430000001</v>
      </c>
      <c r="F1057" s="3">
        <f t="shared" si="178"/>
        <v>-1.2441874969140065E-2</v>
      </c>
      <c r="G1057" s="10">
        <f t="shared" si="179"/>
        <v>9.7239374069277515E-5</v>
      </c>
      <c r="H1057" s="10">
        <f t="shared" si="176"/>
        <v>1.0273474237623292E-5</v>
      </c>
      <c r="I1057" s="10">
        <f t="shared" si="180"/>
        <v>4.465110186753441E-5</v>
      </c>
      <c r="J1057" s="10">
        <f t="shared" si="177"/>
        <v>6.6821479980268628E-3</v>
      </c>
      <c r="K1057" s="11">
        <f t="shared" si="181"/>
        <v>-1.5725149230483036E-2</v>
      </c>
      <c r="L1057" s="11">
        <f t="shared" si="182"/>
        <v>4.9632073162538884E-3</v>
      </c>
      <c r="M1057" s="11">
        <f t="shared" si="183"/>
        <v>-4.8977953746127643E-3</v>
      </c>
      <c r="N1057" s="11">
        <f t="shared" si="184"/>
        <v>3.2052260821388702E-3</v>
      </c>
      <c r="O1057" s="3">
        <f t="shared" si="185"/>
        <v>4.8412166334262841E-5</v>
      </c>
      <c r="P1057" s="3">
        <f t="shared" si="186"/>
        <v>1.7033928809962667E-2</v>
      </c>
    </row>
    <row r="1058" spans="1:16" x14ac:dyDescent="0.3">
      <c r="A1058" s="9" t="s">
        <v>1067</v>
      </c>
      <c r="B1058" s="12">
        <v>15140.429688</v>
      </c>
      <c r="C1058" s="12">
        <v>15349.059569999999</v>
      </c>
      <c r="D1058" s="12">
        <v>15015.030273</v>
      </c>
      <c r="E1058" s="12">
        <v>15341.089844</v>
      </c>
      <c r="F1058" s="3">
        <f t="shared" si="178"/>
        <v>2.4040507715976434E-2</v>
      </c>
      <c r="G1058" s="10">
        <f t="shared" si="179"/>
        <v>4.8410951080916172E-4</v>
      </c>
      <c r="H1058" s="10">
        <f t="shared" si="176"/>
        <v>1.7334910484053599E-4</v>
      </c>
      <c r="I1058" s="10">
        <f t="shared" si="180"/>
        <v>1.7509097369950108E-4</v>
      </c>
      <c r="J1058" s="10">
        <f t="shared" si="177"/>
        <v>1.3232194591204479E-2</v>
      </c>
      <c r="K1058" s="11">
        <f t="shared" si="181"/>
        <v>1.0589873426842963E-2</v>
      </c>
      <c r="L1058" s="11">
        <f t="shared" si="182"/>
        <v>1.3685577774221604E-2</v>
      </c>
      <c r="M1058" s="11">
        <f t="shared" si="183"/>
        <v>-8.3169109670359776E-3</v>
      </c>
      <c r="N1058" s="11">
        <f t="shared" si="184"/>
        <v>1.3166210724446726E-2</v>
      </c>
      <c r="O1058" s="3">
        <f t="shared" si="185"/>
        <v>1.8578104855512315E-4</v>
      </c>
      <c r="P1058" s="3">
        <f t="shared" si="186"/>
        <v>1.7208176671411626E-2</v>
      </c>
    </row>
    <row r="1059" spans="1:16" x14ac:dyDescent="0.3">
      <c r="A1059" s="9" t="s">
        <v>1068</v>
      </c>
      <c r="B1059" s="12">
        <v>15319.160156</v>
      </c>
      <c r="C1059" s="12">
        <v>15525.969727</v>
      </c>
      <c r="D1059" s="12">
        <v>15303.059569999999</v>
      </c>
      <c r="E1059" s="12">
        <v>15521.889648</v>
      </c>
      <c r="F1059" s="3">
        <f t="shared" si="178"/>
        <v>1.1785329845435566E-2</v>
      </c>
      <c r="G1059" s="10">
        <f t="shared" si="179"/>
        <v>2.0912942483049498E-4</v>
      </c>
      <c r="H1059" s="10">
        <f t="shared" si="176"/>
        <v>1.7284151359084799E-4</v>
      </c>
      <c r="I1059" s="10">
        <f t="shared" si="180"/>
        <v>3.7797010347675981E-5</v>
      </c>
      <c r="J1059" s="10">
        <f t="shared" si="177"/>
        <v>6.1479273212747057E-3</v>
      </c>
      <c r="K1059" s="11">
        <f t="shared" si="181"/>
        <v>-1.4304966032304281E-3</v>
      </c>
      <c r="L1059" s="11">
        <f t="shared" si="182"/>
        <v>1.3409745450159667E-2</v>
      </c>
      <c r="M1059" s="11">
        <f t="shared" si="183"/>
        <v>-1.0515624032294635E-3</v>
      </c>
      <c r="N1059" s="11">
        <f t="shared" si="184"/>
        <v>1.3146920308226106E-2</v>
      </c>
      <c r="O1059" s="3">
        <f t="shared" si="185"/>
        <v>1.8455008853501356E-5</v>
      </c>
      <c r="P1059" s="3">
        <f t="shared" si="186"/>
        <v>6.5512070700448795E-3</v>
      </c>
    </row>
    <row r="1060" spans="1:16" x14ac:dyDescent="0.3">
      <c r="A1060" s="9" t="s">
        <v>1069</v>
      </c>
      <c r="B1060" s="12">
        <v>15544.790039</v>
      </c>
      <c r="C1060" s="12">
        <v>15697.980469</v>
      </c>
      <c r="D1060" s="12">
        <v>15528.910156</v>
      </c>
      <c r="E1060" s="12">
        <v>15653.370117</v>
      </c>
      <c r="F1060" s="3">
        <f t="shared" si="178"/>
        <v>8.4706483541416855E-3</v>
      </c>
      <c r="G1060" s="10">
        <f t="shared" si="179"/>
        <v>1.1725887086940344E-4</v>
      </c>
      <c r="H1060" s="10">
        <f t="shared" si="176"/>
        <v>4.8451344226675316E-5</v>
      </c>
      <c r="I1060" s="10">
        <f t="shared" si="180"/>
        <v>3.9912954371258284E-5</v>
      </c>
      <c r="J1060" s="10">
        <f t="shared" si="177"/>
        <v>6.317670011266676E-3</v>
      </c>
      <c r="K1060" s="11">
        <f t="shared" si="181"/>
        <v>1.4742737478562163E-3</v>
      </c>
      <c r="L1060" s="11">
        <f t="shared" si="182"/>
        <v>9.8065347712039241E-3</v>
      </c>
      <c r="M1060" s="11">
        <f t="shared" si="183"/>
        <v>-1.0220787535923158E-3</v>
      </c>
      <c r="N1060" s="11">
        <f t="shared" si="184"/>
        <v>6.960699981084899E-3</v>
      </c>
      <c r="O1060" s="3">
        <f t="shared" si="185"/>
        <v>3.6066806361746177E-5</v>
      </c>
      <c r="P1060" s="3">
        <f t="shared" si="186"/>
        <v>6.3276006110881185E-3</v>
      </c>
    </row>
    <row r="1061" spans="1:16" x14ac:dyDescent="0.3">
      <c r="A1061" s="9" t="s">
        <v>1070</v>
      </c>
      <c r="B1061" s="12">
        <v>15696.830078000001</v>
      </c>
      <c r="C1061" s="12">
        <v>15871.400390999999</v>
      </c>
      <c r="D1061" s="12">
        <v>15696.830078000001</v>
      </c>
      <c r="E1061" s="12">
        <v>15871.259765999999</v>
      </c>
      <c r="F1061" s="3">
        <f t="shared" si="178"/>
        <v>1.3919663776643443E-2</v>
      </c>
      <c r="G1061" s="10">
        <f t="shared" si="179"/>
        <v>1.2232328889307244E-4</v>
      </c>
      <c r="H1061" s="10">
        <f t="shared" si="176"/>
        <v>1.2212737745735254E-4</v>
      </c>
      <c r="I1061" s="10">
        <f t="shared" si="180"/>
        <v>1.3984527196400495E-5</v>
      </c>
      <c r="J1061" s="10">
        <f t="shared" si="177"/>
        <v>3.739589174815931E-3</v>
      </c>
      <c r="K1061" s="11">
        <f t="shared" si="181"/>
        <v>2.7725493661608577E-3</v>
      </c>
      <c r="L1061" s="11">
        <f t="shared" si="182"/>
        <v>1.1059985935482578E-2</v>
      </c>
      <c r="M1061" s="11">
        <f t="shared" si="183"/>
        <v>0</v>
      </c>
      <c r="N1061" s="11">
        <f t="shared" si="184"/>
        <v>1.1051125619472097E-2</v>
      </c>
      <c r="O1061" s="3">
        <f t="shared" si="185"/>
        <v>9.7994970459852025E-8</v>
      </c>
      <c r="P1061" s="3">
        <f t="shared" si="186"/>
        <v>5.0501229728675675E-3</v>
      </c>
    </row>
    <row r="1062" spans="1:16" x14ac:dyDescent="0.3">
      <c r="A1062" s="9" t="s">
        <v>1071</v>
      </c>
      <c r="B1062" s="12">
        <v>15895.200194999999</v>
      </c>
      <c r="C1062" s="12">
        <v>15901.469727</v>
      </c>
      <c r="D1062" s="12">
        <v>15757.070313</v>
      </c>
      <c r="E1062" s="12">
        <v>15781.719727</v>
      </c>
      <c r="F1062" s="3">
        <f t="shared" si="178"/>
        <v>-5.6416466191181458E-3</v>
      </c>
      <c r="G1062" s="10">
        <f t="shared" si="179"/>
        <v>8.3217585347640448E-5</v>
      </c>
      <c r="H1062" s="10">
        <f t="shared" si="176"/>
        <v>5.1335766398647808E-5</v>
      </c>
      <c r="I1062" s="10">
        <f t="shared" si="180"/>
        <v>2.1778075590254624E-5</v>
      </c>
      <c r="J1062" s="10">
        <f t="shared" si="177"/>
        <v>4.6666985750372422E-3</v>
      </c>
      <c r="K1062" s="11">
        <f t="shared" si="181"/>
        <v>1.5072773964667546E-3</v>
      </c>
      <c r="L1062" s="11">
        <f t="shared" si="182"/>
        <v>3.9435149005420298E-4</v>
      </c>
      <c r="M1062" s="11">
        <f t="shared" si="183"/>
        <v>-8.7280158204436804E-3</v>
      </c>
      <c r="N1062" s="11">
        <f t="shared" si="184"/>
        <v>-7.1648982127206669E-3</v>
      </c>
      <c r="O1062" s="3">
        <f t="shared" si="185"/>
        <v>1.6623916593401602E-5</v>
      </c>
      <c r="P1062" s="3">
        <f t="shared" si="186"/>
        <v>4.892440778373486E-3</v>
      </c>
    </row>
    <row r="1063" spans="1:16" x14ac:dyDescent="0.3">
      <c r="A1063" s="9" t="s">
        <v>1072</v>
      </c>
      <c r="B1063" s="12">
        <v>15794.919921999999</v>
      </c>
      <c r="C1063" s="12">
        <v>15821.809569999999</v>
      </c>
      <c r="D1063" s="12">
        <v>15679.849609000001</v>
      </c>
      <c r="E1063" s="12">
        <v>15766.219727</v>
      </c>
      <c r="F1063" s="3">
        <f t="shared" si="178"/>
        <v>-9.8214898427595454E-4</v>
      </c>
      <c r="G1063" s="10">
        <f t="shared" si="179"/>
        <v>8.1232675377725436E-5</v>
      </c>
      <c r="H1063" s="10">
        <f t="shared" si="176"/>
        <v>3.3076882615609287E-6</v>
      </c>
      <c r="I1063" s="10">
        <f t="shared" si="180"/>
        <v>3.9338596365079276E-5</v>
      </c>
      <c r="J1063" s="10">
        <f t="shared" si="177"/>
        <v>6.2720488171792215E-3</v>
      </c>
      <c r="K1063" s="11">
        <f t="shared" si="181"/>
        <v>8.3607349709542375E-4</v>
      </c>
      <c r="L1063" s="11">
        <f t="shared" si="182"/>
        <v>1.7009763448283665E-3</v>
      </c>
      <c r="M1063" s="11">
        <f t="shared" si="183"/>
        <v>-7.3119407954611347E-3</v>
      </c>
      <c r="N1063" s="11">
        <f t="shared" si="184"/>
        <v>-1.8187051057169572E-3</v>
      </c>
      <c r="O1063" s="3">
        <f t="shared" si="185"/>
        <v>4.6153109027632324E-5</v>
      </c>
      <c r="P1063" s="3">
        <f t="shared" si="186"/>
        <v>6.374241524114259E-3</v>
      </c>
    </row>
    <row r="1064" spans="1:16" x14ac:dyDescent="0.3">
      <c r="A1064" s="9" t="s">
        <v>1073</v>
      </c>
      <c r="B1064" s="12">
        <v>15758.980469</v>
      </c>
      <c r="C1064" s="12">
        <v>15868.089844</v>
      </c>
      <c r="D1064" s="12">
        <v>15729.160156</v>
      </c>
      <c r="E1064" s="12">
        <v>15741.559569999999</v>
      </c>
      <c r="F1064" s="3">
        <f t="shared" si="178"/>
        <v>-1.5641134924543332E-3</v>
      </c>
      <c r="G1064" s="10">
        <f t="shared" si="179"/>
        <v>7.7331625100219182E-5</v>
      </c>
      <c r="H1064" s="10">
        <f t="shared" si="176"/>
        <v>1.223390790907718E-6</v>
      </c>
      <c r="I1064" s="10">
        <f t="shared" si="180"/>
        <v>3.8193223586135939E-5</v>
      </c>
      <c r="J1064" s="10">
        <f t="shared" si="177"/>
        <v>6.1800666328233013E-3</v>
      </c>
      <c r="K1064" s="11">
        <f t="shared" si="181"/>
        <v>-4.5926801937741887E-4</v>
      </c>
      <c r="L1064" s="11">
        <f t="shared" si="182"/>
        <v>6.8997733133575609E-3</v>
      </c>
      <c r="M1064" s="11">
        <f t="shared" si="183"/>
        <v>-1.8940668660077996E-3</v>
      </c>
      <c r="N1064" s="11">
        <f t="shared" si="184"/>
        <v>-1.1060699755927371E-3</v>
      </c>
      <c r="O1064" s="3">
        <f t="shared" si="185"/>
        <v>5.6731022676674336E-5</v>
      </c>
      <c r="P1064" s="3">
        <f t="shared" si="186"/>
        <v>6.9915819781878694E-3</v>
      </c>
    </row>
    <row r="1065" spans="1:16" x14ac:dyDescent="0.3">
      <c r="A1065" s="9" t="s">
        <v>1074</v>
      </c>
      <c r="B1065" s="12">
        <v>15722.910156</v>
      </c>
      <c r="C1065" s="12">
        <v>15777.429688</v>
      </c>
      <c r="D1065" s="12">
        <v>15643.940430000001</v>
      </c>
      <c r="E1065" s="12">
        <v>15644.969727</v>
      </c>
      <c r="F1065" s="3">
        <f t="shared" si="178"/>
        <v>-6.1359767163146062E-3</v>
      </c>
      <c r="G1065" s="10">
        <f t="shared" si="179"/>
        <v>7.2195082711006036E-5</v>
      </c>
      <c r="H1065" s="10">
        <f t="shared" si="176"/>
        <v>2.4695454883453618E-5</v>
      </c>
      <c r="I1065" s="10">
        <f t="shared" si="180"/>
        <v>2.6557826388734221E-5</v>
      </c>
      <c r="J1065" s="10">
        <f t="shared" si="177"/>
        <v>5.1534286051845351E-3</v>
      </c>
      <c r="K1065" s="11">
        <f t="shared" si="181"/>
        <v>-1.1854270131552809E-3</v>
      </c>
      <c r="L1065" s="11">
        <f t="shared" si="182"/>
        <v>3.4615236983732453E-3</v>
      </c>
      <c r="M1065" s="11">
        <f t="shared" si="183"/>
        <v>-5.0352452587661073E-3</v>
      </c>
      <c r="N1065" s="11">
        <f t="shared" si="184"/>
        <v>-4.9694521713619117E-3</v>
      </c>
      <c r="O1065" s="3">
        <f t="shared" si="185"/>
        <v>2.951530710491279E-5</v>
      </c>
      <c r="P1065" s="3">
        <f t="shared" si="186"/>
        <v>5.4973356966395194E-3</v>
      </c>
    </row>
    <row r="1066" spans="1:16" x14ac:dyDescent="0.3">
      <c r="A1066" s="9" t="s">
        <v>1075</v>
      </c>
      <c r="B1066" s="12">
        <v>15732.5</v>
      </c>
      <c r="C1066" s="12">
        <v>15832.799805000001</v>
      </c>
      <c r="D1066" s="12">
        <v>15644.089844</v>
      </c>
      <c r="E1066" s="12">
        <v>15832.799805000001</v>
      </c>
      <c r="F1066" s="3">
        <f t="shared" si="178"/>
        <v>1.2005780853372006E-2</v>
      </c>
      <c r="G1066" s="10">
        <f t="shared" si="179"/>
        <v>1.4377269862895885E-4</v>
      </c>
      <c r="H1066" s="10">
        <f t="shared" si="176"/>
        <v>4.0387154411859538E-5</v>
      </c>
      <c r="I1066" s="10">
        <f t="shared" si="180"/>
        <v>5.6285019303499778E-5</v>
      </c>
      <c r="J1066" s="10">
        <f t="shared" si="177"/>
        <v>7.5023342569829413E-3</v>
      </c>
      <c r="K1066" s="11">
        <f t="shared" si="181"/>
        <v>5.5791942951843579E-3</v>
      </c>
      <c r="L1066" s="11">
        <f t="shared" si="182"/>
        <v>6.3550888594778544E-3</v>
      </c>
      <c r="M1066" s="11">
        <f t="shared" si="183"/>
        <v>-5.6354365097025152E-3</v>
      </c>
      <c r="N1066" s="11">
        <f t="shared" si="184"/>
        <v>6.3550888594778544E-3</v>
      </c>
      <c r="O1066" s="3">
        <f t="shared" si="185"/>
        <v>6.7571844435993279E-5</v>
      </c>
      <c r="P1066" s="3">
        <f t="shared" si="186"/>
        <v>9.7340651900013307E-3</v>
      </c>
    </row>
    <row r="1067" spans="1:16" x14ac:dyDescent="0.3">
      <c r="A1067" s="9" t="s">
        <v>1076</v>
      </c>
      <c r="B1067" s="12">
        <v>15852.139648</v>
      </c>
      <c r="C1067" s="12">
        <v>15852.139648</v>
      </c>
      <c r="D1067" s="12">
        <v>15512.410156</v>
      </c>
      <c r="E1067" s="12">
        <v>15622.719727</v>
      </c>
      <c r="F1067" s="3">
        <f t="shared" si="178"/>
        <v>-1.3268662560468769E-2</v>
      </c>
      <c r="G1067" s="10">
        <f t="shared" si="179"/>
        <v>4.6933435445787198E-4</v>
      </c>
      <c r="H1067" s="10">
        <f t="shared" si="176"/>
        <v>2.1252500209258517E-4</v>
      </c>
      <c r="I1067" s="10">
        <f t="shared" si="180"/>
        <v>1.5256996732357738E-4</v>
      </c>
      <c r="J1067" s="10">
        <f t="shared" si="177"/>
        <v>1.2351921604494475E-2</v>
      </c>
      <c r="K1067" s="11">
        <f t="shared" si="181"/>
        <v>1.2207594987176289E-3</v>
      </c>
      <c r="L1067" s="11">
        <f t="shared" si="182"/>
        <v>0</v>
      </c>
      <c r="M1067" s="11">
        <f t="shared" si="183"/>
        <v>-2.166412597955128E-2</v>
      </c>
      <c r="N1067" s="11">
        <f t="shared" si="184"/>
        <v>-1.4578237276590925E-2</v>
      </c>
      <c r="O1067" s="3">
        <f t="shared" si="185"/>
        <v>1.5350958553801236E-4</v>
      </c>
      <c r="P1067" s="3">
        <f t="shared" si="186"/>
        <v>1.2789405862545568E-2</v>
      </c>
    </row>
    <row r="1068" spans="1:16" x14ac:dyDescent="0.3">
      <c r="A1068" s="9" t="s">
        <v>1077</v>
      </c>
      <c r="B1068" s="12">
        <v>15547.160156</v>
      </c>
      <c r="C1068" s="12">
        <v>15586.299805000001</v>
      </c>
      <c r="D1068" s="12">
        <v>15095.179688</v>
      </c>
      <c r="E1068" s="12">
        <v>15100.169921999999</v>
      </c>
      <c r="F1068" s="3">
        <f t="shared" si="178"/>
        <v>-3.3448068846610779E-2</v>
      </c>
      <c r="G1068" s="10">
        <f t="shared" si="179"/>
        <v>1.0250782914661134E-3</v>
      </c>
      <c r="H1068" s="10">
        <f t="shared" si="176"/>
        <v>8.5100549374363392E-4</v>
      </c>
      <c r="I1068" s="10">
        <f t="shared" si="180"/>
        <v>1.8380052221784261E-4</v>
      </c>
      <c r="J1068" s="10">
        <f t="shared" si="177"/>
        <v>1.3557305123727305E-2</v>
      </c>
      <c r="K1068" s="11">
        <f t="shared" si="181"/>
        <v>-4.848252177379761E-3</v>
      </c>
      <c r="L1068" s="11">
        <f t="shared" si="182"/>
        <v>2.5143154450799213E-3</v>
      </c>
      <c r="M1068" s="11">
        <f t="shared" si="183"/>
        <v>-2.950252842601573E-2</v>
      </c>
      <c r="N1068" s="11">
        <f t="shared" si="184"/>
        <v>-2.9171998453030843E-2</v>
      </c>
      <c r="O1068" s="3">
        <f t="shared" si="185"/>
        <v>8.942085835530729E-5</v>
      </c>
      <c r="P1068" s="3">
        <f t="shared" si="186"/>
        <v>1.4950211145430265E-2</v>
      </c>
    </row>
    <row r="1069" spans="1:16" x14ac:dyDescent="0.3">
      <c r="A1069" s="9" t="s">
        <v>1078</v>
      </c>
      <c r="B1069" s="12">
        <v>15024.150390999999</v>
      </c>
      <c r="C1069" s="12">
        <v>15198.450194999999</v>
      </c>
      <c r="D1069" s="12">
        <v>14914.870117</v>
      </c>
      <c r="E1069" s="12">
        <v>15080.860352</v>
      </c>
      <c r="F1069" s="3">
        <f t="shared" si="178"/>
        <v>-1.278765080111266E-3</v>
      </c>
      <c r="G1069" s="10">
        <f t="shared" si="179"/>
        <v>3.5474788602879421E-4</v>
      </c>
      <c r="H1069" s="10">
        <f t="shared" si="176"/>
        <v>1.4193913129653748E-5</v>
      </c>
      <c r="I1069" s="10">
        <f t="shared" si="180"/>
        <v>1.7189091441018628E-4</v>
      </c>
      <c r="J1069" s="10">
        <f t="shared" si="177"/>
        <v>1.3110717539867384E-2</v>
      </c>
      <c r="K1069" s="11">
        <f t="shared" si="181"/>
        <v>-5.0470644037529881E-3</v>
      </c>
      <c r="L1069" s="11">
        <f t="shared" si="182"/>
        <v>1.1534529332213597E-2</v>
      </c>
      <c r="M1069" s="11">
        <f t="shared" si="183"/>
        <v>-7.300222750805543E-3</v>
      </c>
      <c r="N1069" s="11">
        <f t="shared" si="184"/>
        <v>3.7674810058782975E-3</v>
      </c>
      <c r="O1069" s="3">
        <f t="shared" si="185"/>
        <v>1.7038594950855439E-4</v>
      </c>
      <c r="P1069" s="3">
        <f t="shared" si="186"/>
        <v>1.315977431302501E-2</v>
      </c>
    </row>
    <row r="1070" spans="1:16" x14ac:dyDescent="0.3">
      <c r="A1070" s="9" t="s">
        <v>1079</v>
      </c>
      <c r="B1070" s="12">
        <v>15095.719727</v>
      </c>
      <c r="C1070" s="12">
        <v>15171.019531</v>
      </c>
      <c r="D1070" s="12">
        <v>14877.629883</v>
      </c>
      <c r="E1070" s="12">
        <v>14935.900390999999</v>
      </c>
      <c r="F1070" s="3">
        <f t="shared" si="178"/>
        <v>-9.6121811101298471E-3</v>
      </c>
      <c r="G1070" s="10">
        <f t="shared" si="179"/>
        <v>3.8135307508260633E-4</v>
      </c>
      <c r="H1070" s="10">
        <f t="shared" si="176"/>
        <v>1.1328419202991064E-4</v>
      </c>
      <c r="I1070" s="10">
        <f t="shared" si="180"/>
        <v>1.4691549295612583E-4</v>
      </c>
      <c r="J1070" s="10">
        <f t="shared" si="177"/>
        <v>1.2120870140222022E-2</v>
      </c>
      <c r="K1070" s="11">
        <f t="shared" si="181"/>
        <v>9.848283776419831E-4</v>
      </c>
      <c r="L1070" s="11">
        <f t="shared" si="182"/>
        <v>4.9757563056300738E-3</v>
      </c>
      <c r="M1070" s="11">
        <f t="shared" si="183"/>
        <v>-1.4552507188152619E-2</v>
      </c>
      <c r="N1070" s="11">
        <f t="shared" si="184"/>
        <v>-1.0643504687362648E-2</v>
      </c>
      <c r="O1070" s="3">
        <f t="shared" si="185"/>
        <v>1.3460342336641803E-4</v>
      </c>
      <c r="P1070" s="3">
        <f t="shared" si="186"/>
        <v>1.1509897872883011E-2</v>
      </c>
    </row>
    <row r="1071" spans="1:16" x14ac:dyDescent="0.3">
      <c r="A1071" s="9" t="s">
        <v>1080</v>
      </c>
      <c r="B1071" s="12">
        <v>14751.780273</v>
      </c>
      <c r="C1071" s="12">
        <v>14953.849609000001</v>
      </c>
      <c r="D1071" s="12">
        <v>14530.230469</v>
      </c>
      <c r="E1071" s="12">
        <v>14942.830078000001</v>
      </c>
      <c r="F1071" s="3">
        <f t="shared" si="178"/>
        <v>4.639617845989541E-4</v>
      </c>
      <c r="G1071" s="10">
        <f t="shared" si="179"/>
        <v>8.2583968564819261E-4</v>
      </c>
      <c r="H1071" s="10">
        <f t="shared" si="176"/>
        <v>1.6558077541584427E-4</v>
      </c>
      <c r="I1071" s="10">
        <f t="shared" si="180"/>
        <v>3.4895692297109667E-4</v>
      </c>
      <c r="J1071" s="10">
        <f t="shared" si="177"/>
        <v>1.8680388726445087E-2</v>
      </c>
      <c r="K1071" s="11">
        <f t="shared" si="181"/>
        <v>-1.2403965185378389E-2</v>
      </c>
      <c r="L1071" s="11">
        <f t="shared" si="182"/>
        <v>1.3604993642130301E-2</v>
      </c>
      <c r="M1071" s="11">
        <f t="shared" si="183"/>
        <v>-1.5132432924077482E-2</v>
      </c>
      <c r="N1071" s="11">
        <f t="shared" si="184"/>
        <v>1.2867819372987961E-2</v>
      </c>
      <c r="O1071" s="3">
        <f t="shared" si="185"/>
        <v>4.3374119098741292E-4</v>
      </c>
      <c r="P1071" s="3">
        <f t="shared" si="186"/>
        <v>2.3423546688159932E-2</v>
      </c>
    </row>
    <row r="1072" spans="1:16" x14ac:dyDescent="0.3">
      <c r="A1072" s="9" t="s">
        <v>1081</v>
      </c>
      <c r="B1072" s="12">
        <v>14919.259765999999</v>
      </c>
      <c r="C1072" s="12">
        <v>15158.709961</v>
      </c>
      <c r="D1072" s="12">
        <v>14837.629883</v>
      </c>
      <c r="E1072" s="12">
        <v>15153.450194999999</v>
      </c>
      <c r="F1072" s="3">
        <f t="shared" si="178"/>
        <v>1.40950620398268E-2</v>
      </c>
      <c r="G1072" s="10">
        <f t="shared" si="179"/>
        <v>4.583353505632472E-4</v>
      </c>
      <c r="H1072" s="10">
        <f t="shared" si="176"/>
        <v>2.4258877593847701E-4</v>
      </c>
      <c r="I1072" s="10">
        <f t="shared" si="180"/>
        <v>1.3545699906561333E-4</v>
      </c>
      <c r="J1072" s="10">
        <f t="shared" si="177"/>
        <v>1.1638599531971763E-2</v>
      </c>
      <c r="K1072" s="11">
        <f t="shared" si="181"/>
        <v>-1.5786113442112456E-3</v>
      </c>
      <c r="L1072" s="11">
        <f t="shared" si="182"/>
        <v>1.5922301666654665E-2</v>
      </c>
      <c r="M1072" s="11">
        <f t="shared" si="183"/>
        <v>-5.4864664100761273E-3</v>
      </c>
      <c r="N1072" s="11">
        <f t="shared" si="184"/>
        <v>1.5575261665168807E-2</v>
      </c>
      <c r="O1072" s="3">
        <f t="shared" si="185"/>
        <v>1.2108013921704277E-4</v>
      </c>
      <c r="P1072" s="3">
        <f t="shared" si="186"/>
        <v>1.1883402609280107E-2</v>
      </c>
    </row>
    <row r="1073" spans="1:16" x14ac:dyDescent="0.3">
      <c r="A1073" s="9" t="s">
        <v>1082</v>
      </c>
      <c r="B1073" s="12">
        <v>15263.099609000001</v>
      </c>
      <c r="C1073" s="12">
        <v>15319.030273</v>
      </c>
      <c r="D1073" s="12">
        <v>15117.290039</v>
      </c>
      <c r="E1073" s="12">
        <v>15188.389648</v>
      </c>
      <c r="F1073" s="3">
        <f t="shared" si="178"/>
        <v>2.3057094292313618E-3</v>
      </c>
      <c r="G1073" s="10">
        <f t="shared" si="179"/>
        <v>1.7574114851083838E-4</v>
      </c>
      <c r="H1073" s="10">
        <f t="shared" si="176"/>
        <v>2.4076961559803218E-5</v>
      </c>
      <c r="I1073" s="10">
        <f t="shared" si="180"/>
        <v>7.8569779771966845E-5</v>
      </c>
      <c r="J1073" s="10">
        <f t="shared" si="177"/>
        <v>8.8639595989584048E-3</v>
      </c>
      <c r="K1073" s="11">
        <f t="shared" si="181"/>
        <v>7.2098834149812354E-3</v>
      </c>
      <c r="L1073" s="11">
        <f t="shared" si="182"/>
        <v>3.6577391158877062E-3</v>
      </c>
      <c r="M1073" s="11">
        <f t="shared" si="183"/>
        <v>-9.5990006232353556E-3</v>
      </c>
      <c r="N1073" s="11">
        <f t="shared" si="184"/>
        <v>-4.9068280548439048E-3</v>
      </c>
      <c r="O1073" s="3">
        <f t="shared" si="185"/>
        <v>7.6367119759350097E-5</v>
      </c>
      <c r="P1073" s="3">
        <f t="shared" si="186"/>
        <v>1.0988948352850528E-2</v>
      </c>
    </row>
    <row r="1074" spans="1:16" x14ac:dyDescent="0.3">
      <c r="A1074" s="9" t="s">
        <v>1083</v>
      </c>
      <c r="B1074" s="12">
        <v>15245.040039</v>
      </c>
      <c r="C1074" s="12">
        <v>15259.709961</v>
      </c>
      <c r="D1074" s="12">
        <v>14782.240234000001</v>
      </c>
      <c r="E1074" s="12">
        <v>14806.809569999999</v>
      </c>
      <c r="F1074" s="3">
        <f t="shared" si="178"/>
        <v>-2.5123142534748344E-2</v>
      </c>
      <c r="G1074" s="10">
        <f t="shared" si="179"/>
        <v>1.010575054625367E-3</v>
      </c>
      <c r="H1074" s="10">
        <f t="shared" si="176"/>
        <v>8.507153923417222E-4</v>
      </c>
      <c r="I1074" s="10">
        <f t="shared" si="180"/>
        <v>1.7666096833318093E-4</v>
      </c>
      <c r="J1074" s="10">
        <f t="shared" si="177"/>
        <v>1.329138699809696E-2</v>
      </c>
      <c r="K1074" s="11">
        <f t="shared" si="181"/>
        <v>3.7229097748160658E-3</v>
      </c>
      <c r="L1074" s="11">
        <f t="shared" si="182"/>
        <v>9.618123820656115E-4</v>
      </c>
      <c r="M1074" s="11">
        <f t="shared" si="183"/>
        <v>-3.0827730782713586E-2</v>
      </c>
      <c r="N1074" s="11">
        <f t="shared" si="184"/>
        <v>-2.9167025771266467E-2</v>
      </c>
      <c r="O1074" s="3">
        <f t="shared" si="185"/>
        <v>8.0174056595520691E-5</v>
      </c>
      <c r="P1074" s="3">
        <f t="shared" si="186"/>
        <v>1.4349809621235658E-2</v>
      </c>
    </row>
    <row r="1075" spans="1:16" x14ac:dyDescent="0.3">
      <c r="A1075" s="9" t="s">
        <v>1084</v>
      </c>
      <c r="B1075" s="12">
        <v>14708.019531</v>
      </c>
      <c r="C1075" s="12">
        <v>14897.679688</v>
      </c>
      <c r="D1075" s="12">
        <v>14689.429688</v>
      </c>
      <c r="E1075" s="12">
        <v>14893.75</v>
      </c>
      <c r="F1075" s="3">
        <f t="shared" si="178"/>
        <v>5.8716517956811654E-3</v>
      </c>
      <c r="G1075" s="10">
        <f t="shared" si="179"/>
        <v>1.9817062587113951E-4</v>
      </c>
      <c r="H1075" s="10">
        <f t="shared" si="176"/>
        <v>1.5747164131242741E-4</v>
      </c>
      <c r="I1075" s="10">
        <f t="shared" si="180"/>
        <v>3.8254905860285041E-5</v>
      </c>
      <c r="J1075" s="10">
        <f t="shared" si="177"/>
        <v>6.1850550410069141E-3</v>
      </c>
      <c r="K1075" s="11">
        <f t="shared" si="181"/>
        <v>-6.6942896798801764E-3</v>
      </c>
      <c r="L1075" s="11">
        <f t="shared" si="182"/>
        <v>1.2812583832409725E-2</v>
      </c>
      <c r="M1075" s="11">
        <f t="shared" si="183"/>
        <v>-1.2647250677723062E-3</v>
      </c>
      <c r="N1075" s="11">
        <f t="shared" si="184"/>
        <v>1.2548770509991303E-2</v>
      </c>
      <c r="O1075" s="3">
        <f t="shared" si="185"/>
        <v>2.0850404440352098E-5</v>
      </c>
      <c r="P1075" s="3">
        <f t="shared" si="186"/>
        <v>9.2466955809119584E-3</v>
      </c>
    </row>
    <row r="1076" spans="1:16" x14ac:dyDescent="0.3">
      <c r="A1076" s="9" t="s">
        <v>1085</v>
      </c>
      <c r="B1076" s="12">
        <v>14681.830078000001</v>
      </c>
      <c r="C1076" s="12">
        <v>14740.540039</v>
      </c>
      <c r="D1076" s="12">
        <v>14482.940430000001</v>
      </c>
      <c r="E1076" s="12">
        <v>14506.900390999999</v>
      </c>
      <c r="F1076" s="3">
        <f t="shared" si="178"/>
        <v>-2.5973956122534725E-2</v>
      </c>
      <c r="G1076" s="10">
        <f t="shared" si="179"/>
        <v>3.1082003922506553E-4</v>
      </c>
      <c r="H1076" s="10">
        <f t="shared" si="176"/>
        <v>1.4367030577334345E-4</v>
      </c>
      <c r="I1076" s="10">
        <f t="shared" si="180"/>
        <v>9.991099063191974E-5</v>
      </c>
      <c r="J1076" s="10">
        <f t="shared" si="177"/>
        <v>9.9955485408215455E-3</v>
      </c>
      <c r="K1076" s="11">
        <f t="shared" si="181"/>
        <v>-1.4330981734648812E-2</v>
      </c>
      <c r="L1076" s="11">
        <f t="shared" si="182"/>
        <v>3.990843612427632E-3</v>
      </c>
      <c r="M1076" s="11">
        <f t="shared" si="183"/>
        <v>-1.3639245418120822E-2</v>
      </c>
      <c r="N1076" s="11">
        <f t="shared" si="184"/>
        <v>-1.1986254868529346E-2</v>
      </c>
      <c r="O1076" s="3">
        <f t="shared" si="185"/>
        <v>8.6307645197566948E-5</v>
      </c>
      <c r="P1076" s="3">
        <f t="shared" si="186"/>
        <v>1.7320905428013306E-2</v>
      </c>
    </row>
    <row r="1077" spans="1:16" x14ac:dyDescent="0.3">
      <c r="A1077" s="9" t="s">
        <v>1086</v>
      </c>
      <c r="B1077" s="12">
        <v>14582.219727</v>
      </c>
      <c r="C1077" s="12">
        <v>14658.889648</v>
      </c>
      <c r="D1077" s="12">
        <v>14331.650390999999</v>
      </c>
      <c r="E1077" s="12">
        <v>14340.259765999999</v>
      </c>
      <c r="F1077" s="3">
        <f t="shared" si="178"/>
        <v>-1.1486990363798411E-2</v>
      </c>
      <c r="G1077" s="10">
        <f t="shared" si="179"/>
        <v>5.0970051029821555E-4</v>
      </c>
      <c r="H1077" s="10">
        <f t="shared" si="176"/>
        <v>2.7996015366909345E-4</v>
      </c>
      <c r="I1077" s="10">
        <f t="shared" si="180"/>
        <v>1.4670322644847893E-4</v>
      </c>
      <c r="J1077" s="10">
        <f t="shared" si="177"/>
        <v>1.2112110734652277E-2</v>
      </c>
      <c r="K1077" s="11">
        <f t="shared" si="181"/>
        <v>5.1785343809402284E-3</v>
      </c>
      <c r="L1077" s="11">
        <f t="shared" si="182"/>
        <v>5.2439937018248116E-3</v>
      </c>
      <c r="M1077" s="11">
        <f t="shared" si="183"/>
        <v>-1.7332554092251436E-2</v>
      </c>
      <c r="N1077" s="11">
        <f t="shared" si="184"/>
        <v>-1.6732009851452199E-2</v>
      </c>
      <c r="O1077" s="3">
        <f t="shared" si="185"/>
        <v>1.2565098976310716E-4</v>
      </c>
      <c r="P1077" s="3">
        <f t="shared" si="186"/>
        <v>1.3223991941394338E-2</v>
      </c>
    </row>
    <row r="1078" spans="1:16" x14ac:dyDescent="0.3">
      <c r="A1078" s="9" t="s">
        <v>1087</v>
      </c>
      <c r="B1078" s="12">
        <v>14462.849609000001</v>
      </c>
      <c r="C1078" s="12">
        <v>14642.030273</v>
      </c>
      <c r="D1078" s="12">
        <v>14140.780273</v>
      </c>
      <c r="E1078" s="12">
        <v>14154.019531</v>
      </c>
      <c r="F1078" s="3">
        <f t="shared" si="178"/>
        <v>-1.2987228825628749E-2</v>
      </c>
      <c r="G1078" s="10">
        <f t="shared" si="179"/>
        <v>1.213361426170678E-3</v>
      </c>
      <c r="H1078" s="10">
        <f t="shared" si="176"/>
        <v>4.6589565501267265E-4</v>
      </c>
      <c r="I1078" s="10">
        <f t="shared" si="180"/>
        <v>4.2670784868368568E-4</v>
      </c>
      <c r="J1078" s="10">
        <f t="shared" si="177"/>
        <v>2.0656908013632767E-2</v>
      </c>
      <c r="K1078" s="11">
        <f t="shared" si="181"/>
        <v>8.5123159195421225E-3</v>
      </c>
      <c r="L1078" s="11">
        <f t="shared" si="182"/>
        <v>1.2312913056963767E-2</v>
      </c>
      <c r="M1078" s="11">
        <f t="shared" si="183"/>
        <v>-2.2520424798755392E-2</v>
      </c>
      <c r="N1078" s="11">
        <f t="shared" si="184"/>
        <v>-2.1584616165516417E-2</v>
      </c>
      <c r="O1078" s="3">
        <f t="shared" si="185"/>
        <v>4.3845213811317149E-4</v>
      </c>
      <c r="P1078" s="3">
        <f t="shared" si="186"/>
        <v>2.2691330293603616E-2</v>
      </c>
    </row>
    <row r="1079" spans="1:16" x14ac:dyDescent="0.3">
      <c r="A1079" s="9" t="s">
        <v>1088</v>
      </c>
      <c r="B1079" s="12">
        <v>14046.219727</v>
      </c>
      <c r="C1079" s="12">
        <v>14171.719727</v>
      </c>
      <c r="D1079" s="12">
        <v>13764.240234000001</v>
      </c>
      <c r="E1079" s="12">
        <v>13768.919921999999</v>
      </c>
      <c r="F1079" s="3">
        <f t="shared" si="178"/>
        <v>-2.7207791267813253E-2</v>
      </c>
      <c r="G1079" s="10">
        <f t="shared" si="179"/>
        <v>8.5114962398904885E-4</v>
      </c>
      <c r="H1079" s="10">
        <f t="shared" si="176"/>
        <v>3.9758080385429923E-4</v>
      </c>
      <c r="I1079" s="10">
        <f t="shared" si="180"/>
        <v>2.7199158937609536E-4</v>
      </c>
      <c r="J1079" s="10">
        <f t="shared" si="177"/>
        <v>1.6492167516008783E-2</v>
      </c>
      <c r="K1079" s="11">
        <f t="shared" si="181"/>
        <v>-7.6453485447612619E-3</v>
      </c>
      <c r="L1079" s="11">
        <f t="shared" si="182"/>
        <v>8.895109275989483E-3</v>
      </c>
      <c r="M1079" s="11">
        <f t="shared" si="183"/>
        <v>-2.0279359425069077E-2</v>
      </c>
      <c r="N1079" s="11">
        <f t="shared" si="184"/>
        <v>-1.993942837330848E-2</v>
      </c>
      <c r="O1079" s="3">
        <f t="shared" si="185"/>
        <v>2.6337994729153325E-4</v>
      </c>
      <c r="P1079" s="3">
        <f t="shared" si="186"/>
        <v>1.8474775285305847E-2</v>
      </c>
    </row>
    <row r="1080" spans="1:16" x14ac:dyDescent="0.3">
      <c r="A1080" s="9" t="s">
        <v>1089</v>
      </c>
      <c r="B1080" s="12">
        <v>13481.5</v>
      </c>
      <c r="C1080" s="12">
        <v>13876.610352</v>
      </c>
      <c r="D1080" s="12">
        <v>13094.650390999999</v>
      </c>
      <c r="E1080" s="12">
        <v>13855.129883</v>
      </c>
      <c r="F1080" s="3">
        <f t="shared" si="178"/>
        <v>6.261199969814113E-3</v>
      </c>
      <c r="G1080" s="10">
        <f t="shared" si="179"/>
        <v>3.3641084144713585E-3</v>
      </c>
      <c r="H1080" s="10">
        <f t="shared" si="176"/>
        <v>7.4732127163356515E-4</v>
      </c>
      <c r="I1080" s="10">
        <f t="shared" si="180"/>
        <v>1.3933682140586869E-3</v>
      </c>
      <c r="J1080" s="10">
        <f t="shared" si="177"/>
        <v>3.7327847701932759E-2</v>
      </c>
      <c r="K1080" s="11">
        <f t="shared" si="181"/>
        <v>-2.10954973693393E-2</v>
      </c>
      <c r="L1080" s="11">
        <f t="shared" si="182"/>
        <v>2.8886339045457905E-2</v>
      </c>
      <c r="M1080" s="11">
        <f t="shared" si="183"/>
        <v>-2.9114595554523757E-2</v>
      </c>
      <c r="N1080" s="11">
        <f t="shared" si="184"/>
        <v>2.7337177462817282E-2</v>
      </c>
      <c r="O1080" s="3">
        <f t="shared" si="185"/>
        <v>1.688320146448017E-3</v>
      </c>
      <c r="P1080" s="3">
        <f t="shared" si="186"/>
        <v>4.4684524477405368E-2</v>
      </c>
    </row>
    <row r="1081" spans="1:16" x14ac:dyDescent="0.3">
      <c r="A1081" s="9" t="s">
        <v>1090</v>
      </c>
      <c r="B1081" s="12">
        <v>13610.870117</v>
      </c>
      <c r="C1081" s="12">
        <v>13781.620117</v>
      </c>
      <c r="D1081" s="12">
        <v>13414.139648</v>
      </c>
      <c r="E1081" s="12">
        <v>13539.290039</v>
      </c>
      <c r="F1081" s="3">
        <f t="shared" si="178"/>
        <v>-2.2795877531796349E-2</v>
      </c>
      <c r="G1081" s="10">
        <f t="shared" si="179"/>
        <v>7.3043065414738991E-4</v>
      </c>
      <c r="H1081" s="10">
        <f t="shared" si="176"/>
        <v>2.7803632969560448E-5</v>
      </c>
      <c r="I1081" s="10">
        <f t="shared" si="180"/>
        <v>3.5447494043890668E-4</v>
      </c>
      <c r="J1081" s="10">
        <f t="shared" si="177"/>
        <v>1.8827504891485401E-2</v>
      </c>
      <c r="K1081" s="11">
        <f t="shared" si="181"/>
        <v>-1.7786805918640174E-2</v>
      </c>
      <c r="L1081" s="11">
        <f t="shared" si="182"/>
        <v>1.2467082046827839E-2</v>
      </c>
      <c r="M1081" s="11">
        <f t="shared" si="183"/>
        <v>-1.4559398562888837E-2</v>
      </c>
      <c r="N1081" s="11">
        <f t="shared" si="184"/>
        <v>-5.2729150353064145E-3</v>
      </c>
      <c r="O1081" s="3">
        <f t="shared" si="185"/>
        <v>3.5637161405922862E-4</v>
      </c>
      <c r="P1081" s="3">
        <f t="shared" si="186"/>
        <v>2.5000677417980045E-2</v>
      </c>
    </row>
    <row r="1082" spans="1:16" x14ac:dyDescent="0.3">
      <c r="A1082" s="9" t="s">
        <v>1091</v>
      </c>
      <c r="B1082" s="12">
        <v>13871.769531</v>
      </c>
      <c r="C1082" s="12">
        <v>14002.650390999999</v>
      </c>
      <c r="D1082" s="12">
        <v>13392.190430000001</v>
      </c>
      <c r="E1082" s="12">
        <v>13542.120117</v>
      </c>
      <c r="F1082" s="3">
        <f t="shared" si="178"/>
        <v>2.0902706063963272E-4</v>
      </c>
      <c r="G1082" s="10">
        <f t="shared" si="179"/>
        <v>1.9869209978043896E-3</v>
      </c>
      <c r="H1082" s="10">
        <f t="shared" si="176"/>
        <v>5.7844910720992169E-4</v>
      </c>
      <c r="I1082" s="10">
        <f t="shared" si="180"/>
        <v>7.7000887059216702E-4</v>
      </c>
      <c r="J1082" s="10">
        <f t="shared" si="177"/>
        <v>2.7749033687538869E-2</v>
      </c>
      <c r="K1082" s="11">
        <f t="shared" si="181"/>
        <v>2.4259974162871952E-2</v>
      </c>
      <c r="L1082" s="11">
        <f t="shared" si="182"/>
        <v>9.390819410965149E-3</v>
      </c>
      <c r="M1082" s="11">
        <f t="shared" si="183"/>
        <v>-3.5184072600170431E-2</v>
      </c>
      <c r="N1082" s="11">
        <f t="shared" si="184"/>
        <v>-2.405096894534442E-2</v>
      </c>
      <c r="O1082" s="3">
        <f t="shared" si="185"/>
        <v>7.0575372249044132E-4</v>
      </c>
      <c r="P1082" s="3">
        <f t="shared" si="186"/>
        <v>3.5718558002745544E-2</v>
      </c>
    </row>
    <row r="1083" spans="1:16" x14ac:dyDescent="0.3">
      <c r="A1083" s="9" t="s">
        <v>1092</v>
      </c>
      <c r="B1083" s="12">
        <v>13710.990234000001</v>
      </c>
      <c r="C1083" s="12">
        <v>13765.910156</v>
      </c>
      <c r="D1083" s="12">
        <v>13322.660156</v>
      </c>
      <c r="E1083" s="12">
        <v>13352.780273</v>
      </c>
      <c r="F1083" s="3">
        <f t="shared" si="178"/>
        <v>-1.3981551069120579E-2</v>
      </c>
      <c r="G1083" s="10">
        <f t="shared" si="179"/>
        <v>1.0711809512607383E-3</v>
      </c>
      <c r="H1083" s="10">
        <f t="shared" si="176"/>
        <v>7.0082474757563265E-4</v>
      </c>
      <c r="I1083" s="10">
        <f t="shared" si="180"/>
        <v>2.6486582750863153E-4</v>
      </c>
      <c r="J1083" s="10">
        <f t="shared" si="177"/>
        <v>1.6274698999017817E-2</v>
      </c>
      <c r="K1083" s="11">
        <f t="shared" si="181"/>
        <v>1.2392881115208507E-2</v>
      </c>
      <c r="L1083" s="11">
        <f t="shared" si="182"/>
        <v>3.9975393408249443E-3</v>
      </c>
      <c r="M1083" s="11">
        <f t="shared" si="183"/>
        <v>-2.8731361515463193E-2</v>
      </c>
      <c r="N1083" s="11">
        <f t="shared" si="184"/>
        <v>-2.6473094786511695E-2</v>
      </c>
      <c r="O1083" s="3">
        <f t="shared" si="185"/>
        <v>1.8669063645175939E-4</v>
      </c>
      <c r="P1083" s="3">
        <f t="shared" si="186"/>
        <v>2.0369747802182252E-2</v>
      </c>
    </row>
    <row r="1084" spans="1:16" x14ac:dyDescent="0.3">
      <c r="A1084" s="9" t="s">
        <v>1093</v>
      </c>
      <c r="B1084" s="12">
        <v>13436.709961</v>
      </c>
      <c r="C1084" s="12">
        <v>13771.910156</v>
      </c>
      <c r="D1084" s="12">
        <v>13236.559569999999</v>
      </c>
      <c r="E1084" s="12">
        <v>13770.570313</v>
      </c>
      <c r="F1084" s="3">
        <f t="shared" si="178"/>
        <v>3.1288617910143701E-2</v>
      </c>
      <c r="G1084" s="10">
        <f t="shared" si="179"/>
        <v>1.571992153370788E-3</v>
      </c>
      <c r="H1084" s="10">
        <f t="shared" si="176"/>
        <v>6.0236956891547458E-4</v>
      </c>
      <c r="I1084" s="10">
        <f t="shared" si="180"/>
        <v>5.5330410890312687E-4</v>
      </c>
      <c r="J1084" s="10">
        <f t="shared" si="177"/>
        <v>2.3522417156897946E-2</v>
      </c>
      <c r="K1084" s="11">
        <f t="shared" si="181"/>
        <v>6.2658872465334841E-3</v>
      </c>
      <c r="L1084" s="11">
        <f t="shared" si="182"/>
        <v>2.4640511224311042E-2</v>
      </c>
      <c r="M1084" s="11">
        <f t="shared" si="183"/>
        <v>-1.5007845026242285E-2</v>
      </c>
      <c r="N1084" s="11">
        <f t="shared" si="184"/>
        <v>2.4543218389515963E-2</v>
      </c>
      <c r="O1084" s="3">
        <f t="shared" si="185"/>
        <v>5.9597357555459386E-4</v>
      </c>
      <c r="P1084" s="3">
        <f t="shared" si="186"/>
        <v>2.5222284183567291E-2</v>
      </c>
    </row>
    <row r="1085" spans="1:16" x14ac:dyDescent="0.3">
      <c r="A1085" s="9" t="s">
        <v>1094</v>
      </c>
      <c r="B1085" s="12">
        <v>13812.190430000001</v>
      </c>
      <c r="C1085" s="12">
        <v>14242.900390999999</v>
      </c>
      <c r="D1085" s="12">
        <v>13767.709961</v>
      </c>
      <c r="E1085" s="12">
        <v>14239.879883</v>
      </c>
      <c r="F1085" s="3">
        <f t="shared" si="178"/>
        <v>3.4080619708027005E-2</v>
      </c>
      <c r="G1085" s="10">
        <f t="shared" si="179"/>
        <v>1.1514194335694938E-3</v>
      </c>
      <c r="H1085" s="10">
        <f t="shared" si="176"/>
        <v>9.299391728082515E-4</v>
      </c>
      <c r="I1085" s="10">
        <f t="shared" si="180"/>
        <v>2.1647945814442387E-4</v>
      </c>
      <c r="J1085" s="10">
        <f t="shared" si="177"/>
        <v>1.4713240912335524E-2</v>
      </c>
      <c r="K1085" s="11">
        <f t="shared" si="181"/>
        <v>3.0178377701335682E-3</v>
      </c>
      <c r="L1085" s="11">
        <f t="shared" si="182"/>
        <v>3.0706997668187821E-2</v>
      </c>
      <c r="M1085" s="11">
        <f t="shared" si="183"/>
        <v>-3.2255741997019392E-3</v>
      </c>
      <c r="N1085" s="11">
        <f t="shared" si="184"/>
        <v>3.0494904046549344E-2</v>
      </c>
      <c r="O1085" s="3">
        <f t="shared" si="185"/>
        <v>1.1528066297780885E-4</v>
      </c>
      <c r="P1085" s="3">
        <f t="shared" si="186"/>
        <v>1.5578085960300433E-2</v>
      </c>
    </row>
    <row r="1086" spans="1:16" x14ac:dyDescent="0.3">
      <c r="A1086" s="9" t="s">
        <v>1095</v>
      </c>
      <c r="B1086" s="12">
        <v>14277.429688</v>
      </c>
      <c r="C1086" s="12">
        <v>14358.690430000001</v>
      </c>
      <c r="D1086" s="12">
        <v>14070.769531</v>
      </c>
      <c r="E1086" s="12">
        <v>14346</v>
      </c>
      <c r="F1086" s="3">
        <f t="shared" si="178"/>
        <v>7.4523182689687495E-3</v>
      </c>
      <c r="G1086" s="10">
        <f t="shared" si="179"/>
        <v>4.1029747875103941E-4</v>
      </c>
      <c r="H1086" s="10">
        <f t="shared" si="176"/>
        <v>2.295570122876094E-5</v>
      </c>
      <c r="I1086" s="10">
        <f t="shared" si="180"/>
        <v>1.9628108143529641E-4</v>
      </c>
      <c r="J1086" s="10">
        <f t="shared" si="177"/>
        <v>1.4010035026198058E-2</v>
      </c>
      <c r="K1086" s="11">
        <f t="shared" si="181"/>
        <v>2.6334761073994566E-3</v>
      </c>
      <c r="L1086" s="11">
        <f t="shared" si="182"/>
        <v>5.6754169059793783E-3</v>
      </c>
      <c r="M1086" s="11">
        <f t="shared" si="183"/>
        <v>-1.4580384207554409E-2</v>
      </c>
      <c r="N1086" s="11">
        <f t="shared" si="184"/>
        <v>4.7912108311741969E-3</v>
      </c>
      <c r="O1086" s="3">
        <f t="shared" si="185"/>
        <v>2.8746353648313695E-4</v>
      </c>
      <c r="P1086" s="3">
        <f t="shared" si="186"/>
        <v>1.5999752661128016E-2</v>
      </c>
    </row>
    <row r="1087" spans="1:16" x14ac:dyDescent="0.3">
      <c r="A1087" s="9" t="s">
        <v>1096</v>
      </c>
      <c r="B1087" s="12">
        <v>14494.469727</v>
      </c>
      <c r="C1087" s="12">
        <v>14504.820313</v>
      </c>
      <c r="D1087" s="12">
        <v>14264.650390999999</v>
      </c>
      <c r="E1087" s="12">
        <v>14417.549805000001</v>
      </c>
      <c r="F1087" s="3">
        <f t="shared" si="178"/>
        <v>4.9874393559181662E-3</v>
      </c>
      <c r="G1087" s="10">
        <f t="shared" si="179"/>
        <v>2.7877489420852144E-4</v>
      </c>
      <c r="H1087" s="10">
        <f t="shared" si="176"/>
        <v>2.8312802129804394E-5</v>
      </c>
      <c r="I1087" s="10">
        <f t="shared" si="180"/>
        <v>1.2845037129401404E-4</v>
      </c>
      <c r="J1087" s="10">
        <f t="shared" si="177"/>
        <v>1.1333594808974513E-2</v>
      </c>
      <c r="K1087" s="11">
        <f t="shared" si="181"/>
        <v>1.0296020833586555E-2</v>
      </c>
      <c r="L1087" s="11">
        <f t="shared" si="182"/>
        <v>7.1385102361228752E-4</v>
      </c>
      <c r="M1087" s="11">
        <f t="shared" si="183"/>
        <v>-1.5982702339537982E-2</v>
      </c>
      <c r="N1087" s="11">
        <f t="shared" si="184"/>
        <v>-5.3209775539654735E-3</v>
      </c>
      <c r="O1087" s="3">
        <f t="shared" si="185"/>
        <v>1.7471114223130841E-4</v>
      </c>
      <c r="P1087" s="3">
        <f t="shared" si="186"/>
        <v>1.6107826897961627E-2</v>
      </c>
    </row>
    <row r="1088" spans="1:16" x14ac:dyDescent="0.3">
      <c r="A1088" s="9" t="s">
        <v>1097</v>
      </c>
      <c r="B1088" s="12">
        <v>14045.830078000001</v>
      </c>
      <c r="C1088" s="12">
        <v>14207.889648</v>
      </c>
      <c r="D1088" s="12">
        <v>13851.740234000001</v>
      </c>
      <c r="E1088" s="12">
        <v>13878.820313</v>
      </c>
      <c r="F1088" s="3">
        <f t="shared" si="178"/>
        <v>-3.7366230690125235E-2</v>
      </c>
      <c r="G1088" s="10">
        <f t="shared" si="179"/>
        <v>6.4447671391504335E-4</v>
      </c>
      <c r="H1088" s="10">
        <f t="shared" si="176"/>
        <v>1.4307988697928825E-4</v>
      </c>
      <c r="I1088" s="10">
        <f t="shared" si="180"/>
        <v>2.6696740342775139E-4</v>
      </c>
      <c r="J1088" s="10">
        <f t="shared" si="177"/>
        <v>1.6339137169010833E-2</v>
      </c>
      <c r="K1088" s="11">
        <f t="shared" si="181"/>
        <v>-2.6120640856876112E-2</v>
      </c>
      <c r="L1088" s="11">
        <f t="shared" si="182"/>
        <v>1.1471859200772119E-2</v>
      </c>
      <c r="M1088" s="11">
        <f t="shared" si="183"/>
        <v>-1.3914686722512485E-2</v>
      </c>
      <c r="N1088" s="11">
        <f t="shared" si="184"/>
        <v>-1.1961600519131553E-2</v>
      </c>
      <c r="O1088" s="3">
        <f t="shared" si="185"/>
        <v>2.960019331558067E-4</v>
      </c>
      <c r="P1088" s="3">
        <f t="shared" si="186"/>
        <v>3.0920631740514078E-2</v>
      </c>
    </row>
    <row r="1089" spans="1:16" x14ac:dyDescent="0.3">
      <c r="A1089" s="9" t="s">
        <v>1098</v>
      </c>
      <c r="B1089" s="12">
        <v>13958.480469</v>
      </c>
      <c r="C1089" s="12">
        <v>14222.759765999999</v>
      </c>
      <c r="D1089" s="12">
        <v>13850.389648</v>
      </c>
      <c r="E1089" s="12">
        <v>14098.009765999999</v>
      </c>
      <c r="F1089" s="3">
        <f t="shared" si="178"/>
        <v>1.5793089618336476E-2</v>
      </c>
      <c r="G1089" s="10">
        <f t="shared" si="179"/>
        <v>7.0384706817522031E-4</v>
      </c>
      <c r="H1089" s="10">
        <f t="shared" si="176"/>
        <v>9.8930745438540461E-5</v>
      </c>
      <c r="I1089" s="10">
        <f t="shared" si="180"/>
        <v>3.1370714498331462E-4</v>
      </c>
      <c r="J1089" s="10">
        <f t="shared" si="177"/>
        <v>1.7711779836688198E-2</v>
      </c>
      <c r="K1089" s="11">
        <f t="shared" si="181"/>
        <v>5.7232828763947334E-3</v>
      </c>
      <c r="L1089" s="11">
        <f t="shared" si="182"/>
        <v>1.8756239431769267E-2</v>
      </c>
      <c r="M1089" s="11">
        <f t="shared" si="183"/>
        <v>-7.7738768170378704E-3</v>
      </c>
      <c r="N1089" s="11">
        <f t="shared" si="184"/>
        <v>9.946393589565037E-3</v>
      </c>
      <c r="O1089" s="3">
        <f t="shared" si="185"/>
        <v>3.0299477727889208E-4</v>
      </c>
      <c r="P1089" s="3">
        <f t="shared" si="186"/>
        <v>1.7496301377125271E-2</v>
      </c>
    </row>
    <row r="1090" spans="1:16" x14ac:dyDescent="0.3">
      <c r="A1090" s="9" t="s">
        <v>1099</v>
      </c>
      <c r="B1090" s="12">
        <v>14118.790039</v>
      </c>
      <c r="C1090" s="12">
        <v>14236.309569999999</v>
      </c>
      <c r="D1090" s="12">
        <v>13974.099609000001</v>
      </c>
      <c r="E1090" s="12">
        <v>14015.669921999999</v>
      </c>
      <c r="F1090" s="3">
        <f t="shared" si="178"/>
        <v>-5.8405296468567736E-3</v>
      </c>
      <c r="G1090" s="10">
        <f t="shared" si="179"/>
        <v>3.4559273690680915E-4</v>
      </c>
      <c r="H1090" s="10">
        <f t="shared" si="176"/>
        <v>5.3737011293047576E-5</v>
      </c>
      <c r="I1090" s="10">
        <f t="shared" si="180"/>
        <v>1.5203806400746443E-4</v>
      </c>
      <c r="J1090" s="10">
        <f t="shared" si="177"/>
        <v>1.2330371608652533E-2</v>
      </c>
      <c r="K1090" s="11">
        <f t="shared" si="181"/>
        <v>1.4729010306200009E-3</v>
      </c>
      <c r="L1090" s="11">
        <f t="shared" si="182"/>
        <v>8.2891758816782731E-3</v>
      </c>
      <c r="M1090" s="11">
        <f t="shared" si="183"/>
        <v>-1.0300948832987071E-2</v>
      </c>
      <c r="N1090" s="11">
        <f t="shared" si="184"/>
        <v>-7.3305532733244343E-3</v>
      </c>
      <c r="O1090" s="3">
        <f t="shared" si="185"/>
        <v>1.6007257486381219E-4</v>
      </c>
      <c r="P1090" s="3">
        <f t="shared" si="186"/>
        <v>1.2116189345658963E-2</v>
      </c>
    </row>
    <row r="1091" spans="1:16" x14ac:dyDescent="0.3">
      <c r="A1091" s="9" t="s">
        <v>1100</v>
      </c>
      <c r="B1091" s="12">
        <v>13984.429688</v>
      </c>
      <c r="C1091" s="12">
        <v>14226.480469</v>
      </c>
      <c r="D1091" s="12">
        <v>13934.780273</v>
      </c>
      <c r="E1091" s="12">
        <v>14194.450194999999</v>
      </c>
      <c r="F1091" s="3">
        <f t="shared" si="178"/>
        <v>1.2755742250991187E-2</v>
      </c>
      <c r="G1091" s="10">
        <f t="shared" si="179"/>
        <v>4.2920059130370172E-4</v>
      </c>
      <c r="H1091" s="10">
        <f t="shared" si="176"/>
        <v>2.2220407964079647E-4</v>
      </c>
      <c r="I1091" s="10">
        <f t="shared" si="180"/>
        <v>1.287641126687761E-4</v>
      </c>
      <c r="J1091" s="10">
        <f t="shared" si="177"/>
        <v>1.1347427579358069E-2</v>
      </c>
      <c r="K1091" s="11">
        <f t="shared" si="181"/>
        <v>-2.2314382732951717E-3</v>
      </c>
      <c r="L1091" s="11">
        <f t="shared" si="182"/>
        <v>1.7160504188520647E-2</v>
      </c>
      <c r="M1091" s="11">
        <f t="shared" si="183"/>
        <v>-3.5566527424798788E-3</v>
      </c>
      <c r="N1091" s="11">
        <f t="shared" si="184"/>
        <v>1.4906511316897608E-2</v>
      </c>
      <c r="O1091" s="3">
        <f t="shared" si="185"/>
        <v>1.0434671720102372E-4</v>
      </c>
      <c r="P1091" s="3">
        <f t="shared" si="186"/>
        <v>1.1244508526636738E-2</v>
      </c>
    </row>
    <row r="1092" spans="1:16" x14ac:dyDescent="0.3">
      <c r="A1092" s="9" t="s">
        <v>1101</v>
      </c>
      <c r="B1092" s="12">
        <v>14368.160156</v>
      </c>
      <c r="C1092" s="12">
        <v>14490.719727</v>
      </c>
      <c r="D1092" s="12">
        <v>14330.870117</v>
      </c>
      <c r="E1092" s="12">
        <v>14490.370117</v>
      </c>
      <c r="F1092" s="3">
        <f t="shared" si="178"/>
        <v>2.0847579013961282E-2</v>
      </c>
      <c r="G1092" s="10">
        <f t="shared" si="179"/>
        <v>1.2304279629586344E-4</v>
      </c>
      <c r="H1092" s="10">
        <f t="shared" si="176"/>
        <v>7.1734813924025063E-5</v>
      </c>
      <c r="I1092" s="10">
        <f t="shared" si="180"/>
        <v>3.3810644033096225E-5</v>
      </c>
      <c r="J1092" s="10">
        <f t="shared" si="177"/>
        <v>5.8146920841172858E-3</v>
      </c>
      <c r="K1092" s="11">
        <f t="shared" si="181"/>
        <v>1.2163601337927871E-2</v>
      </c>
      <c r="L1092" s="11">
        <f t="shared" si="182"/>
        <v>8.4937674868199604E-3</v>
      </c>
      <c r="M1092" s="11">
        <f t="shared" si="183"/>
        <v>-2.5986982578133561E-3</v>
      </c>
      <c r="N1092" s="11">
        <f t="shared" si="184"/>
        <v>8.46964071989037E-3</v>
      </c>
      <c r="O1092" s="3">
        <f t="shared" si="185"/>
        <v>2.8968200366754971E-5</v>
      </c>
      <c r="P1092" s="3">
        <f t="shared" si="186"/>
        <v>1.3532595018980693E-2</v>
      </c>
    </row>
    <row r="1093" spans="1:16" x14ac:dyDescent="0.3">
      <c r="A1093" s="9" t="s">
        <v>1102</v>
      </c>
      <c r="B1093" s="12">
        <v>14228.679688</v>
      </c>
      <c r="C1093" s="12">
        <v>14509.559569999999</v>
      </c>
      <c r="D1093" s="12">
        <v>14118.200194999999</v>
      </c>
      <c r="E1093" s="12">
        <v>14185.639648</v>
      </c>
      <c r="F1093" s="3">
        <f t="shared" si="178"/>
        <v>-2.1029860972460068E-2</v>
      </c>
      <c r="G1093" s="10">
        <f t="shared" si="179"/>
        <v>7.4763712736148171E-4</v>
      </c>
      <c r="H1093" s="10">
        <f t="shared" si="176"/>
        <v>9.1776496370256943E-6</v>
      </c>
      <c r="I1093" s="10">
        <f t="shared" si="180"/>
        <v>3.7027328937762382E-4</v>
      </c>
      <c r="J1093" s="10">
        <f t="shared" si="177"/>
        <v>1.9242486569506129E-2</v>
      </c>
      <c r="K1093" s="11">
        <f t="shared" si="181"/>
        <v>-1.8224674831860434E-2</v>
      </c>
      <c r="L1093" s="11">
        <f t="shared" si="182"/>
        <v>1.9548088785470274E-2</v>
      </c>
      <c r="M1093" s="11">
        <f t="shared" si="183"/>
        <v>-7.7948651032646553E-3</v>
      </c>
      <c r="N1093" s="11">
        <f t="shared" si="184"/>
        <v>-3.0294635889915717E-3</v>
      </c>
      <c r="O1093" s="3">
        <f t="shared" si="185"/>
        <v>4.7849366034123712E-4</v>
      </c>
      <c r="P1093" s="3">
        <f t="shared" si="186"/>
        <v>2.7248624793734064E-2</v>
      </c>
    </row>
    <row r="1094" spans="1:16" x14ac:dyDescent="0.3">
      <c r="A1094" s="9" t="s">
        <v>1103</v>
      </c>
      <c r="B1094" s="12">
        <v>14213.620117</v>
      </c>
      <c r="C1094" s="12">
        <v>14246.700194999999</v>
      </c>
      <c r="D1094" s="12">
        <v>13733.160156</v>
      </c>
      <c r="E1094" s="12">
        <v>13791.150390999999</v>
      </c>
      <c r="F1094" s="3">
        <f t="shared" si="178"/>
        <v>-2.7809056679063415E-2</v>
      </c>
      <c r="G1094" s="10">
        <f t="shared" si="179"/>
        <v>1.3477677888449511E-3</v>
      </c>
      <c r="H1094" s="10">
        <f t="shared" si="176"/>
        <v>9.104435800455766E-4</v>
      </c>
      <c r="I1094" s="10">
        <f t="shared" si="180"/>
        <v>3.2218467333306356E-4</v>
      </c>
      <c r="J1094" s="10">
        <f t="shared" si="177"/>
        <v>1.7949503428592768E-2</v>
      </c>
      <c r="K1094" s="11">
        <f t="shared" si="181"/>
        <v>1.9705075614867796E-3</v>
      </c>
      <c r="L1094" s="11">
        <f t="shared" si="182"/>
        <v>2.3246465629594361E-3</v>
      </c>
      <c r="M1094" s="11">
        <f t="shared" si="183"/>
        <v>-3.438731046530244E-2</v>
      </c>
      <c r="N1094" s="11">
        <f t="shared" si="184"/>
        <v>-3.0173557629911269E-2</v>
      </c>
      <c r="O1094" s="3">
        <f t="shared" si="185"/>
        <v>2.2044646565395545E-4</v>
      </c>
      <c r="P1094" s="3">
        <f t="shared" si="186"/>
        <v>1.8014361871787839E-2</v>
      </c>
    </row>
    <row r="1095" spans="1:16" x14ac:dyDescent="0.3">
      <c r="A1095" s="9" t="s">
        <v>1104</v>
      </c>
      <c r="B1095" s="12">
        <v>13768.969727</v>
      </c>
      <c r="C1095" s="12">
        <v>13921.709961</v>
      </c>
      <c r="D1095" s="12">
        <v>13664.759765999999</v>
      </c>
      <c r="E1095" s="12">
        <v>13790.919921999999</v>
      </c>
      <c r="F1095" s="3">
        <f t="shared" si="178"/>
        <v>-1.671136877390289E-5</v>
      </c>
      <c r="G1095" s="10">
        <f t="shared" si="179"/>
        <v>3.4704897060255365E-4</v>
      </c>
      <c r="H1095" s="10">
        <f t="shared" si="176"/>
        <v>2.5373594315765071E-6</v>
      </c>
      <c r="I1095" s="10">
        <f t="shared" si="180"/>
        <v>1.7254431766072445E-4</v>
      </c>
      <c r="J1095" s="10">
        <f t="shared" si="177"/>
        <v>1.3135612572724747E-2</v>
      </c>
      <c r="K1095" s="11">
        <f t="shared" si="181"/>
        <v>-1.6096206180511263E-3</v>
      </c>
      <c r="L1095" s="11">
        <f t="shared" si="182"/>
        <v>1.1031999562467483E-2</v>
      </c>
      <c r="M1095" s="11">
        <f t="shared" si="183"/>
        <v>-7.5972508412001337E-3</v>
      </c>
      <c r="N1095" s="11">
        <f t="shared" si="184"/>
        <v>1.5929091096407563E-3</v>
      </c>
      <c r="O1095" s="3">
        <f t="shared" si="185"/>
        <v>1.7395199216296516E-4</v>
      </c>
      <c r="P1095" s="3">
        <f t="shared" si="186"/>
        <v>1.2314763284038964E-2</v>
      </c>
    </row>
    <row r="1096" spans="1:16" x14ac:dyDescent="0.3">
      <c r="A1096" s="9" t="s">
        <v>1105</v>
      </c>
      <c r="B1096" s="12">
        <v>13997.179688</v>
      </c>
      <c r="C1096" s="12">
        <v>14142.490234000001</v>
      </c>
      <c r="D1096" s="12">
        <v>13976.290039</v>
      </c>
      <c r="E1096" s="12">
        <v>14139.759765999999</v>
      </c>
      <c r="F1096" s="3">
        <f t="shared" si="178"/>
        <v>2.5294893014606856E-2</v>
      </c>
      <c r="G1096" s="10">
        <f t="shared" si="179"/>
        <v>1.397462646598677E-4</v>
      </c>
      <c r="H1096" s="10">
        <f t="shared" si="176"/>
        <v>1.0271441803033979E-4</v>
      </c>
      <c r="I1096" s="10">
        <f t="shared" si="180"/>
        <v>3.0195131839102371E-5</v>
      </c>
      <c r="J1096" s="10">
        <f t="shared" si="177"/>
        <v>5.495009721474783E-3</v>
      </c>
      <c r="K1096" s="11">
        <f t="shared" si="181"/>
        <v>1.4845459529321297E-2</v>
      </c>
      <c r="L1096" s="11">
        <f t="shared" si="182"/>
        <v>1.0327899228078578E-2</v>
      </c>
      <c r="M1096" s="11">
        <f t="shared" si="183"/>
        <v>-1.4935332003485338E-3</v>
      </c>
      <c r="N1096" s="11">
        <f t="shared" si="184"/>
        <v>1.0134812185252364E-2</v>
      </c>
      <c r="O1096" s="3">
        <f t="shared" si="185"/>
        <v>1.9361503419071447E-5</v>
      </c>
      <c r="P1096" s="3">
        <f t="shared" si="186"/>
        <v>1.5869847192696095E-2</v>
      </c>
    </row>
    <row r="1097" spans="1:16" x14ac:dyDescent="0.3">
      <c r="A1097" s="9" t="s">
        <v>1106</v>
      </c>
      <c r="B1097" s="12">
        <v>14038.919921999999</v>
      </c>
      <c r="C1097" s="12">
        <v>14163.730469</v>
      </c>
      <c r="D1097" s="12">
        <v>13931.990234000001</v>
      </c>
      <c r="E1097" s="12">
        <v>14124.089844</v>
      </c>
      <c r="F1097" s="3">
        <f t="shared" si="178"/>
        <v>-1.1082169894908178E-3</v>
      </c>
      <c r="G1097" s="10">
        <f t="shared" si="179"/>
        <v>2.7214616687573981E-4</v>
      </c>
      <c r="H1097" s="10">
        <f t="shared" si="176"/>
        <v>3.6582805391407052E-5</v>
      </c>
      <c r="I1097" s="10">
        <f t="shared" si="180"/>
        <v>1.2194135200122303E-4</v>
      </c>
      <c r="J1097" s="10">
        <f t="shared" si="177"/>
        <v>1.1042705827885801E-2</v>
      </c>
      <c r="K1097" s="11">
        <f t="shared" si="181"/>
        <v>-7.1572036433913576E-3</v>
      </c>
      <c r="L1097" s="11">
        <f t="shared" si="182"/>
        <v>8.8510377629376306E-3</v>
      </c>
      <c r="M1097" s="11">
        <f t="shared" si="183"/>
        <v>-7.6458154786881952E-3</v>
      </c>
      <c r="N1097" s="11">
        <f t="shared" si="184"/>
        <v>6.0483721273915554E-3</v>
      </c>
      <c r="O1097" s="3">
        <f t="shared" si="185"/>
        <v>1.2950973094373052E-4</v>
      </c>
      <c r="P1097" s="3">
        <f t="shared" si="186"/>
        <v>1.2932218166385458E-2</v>
      </c>
    </row>
    <row r="1098" spans="1:16" x14ac:dyDescent="0.3">
      <c r="A1098" s="9" t="s">
        <v>1107</v>
      </c>
      <c r="B1098" s="12">
        <v>14004.190430000001</v>
      </c>
      <c r="C1098" s="12">
        <v>14020.820313</v>
      </c>
      <c r="D1098" s="12">
        <v>13704.700194999999</v>
      </c>
      <c r="E1098" s="12">
        <v>13716.719727</v>
      </c>
      <c r="F1098" s="3">
        <f t="shared" si="178"/>
        <v>-2.8842220737717361E-2</v>
      </c>
      <c r="G1098" s="10">
        <f t="shared" si="179"/>
        <v>5.2004687001450925E-4</v>
      </c>
      <c r="H1098" s="10">
        <f t="shared" si="176"/>
        <v>4.3019300101894257E-4</v>
      </c>
      <c r="I1098" s="10">
        <f t="shared" si="180"/>
        <v>9.3842304520393779E-5</v>
      </c>
      <c r="J1098" s="10">
        <f t="shared" si="177"/>
        <v>9.6872237777597455E-3</v>
      </c>
      <c r="K1098" s="11">
        <f t="shared" si="181"/>
        <v>-8.52523787581453E-3</v>
      </c>
      <c r="L1098" s="11">
        <f t="shared" si="182"/>
        <v>1.1867888368993409E-3</v>
      </c>
      <c r="M1098" s="11">
        <f t="shared" si="183"/>
        <v>-2.1617747334978968E-2</v>
      </c>
      <c r="N1098" s="11">
        <f t="shared" si="184"/>
        <v>-2.0741094499060135E-2</v>
      </c>
      <c r="O1098" s="3">
        <f t="shared" si="185"/>
        <v>4.4975026667333891E-5</v>
      </c>
      <c r="P1098" s="3">
        <f t="shared" si="186"/>
        <v>1.3175299525047098E-2</v>
      </c>
    </row>
    <row r="1099" spans="1:16" x14ac:dyDescent="0.3">
      <c r="A1099" s="9" t="s">
        <v>1108</v>
      </c>
      <c r="B1099" s="12">
        <v>13735.400390999999</v>
      </c>
      <c r="C1099" s="12">
        <v>13762.400390999999</v>
      </c>
      <c r="D1099" s="12">
        <v>13465.559569999999</v>
      </c>
      <c r="E1099" s="12">
        <v>13548.070313</v>
      </c>
      <c r="F1099" s="3">
        <f t="shared" si="178"/>
        <v>-1.2295170956072687E-2</v>
      </c>
      <c r="G1099" s="10">
        <f t="shared" si="179"/>
        <v>4.7545721997692089E-4</v>
      </c>
      <c r="H1099" s="10">
        <f t="shared" si="176"/>
        <v>1.8857731045041534E-4</v>
      </c>
      <c r="I1099" s="10">
        <f t="shared" si="180"/>
        <v>1.6488225832630998E-4</v>
      </c>
      <c r="J1099" s="10">
        <f t="shared" si="177"/>
        <v>1.2840648672333886E-2</v>
      </c>
      <c r="K1099" s="11">
        <f t="shared" si="181"/>
        <v>1.3609635105118671E-3</v>
      </c>
      <c r="L1099" s="11">
        <f t="shared" si="182"/>
        <v>1.9637940423781648E-3</v>
      </c>
      <c r="M1099" s="11">
        <f t="shared" si="183"/>
        <v>-1.9841187498015909E-2</v>
      </c>
      <c r="N1099" s="11">
        <f t="shared" si="184"/>
        <v>-1.3732345409667474E-2</v>
      </c>
      <c r="O1099" s="3">
        <f t="shared" si="185"/>
        <v>1.5203066641495647E-4</v>
      </c>
      <c r="P1099" s="3">
        <f t="shared" si="186"/>
        <v>1.261703118818825E-2</v>
      </c>
    </row>
    <row r="1100" spans="1:16" x14ac:dyDescent="0.3">
      <c r="A1100" s="9" t="s">
        <v>1109</v>
      </c>
      <c r="B1100" s="12">
        <v>13424.360352</v>
      </c>
      <c r="C1100" s="12">
        <v>13618.719727</v>
      </c>
      <c r="D1100" s="12">
        <v>13249.650390999999</v>
      </c>
      <c r="E1100" s="12">
        <v>13381.519531</v>
      </c>
      <c r="F1100" s="3">
        <f t="shared" si="178"/>
        <v>-1.2293321347778052E-2</v>
      </c>
      <c r="G1100" s="10">
        <f t="shared" si="179"/>
        <v>7.5482783672319563E-4</v>
      </c>
      <c r="H1100" s="10">
        <f t="shared" si="176"/>
        <v>1.0216829986728382E-5</v>
      </c>
      <c r="I1100" s="10">
        <f t="shared" si="180"/>
        <v>3.7346721454920403E-4</v>
      </c>
      <c r="J1100" s="10">
        <f t="shared" si="177"/>
        <v>1.9325299856643986E-2</v>
      </c>
      <c r="K1100" s="11">
        <f t="shared" si="181"/>
        <v>-9.173131633088135E-3</v>
      </c>
      <c r="L1100" s="11">
        <f t="shared" si="182"/>
        <v>1.4374303590787244E-2</v>
      </c>
      <c r="M1100" s="11">
        <f t="shared" si="183"/>
        <v>-1.3099826727080623E-2</v>
      </c>
      <c r="N1100" s="11">
        <f t="shared" si="184"/>
        <v>-3.1963776351877421E-3</v>
      </c>
      <c r="O1100" s="3">
        <f t="shared" si="185"/>
        <v>3.8229977334337096E-4</v>
      </c>
      <c r="P1100" s="3">
        <f t="shared" si="186"/>
        <v>2.0308114614504092E-2</v>
      </c>
    </row>
    <row r="1101" spans="1:16" x14ac:dyDescent="0.3">
      <c r="A1101" s="9" t="s">
        <v>1110</v>
      </c>
      <c r="B1101" s="12">
        <v>13511.75</v>
      </c>
      <c r="C1101" s="12">
        <v>13533.780273</v>
      </c>
      <c r="D1101" s="12">
        <v>13032.169921999999</v>
      </c>
      <c r="E1101" s="12">
        <v>13037.490234000001</v>
      </c>
      <c r="F1101" s="3">
        <f t="shared" si="178"/>
        <v>-2.5709284823970169E-2</v>
      </c>
      <c r="G1101" s="10">
        <f t="shared" si="179"/>
        <v>1.4264137001557256E-3</v>
      </c>
      <c r="H1101" s="10">
        <f t="shared" si="176"/>
        <v>1.2766762055189493E-3</v>
      </c>
      <c r="I1101" s="10">
        <f t="shared" si="180"/>
        <v>2.2003403090995409E-4</v>
      </c>
      <c r="J1101" s="10">
        <f t="shared" si="177"/>
        <v>1.4833544111572059E-2</v>
      </c>
      <c r="K1101" s="11">
        <f t="shared" si="181"/>
        <v>9.6850616709887195E-3</v>
      </c>
      <c r="L1101" s="11">
        <f t="shared" si="182"/>
        <v>1.6291252306813869E-3</v>
      </c>
      <c r="M1101" s="11">
        <f t="shared" si="183"/>
        <v>-3.6138767219860729E-2</v>
      </c>
      <c r="N1101" s="11">
        <f t="shared" si="184"/>
        <v>-3.5730606005481481E-2</v>
      </c>
      <c r="O1101" s="3">
        <f t="shared" si="185"/>
        <v>7.5614123882935755E-5</v>
      </c>
      <c r="P1101" s="3">
        <f t="shared" si="186"/>
        <v>1.8542094195832904E-2</v>
      </c>
    </row>
    <row r="1102" spans="1:16" x14ac:dyDescent="0.3">
      <c r="A1102" s="9" t="s">
        <v>1111</v>
      </c>
      <c r="B1102" s="12">
        <v>12587.879883</v>
      </c>
      <c r="C1102" s="12">
        <v>13486.110352</v>
      </c>
      <c r="D1102" s="12">
        <v>12587.879883</v>
      </c>
      <c r="E1102" s="12">
        <v>13473.589844</v>
      </c>
      <c r="F1102" s="3">
        <f t="shared" si="178"/>
        <v>3.3449659571955781E-2</v>
      </c>
      <c r="G1102" s="10">
        <f t="shared" si="179"/>
        <v>4.7507736271666413E-3</v>
      </c>
      <c r="H1102" s="10">
        <f t="shared" si="176"/>
        <v>4.6235953475674222E-3</v>
      </c>
      <c r="I1102" s="10">
        <f t="shared" si="180"/>
        <v>5.8931800271786491E-4</v>
      </c>
      <c r="J1102" s="10">
        <f t="shared" si="177"/>
        <v>2.4275872851822752E-2</v>
      </c>
      <c r="K1102" s="11">
        <f t="shared" si="181"/>
        <v>-3.5094634283017956E-2</v>
      </c>
      <c r="L1102" s="11">
        <f t="shared" si="182"/>
        <v>6.8925856013303463E-2</v>
      </c>
      <c r="M1102" s="11">
        <f t="shared" si="183"/>
        <v>0</v>
      </c>
      <c r="N1102" s="11">
        <f t="shared" si="184"/>
        <v>6.7997024549368498E-2</v>
      </c>
      <c r="O1102" s="3">
        <f t="shared" si="185"/>
        <v>6.4020503743807261E-5</v>
      </c>
      <c r="P1102" s="3">
        <f t="shared" si="186"/>
        <v>4.4245971823634864E-2</v>
      </c>
    </row>
    <row r="1103" spans="1:16" x14ac:dyDescent="0.3">
      <c r="A1103" s="9" t="s">
        <v>1112</v>
      </c>
      <c r="B1103" s="12">
        <v>13485.259765999999</v>
      </c>
      <c r="C1103" s="12">
        <v>13696.860352</v>
      </c>
      <c r="D1103" s="12">
        <v>13358.290039</v>
      </c>
      <c r="E1103" s="12">
        <v>13694.620117</v>
      </c>
      <c r="F1103" s="3">
        <f t="shared" si="178"/>
        <v>1.6404705468930914E-2</v>
      </c>
      <c r="G1103" s="10">
        <f t="shared" si="179"/>
        <v>6.2647418623216382E-4</v>
      </c>
      <c r="H1103" s="10">
        <f t="shared" si="176"/>
        <v>2.3734002271999215E-4</v>
      </c>
      <c r="I1103" s="10">
        <f t="shared" si="180"/>
        <v>2.2155398067128223E-4</v>
      </c>
      <c r="J1103" s="10">
        <f t="shared" si="177"/>
        <v>1.4884689471778786E-2</v>
      </c>
      <c r="K1103" s="11">
        <f t="shared" si="181"/>
        <v>8.6575821281273412E-4</v>
      </c>
      <c r="L1103" s="11">
        <f t="shared" si="182"/>
        <v>1.5569415447659751E-2</v>
      </c>
      <c r="M1103" s="11">
        <f t="shared" si="183"/>
        <v>-9.4600509116568674E-3</v>
      </c>
      <c r="N1103" s="11">
        <f t="shared" si="184"/>
        <v>1.5405843784745844E-2</v>
      </c>
      <c r="O1103" s="3">
        <f t="shared" si="185"/>
        <v>2.3777934496723932E-4</v>
      </c>
      <c r="P1103" s="3">
        <f t="shared" si="186"/>
        <v>1.5442314997347394E-2</v>
      </c>
    </row>
    <row r="1104" spans="1:16" x14ac:dyDescent="0.3">
      <c r="A1104" s="9" t="s">
        <v>1113</v>
      </c>
      <c r="B1104" s="12">
        <v>13570.830078000001</v>
      </c>
      <c r="C1104" s="12">
        <v>13810.639648</v>
      </c>
      <c r="D1104" s="12">
        <v>13549.900390999999</v>
      </c>
      <c r="E1104" s="12">
        <v>13751.400390999999</v>
      </c>
      <c r="F1104" s="3">
        <f t="shared" si="178"/>
        <v>4.1461737174814939E-3</v>
      </c>
      <c r="G1104" s="10">
        <f t="shared" si="179"/>
        <v>3.6328695488633503E-4</v>
      </c>
      <c r="H1104" s="10">
        <f t="shared" si="176"/>
        <v>1.747161449219586E-4</v>
      </c>
      <c r="I1104" s="10">
        <f t="shared" si="180"/>
        <v>1.1415161586320931E-4</v>
      </c>
      <c r="J1104" s="10">
        <f t="shared" si="177"/>
        <v>1.068417595620782E-2</v>
      </c>
      <c r="K1104" s="11">
        <f t="shared" si="181"/>
        <v>-9.0804214635031247E-3</v>
      </c>
      <c r="L1104" s="11">
        <f t="shared" si="182"/>
        <v>1.7516642032309102E-2</v>
      </c>
      <c r="M1104" s="11">
        <f t="shared" si="183"/>
        <v>-1.5434459760485385E-3</v>
      </c>
      <c r="N1104" s="11">
        <f t="shared" si="184"/>
        <v>1.3218023487721551E-2</v>
      </c>
      <c r="O1104" s="3">
        <f t="shared" si="185"/>
        <v>9.8080892923404985E-5</v>
      </c>
      <c r="P1104" s="3">
        <f t="shared" si="186"/>
        <v>1.3844219636263132E-2</v>
      </c>
    </row>
    <row r="1105" spans="1:16" x14ac:dyDescent="0.3">
      <c r="A1105" s="9" t="s">
        <v>1114</v>
      </c>
      <c r="B1105" s="12">
        <v>13716.700194999999</v>
      </c>
      <c r="C1105" s="12">
        <v>13777.040039</v>
      </c>
      <c r="D1105" s="12">
        <v>13441.320313</v>
      </c>
      <c r="E1105" s="12">
        <v>13532.459961</v>
      </c>
      <c r="F1105" s="3">
        <f t="shared" si="178"/>
        <v>-1.5921318831156328E-2</v>
      </c>
      <c r="G1105" s="10">
        <f t="shared" si="179"/>
        <v>6.086026552662348E-4</v>
      </c>
      <c r="H1105" s="10">
        <f t="shared" si="176"/>
        <v>1.8286725159971339E-4</v>
      </c>
      <c r="I1105" s="10">
        <f t="shared" si="180"/>
        <v>2.3366073950665584E-4</v>
      </c>
      <c r="J1105" s="10">
        <f t="shared" si="177"/>
        <v>1.5285965442413372E-2</v>
      </c>
      <c r="K1105" s="11">
        <f t="shared" si="181"/>
        <v>-2.5265827428264742E-3</v>
      </c>
      <c r="L1105" s="11">
        <f t="shared" si="182"/>
        <v>4.3893584768303802E-3</v>
      </c>
      <c r="M1105" s="11">
        <f t="shared" si="183"/>
        <v>-2.0280514957507219E-2</v>
      </c>
      <c r="N1105" s="11">
        <f t="shared" si="184"/>
        <v>-1.3522841846287836E-2</v>
      </c>
      <c r="O1105" s="3">
        <f t="shared" si="185"/>
        <v>2.1567215893699185E-4</v>
      </c>
      <c r="P1105" s="3">
        <f t="shared" si="186"/>
        <v>1.4740844382398786E-2</v>
      </c>
    </row>
    <row r="1106" spans="1:16" x14ac:dyDescent="0.3">
      <c r="A1106" s="9" t="s">
        <v>1115</v>
      </c>
      <c r="B1106" s="12">
        <v>13597.530273</v>
      </c>
      <c r="C1106" s="12">
        <v>13796.549805000001</v>
      </c>
      <c r="D1106" s="12">
        <v>13493.910156</v>
      </c>
      <c r="E1106" s="12">
        <v>13752.019531</v>
      </c>
      <c r="F1106" s="3">
        <f t="shared" si="178"/>
        <v>1.6224660603671559E-2</v>
      </c>
      <c r="G1106" s="10">
        <f t="shared" si="179"/>
        <v>4.9195517965326088E-4</v>
      </c>
      <c r="H1106" s="10">
        <f t="shared" ref="H1106:H1169" si="187">LN(E1106/B1106)^2</f>
        <v>1.276337238779761E-4</v>
      </c>
      <c r="I1106" s="10">
        <f t="shared" si="180"/>
        <v>1.9667340200383513E-4</v>
      </c>
      <c r="J1106" s="10">
        <f t="shared" ref="J1106:J1169" si="188">SQRT(I1106)</f>
        <v>1.4024029449620931E-2</v>
      </c>
      <c r="K1106" s="11">
        <f t="shared" si="181"/>
        <v>4.7969377220079762E-3</v>
      </c>
      <c r="L1106" s="11">
        <f t="shared" si="182"/>
        <v>1.4530368096340226E-2</v>
      </c>
      <c r="M1106" s="11">
        <f t="shared" si="183"/>
        <v>-7.6496945648259502E-3</v>
      </c>
      <c r="N1106" s="11">
        <f t="shared" si="184"/>
        <v>1.1297509631683264E-2</v>
      </c>
      <c r="O1106" s="3">
        <f t="shared" si="185"/>
        <v>1.9191494845551894E-4</v>
      </c>
      <c r="P1106" s="3">
        <f t="shared" si="186"/>
        <v>1.4338476189066795E-2</v>
      </c>
    </row>
    <row r="1107" spans="1:16" x14ac:dyDescent="0.3">
      <c r="A1107" s="9" t="s">
        <v>1116</v>
      </c>
      <c r="B1107" s="12">
        <v>13837.589844</v>
      </c>
      <c r="C1107" s="12">
        <v>13837.589844</v>
      </c>
      <c r="D1107" s="12">
        <v>13472.639648</v>
      </c>
      <c r="E1107" s="12">
        <v>13537.940430000001</v>
      </c>
      <c r="F1107" s="3">
        <f t="shared" ref="F1107:F1170" si="189">E1107/E1106-1</f>
        <v>-1.5567102745703609E-2</v>
      </c>
      <c r="G1107" s="10">
        <f t="shared" ref="G1107:G1170" si="190">LN(C1107/D1107)^2</f>
        <v>7.1437821270484299E-4</v>
      </c>
      <c r="H1107" s="10">
        <f t="shared" si="187"/>
        <v>4.7928790225415535E-4</v>
      </c>
      <c r="I1107" s="10">
        <f t="shared" ref="I1107:I1170" si="191">G1107/2-((2*LN(2)-1)*H1107)</f>
        <v>1.7204289235865999E-4</v>
      </c>
      <c r="J1107" s="10">
        <f t="shared" si="188"/>
        <v>1.3116512202512526E-2</v>
      </c>
      <c r="K1107" s="11">
        <f t="shared" ref="K1107:K1170" si="192">LN(B1107/E1106)</f>
        <v>6.203102495680784E-3</v>
      </c>
      <c r="L1107" s="11">
        <f t="shared" ref="L1107:L1170" si="193">LN(C1107/B1107)</f>
        <v>0</v>
      </c>
      <c r="M1107" s="11">
        <f t="shared" ref="M1107:M1170" si="194">LN(D1107/B1107)</f>
        <v>-2.67278546221884E-2</v>
      </c>
      <c r="N1107" s="11">
        <f t="shared" ref="N1107:N1170" si="195">LN(E1107/B1107)</f>
        <v>-2.1892644935095334E-2</v>
      </c>
      <c r="O1107" s="3">
        <f t="shared" ref="O1107:O1170" si="196">L1107*(L1107-N1107)+M1107*(M1107-N1107)</f>
        <v>1.2923478158442055E-4</v>
      </c>
      <c r="P1107" s="3">
        <f t="shared" ref="P1107:P1170" si="197">SQRT(K1107^2+$C$10*N1107^2+(1-$C$10)*O1107)</f>
        <v>1.4783136367044498E-2</v>
      </c>
    </row>
    <row r="1108" spans="1:16" x14ac:dyDescent="0.3">
      <c r="A1108" s="9" t="s">
        <v>1117</v>
      </c>
      <c r="B1108" s="12">
        <v>13455.230469</v>
      </c>
      <c r="C1108" s="12">
        <v>13486.709961</v>
      </c>
      <c r="D1108" s="12">
        <v>13224.980469</v>
      </c>
      <c r="E1108" s="12">
        <v>13313.440430000001</v>
      </c>
      <c r="F1108" s="3">
        <f t="shared" si="189"/>
        <v>-1.6583024660273282E-2</v>
      </c>
      <c r="G1108" s="10">
        <f t="shared" si="190"/>
        <v>3.8405229792315957E-4</v>
      </c>
      <c r="H1108" s="10">
        <f t="shared" si="187"/>
        <v>1.1222921929087422E-4</v>
      </c>
      <c r="I1108" s="10">
        <f t="shared" si="191"/>
        <v>1.4867263439662744E-4</v>
      </c>
      <c r="J1108" s="10">
        <f t="shared" si="188"/>
        <v>1.2193138824627046E-2</v>
      </c>
      <c r="K1108" s="11">
        <f t="shared" si="192"/>
        <v>-6.1282329637135291E-3</v>
      </c>
      <c r="L1108" s="11">
        <f t="shared" si="193"/>
        <v>2.3368403183220135E-3</v>
      </c>
      <c r="M1108" s="11">
        <f t="shared" si="194"/>
        <v>-1.7260411987120198E-2</v>
      </c>
      <c r="N1108" s="11">
        <f t="shared" si="195"/>
        <v>-1.0593829302517302E-2</v>
      </c>
      <c r="O1108" s="3">
        <f t="shared" si="196"/>
        <v>1.452848737953267E-4</v>
      </c>
      <c r="P1108" s="3">
        <f t="shared" si="197"/>
        <v>1.3343178716958067E-2</v>
      </c>
    </row>
    <row r="1109" spans="1:16" x14ac:dyDescent="0.3">
      <c r="A1109" s="9" t="s">
        <v>1118</v>
      </c>
      <c r="B1109" s="12">
        <v>13328.360352</v>
      </c>
      <c r="C1109" s="12">
        <v>13353.280273</v>
      </c>
      <c r="D1109" s="12">
        <v>12828.019531</v>
      </c>
      <c r="E1109" s="12">
        <v>12830.959961</v>
      </c>
      <c r="F1109" s="3">
        <f t="shared" si="189"/>
        <v>-3.6240104241785365E-2</v>
      </c>
      <c r="G1109" s="10">
        <f t="shared" si="190"/>
        <v>1.610438059689274E-3</v>
      </c>
      <c r="H1109" s="10">
        <f t="shared" si="187"/>
        <v>1.4465185862589109E-3</v>
      </c>
      <c r="I1109" s="10">
        <f t="shared" si="191"/>
        <v>2.4643705671770363E-4</v>
      </c>
      <c r="J1109" s="10">
        <f t="shared" si="188"/>
        <v>1.5698313817659005E-2</v>
      </c>
      <c r="K1109" s="11">
        <f t="shared" si="192"/>
        <v>1.1200386701950959E-3</v>
      </c>
      <c r="L1109" s="11">
        <f t="shared" si="193"/>
        <v>1.8679457231409757E-3</v>
      </c>
      <c r="M1109" s="11">
        <f t="shared" si="194"/>
        <v>-3.8262317915281348E-2</v>
      </c>
      <c r="N1109" s="11">
        <f t="shared" si="195"/>
        <v>-3.803312485530095E-2</v>
      </c>
      <c r="O1109" s="3">
        <f t="shared" si="196"/>
        <v>8.3302491860692945E-5</v>
      </c>
      <c r="P1109" s="3">
        <f t="shared" si="197"/>
        <v>1.6807632857762614E-2</v>
      </c>
    </row>
    <row r="1110" spans="1:16" x14ac:dyDescent="0.3">
      <c r="A1110" s="9" t="s">
        <v>1119</v>
      </c>
      <c r="B1110" s="12">
        <v>12800.040039</v>
      </c>
      <c r="C1110" s="12">
        <v>13159.440430000001</v>
      </c>
      <c r="D1110" s="12">
        <v>12670.080078000001</v>
      </c>
      <c r="E1110" s="12">
        <v>12795.549805000001</v>
      </c>
      <c r="F1110" s="3">
        <f t="shared" si="189"/>
        <v>-2.7597433167612095E-3</v>
      </c>
      <c r="G1110" s="10">
        <f t="shared" si="190"/>
        <v>1.4361136281339597E-3</v>
      </c>
      <c r="H1110" s="10">
        <f t="shared" si="187"/>
        <v>1.2310272423236006E-7</v>
      </c>
      <c r="I1110" s="10">
        <f t="shared" si="191"/>
        <v>7.1800926017877038E-4</v>
      </c>
      <c r="J1110" s="10">
        <f t="shared" si="188"/>
        <v>2.6795694806792572E-2</v>
      </c>
      <c r="K1110" s="11">
        <f t="shared" si="192"/>
        <v>-2.4126984510188169E-3</v>
      </c>
      <c r="L1110" s="11">
        <f t="shared" si="193"/>
        <v>2.7691105508876941E-2</v>
      </c>
      <c r="M1110" s="11">
        <f t="shared" si="194"/>
        <v>-1.0204984370343534E-2</v>
      </c>
      <c r="N1110" s="11">
        <f t="shared" si="195"/>
        <v>-3.508599781000393E-4</v>
      </c>
      <c r="O1110" s="3">
        <f t="shared" si="196"/>
        <v>8.7707421038243124E-4</v>
      </c>
      <c r="P1110" s="3">
        <f t="shared" si="197"/>
        <v>2.7487481854241463E-2</v>
      </c>
    </row>
    <row r="1111" spans="1:16" x14ac:dyDescent="0.3">
      <c r="A1111" s="9" t="s">
        <v>1120</v>
      </c>
      <c r="B1111" s="12">
        <v>13113.700194999999</v>
      </c>
      <c r="C1111" s="12">
        <v>13301.160156</v>
      </c>
      <c r="D1111" s="12">
        <v>13039.790039</v>
      </c>
      <c r="E1111" s="12">
        <v>13255.549805000001</v>
      </c>
      <c r="F1111" s="3">
        <f t="shared" si="189"/>
        <v>3.5949998789442494E-2</v>
      </c>
      <c r="G1111" s="10">
        <f t="shared" si="190"/>
        <v>3.9385602105473477E-4</v>
      </c>
      <c r="H1111" s="10">
        <f t="shared" si="187"/>
        <v>1.157521606890565E-4</v>
      </c>
      <c r="I1111" s="10">
        <f t="shared" si="191"/>
        <v>1.5221360356574139E-4</v>
      </c>
      <c r="J1111" s="10">
        <f t="shared" si="188"/>
        <v>1.2337487733154648E-2</v>
      </c>
      <c r="K1111" s="11">
        <f t="shared" si="192"/>
        <v>2.4560061144863612E-2</v>
      </c>
      <c r="L1111" s="11">
        <f t="shared" si="193"/>
        <v>1.4193761063530968E-2</v>
      </c>
      <c r="M1111" s="11">
        <f t="shared" si="194"/>
        <v>-5.6520450691191259E-3</v>
      </c>
      <c r="N1111" s="11">
        <f t="shared" si="195"/>
        <v>1.0758817810942636E-2</v>
      </c>
      <c r="O1111" s="3">
        <f t="shared" si="196"/>
        <v>1.4150970041526984E-4</v>
      </c>
      <c r="P1111" s="3">
        <f t="shared" si="197"/>
        <v>2.7220696140533036E-2</v>
      </c>
    </row>
    <row r="1112" spans="1:16" x14ac:dyDescent="0.3">
      <c r="A1112" s="9" t="s">
        <v>1121</v>
      </c>
      <c r="B1112" s="12">
        <v>13098.349609000001</v>
      </c>
      <c r="C1112" s="12">
        <v>13163.5</v>
      </c>
      <c r="D1112" s="12">
        <v>12946.280273</v>
      </c>
      <c r="E1112" s="12">
        <v>13129.959961</v>
      </c>
      <c r="F1112" s="3">
        <f t="shared" si="189"/>
        <v>-9.4745103633971928E-3</v>
      </c>
      <c r="G1112" s="10">
        <f t="shared" si="190"/>
        <v>2.7686759253374335E-4</v>
      </c>
      <c r="H1112" s="10">
        <f t="shared" si="187"/>
        <v>5.8100313254263027E-6</v>
      </c>
      <c r="I1112" s="10">
        <f t="shared" si="191"/>
        <v>1.3618941392792958E-4</v>
      </c>
      <c r="J1112" s="10">
        <f t="shared" si="188"/>
        <v>1.1670022019170726E-2</v>
      </c>
      <c r="K1112" s="11">
        <f t="shared" si="192"/>
        <v>-1.1930079720612401E-2</v>
      </c>
      <c r="L1112" s="11">
        <f t="shared" si="193"/>
        <v>4.9616097589193697E-3</v>
      </c>
      <c r="M1112" s="11">
        <f t="shared" si="194"/>
        <v>-1.1677728945901213E-2</v>
      </c>
      <c r="N1112" s="11">
        <f t="shared" si="195"/>
        <v>2.4104006566183769E-3</v>
      </c>
      <c r="O1112" s="3">
        <f t="shared" si="196"/>
        <v>1.7717546283197133E-4</v>
      </c>
      <c r="P1112" s="3">
        <f t="shared" si="197"/>
        <v>1.7164496294833118E-2</v>
      </c>
    </row>
    <row r="1113" spans="1:16" x14ac:dyDescent="0.3">
      <c r="A1113" s="9" t="s">
        <v>1122</v>
      </c>
      <c r="B1113" s="12">
        <v>13229.769531</v>
      </c>
      <c r="C1113" s="12">
        <v>13239.349609000001</v>
      </c>
      <c r="D1113" s="12">
        <v>12830.370117</v>
      </c>
      <c r="E1113" s="12">
        <v>12843.809569999999</v>
      </c>
      <c r="F1113" s="3">
        <f t="shared" si="189"/>
        <v>-2.1793698674630768E-2</v>
      </c>
      <c r="G1113" s="10">
        <f t="shared" si="190"/>
        <v>9.846039943963152E-4</v>
      </c>
      <c r="H1113" s="10">
        <f t="shared" si="187"/>
        <v>8.7661045470563545E-4</v>
      </c>
      <c r="I1113" s="10">
        <f t="shared" si="191"/>
        <v>1.536723216466274E-4</v>
      </c>
      <c r="J1113" s="10">
        <f t="shared" si="188"/>
        <v>1.2396464078382489E-2</v>
      </c>
      <c r="K1113" s="11">
        <f t="shared" si="192"/>
        <v>7.5729189124588998E-3</v>
      </c>
      <c r="L1113" s="11">
        <f t="shared" si="193"/>
        <v>7.238683212424941E-4</v>
      </c>
      <c r="M1113" s="11">
        <f t="shared" si="194"/>
        <v>-3.0654531803625543E-2</v>
      </c>
      <c r="N1113" s="11">
        <f t="shared" si="195"/>
        <v>-2.9607608054444984E-2</v>
      </c>
      <c r="O1113" s="3">
        <f t="shared" si="196"/>
        <v>5.4048952250101615E-5</v>
      </c>
      <c r="P1113" s="3">
        <f t="shared" si="197"/>
        <v>1.5193232879221117E-2</v>
      </c>
    </row>
    <row r="1114" spans="1:16" x14ac:dyDescent="0.3">
      <c r="A1114" s="9" t="s">
        <v>1123</v>
      </c>
      <c r="B1114" s="12">
        <v>12795.120117</v>
      </c>
      <c r="C1114" s="12">
        <v>12918.009765999999</v>
      </c>
      <c r="D1114" s="12">
        <v>12555.349609000001</v>
      </c>
      <c r="E1114" s="12">
        <v>12581.219727</v>
      </c>
      <c r="F1114" s="3">
        <f t="shared" si="189"/>
        <v>-2.0444856455466676E-2</v>
      </c>
      <c r="G1114" s="10">
        <f t="shared" si="190"/>
        <v>8.1086009098181773E-4</v>
      </c>
      <c r="H1114" s="10">
        <f t="shared" si="187"/>
        <v>2.842141867756965E-4</v>
      </c>
      <c r="I1114" s="10">
        <f t="shared" si="191"/>
        <v>2.9563970778918197E-4</v>
      </c>
      <c r="J1114" s="10">
        <f t="shared" si="188"/>
        <v>1.7194176566186062E-2</v>
      </c>
      <c r="K1114" s="11">
        <f t="shared" si="192"/>
        <v>-3.7980923638558494E-3</v>
      </c>
      <c r="L1114" s="11">
        <f t="shared" si="193"/>
        <v>9.5585862339515812E-3</v>
      </c>
      <c r="M1114" s="11">
        <f t="shared" si="194"/>
        <v>-1.8917018956839733E-2</v>
      </c>
      <c r="N1114" s="11">
        <f t="shared" si="195"/>
        <v>-1.6858653172056672E-2</v>
      </c>
      <c r="O1114" s="3">
        <f t="shared" si="196"/>
        <v>2.9144960549612518E-4</v>
      </c>
      <c r="P1114" s="3">
        <f t="shared" si="197"/>
        <v>1.7459224647545533E-2</v>
      </c>
    </row>
    <row r="1115" spans="1:16" x14ac:dyDescent="0.3">
      <c r="A1115" s="9" t="s">
        <v>1124</v>
      </c>
      <c r="B1115" s="12">
        <v>12685.230469</v>
      </c>
      <c r="C1115" s="12">
        <v>12973.879883</v>
      </c>
      <c r="D1115" s="12">
        <v>12616.589844</v>
      </c>
      <c r="E1115" s="12">
        <v>12948.620117</v>
      </c>
      <c r="F1115" s="3">
        <f t="shared" si="189"/>
        <v>2.9202287057393805E-2</v>
      </c>
      <c r="G1115" s="10">
        <f t="shared" si="190"/>
        <v>7.7983322900736208E-4</v>
      </c>
      <c r="H1115" s="10">
        <f t="shared" si="187"/>
        <v>4.2233810509775398E-4</v>
      </c>
      <c r="I1115" s="10">
        <f t="shared" si="191"/>
        <v>2.2676978601835897E-4</v>
      </c>
      <c r="J1115" s="10">
        <f t="shared" si="188"/>
        <v>1.5058877316000651E-2</v>
      </c>
      <c r="K1115" s="11">
        <f t="shared" si="192"/>
        <v>8.2331573071895998E-3</v>
      </c>
      <c r="L1115" s="11">
        <f t="shared" si="193"/>
        <v>2.2499734951645905E-2</v>
      </c>
      <c r="M1115" s="11">
        <f t="shared" si="194"/>
        <v>-5.4257592965739959E-3</v>
      </c>
      <c r="N1115" s="11">
        <f t="shared" si="195"/>
        <v>2.0550866285822453E-2</v>
      </c>
      <c r="O1115" s="3">
        <f t="shared" si="196"/>
        <v>1.8479194618390487E-4</v>
      </c>
      <c r="P1115" s="3">
        <f t="shared" si="197"/>
        <v>1.69430996717344E-2</v>
      </c>
    </row>
    <row r="1116" spans="1:16" x14ac:dyDescent="0.3">
      <c r="A1116" s="9" t="s">
        <v>1125</v>
      </c>
      <c r="B1116" s="12">
        <v>13119.370117</v>
      </c>
      <c r="C1116" s="12">
        <v>13440.120117</v>
      </c>
      <c r="D1116" s="12">
        <v>12992.200194999999</v>
      </c>
      <c r="E1116" s="12">
        <v>13436.549805000001</v>
      </c>
      <c r="F1116" s="3">
        <f t="shared" si="189"/>
        <v>3.7681983376700146E-2</v>
      </c>
      <c r="G1116" s="10">
        <f t="shared" si="190"/>
        <v>1.1488764436876715E-3</v>
      </c>
      <c r="H1116" s="10">
        <f t="shared" si="187"/>
        <v>5.7067563562114023E-4</v>
      </c>
      <c r="I1116" s="10">
        <f t="shared" si="191"/>
        <v>3.5398944177487989E-4</v>
      </c>
      <c r="J1116" s="10">
        <f t="shared" si="188"/>
        <v>1.8814607138467703E-2</v>
      </c>
      <c r="K1116" s="11">
        <f t="shared" si="192"/>
        <v>1.310054519207636E-2</v>
      </c>
      <c r="L1116" s="11">
        <f t="shared" si="193"/>
        <v>2.4154499343395971E-2</v>
      </c>
      <c r="M1116" s="11">
        <f t="shared" si="194"/>
        <v>-9.7405805899465226E-3</v>
      </c>
      <c r="N1116" s="11">
        <f t="shared" si="195"/>
        <v>2.3888818213154459E-2</v>
      </c>
      <c r="O1116" s="3">
        <f t="shared" si="196"/>
        <v>3.3398726391902753E-4</v>
      </c>
      <c r="P1116" s="3">
        <f t="shared" si="197"/>
        <v>2.3237443883661151E-2</v>
      </c>
    </row>
    <row r="1117" spans="1:16" x14ac:dyDescent="0.3">
      <c r="A1117" s="9" t="s">
        <v>1126</v>
      </c>
      <c r="B1117" s="12">
        <v>13360.719727</v>
      </c>
      <c r="C1117" s="12">
        <v>13620.799805000001</v>
      </c>
      <c r="D1117" s="12">
        <v>13317.139648</v>
      </c>
      <c r="E1117" s="12">
        <v>13614.780273</v>
      </c>
      <c r="F1117" s="3">
        <f t="shared" si="189"/>
        <v>1.3264600703796425E-2</v>
      </c>
      <c r="G1117" s="10">
        <f t="shared" si="190"/>
        <v>5.0832756855702659E-4</v>
      </c>
      <c r="H1117" s="10">
        <f t="shared" si="187"/>
        <v>3.5483064610109389E-4</v>
      </c>
      <c r="I1117" s="10">
        <f t="shared" si="191"/>
        <v>1.1709470653713323E-4</v>
      </c>
      <c r="J1117" s="10">
        <f t="shared" si="188"/>
        <v>1.0821030752064852E-2</v>
      </c>
      <c r="K1117" s="11">
        <f t="shared" si="192"/>
        <v>-5.6595527627061699E-3</v>
      </c>
      <c r="L1117" s="11">
        <f t="shared" si="193"/>
        <v>1.9278983392411245E-2</v>
      </c>
      <c r="M1117" s="11">
        <f t="shared" si="194"/>
        <v>-3.2671375279827394E-3</v>
      </c>
      <c r="N1117" s="11">
        <f t="shared" si="195"/>
        <v>1.8836948959454498E-2</v>
      </c>
      <c r="O1117" s="3">
        <f t="shared" si="196"/>
        <v>8.0739064976729428E-5</v>
      </c>
      <c r="P1117" s="3">
        <f t="shared" si="197"/>
        <v>1.2351834439078285E-2</v>
      </c>
    </row>
    <row r="1118" spans="1:16" x14ac:dyDescent="0.3">
      <c r="A1118" s="9" t="s">
        <v>1127</v>
      </c>
      <c r="B1118" s="12">
        <v>13564.629883</v>
      </c>
      <c r="C1118" s="12">
        <v>13899.280273</v>
      </c>
      <c r="D1118" s="12">
        <v>13528.059569999999</v>
      </c>
      <c r="E1118" s="12">
        <v>13893.839844</v>
      </c>
      <c r="F1118" s="3">
        <f t="shared" si="189"/>
        <v>2.0496810481283712E-2</v>
      </c>
      <c r="G1118" s="10">
        <f t="shared" si="190"/>
        <v>7.3284146814091712E-4</v>
      </c>
      <c r="H1118" s="10">
        <f t="shared" si="187"/>
        <v>5.750358044246739E-4</v>
      </c>
      <c r="I1118" s="10">
        <f t="shared" si="191"/>
        <v>1.442876453791668E-4</v>
      </c>
      <c r="J1118" s="10">
        <f t="shared" si="188"/>
        <v>1.2011979244869133E-2</v>
      </c>
      <c r="K1118" s="11">
        <f t="shared" si="192"/>
        <v>-3.6903263629786574E-3</v>
      </c>
      <c r="L1118" s="11">
        <f t="shared" si="193"/>
        <v>2.4371398839827967E-2</v>
      </c>
      <c r="M1118" s="11">
        <f t="shared" si="194"/>
        <v>-2.6996459893048868E-3</v>
      </c>
      <c r="N1118" s="11">
        <f t="shared" si="195"/>
        <v>2.3979904178805092E-2</v>
      </c>
      <c r="O1118" s="3">
        <f t="shared" si="196"/>
        <v>8.1566613135248354E-5</v>
      </c>
      <c r="P1118" s="3">
        <f t="shared" si="197"/>
        <v>1.2916541858568985E-2</v>
      </c>
    </row>
    <row r="1119" spans="1:16" x14ac:dyDescent="0.3">
      <c r="A1119" s="9" t="s">
        <v>1128</v>
      </c>
      <c r="B1119" s="12">
        <v>13860.389648</v>
      </c>
      <c r="C1119" s="12">
        <v>13945.809569999999</v>
      </c>
      <c r="D1119" s="12">
        <v>13682.549805000001</v>
      </c>
      <c r="E1119" s="12">
        <v>13838.459961</v>
      </c>
      <c r="F1119" s="3">
        <f t="shared" si="189"/>
        <v>-3.9859307161882462E-3</v>
      </c>
      <c r="G1119" s="10">
        <f t="shared" si="190"/>
        <v>3.6319935258332612E-4</v>
      </c>
      <c r="H1119" s="10">
        <f t="shared" si="187"/>
        <v>2.5072727141753765E-6</v>
      </c>
      <c r="I1119" s="10">
        <f t="shared" si="191"/>
        <v>1.8063113098038734E-4</v>
      </c>
      <c r="J1119" s="10">
        <f t="shared" si="188"/>
        <v>1.343990814627791E-2</v>
      </c>
      <c r="K1119" s="11">
        <f t="shared" si="192"/>
        <v>-2.4104587162815812E-3</v>
      </c>
      <c r="L1119" s="11">
        <f t="shared" si="193"/>
        <v>6.1439673962719833E-3</v>
      </c>
      <c r="M1119" s="11">
        <f t="shared" si="194"/>
        <v>-1.2913822417432231E-2</v>
      </c>
      <c r="N1119" s="11">
        <f t="shared" si="195"/>
        <v>-1.58343699406556E-3</v>
      </c>
      <c r="O1119" s="3">
        <f t="shared" si="196"/>
        <v>1.9379550591046274E-4</v>
      </c>
      <c r="P1119" s="3">
        <f t="shared" si="197"/>
        <v>1.3108420428348531E-2</v>
      </c>
    </row>
    <row r="1120" spans="1:16" x14ac:dyDescent="0.3">
      <c r="A1120" s="9" t="s">
        <v>1129</v>
      </c>
      <c r="B1120" s="12">
        <v>13866.429688</v>
      </c>
      <c r="C1120" s="12">
        <v>14141.070313</v>
      </c>
      <c r="D1120" s="12">
        <v>13857.290039</v>
      </c>
      <c r="E1120" s="12">
        <v>14108.820313</v>
      </c>
      <c r="F1120" s="3">
        <f t="shared" si="189"/>
        <v>1.9536881471055256E-2</v>
      </c>
      <c r="G1120" s="10">
        <f t="shared" si="190"/>
        <v>4.1094996324792242E-4</v>
      </c>
      <c r="H1120" s="10">
        <f t="shared" si="187"/>
        <v>3.0030697014486496E-4</v>
      </c>
      <c r="I1120" s="10">
        <f t="shared" si="191"/>
        <v>8.9468092452000555E-5</v>
      </c>
      <c r="J1120" s="10">
        <f t="shared" si="188"/>
        <v>9.4587574475720939E-3</v>
      </c>
      <c r="K1120" s="11">
        <f t="shared" si="192"/>
        <v>2.0191191415451322E-3</v>
      </c>
      <c r="L1120" s="11">
        <f t="shared" si="193"/>
        <v>1.9612562947082621E-2</v>
      </c>
      <c r="M1120" s="11">
        <f t="shared" si="194"/>
        <v>-6.5933788258600175E-4</v>
      </c>
      <c r="N1120" s="11">
        <f t="shared" si="195"/>
        <v>1.7329367274798724E-2</v>
      </c>
      <c r="O1120" s="3">
        <f t="shared" si="196"/>
        <v>5.6639953612108486E-5</v>
      </c>
      <c r="P1120" s="3">
        <f t="shared" si="197"/>
        <v>9.8029254740087113E-3</v>
      </c>
    </row>
    <row r="1121" spans="1:16" x14ac:dyDescent="0.3">
      <c r="A1121" s="9" t="s">
        <v>1130</v>
      </c>
      <c r="B1121" s="12">
        <v>13990.349609000001</v>
      </c>
      <c r="C1121" s="12">
        <v>14152.139648</v>
      </c>
      <c r="D1121" s="12">
        <v>13921.650390999999</v>
      </c>
      <c r="E1121" s="12">
        <v>13922.599609000001</v>
      </c>
      <c r="F1121" s="3">
        <f t="shared" si="189"/>
        <v>-1.3198885510535163E-2</v>
      </c>
      <c r="G1121" s="10">
        <f t="shared" si="190"/>
        <v>2.696365667823208E-4</v>
      </c>
      <c r="H1121" s="10">
        <f t="shared" si="187"/>
        <v>2.3565076023436185E-5</v>
      </c>
      <c r="I1121" s="10">
        <f t="shared" si="191"/>
        <v>1.2571522740394546E-4</v>
      </c>
      <c r="J1121" s="10">
        <f t="shared" si="188"/>
        <v>1.1212280205379522E-2</v>
      </c>
      <c r="K1121" s="11">
        <f t="shared" si="192"/>
        <v>-8.4323776336625265E-3</v>
      </c>
      <c r="L1121" s="11">
        <f t="shared" si="193"/>
        <v>1.1498046244155836E-2</v>
      </c>
      <c r="M1121" s="11">
        <f t="shared" si="194"/>
        <v>-4.9225678363930504E-3</v>
      </c>
      <c r="N1121" s="11">
        <f t="shared" si="195"/>
        <v>-4.8543872963986079E-3</v>
      </c>
      <c r="O1121" s="3">
        <f t="shared" si="196"/>
        <v>1.8835666038702448E-4</v>
      </c>
      <c r="P1121" s="3">
        <f t="shared" si="197"/>
        <v>1.5347111987791031E-2</v>
      </c>
    </row>
    <row r="1122" spans="1:16" x14ac:dyDescent="0.3">
      <c r="A1122" s="9" t="s">
        <v>1131</v>
      </c>
      <c r="B1122" s="12">
        <v>14001.320313</v>
      </c>
      <c r="C1122" s="12">
        <v>14193.549805000001</v>
      </c>
      <c r="D1122" s="12">
        <v>13897.200194999999</v>
      </c>
      <c r="E1122" s="12">
        <v>14191.839844</v>
      </c>
      <c r="F1122" s="3">
        <f t="shared" si="189"/>
        <v>1.9338359398481497E-2</v>
      </c>
      <c r="G1122" s="10">
        <f t="shared" si="190"/>
        <v>4.4521959198862382E-4</v>
      </c>
      <c r="H1122" s="10">
        <f t="shared" si="187"/>
        <v>1.8266893796344802E-4</v>
      </c>
      <c r="I1122" s="10">
        <f t="shared" si="191"/>
        <v>1.5204581530727282E-4</v>
      </c>
      <c r="J1122" s="10">
        <f t="shared" si="188"/>
        <v>1.2330685922010698E-2</v>
      </c>
      <c r="K1122" s="11">
        <f t="shared" si="192"/>
        <v>5.63824224983991E-3</v>
      </c>
      <c r="L1122" s="11">
        <f t="shared" si="193"/>
        <v>1.3635989084922398E-2</v>
      </c>
      <c r="M1122" s="11">
        <f t="shared" si="194"/>
        <v>-7.4642382121619709E-3</v>
      </c>
      <c r="N1122" s="11">
        <f t="shared" si="195"/>
        <v>1.3515507314320392E-2</v>
      </c>
      <c r="O1122" s="3">
        <f t="shared" si="196"/>
        <v>1.5824070634906488E-4</v>
      </c>
      <c r="P1122" s="3">
        <f t="shared" si="197"/>
        <v>1.3913212116754177E-2</v>
      </c>
    </row>
    <row r="1123" spans="1:16" x14ac:dyDescent="0.3">
      <c r="A1123" s="9" t="s">
        <v>1132</v>
      </c>
      <c r="B1123" s="12">
        <v>14194.719727</v>
      </c>
      <c r="C1123" s="12">
        <v>14218.759765999999</v>
      </c>
      <c r="D1123" s="12">
        <v>14010.790039</v>
      </c>
      <c r="E1123" s="12">
        <v>14169.299805000001</v>
      </c>
      <c r="F1123" s="3">
        <f t="shared" si="189"/>
        <v>-1.5882393859968369E-3</v>
      </c>
      <c r="G1123" s="10">
        <f t="shared" si="190"/>
        <v>2.1710410973999975E-4</v>
      </c>
      <c r="H1123" s="10">
        <f t="shared" si="187"/>
        <v>3.2127216471551362E-6</v>
      </c>
      <c r="I1123" s="10">
        <f t="shared" si="191"/>
        <v>1.0731099861385604E-4</v>
      </c>
      <c r="J1123" s="10">
        <f t="shared" si="188"/>
        <v>1.0359102210802634E-2</v>
      </c>
      <c r="K1123" s="11">
        <f t="shared" si="192"/>
        <v>2.0290468823289681E-4</v>
      </c>
      <c r="L1123" s="11">
        <f t="shared" si="193"/>
        <v>1.6921577480344951E-3</v>
      </c>
      <c r="M1123" s="11">
        <f t="shared" si="194"/>
        <v>-1.3042295405713807E-2</v>
      </c>
      <c r="N1123" s="11">
        <f t="shared" si="195"/>
        <v>-1.7924066634430749E-3</v>
      </c>
      <c r="O1123" s="3">
        <f t="shared" si="196"/>
        <v>1.5262080492551606E-4</v>
      </c>
      <c r="P1123" s="3">
        <f t="shared" si="197"/>
        <v>1.1444118988147827E-2</v>
      </c>
    </row>
    <row r="1124" spans="1:16" x14ac:dyDescent="0.3">
      <c r="A1124" s="9" t="s">
        <v>1133</v>
      </c>
      <c r="B1124" s="12">
        <v>14177.209961</v>
      </c>
      <c r="C1124" s="12">
        <v>14356</v>
      </c>
      <c r="D1124" s="12">
        <v>14101.339844</v>
      </c>
      <c r="E1124" s="12">
        <v>14354.900390999999</v>
      </c>
      <c r="F1124" s="3">
        <f t="shared" si="189"/>
        <v>1.3098783182956097E-2</v>
      </c>
      <c r="G1124" s="10">
        <f t="shared" si="190"/>
        <v>3.2034398886640158E-4</v>
      </c>
      <c r="H1124" s="10">
        <f t="shared" si="187"/>
        <v>1.5514275788870276E-4</v>
      </c>
      <c r="I1124" s="10">
        <f t="shared" si="191"/>
        <v>1.002412218922065E-4</v>
      </c>
      <c r="J1124" s="10">
        <f t="shared" si="188"/>
        <v>1.0012053829869598E-2</v>
      </c>
      <c r="K1124" s="11">
        <f t="shared" si="192"/>
        <v>5.5810442065856605E-4</v>
      </c>
      <c r="L1124" s="11">
        <f t="shared" si="193"/>
        <v>1.2532230285631598E-2</v>
      </c>
      <c r="M1124" s="11">
        <f t="shared" si="194"/>
        <v>-5.3659257329756122E-3</v>
      </c>
      <c r="N1124" s="11">
        <f t="shared" si="195"/>
        <v>1.2455631573256442E-2</v>
      </c>
      <c r="O1124" s="3">
        <f t="shared" si="196"/>
        <v>9.6589105654278437E-5</v>
      </c>
      <c r="P1124" s="3">
        <f t="shared" si="197"/>
        <v>1.0266576880953105E-2</v>
      </c>
    </row>
    <row r="1125" spans="1:16" x14ac:dyDescent="0.3">
      <c r="A1125" s="9" t="s">
        <v>1134</v>
      </c>
      <c r="B1125" s="12">
        <v>14500.389648</v>
      </c>
      <c r="C1125" s="12">
        <v>14646.900390999999</v>
      </c>
      <c r="D1125" s="12">
        <v>14419.400390999999</v>
      </c>
      <c r="E1125" s="12">
        <v>14619.639648</v>
      </c>
      <c r="F1125" s="3">
        <f t="shared" si="189"/>
        <v>1.8442430792900755E-2</v>
      </c>
      <c r="G1125" s="10">
        <f t="shared" si="190"/>
        <v>2.4505355311271038E-4</v>
      </c>
      <c r="H1125" s="10">
        <f t="shared" si="187"/>
        <v>6.7080765054558375E-5</v>
      </c>
      <c r="I1125" s="10">
        <f t="shared" si="191"/>
        <v>9.6613855276171085E-5</v>
      </c>
      <c r="J1125" s="10">
        <f t="shared" si="188"/>
        <v>9.8292347248486785E-3</v>
      </c>
      <c r="K1125" s="11">
        <f t="shared" si="192"/>
        <v>1.0084146768351877E-2</v>
      </c>
      <c r="L1125" s="11">
        <f t="shared" si="193"/>
        <v>1.0053214329938241E-2</v>
      </c>
      <c r="M1125" s="11">
        <f t="shared" si="194"/>
        <v>-5.6009721105225079E-3</v>
      </c>
      <c r="N1125" s="11">
        <f t="shared" si="195"/>
        <v>8.1902847969138638E-3</v>
      </c>
      <c r="O1125" s="3">
        <f t="shared" si="196"/>
        <v>9.5972875184667828E-5</v>
      </c>
      <c r="P1125" s="3">
        <f t="shared" si="197"/>
        <v>1.3909268306589619E-2</v>
      </c>
    </row>
    <row r="1126" spans="1:16" x14ac:dyDescent="0.3">
      <c r="A1126" s="9" t="s">
        <v>1135</v>
      </c>
      <c r="B1126" s="12">
        <v>14558.589844</v>
      </c>
      <c r="C1126" s="12">
        <v>14609.25</v>
      </c>
      <c r="D1126" s="12">
        <v>14383.450194999999</v>
      </c>
      <c r="E1126" s="12">
        <v>14442.269531</v>
      </c>
      <c r="F1126" s="3">
        <f t="shared" si="189"/>
        <v>-1.2132317982561536E-2</v>
      </c>
      <c r="G1126" s="10">
        <f t="shared" si="190"/>
        <v>2.4263159272573567E-4</v>
      </c>
      <c r="H1126" s="10">
        <f t="shared" si="187"/>
        <v>6.435081307418489E-5</v>
      </c>
      <c r="I1126" s="10">
        <f t="shared" si="191"/>
        <v>9.6457440138830074E-5</v>
      </c>
      <c r="J1126" s="10">
        <f t="shared" si="188"/>
        <v>9.8212748733975501E-3</v>
      </c>
      <c r="K1126" s="11">
        <f t="shared" si="192"/>
        <v>-4.1846194337350944E-3</v>
      </c>
      <c r="L1126" s="11">
        <f t="shared" si="193"/>
        <v>3.4737030381621192E-3</v>
      </c>
      <c r="M1126" s="11">
        <f t="shared" si="194"/>
        <v>-1.2102933078976216E-2</v>
      </c>
      <c r="N1126" s="11">
        <f t="shared" si="195"/>
        <v>-8.0218958528632672E-3</v>
      </c>
      <c r="O1126" s="3">
        <f t="shared" si="196"/>
        <v>8.9324817233703724E-5</v>
      </c>
      <c r="P1126" s="3">
        <f t="shared" si="197"/>
        <v>1.0159213613736754E-2</v>
      </c>
    </row>
    <row r="1127" spans="1:16" x14ac:dyDescent="0.3">
      <c r="A1127" s="9" t="s">
        <v>1136</v>
      </c>
      <c r="B1127" s="12">
        <v>14444.780273</v>
      </c>
      <c r="C1127" s="12">
        <v>14456.740234000001</v>
      </c>
      <c r="D1127" s="12">
        <v>14217.719727</v>
      </c>
      <c r="E1127" s="12">
        <v>14220.519531</v>
      </c>
      <c r="F1127" s="3">
        <f t="shared" si="189"/>
        <v>-1.535423497837507E-2</v>
      </c>
      <c r="G1127" s="10">
        <f t="shared" si="190"/>
        <v>2.7794568818408273E-4</v>
      </c>
      <c r="H1127" s="10">
        <f t="shared" si="187"/>
        <v>2.4483372805413642E-4</v>
      </c>
      <c r="I1127" s="10">
        <f t="shared" si="191"/>
        <v>4.4394955532767706E-5</v>
      </c>
      <c r="J1127" s="10">
        <f t="shared" si="188"/>
        <v>6.6629539644790965E-3</v>
      </c>
      <c r="K1127" s="11">
        <f t="shared" si="192"/>
        <v>1.7383166667119332E-4</v>
      </c>
      <c r="L1127" s="11">
        <f t="shared" si="193"/>
        <v>8.2763546504744116E-4</v>
      </c>
      <c r="M1127" s="11">
        <f t="shared" si="194"/>
        <v>-1.5844067752803E-2</v>
      </c>
      <c r="N1127" s="11">
        <f t="shared" si="195"/>
        <v>-1.5647163578557503E-2</v>
      </c>
      <c r="O1127" s="3">
        <f t="shared" si="196"/>
        <v>1.675489104557251E-5</v>
      </c>
      <c r="P1127" s="3">
        <f t="shared" si="197"/>
        <v>7.0641524950827393E-3</v>
      </c>
    </row>
    <row r="1128" spans="1:16" x14ac:dyDescent="0.3">
      <c r="A1128" s="9" t="s">
        <v>1137</v>
      </c>
      <c r="B1128" s="12">
        <v>14269.530273</v>
      </c>
      <c r="C1128" s="12">
        <v>14306.940430000001</v>
      </c>
      <c r="D1128" s="12">
        <v>14131.809569999999</v>
      </c>
      <c r="E1128" s="12">
        <v>14261.5</v>
      </c>
      <c r="F1128" s="3">
        <f t="shared" si="189"/>
        <v>2.8817842351445133E-3</v>
      </c>
      <c r="G1128" s="10">
        <f t="shared" si="190"/>
        <v>1.5169641772575171E-4</v>
      </c>
      <c r="H1128" s="10">
        <f t="shared" si="187"/>
        <v>3.1687335712391119E-7</v>
      </c>
      <c r="I1128" s="10">
        <f t="shared" si="191"/>
        <v>7.5725802471829761E-5</v>
      </c>
      <c r="J1128" s="10">
        <f t="shared" si="188"/>
        <v>8.7020573700608162E-3</v>
      </c>
      <c r="K1128" s="11">
        <f t="shared" si="192"/>
        <v>3.4405549083897464E-3</v>
      </c>
      <c r="L1128" s="11">
        <f t="shared" si="193"/>
        <v>2.6182504312791252E-3</v>
      </c>
      <c r="M1128" s="11">
        <f t="shared" si="194"/>
        <v>-9.6982595340377696E-3</v>
      </c>
      <c r="N1128" s="11">
        <f t="shared" si="195"/>
        <v>-5.6291505320422118E-4</v>
      </c>
      <c r="O1128" s="3">
        <f t="shared" si="196"/>
        <v>9.692602960968207E-5</v>
      </c>
      <c r="P1128" s="3">
        <f t="shared" si="197"/>
        <v>9.733229578340781E-3</v>
      </c>
    </row>
    <row r="1129" spans="1:16" x14ac:dyDescent="0.3">
      <c r="A1129" s="9" t="s">
        <v>1138</v>
      </c>
      <c r="B1129" s="12">
        <v>14304.349609000001</v>
      </c>
      <c r="C1129" s="12">
        <v>14534.379883</v>
      </c>
      <c r="D1129" s="12">
        <v>14286.450194999999</v>
      </c>
      <c r="E1129" s="12">
        <v>14532.549805000001</v>
      </c>
      <c r="F1129" s="3">
        <f t="shared" si="189"/>
        <v>1.9005701013217413E-2</v>
      </c>
      <c r="G1129" s="10">
        <f t="shared" si="190"/>
        <v>2.9602304099709149E-4</v>
      </c>
      <c r="H1129" s="10">
        <f t="shared" si="187"/>
        <v>2.5050305353838858E-4</v>
      </c>
      <c r="I1129" s="10">
        <f t="shared" si="191"/>
        <v>5.1243603473352179E-5</v>
      </c>
      <c r="J1129" s="10">
        <f t="shared" si="188"/>
        <v>7.1584637648976178E-3</v>
      </c>
      <c r="K1129" s="11">
        <f t="shared" si="192"/>
        <v>3.0000606825992789E-3</v>
      </c>
      <c r="L1129" s="11">
        <f t="shared" si="193"/>
        <v>1.5953209914875203E-2</v>
      </c>
      <c r="M1129" s="11">
        <f t="shared" si="194"/>
        <v>-1.2521102215563315E-3</v>
      </c>
      <c r="N1129" s="11">
        <f t="shared" si="195"/>
        <v>1.582728825599599E-2</v>
      </c>
      <c r="O1129" s="3">
        <f t="shared" si="196"/>
        <v>2.3394144068706299E-5</v>
      </c>
      <c r="P1129" s="3">
        <f t="shared" si="197"/>
        <v>8.0852220913138415E-3</v>
      </c>
    </row>
    <row r="1130" spans="1:16" x14ac:dyDescent="0.3">
      <c r="A1130" s="9" t="s">
        <v>1139</v>
      </c>
      <c r="B1130" s="12">
        <v>14490.259765999999</v>
      </c>
      <c r="C1130" s="12">
        <v>14500.290039</v>
      </c>
      <c r="D1130" s="12">
        <v>14169.120117</v>
      </c>
      <c r="E1130" s="12">
        <v>14204.169921999999</v>
      </c>
      <c r="F1130" s="3">
        <f t="shared" si="189"/>
        <v>-2.2596164293689269E-2</v>
      </c>
      <c r="G1130" s="10">
        <f t="shared" si="190"/>
        <v>5.3378071891962682E-4</v>
      </c>
      <c r="H1130" s="10">
        <f t="shared" si="187"/>
        <v>3.9764768675208781E-4</v>
      </c>
      <c r="I1130" s="10">
        <f t="shared" si="191"/>
        <v>1.1328130035511327E-4</v>
      </c>
      <c r="J1130" s="10">
        <f t="shared" si="188"/>
        <v>1.0643368844266992E-2</v>
      </c>
      <c r="K1130" s="11">
        <f t="shared" si="192"/>
        <v>-2.9142643014688848E-3</v>
      </c>
      <c r="L1130" s="11">
        <f t="shared" si="193"/>
        <v>6.9196848405376837E-4</v>
      </c>
      <c r="M1130" s="11">
        <f t="shared" si="194"/>
        <v>-2.2411726435149805E-2</v>
      </c>
      <c r="N1130" s="11">
        <f t="shared" si="195"/>
        <v>-1.9941105454615294E-2</v>
      </c>
      <c r="O1130" s="3">
        <f t="shared" si="196"/>
        <v>6.9648318435391182E-5</v>
      </c>
      <c r="P1130" s="3">
        <f t="shared" si="197"/>
        <v>1.1214584233569214E-2</v>
      </c>
    </row>
    <row r="1131" spans="1:16" x14ac:dyDescent="0.3">
      <c r="A1131" s="9" t="s">
        <v>1140</v>
      </c>
      <c r="B1131" s="12">
        <v>14002.580078000001</v>
      </c>
      <c r="C1131" s="12">
        <v>14032.839844</v>
      </c>
      <c r="D1131" s="12">
        <v>13788.900390999999</v>
      </c>
      <c r="E1131" s="12">
        <v>13888.820313</v>
      </c>
      <c r="F1131" s="3">
        <f t="shared" si="189"/>
        <v>-2.2201199417614115E-2</v>
      </c>
      <c r="G1131" s="10">
        <f t="shared" si="190"/>
        <v>3.0752311044230908E-4</v>
      </c>
      <c r="H1131" s="10">
        <f t="shared" si="187"/>
        <v>6.6542871819431982E-5</v>
      </c>
      <c r="I1131" s="10">
        <f t="shared" si="191"/>
        <v>1.2805641906458428E-4</v>
      </c>
      <c r="J1131" s="10">
        <f t="shared" si="188"/>
        <v>1.131620161823676E-2</v>
      </c>
      <c r="K1131" s="11">
        <f t="shared" si="192"/>
        <v>-1.4293974056043634E-2</v>
      </c>
      <c r="L1131" s="11">
        <f t="shared" si="193"/>
        <v>2.1586819697961192E-3</v>
      </c>
      <c r="M1131" s="11">
        <f t="shared" si="194"/>
        <v>-1.5377654889488702E-2</v>
      </c>
      <c r="N1131" s="11">
        <f t="shared" si="195"/>
        <v>-8.1573814315276435E-3</v>
      </c>
      <c r="O1131" s="3">
        <f t="shared" si="196"/>
        <v>1.3329997350797161E-4</v>
      </c>
      <c r="P1131" s="3">
        <f t="shared" si="197"/>
        <v>1.8108686006908594E-2</v>
      </c>
    </row>
    <row r="1132" spans="1:16" x14ac:dyDescent="0.3">
      <c r="A1132" s="9" t="s">
        <v>1141</v>
      </c>
      <c r="B1132" s="12">
        <v>13861.490234000001</v>
      </c>
      <c r="C1132" s="12">
        <v>13978.25</v>
      </c>
      <c r="D1132" s="12">
        <v>13689.230469</v>
      </c>
      <c r="E1132" s="12">
        <v>13897.299805000001</v>
      </c>
      <c r="F1132" s="3">
        <f t="shared" si="189"/>
        <v>6.1052643845238563E-4</v>
      </c>
      <c r="G1132" s="10">
        <f t="shared" si="190"/>
        <v>4.3652261371624244E-4</v>
      </c>
      <c r="H1132" s="10">
        <f t="shared" si="187"/>
        <v>6.6566794707848002E-6</v>
      </c>
      <c r="I1132" s="10">
        <f t="shared" si="191"/>
        <v>2.1568986911477451E-4</v>
      </c>
      <c r="J1132" s="10">
        <f t="shared" si="188"/>
        <v>1.4686383799791375E-2</v>
      </c>
      <c r="K1132" s="11">
        <f t="shared" si="192"/>
        <v>-1.9697140174283986E-3</v>
      </c>
      <c r="L1132" s="11">
        <f t="shared" si="193"/>
        <v>8.3880416707812454E-3</v>
      </c>
      <c r="M1132" s="11">
        <f t="shared" si="194"/>
        <v>-1.250508192805483E-2</v>
      </c>
      <c r="N1132" s="11">
        <f t="shared" si="195"/>
        <v>2.580054160436327E-3</v>
      </c>
      <c r="O1132" s="3">
        <f t="shared" si="196"/>
        <v>2.3735850394258871E-4</v>
      </c>
      <c r="P1132" s="3">
        <f t="shared" si="197"/>
        <v>1.4413197993600916E-2</v>
      </c>
    </row>
    <row r="1133" spans="1:16" x14ac:dyDescent="0.3">
      <c r="A1133" s="9" t="s">
        <v>1142</v>
      </c>
      <c r="B1133" s="12">
        <v>13830.469727</v>
      </c>
      <c r="C1133" s="12">
        <v>13866.059569999999</v>
      </c>
      <c r="D1133" s="12">
        <v>13693.690430000001</v>
      </c>
      <c r="E1133" s="12">
        <v>13711</v>
      </c>
      <c r="F1133" s="3">
        <f t="shared" si="189"/>
        <v>-1.3405467796914983E-2</v>
      </c>
      <c r="G1133" s="10">
        <f t="shared" si="190"/>
        <v>1.564731405759811E-4</v>
      </c>
      <c r="H1133" s="10">
        <f t="shared" si="187"/>
        <v>7.5267407468426983E-5</v>
      </c>
      <c r="I1133" s="10">
        <f t="shared" si="191"/>
        <v>4.9161195206824066E-5</v>
      </c>
      <c r="J1133" s="10">
        <f t="shared" si="188"/>
        <v>7.0115044895388938E-3</v>
      </c>
      <c r="K1133" s="11">
        <f t="shared" si="192"/>
        <v>-4.8204531801530866E-3</v>
      </c>
      <c r="L1133" s="11">
        <f t="shared" si="193"/>
        <v>2.5699871783287885E-3</v>
      </c>
      <c r="M1133" s="11">
        <f t="shared" si="194"/>
        <v>-9.9389352603140701E-3</v>
      </c>
      <c r="N1133" s="11">
        <f t="shared" si="195"/>
        <v>-8.6756790782293799E-3</v>
      </c>
      <c r="O1133" s="3">
        <f t="shared" si="196"/>
        <v>4.1456639502050453E-5</v>
      </c>
      <c r="P1133" s="3">
        <f t="shared" si="197"/>
        <v>8.3428260159835316E-3</v>
      </c>
    </row>
    <row r="1134" spans="1:16" x14ac:dyDescent="0.3">
      <c r="A1134" s="9" t="s">
        <v>1143</v>
      </c>
      <c r="B1134" s="12">
        <v>13547.290039</v>
      </c>
      <c r="C1134" s="12">
        <v>13585.080078000001</v>
      </c>
      <c r="D1134" s="12">
        <v>13401.389648</v>
      </c>
      <c r="E1134" s="12">
        <v>13411.959961</v>
      </c>
      <c r="F1134" s="3">
        <f t="shared" si="189"/>
        <v>-2.1810228210925486E-2</v>
      </c>
      <c r="G1134" s="10">
        <f t="shared" si="190"/>
        <v>1.8533366618775607E-4</v>
      </c>
      <c r="H1134" s="10">
        <f t="shared" si="187"/>
        <v>1.0079531333079009E-4</v>
      </c>
      <c r="I1134" s="10">
        <f t="shared" si="191"/>
        <v>5.3730171926881283E-5</v>
      </c>
      <c r="J1134" s="10">
        <f t="shared" si="188"/>
        <v>7.3300867612110347E-3</v>
      </c>
      <c r="K1134" s="11">
        <f t="shared" si="192"/>
        <v>-1.2011900172670559E-2</v>
      </c>
      <c r="L1134" s="11">
        <f t="shared" si="193"/>
        <v>2.7856072487116106E-3</v>
      </c>
      <c r="M1134" s="11">
        <f t="shared" si="194"/>
        <v>-1.0828123547354223E-2</v>
      </c>
      <c r="N1134" s="11">
        <f t="shared" si="195"/>
        <v>-1.0039686913982432E-2</v>
      </c>
      <c r="O1134" s="3">
        <f t="shared" si="196"/>
        <v>4.4263521661869009E-5</v>
      </c>
      <c r="P1134" s="3">
        <f t="shared" si="197"/>
        <v>1.4027034864113551E-2</v>
      </c>
    </row>
    <row r="1135" spans="1:16" x14ac:dyDescent="0.3">
      <c r="A1135" s="9" t="s">
        <v>1144</v>
      </c>
      <c r="B1135" s="12">
        <v>13584.690430000001</v>
      </c>
      <c r="C1135" s="12">
        <v>13685.950194999999</v>
      </c>
      <c r="D1135" s="12">
        <v>13317.740234000001</v>
      </c>
      <c r="E1135" s="12">
        <v>13371.570313</v>
      </c>
      <c r="F1135" s="3">
        <f t="shared" si="189"/>
        <v>-3.0114649997052823E-3</v>
      </c>
      <c r="G1135" s="10">
        <f t="shared" si="190"/>
        <v>7.4380424451806176E-4</v>
      </c>
      <c r="H1135" s="10">
        <f t="shared" si="187"/>
        <v>2.5003896018282112E-4</v>
      </c>
      <c r="I1135" s="10">
        <f t="shared" si="191"/>
        <v>2.7531348188012625E-4</v>
      </c>
      <c r="J1135" s="10">
        <f t="shared" si="188"/>
        <v>1.6592573094011857E-2</v>
      </c>
      <c r="K1135" s="11">
        <f t="shared" si="192"/>
        <v>1.2796611697384854E-2</v>
      </c>
      <c r="L1135" s="11">
        <f t="shared" si="193"/>
        <v>7.4263184181655719E-3</v>
      </c>
      <c r="M1135" s="11">
        <f t="shared" si="194"/>
        <v>-1.9846456367654502E-2</v>
      </c>
      <c r="N1135" s="11">
        <f t="shared" si="195"/>
        <v>-1.5812620282003267E-2</v>
      </c>
      <c r="O1135" s="3">
        <f t="shared" si="196"/>
        <v>2.52637110355832E-4</v>
      </c>
      <c r="P1135" s="3">
        <f t="shared" si="197"/>
        <v>2.039639989811734E-2</v>
      </c>
    </row>
    <row r="1136" spans="1:16" x14ac:dyDescent="0.3">
      <c r="A1136" s="9" t="s">
        <v>1145</v>
      </c>
      <c r="B1136" s="12">
        <v>13373.120117</v>
      </c>
      <c r="C1136" s="12">
        <v>13679.429688</v>
      </c>
      <c r="D1136" s="12">
        <v>13353.660156</v>
      </c>
      <c r="E1136" s="12">
        <v>13643.589844</v>
      </c>
      <c r="F1136" s="3">
        <f t="shared" si="189"/>
        <v>2.034312534972349E-2</v>
      </c>
      <c r="G1136" s="10">
        <f t="shared" si="190"/>
        <v>5.8094041695665199E-4</v>
      </c>
      <c r="H1136" s="10">
        <f t="shared" si="187"/>
        <v>4.0092340945323778E-4</v>
      </c>
      <c r="I1136" s="10">
        <f t="shared" si="191"/>
        <v>1.355957561655792E-4</v>
      </c>
      <c r="J1136" s="10">
        <f t="shared" si="188"/>
        <v>1.1644559079912782E-2</v>
      </c>
      <c r="K1136" s="11">
        <f t="shared" si="192"/>
        <v>1.1589620046584691E-4</v>
      </c>
      <c r="L1136" s="11">
        <f t="shared" si="193"/>
        <v>2.2646490947977608E-2</v>
      </c>
      <c r="M1136" s="11">
        <f t="shared" si="194"/>
        <v>-1.4562146461387477E-3</v>
      </c>
      <c r="N1136" s="11">
        <f t="shared" si="195"/>
        <v>2.0023071928483845E-2</v>
      </c>
      <c r="O1136" s="3">
        <f t="shared" si="196"/>
        <v>9.0689686776294578E-5</v>
      </c>
      <c r="P1136" s="3">
        <f t="shared" si="197"/>
        <v>1.1651145190430026E-2</v>
      </c>
    </row>
    <row r="1137" spans="1:16" x14ac:dyDescent="0.3">
      <c r="A1137" s="9" t="s">
        <v>1146</v>
      </c>
      <c r="B1137" s="12">
        <v>13647.429688</v>
      </c>
      <c r="C1137" s="12">
        <v>13662.929688</v>
      </c>
      <c r="D1137" s="12">
        <v>13345.219727</v>
      </c>
      <c r="E1137" s="12">
        <v>13351.080078000001</v>
      </c>
      <c r="F1137" s="3">
        <f t="shared" si="189"/>
        <v>-2.1439354989745252E-2</v>
      </c>
      <c r="G1137" s="10">
        <f t="shared" si="190"/>
        <v>5.5356938822249708E-4</v>
      </c>
      <c r="H1137" s="10">
        <f t="shared" si="187"/>
        <v>4.8197444362497744E-4</v>
      </c>
      <c r="I1137" s="10">
        <f t="shared" si="191"/>
        <v>9.0600684335023172E-5</v>
      </c>
      <c r="J1137" s="10">
        <f t="shared" si="188"/>
        <v>9.5184391753597494E-3</v>
      </c>
      <c r="K1137" s="11">
        <f t="shared" si="192"/>
        <v>2.8139982244608931E-4</v>
      </c>
      <c r="L1137" s="11">
        <f t="shared" si="193"/>
        <v>1.1351005273020137E-3</v>
      </c>
      <c r="M1137" s="11">
        <f t="shared" si="194"/>
        <v>-2.2392954815681564E-2</v>
      </c>
      <c r="N1137" s="11">
        <f t="shared" si="195"/>
        <v>-2.1953916361892641E-2</v>
      </c>
      <c r="O1137" s="3">
        <f t="shared" si="196"/>
        <v>3.6039723503851988E-5</v>
      </c>
      <c r="P1137" s="3">
        <f t="shared" si="197"/>
        <v>1.0043346860821476E-2</v>
      </c>
    </row>
    <row r="1138" spans="1:16" x14ac:dyDescent="0.3">
      <c r="A1138" s="9" t="s">
        <v>1147</v>
      </c>
      <c r="B1138" s="12">
        <v>13319.389648</v>
      </c>
      <c r="C1138" s="12">
        <v>13414.269531</v>
      </c>
      <c r="D1138" s="12">
        <v>13222.030273</v>
      </c>
      <c r="E1138" s="12">
        <v>13332.360352</v>
      </c>
      <c r="F1138" s="3">
        <f t="shared" si="189"/>
        <v>-1.4021132290897853E-3</v>
      </c>
      <c r="G1138" s="10">
        <f t="shared" si="190"/>
        <v>2.0835860774766953E-4</v>
      </c>
      <c r="H1138" s="10">
        <f t="shared" si="187"/>
        <v>9.4740505007266688E-7</v>
      </c>
      <c r="I1138" s="10">
        <f t="shared" si="191"/>
        <v>1.0381332664529519E-4</v>
      </c>
      <c r="J1138" s="10">
        <f t="shared" si="188"/>
        <v>1.0188882502281357E-2</v>
      </c>
      <c r="K1138" s="11">
        <f t="shared" si="192"/>
        <v>-2.3764444525986692E-3</v>
      </c>
      <c r="L1138" s="11">
        <f t="shared" si="193"/>
        <v>7.0981888963001609E-3</v>
      </c>
      <c r="M1138" s="11">
        <f t="shared" si="194"/>
        <v>-7.336443338283042E-3</v>
      </c>
      <c r="N1138" s="11">
        <f t="shared" si="195"/>
        <v>9.733473429730349E-4</v>
      </c>
      <c r="O1138" s="3">
        <f t="shared" si="196"/>
        <v>1.0443959079145209E-4</v>
      </c>
      <c r="P1138" s="3">
        <f t="shared" si="197"/>
        <v>9.7498702873949124E-3</v>
      </c>
    </row>
    <row r="1139" spans="1:16" x14ac:dyDescent="0.3">
      <c r="A1139" s="9" t="s">
        <v>1148</v>
      </c>
      <c r="B1139" s="12">
        <v>13312.440430000001</v>
      </c>
      <c r="C1139" s="12">
        <v>13643.969727</v>
      </c>
      <c r="D1139" s="12">
        <v>13281.219727</v>
      </c>
      <c r="E1139" s="12">
        <v>13619.660156</v>
      </c>
      <c r="F1139" s="3">
        <f t="shared" si="189"/>
        <v>2.154905781232519E-2</v>
      </c>
      <c r="G1139" s="10">
        <f t="shared" si="190"/>
        <v>7.2612243305068467E-4</v>
      </c>
      <c r="H1139" s="10">
        <f t="shared" si="187"/>
        <v>5.2054155800459372E-4</v>
      </c>
      <c r="I1139" s="10">
        <f t="shared" si="191"/>
        <v>1.6197894793960535E-4</v>
      </c>
      <c r="J1139" s="10">
        <f t="shared" si="188"/>
        <v>1.2727095031451811E-2</v>
      </c>
      <c r="K1139" s="11">
        <f t="shared" si="192"/>
        <v>-1.4952204652757535E-3</v>
      </c>
      <c r="L1139" s="11">
        <f t="shared" si="193"/>
        <v>2.4598677058605026E-2</v>
      </c>
      <c r="M1139" s="11">
        <f t="shared" si="194"/>
        <v>-2.3479819745791997E-3</v>
      </c>
      <c r="N1139" s="11">
        <f t="shared" si="195"/>
        <v>2.2815379856679873E-2</v>
      </c>
      <c r="O1139" s="3">
        <f t="shared" si="196"/>
        <v>1.0294987196928136E-4</v>
      </c>
      <c r="P1139" s="3">
        <f t="shared" si="197"/>
        <v>1.2877113134404077E-2</v>
      </c>
    </row>
    <row r="1140" spans="1:16" x14ac:dyDescent="0.3">
      <c r="A1140" s="9" t="s">
        <v>1149</v>
      </c>
      <c r="B1140" s="12">
        <v>13665.379883</v>
      </c>
      <c r="C1140" s="12">
        <v>13678.549805000001</v>
      </c>
      <c r="D1140" s="12">
        <v>13426.129883</v>
      </c>
      <c r="E1140" s="12">
        <v>13453.070313</v>
      </c>
      <c r="F1140" s="3">
        <f t="shared" si="189"/>
        <v>-1.2231571206026803E-2</v>
      </c>
      <c r="G1140" s="10">
        <f t="shared" si="190"/>
        <v>3.4693155308583112E-4</v>
      </c>
      <c r="H1140" s="10">
        <f t="shared" si="187"/>
        <v>2.4518118904713501E-4</v>
      </c>
      <c r="I1140" s="10">
        <f t="shared" si="191"/>
        <v>7.8753665761337427E-5</v>
      </c>
      <c r="J1140" s="10">
        <f t="shared" si="188"/>
        <v>8.8743262144986203E-3</v>
      </c>
      <c r="K1140" s="11">
        <f t="shared" si="192"/>
        <v>3.3512701263798753E-3</v>
      </c>
      <c r="L1140" s="11">
        <f t="shared" si="193"/>
        <v>9.6327946777540027E-4</v>
      </c>
      <c r="M1140" s="11">
        <f t="shared" si="194"/>
        <v>-1.7662819240376798E-2</v>
      </c>
      <c r="N1140" s="11">
        <f t="shared" si="195"/>
        <v>-1.5658262644595505E-2</v>
      </c>
      <c r="O1140" s="3">
        <f t="shared" si="196"/>
        <v>5.1417311048001089E-5</v>
      </c>
      <c r="P1140" s="3">
        <f t="shared" si="197"/>
        <v>9.5280070408165184E-3</v>
      </c>
    </row>
    <row r="1141" spans="1:16" x14ac:dyDescent="0.3">
      <c r="A1141" s="9" t="s">
        <v>1150</v>
      </c>
      <c r="B1141" s="12">
        <v>13623.700194999999</v>
      </c>
      <c r="C1141" s="12">
        <v>13710.700194999999</v>
      </c>
      <c r="D1141" s="12">
        <v>13140.830078000001</v>
      </c>
      <c r="E1141" s="12">
        <v>13174.650390999999</v>
      </c>
      <c r="F1141" s="3">
        <f t="shared" si="189"/>
        <v>-2.0695641628436068E-2</v>
      </c>
      <c r="G1141" s="10">
        <f t="shared" si="190"/>
        <v>1.8022046706162198E-3</v>
      </c>
      <c r="H1141" s="10">
        <f t="shared" si="187"/>
        <v>1.1233476732436145E-3</v>
      </c>
      <c r="I1141" s="10">
        <f t="shared" si="191"/>
        <v>4.6715946355695224E-4</v>
      </c>
      <c r="J1141" s="10">
        <f t="shared" si="188"/>
        <v>2.1613872016761647E-2</v>
      </c>
      <c r="K1141" s="11">
        <f t="shared" si="192"/>
        <v>1.2603581410155823E-2</v>
      </c>
      <c r="L1141" s="11">
        <f t="shared" si="193"/>
        <v>6.3656266490007066E-3</v>
      </c>
      <c r="M1141" s="11">
        <f t="shared" si="194"/>
        <v>-3.6086754563555812E-2</v>
      </c>
      <c r="N1141" s="11">
        <f t="shared" si="195"/>
        <v>-3.351637917859885E-2</v>
      </c>
      <c r="O1141" s="3">
        <f t="shared" si="196"/>
        <v>3.4663046476491639E-4</v>
      </c>
      <c r="P1141" s="3">
        <f t="shared" si="197"/>
        <v>2.486484246471498E-2</v>
      </c>
    </row>
    <row r="1142" spans="1:16" x14ac:dyDescent="0.3">
      <c r="A1142" s="9" t="s">
        <v>1151</v>
      </c>
      <c r="B1142" s="12">
        <v>13168.799805000001</v>
      </c>
      <c r="C1142" s="12">
        <v>13212.599609000001</v>
      </c>
      <c r="D1142" s="12">
        <v>12828.019531</v>
      </c>
      <c r="E1142" s="12">
        <v>12839.290039</v>
      </c>
      <c r="F1142" s="3">
        <f t="shared" si="189"/>
        <v>-2.5454971634700452E-2</v>
      </c>
      <c r="G1142" s="10">
        <f t="shared" si="190"/>
        <v>8.725575902841919E-4</v>
      </c>
      <c r="H1142" s="10">
        <f t="shared" si="187"/>
        <v>6.4213469650169122E-4</v>
      </c>
      <c r="I1142" s="10">
        <f t="shared" si="191"/>
        <v>1.8822578280406032E-4</v>
      </c>
      <c r="J1142" s="10">
        <f t="shared" si="188"/>
        <v>1.3719540181947073E-2</v>
      </c>
      <c r="K1142" s="11">
        <f t="shared" si="192"/>
        <v>-4.4417766485862288E-4</v>
      </c>
      <c r="L1142" s="11">
        <f t="shared" si="193"/>
        <v>3.3205095420889893E-3</v>
      </c>
      <c r="M1142" s="11">
        <f t="shared" si="194"/>
        <v>-2.6218576264418272E-2</v>
      </c>
      <c r="N1142" s="11">
        <f t="shared" si="195"/>
        <v>-2.53403768026778E-2</v>
      </c>
      <c r="O1142" s="3">
        <f t="shared" si="196"/>
        <v>1.1819388615553977E-4</v>
      </c>
      <c r="P1142" s="3">
        <f t="shared" si="197"/>
        <v>1.3945164161663073E-2</v>
      </c>
    </row>
    <row r="1143" spans="1:16" x14ac:dyDescent="0.3">
      <c r="A1143" s="9" t="s">
        <v>1152</v>
      </c>
      <c r="B1143" s="12">
        <v>12749.169921999999</v>
      </c>
      <c r="C1143" s="12">
        <v>13011.450194999999</v>
      </c>
      <c r="D1143" s="12">
        <v>12722.589844</v>
      </c>
      <c r="E1143" s="12">
        <v>13004.849609000001</v>
      </c>
      <c r="F1143" s="3">
        <f t="shared" si="189"/>
        <v>1.2894760496655611E-2</v>
      </c>
      <c r="G1143" s="10">
        <f t="shared" si="190"/>
        <v>5.0403001302841161E-4</v>
      </c>
      <c r="H1143" s="10">
        <f t="shared" si="187"/>
        <v>3.9426746382968648E-4</v>
      </c>
      <c r="I1143" s="10">
        <f t="shared" si="191"/>
        <v>9.9711708463757516E-5</v>
      </c>
      <c r="J1143" s="10">
        <f t="shared" si="188"/>
        <v>9.9855750191843E-3</v>
      </c>
      <c r="K1143" s="11">
        <f t="shared" si="192"/>
        <v>-7.0438384921283608E-3</v>
      </c>
      <c r="L1143" s="11">
        <f t="shared" si="193"/>
        <v>2.0363588701285417E-2</v>
      </c>
      <c r="M1143" s="11">
        <f t="shared" si="194"/>
        <v>-2.0870240526776286E-3</v>
      </c>
      <c r="N1143" s="11">
        <f t="shared" si="195"/>
        <v>1.9856169414811269E-2</v>
      </c>
      <c r="O1143" s="3">
        <f t="shared" si="196"/>
        <v>5.612885020806722E-5</v>
      </c>
      <c r="P1143" s="3">
        <f t="shared" si="197"/>
        <v>1.2443567744964971E-2</v>
      </c>
    </row>
    <row r="1144" spans="1:16" x14ac:dyDescent="0.3">
      <c r="A1144" s="9" t="s">
        <v>1153</v>
      </c>
      <c r="B1144" s="12">
        <v>12918.040039</v>
      </c>
      <c r="C1144" s="12">
        <v>12918.040039</v>
      </c>
      <c r="D1144" s="12">
        <v>12490.740234000001</v>
      </c>
      <c r="E1144" s="12">
        <v>12490.740234000001</v>
      </c>
      <c r="F1144" s="3">
        <f t="shared" si="189"/>
        <v>-3.9532127664453021E-2</v>
      </c>
      <c r="G1144" s="10">
        <f t="shared" si="190"/>
        <v>1.1314611272915198E-3</v>
      </c>
      <c r="H1144" s="10">
        <f t="shared" si="187"/>
        <v>1.1314611272915185E-3</v>
      </c>
      <c r="I1144" s="10">
        <f t="shared" si="191"/>
        <v>1.2865351034669156E-4</v>
      </c>
      <c r="J1144" s="10">
        <f t="shared" si="188"/>
        <v>1.134255307885714E-2</v>
      </c>
      <c r="K1144" s="11">
        <f t="shared" si="192"/>
        <v>-6.6975476639357266E-3</v>
      </c>
      <c r="L1144" s="11">
        <f t="shared" si="193"/>
        <v>0</v>
      </c>
      <c r="M1144" s="11">
        <f t="shared" si="194"/>
        <v>-3.3637198564855524E-2</v>
      </c>
      <c r="N1144" s="11">
        <f t="shared" si="195"/>
        <v>-3.3637198564855524E-2</v>
      </c>
      <c r="O1144" s="3">
        <f t="shared" si="196"/>
        <v>0</v>
      </c>
      <c r="P1144" s="3">
        <f t="shared" si="197"/>
        <v>1.446187300835446E-2</v>
      </c>
    </row>
    <row r="1145" spans="1:16" x14ac:dyDescent="0.3">
      <c r="A1145" s="9" t="s">
        <v>1154</v>
      </c>
      <c r="B1145" s="12">
        <v>12500.879883</v>
      </c>
      <c r="C1145" s="12">
        <v>12703.790039</v>
      </c>
      <c r="D1145" s="12">
        <v>12430.900390999999</v>
      </c>
      <c r="E1145" s="12">
        <v>12488.929688</v>
      </c>
      <c r="F1145" s="3">
        <f t="shared" si="189"/>
        <v>-1.4495105702960753E-4</v>
      </c>
      <c r="G1145" s="10">
        <f t="shared" si="190"/>
        <v>4.715428486502611E-4</v>
      </c>
      <c r="H1145" s="10">
        <f t="shared" si="187"/>
        <v>9.1471151902149375E-7</v>
      </c>
      <c r="I1145" s="10">
        <f t="shared" si="191"/>
        <v>2.3541807642328113E-4</v>
      </c>
      <c r="J1145" s="10">
        <f t="shared" si="188"/>
        <v>1.534333980668098E-2</v>
      </c>
      <c r="K1145" s="11">
        <f t="shared" si="192"/>
        <v>8.1144395672566409E-4</v>
      </c>
      <c r="L1145" s="11">
        <f t="shared" si="193"/>
        <v>1.6101344740453362E-2</v>
      </c>
      <c r="M1145" s="11">
        <f t="shared" si="194"/>
        <v>-5.6136926449683018E-3</v>
      </c>
      <c r="N1145" s="11">
        <f t="shared" si="195"/>
        <v>-9.5640552017514711E-4</v>
      </c>
      <c r="O1145" s="3">
        <f t="shared" si="196"/>
        <v>3.0079729592089472E-4</v>
      </c>
      <c r="P1145" s="3">
        <f t="shared" si="197"/>
        <v>1.6059659437701115E-2</v>
      </c>
    </row>
    <row r="1146" spans="1:16" x14ac:dyDescent="0.3">
      <c r="A1146" s="9" t="s">
        <v>1155</v>
      </c>
      <c r="B1146" s="12">
        <v>12712.860352</v>
      </c>
      <c r="C1146" s="12">
        <v>12948.519531</v>
      </c>
      <c r="D1146" s="12">
        <v>12487.860352</v>
      </c>
      <c r="E1146" s="12">
        <v>12871.530273</v>
      </c>
      <c r="F1146" s="3">
        <f t="shared" si="189"/>
        <v>3.0635178078360248E-2</v>
      </c>
      <c r="G1146" s="10">
        <f t="shared" si="190"/>
        <v>1.3122114374108178E-3</v>
      </c>
      <c r="H1146" s="10">
        <f t="shared" si="187"/>
        <v>1.5385449319916489E-4</v>
      </c>
      <c r="I1146" s="10">
        <f t="shared" si="191"/>
        <v>5.9667259554961301E-4</v>
      </c>
      <c r="J1146" s="10">
        <f t="shared" si="188"/>
        <v>2.4426882640844964E-2</v>
      </c>
      <c r="K1146" s="11">
        <f t="shared" si="192"/>
        <v>1.7771480295507739E-2</v>
      </c>
      <c r="L1146" s="11">
        <f t="shared" si="193"/>
        <v>1.8367352433511543E-2</v>
      </c>
      <c r="M1146" s="11">
        <f t="shared" si="194"/>
        <v>-1.7857106670950161E-2</v>
      </c>
      <c r="N1146" s="11">
        <f t="shared" si="195"/>
        <v>1.2403809624432523E-2</v>
      </c>
      <c r="O1146" s="3">
        <f t="shared" si="196"/>
        <v>6.4990690277403034E-4</v>
      </c>
      <c r="P1146" s="3">
        <f t="shared" si="197"/>
        <v>2.9894905895733407E-2</v>
      </c>
    </row>
    <row r="1147" spans="1:16" x14ac:dyDescent="0.3">
      <c r="A1147" s="9" t="s">
        <v>1156</v>
      </c>
      <c r="B1147" s="12">
        <v>12710.419921999999</v>
      </c>
      <c r="C1147" s="12">
        <v>12861.830078000001</v>
      </c>
      <c r="D1147" s="12">
        <v>12315.740234000001</v>
      </c>
      <c r="E1147" s="12">
        <v>12334.639648</v>
      </c>
      <c r="F1147" s="3">
        <f t="shared" si="189"/>
        <v>-4.1711483686303397E-2</v>
      </c>
      <c r="G1147" s="10">
        <f t="shared" si="190"/>
        <v>1.8823344420649147E-3</v>
      </c>
      <c r="H1147" s="10">
        <f t="shared" si="187"/>
        <v>9.0063536765347873E-4</v>
      </c>
      <c r="I1147" s="10">
        <f t="shared" si="191"/>
        <v>5.93256857082779E-4</v>
      </c>
      <c r="J1147" s="10">
        <f t="shared" si="188"/>
        <v>2.4356864680881631E-2</v>
      </c>
      <c r="K1147" s="11">
        <f t="shared" si="192"/>
        <v>-1.2595793505441922E-2</v>
      </c>
      <c r="L1147" s="11">
        <f t="shared" si="193"/>
        <v>1.184189309545817E-2</v>
      </c>
      <c r="M1147" s="11">
        <f t="shared" si="194"/>
        <v>-3.1543985276022361E-2</v>
      </c>
      <c r="N1147" s="11">
        <f t="shared" si="195"/>
        <v>-3.0010587592606025E-2</v>
      </c>
      <c r="O1147" s="3">
        <f t="shared" si="196"/>
        <v>5.4398207603575553E-4</v>
      </c>
      <c r="P1147" s="3">
        <f t="shared" si="197"/>
        <v>2.7466748921634303E-2</v>
      </c>
    </row>
    <row r="1148" spans="1:16" x14ac:dyDescent="0.3">
      <c r="A1148" s="9" t="s">
        <v>1157</v>
      </c>
      <c r="B1148" s="12">
        <v>12331.690430000001</v>
      </c>
      <c r="C1148" s="12">
        <v>12542.540039</v>
      </c>
      <c r="D1148" s="12">
        <v>12202.410156</v>
      </c>
      <c r="E1148" s="12">
        <v>12536.019531</v>
      </c>
      <c r="F1148" s="3">
        <f t="shared" si="189"/>
        <v>1.632636937493781E-2</v>
      </c>
      <c r="G1148" s="10">
        <f t="shared" si="190"/>
        <v>7.5584215514433971E-4</v>
      </c>
      <c r="H1148" s="10">
        <f t="shared" si="187"/>
        <v>2.700650600693102E-4</v>
      </c>
      <c r="I1148" s="10">
        <f t="shared" si="191"/>
        <v>2.7359646773189079E-4</v>
      </c>
      <c r="J1148" s="10">
        <f t="shared" si="188"/>
        <v>1.6540751728137716E-2</v>
      </c>
      <c r="K1148" s="11">
        <f t="shared" si="192"/>
        <v>-2.3912904795545114E-4</v>
      </c>
      <c r="L1148" s="11">
        <f t="shared" si="193"/>
        <v>1.6953662912757846E-2</v>
      </c>
      <c r="M1148" s="11">
        <f t="shared" si="194"/>
        <v>-1.0538920726186269E-2</v>
      </c>
      <c r="N1148" s="11">
        <f t="shared" si="195"/>
        <v>1.6433656320773846E-2</v>
      </c>
      <c r="O1148" s="3">
        <f t="shared" si="196"/>
        <v>2.9307786775177271E-4</v>
      </c>
      <c r="P1148" s="3">
        <f t="shared" si="197"/>
        <v>1.7023324622646861E-2</v>
      </c>
    </row>
    <row r="1149" spans="1:16" x14ac:dyDescent="0.3">
      <c r="A1149" s="9" t="s">
        <v>1158</v>
      </c>
      <c r="B1149" s="12">
        <v>12511.459961</v>
      </c>
      <c r="C1149" s="12">
        <v>12645.830078000001</v>
      </c>
      <c r="D1149" s="12">
        <v>12460.990234000001</v>
      </c>
      <c r="E1149" s="12">
        <v>12563.759765999999</v>
      </c>
      <c r="F1149" s="3">
        <f t="shared" si="189"/>
        <v>2.2128423564913291E-3</v>
      </c>
      <c r="G1149" s="10">
        <f t="shared" si="190"/>
        <v>2.1681206328032243E-4</v>
      </c>
      <c r="H1149" s="10">
        <f t="shared" si="187"/>
        <v>1.7400907381355917E-5</v>
      </c>
      <c r="I1149" s="10">
        <f t="shared" si="191"/>
        <v>1.0168415924037394E-4</v>
      </c>
      <c r="J1149" s="10">
        <f t="shared" si="188"/>
        <v>1.008385636750018E-2</v>
      </c>
      <c r="K1149" s="11">
        <f t="shared" si="192"/>
        <v>-1.9610418588059098E-3</v>
      </c>
      <c r="L1149" s="11">
        <f t="shared" si="193"/>
        <v>1.068250154150013E-2</v>
      </c>
      <c r="M1149" s="11">
        <f t="shared" si="194"/>
        <v>-4.0420379514796182E-3</v>
      </c>
      <c r="N1149" s="11">
        <f t="shared" si="195"/>
        <v>4.1714394855200667E-3</v>
      </c>
      <c r="O1149" s="3">
        <f t="shared" si="196"/>
        <v>1.0275361796378429E-4</v>
      </c>
      <c r="P1149" s="3">
        <f t="shared" si="197"/>
        <v>9.7059803248004031E-3</v>
      </c>
    </row>
    <row r="1150" spans="1:16" x14ac:dyDescent="0.3">
      <c r="A1150" s="9" t="s">
        <v>1159</v>
      </c>
      <c r="B1150" s="12">
        <v>12574.730469</v>
      </c>
      <c r="C1150" s="12">
        <v>12985.009765999999</v>
      </c>
      <c r="D1150" s="12">
        <v>12367.019531</v>
      </c>
      <c r="E1150" s="12">
        <v>12964.860352</v>
      </c>
      <c r="F1150" s="3">
        <f t="shared" si="189"/>
        <v>3.1925203400136493E-2</v>
      </c>
      <c r="G1150" s="10">
        <f t="shared" si="190"/>
        <v>2.3777700124914349E-3</v>
      </c>
      <c r="H1150" s="10">
        <f t="shared" si="187"/>
        <v>9.3350816782902303E-4</v>
      </c>
      <c r="I1150" s="10">
        <f t="shared" si="191"/>
        <v>8.2827606495400547E-4</v>
      </c>
      <c r="J1150" s="10">
        <f t="shared" si="188"/>
        <v>2.8779785700279378E-2</v>
      </c>
      <c r="K1150" s="11">
        <f t="shared" si="192"/>
        <v>8.7282120715428068E-4</v>
      </c>
      <c r="L1150" s="11">
        <f t="shared" si="193"/>
        <v>3.2106315333649715E-2</v>
      </c>
      <c r="M1150" s="11">
        <f t="shared" si="194"/>
        <v>-1.6656067837104323E-2</v>
      </c>
      <c r="N1150" s="11">
        <f t="shared" si="195"/>
        <v>3.0553365900159397E-2</v>
      </c>
      <c r="O1150" s="3">
        <f t="shared" si="196"/>
        <v>8.3618301508799888E-4</v>
      </c>
      <c r="P1150" s="3">
        <f t="shared" si="197"/>
        <v>2.9173215191304631E-2</v>
      </c>
    </row>
    <row r="1151" spans="1:16" x14ac:dyDescent="0.3">
      <c r="A1151" s="9" t="s">
        <v>1160</v>
      </c>
      <c r="B1151" s="12">
        <v>12787.519531</v>
      </c>
      <c r="C1151" s="12">
        <v>12787.519531</v>
      </c>
      <c r="D1151" s="12">
        <v>12183.559569999999</v>
      </c>
      <c r="E1151" s="12">
        <v>12317.690430000001</v>
      </c>
      <c r="F1151" s="3">
        <f t="shared" si="189"/>
        <v>-4.9917230454407879E-2</v>
      </c>
      <c r="G1151" s="10">
        <f t="shared" si="190"/>
        <v>2.3408364945185262E-3</v>
      </c>
      <c r="H1151" s="10">
        <f t="shared" si="187"/>
        <v>1.401243203984178E-3</v>
      </c>
      <c r="I1151" s="10">
        <f t="shared" si="191"/>
        <v>6.2912589900260653E-4</v>
      </c>
      <c r="J1151" s="10">
        <f t="shared" si="188"/>
        <v>2.508238224337167E-2</v>
      </c>
      <c r="K1151" s="11">
        <f t="shared" si="192"/>
        <v>-1.3772989152006787E-2</v>
      </c>
      <c r="L1151" s="11">
        <f t="shared" si="193"/>
        <v>0</v>
      </c>
      <c r="M1151" s="11">
        <f t="shared" si="194"/>
        <v>-4.8382191915192524E-2</v>
      </c>
      <c r="N1151" s="11">
        <f t="shared" si="195"/>
        <v>-3.7433183193313631E-2</v>
      </c>
      <c r="O1151" s="3">
        <f t="shared" si="196"/>
        <v>5.297370412630614E-4</v>
      </c>
      <c r="P1151" s="3">
        <f t="shared" si="197"/>
        <v>2.9085655032781158E-2</v>
      </c>
    </row>
    <row r="1152" spans="1:16" x14ac:dyDescent="0.3">
      <c r="A1152" s="9" t="s">
        <v>1161</v>
      </c>
      <c r="B1152" s="12">
        <v>12246.830078000001</v>
      </c>
      <c r="C1152" s="12">
        <v>12358.419921999999</v>
      </c>
      <c r="D1152" s="12">
        <v>11990.150390999999</v>
      </c>
      <c r="E1152" s="12">
        <v>12144.660156</v>
      </c>
      <c r="F1152" s="3">
        <f t="shared" si="189"/>
        <v>-1.4047298475579617E-2</v>
      </c>
      <c r="G1152" s="10">
        <f t="shared" si="190"/>
        <v>9.1518918140497476E-4</v>
      </c>
      <c r="H1152" s="10">
        <f t="shared" si="187"/>
        <v>7.0183419629080984E-5</v>
      </c>
      <c r="I1152" s="10">
        <f t="shared" si="191"/>
        <v>4.3048313145566233E-4</v>
      </c>
      <c r="J1152" s="10">
        <f t="shared" si="188"/>
        <v>2.0748087416811757E-2</v>
      </c>
      <c r="K1152" s="11">
        <f t="shared" si="192"/>
        <v>-5.7693410728261755E-3</v>
      </c>
      <c r="L1152" s="11">
        <f t="shared" si="193"/>
        <v>9.0704714703105406E-3</v>
      </c>
      <c r="M1152" s="11">
        <f t="shared" si="194"/>
        <v>-2.1181622364744523E-2</v>
      </c>
      <c r="N1152" s="11">
        <f t="shared" si="195"/>
        <v>-8.3775545136442406E-3</v>
      </c>
      <c r="O1152" s="3">
        <f t="shared" si="196"/>
        <v>4.2947275185527094E-4</v>
      </c>
      <c r="P1152" s="3">
        <f t="shared" si="197"/>
        <v>2.0262997996859117E-2</v>
      </c>
    </row>
    <row r="1153" spans="1:16" x14ac:dyDescent="0.3">
      <c r="A1153" s="9" t="s">
        <v>1162</v>
      </c>
      <c r="B1153" s="12">
        <v>11923.030273</v>
      </c>
      <c r="C1153" s="12">
        <v>11990.610352</v>
      </c>
      <c r="D1153" s="12">
        <v>11574.940430000001</v>
      </c>
      <c r="E1153" s="12">
        <v>11623.25</v>
      </c>
      <c r="F1153" s="3">
        <f t="shared" si="189"/>
        <v>-4.2933285024233436E-2</v>
      </c>
      <c r="G1153" s="10">
        <f t="shared" si="190"/>
        <v>1.2447785484296858E-3</v>
      </c>
      <c r="H1153" s="10">
        <f t="shared" si="187"/>
        <v>6.4843792635342916E-4</v>
      </c>
      <c r="I1153" s="10">
        <f t="shared" si="191"/>
        <v>3.719013597282383E-4</v>
      </c>
      <c r="J1153" s="10">
        <f t="shared" si="188"/>
        <v>1.9284744222525699E-2</v>
      </c>
      <c r="K1153" s="11">
        <f t="shared" si="192"/>
        <v>-1.8417732984764186E-2</v>
      </c>
      <c r="L1153" s="11">
        <f t="shared" si="193"/>
        <v>5.6520259684169879E-3</v>
      </c>
      <c r="M1153" s="11">
        <f t="shared" si="194"/>
        <v>-2.9629393340189204E-2</v>
      </c>
      <c r="N1153" s="11">
        <f t="shared" si="195"/>
        <v>-2.546444435587451E-2</v>
      </c>
      <c r="O1153" s="3">
        <f t="shared" si="196"/>
        <v>2.9927601001645372E-4</v>
      </c>
      <c r="P1153" s="3">
        <f t="shared" si="197"/>
        <v>2.6252378059236723E-2</v>
      </c>
    </row>
    <row r="1154" spans="1:16" x14ac:dyDescent="0.3">
      <c r="A1154" s="9" t="s">
        <v>1163</v>
      </c>
      <c r="B1154" s="12">
        <v>11900.339844</v>
      </c>
      <c r="C1154" s="12">
        <v>11944.940430000001</v>
      </c>
      <c r="D1154" s="12">
        <v>11566.280273</v>
      </c>
      <c r="E1154" s="12">
        <v>11737.669921999999</v>
      </c>
      <c r="F1154" s="3">
        <f t="shared" si="189"/>
        <v>9.8440558363623865E-3</v>
      </c>
      <c r="G1154" s="10">
        <f t="shared" si="190"/>
        <v>1.0377290268779185E-3</v>
      </c>
      <c r="H1154" s="10">
        <f t="shared" si="187"/>
        <v>1.8943769663350127E-4</v>
      </c>
      <c r="I1154" s="10">
        <f t="shared" si="191"/>
        <v>4.4568579944589726E-4</v>
      </c>
      <c r="J1154" s="10">
        <f t="shared" si="188"/>
        <v>2.1111271857609557E-2</v>
      </c>
      <c r="K1154" s="11">
        <f t="shared" si="192"/>
        <v>2.3559555521945944E-2</v>
      </c>
      <c r="L1154" s="11">
        <f t="shared" si="193"/>
        <v>3.7408357124479774E-3</v>
      </c>
      <c r="M1154" s="11">
        <f t="shared" si="194"/>
        <v>-2.8472966094819623E-2</v>
      </c>
      <c r="N1154" s="11">
        <f t="shared" si="195"/>
        <v>-1.3763636751727404E-2</v>
      </c>
      <c r="O1154" s="3">
        <f t="shared" si="196"/>
        <v>4.8429959138494974E-4</v>
      </c>
      <c r="P1154" s="3">
        <f t="shared" si="197"/>
        <v>3.1567992936530384E-2</v>
      </c>
    </row>
    <row r="1155" spans="1:16" x14ac:dyDescent="0.3">
      <c r="A1155" s="9" t="s">
        <v>1164</v>
      </c>
      <c r="B1155" s="12">
        <v>11645.570313</v>
      </c>
      <c r="C1155" s="12">
        <v>11844.509765999999</v>
      </c>
      <c r="D1155" s="12">
        <v>11339.179688</v>
      </c>
      <c r="E1155" s="12">
        <v>11364.240234000001</v>
      </c>
      <c r="F1155" s="3">
        <f t="shared" si="189"/>
        <v>-3.1814635313613393E-2</v>
      </c>
      <c r="G1155" s="10">
        <f t="shared" si="190"/>
        <v>1.9010028650751625E-3</v>
      </c>
      <c r="H1155" s="10">
        <f t="shared" si="187"/>
        <v>5.9801148644169776E-4</v>
      </c>
      <c r="I1155" s="10">
        <f t="shared" si="191"/>
        <v>7.1949296744022945E-4</v>
      </c>
      <c r="J1155" s="10">
        <f t="shared" si="188"/>
        <v>2.6823366072143695E-2</v>
      </c>
      <c r="K1155" s="11">
        <f t="shared" si="192"/>
        <v>-7.8774442153707359E-3</v>
      </c>
      <c r="L1155" s="11">
        <f t="shared" si="193"/>
        <v>1.6938572271480878E-2</v>
      </c>
      <c r="M1155" s="11">
        <f t="shared" si="194"/>
        <v>-2.6661919297710925E-2</v>
      </c>
      <c r="N1155" s="11">
        <f t="shared" si="195"/>
        <v>-2.4454273377912863E-2</v>
      </c>
      <c r="O1155" s="3">
        <f t="shared" si="196"/>
        <v>7.5999578490608551E-4</v>
      </c>
      <c r="P1155" s="3">
        <f t="shared" si="197"/>
        <v>2.8258268255050865E-2</v>
      </c>
    </row>
    <row r="1156" spans="1:16" x14ac:dyDescent="0.3">
      <c r="A1156" s="9" t="s">
        <v>1165</v>
      </c>
      <c r="B1156" s="12">
        <v>11199.25</v>
      </c>
      <c r="C1156" s="12">
        <v>11547.330078000001</v>
      </c>
      <c r="D1156" s="12">
        <v>11108.759765999999</v>
      </c>
      <c r="E1156" s="12">
        <v>11370.959961</v>
      </c>
      <c r="F1156" s="3">
        <f t="shared" si="189"/>
        <v>5.913045537260242E-4</v>
      </c>
      <c r="G1156" s="10">
        <f t="shared" si="190"/>
        <v>1.4992603133414128E-3</v>
      </c>
      <c r="H1156" s="10">
        <f t="shared" si="187"/>
        <v>2.3152427357509076E-4</v>
      </c>
      <c r="I1156" s="10">
        <f t="shared" si="191"/>
        <v>6.6019363532627E-4</v>
      </c>
      <c r="J1156" s="10">
        <f t="shared" si="188"/>
        <v>2.5694233503381066E-2</v>
      </c>
      <c r="K1156" s="11">
        <f t="shared" si="192"/>
        <v>-1.4624791910892731E-2</v>
      </c>
      <c r="L1156" s="11">
        <f t="shared" si="193"/>
        <v>3.0607436394682632E-2</v>
      </c>
      <c r="M1156" s="11">
        <f t="shared" si="194"/>
        <v>-8.1128465761508058E-3</v>
      </c>
      <c r="N1156" s="11">
        <f t="shared" si="195"/>
        <v>1.5215921712965362E-2</v>
      </c>
      <c r="O1156" s="3">
        <f t="shared" si="196"/>
        <v>6.6035752457865686E-4</v>
      </c>
      <c r="P1156" s="3">
        <f t="shared" si="197"/>
        <v>2.8495180235264549E-2</v>
      </c>
    </row>
    <row r="1157" spans="1:16" x14ac:dyDescent="0.3">
      <c r="A1157" s="9" t="s">
        <v>1166</v>
      </c>
      <c r="B1157" s="12">
        <v>11555.969727</v>
      </c>
      <c r="C1157" s="12">
        <v>11856.709961</v>
      </c>
      <c r="D1157" s="12">
        <v>11510.259765999999</v>
      </c>
      <c r="E1157" s="12">
        <v>11805</v>
      </c>
      <c r="F1157" s="3">
        <f t="shared" si="189"/>
        <v>3.8170923166440218E-2</v>
      </c>
      <c r="G1157" s="10">
        <f t="shared" si="190"/>
        <v>8.79428369883475E-4</v>
      </c>
      <c r="H1157" s="10">
        <f t="shared" si="187"/>
        <v>4.545853657192365E-4</v>
      </c>
      <c r="I1157" s="10">
        <f t="shared" si="191"/>
        <v>2.6411042151677322E-4</v>
      </c>
      <c r="J1157" s="10">
        <f t="shared" si="188"/>
        <v>1.6251474441316801E-2</v>
      </c>
      <c r="K1157" s="11">
        <f t="shared" si="192"/>
        <v>1.613942943637621E-2</v>
      </c>
      <c r="L1157" s="11">
        <f t="shared" si="193"/>
        <v>2.5691785839082257E-2</v>
      </c>
      <c r="M1157" s="11">
        <f t="shared" si="194"/>
        <v>-3.9633717204969766E-3</v>
      </c>
      <c r="N1157" s="11">
        <f t="shared" si="195"/>
        <v>2.1321007615008172E-2</v>
      </c>
      <c r="O1157" s="3">
        <f t="shared" si="196"/>
        <v>2.125044921116949E-4</v>
      </c>
      <c r="P1157" s="3">
        <f t="shared" si="197"/>
        <v>2.254187033411895E-2</v>
      </c>
    </row>
    <row r="1158" spans="1:16" x14ac:dyDescent="0.3">
      <c r="A1158" s="9" t="s">
        <v>1167</v>
      </c>
      <c r="B1158" s="12">
        <v>11727.139648</v>
      </c>
      <c r="C1158" s="12">
        <v>11804.589844</v>
      </c>
      <c r="D1158" s="12">
        <v>11627.530273</v>
      </c>
      <c r="E1158" s="12">
        <v>11662.790039</v>
      </c>
      <c r="F1158" s="3">
        <f t="shared" si="189"/>
        <v>-1.2046587124100006E-2</v>
      </c>
      <c r="G1158" s="10">
        <f t="shared" si="190"/>
        <v>2.2839793259729957E-4</v>
      </c>
      <c r="H1158" s="10">
        <f t="shared" si="187"/>
        <v>3.0275838158155813E-5</v>
      </c>
      <c r="I1158" s="10">
        <f t="shared" si="191"/>
        <v>1.0250358073997578E-4</v>
      </c>
      <c r="J1158" s="10">
        <f t="shared" si="188"/>
        <v>1.0124405204256485E-2</v>
      </c>
      <c r="K1158" s="11">
        <f t="shared" si="192"/>
        <v>-6.6173868835231525E-3</v>
      </c>
      <c r="L1158" s="11">
        <f t="shared" si="193"/>
        <v>6.5826420190210023E-3</v>
      </c>
      <c r="M1158" s="11">
        <f t="shared" si="194"/>
        <v>-8.53019797210244E-3</v>
      </c>
      <c r="N1158" s="11">
        <f t="shared" si="195"/>
        <v>-5.5023484220972241E-3</v>
      </c>
      <c r="O1158" s="3">
        <f t="shared" si="196"/>
        <v>1.0537932196845778E-4</v>
      </c>
      <c r="P1158" s="3">
        <f t="shared" si="197"/>
        <v>1.175857449071779E-2</v>
      </c>
    </row>
    <row r="1159" spans="1:16" x14ac:dyDescent="0.3">
      <c r="A1159" s="9" t="s">
        <v>1168</v>
      </c>
      <c r="B1159" s="12">
        <v>11905.570313</v>
      </c>
      <c r="C1159" s="12">
        <v>11988.429688</v>
      </c>
      <c r="D1159" s="12">
        <v>11754.280273</v>
      </c>
      <c r="E1159" s="12">
        <v>11984.519531</v>
      </c>
      <c r="F1159" s="3">
        <f t="shared" si="189"/>
        <v>2.7585979934831029E-2</v>
      </c>
      <c r="G1159" s="10">
        <f t="shared" si="190"/>
        <v>3.8905744580573347E-4</v>
      </c>
      <c r="H1159" s="10">
        <f t="shared" si="187"/>
        <v>4.3684085909519933E-5</v>
      </c>
      <c r="I1159" s="10">
        <f t="shared" si="191"/>
        <v>1.7765380684534233E-4</v>
      </c>
      <c r="J1159" s="10">
        <f t="shared" si="188"/>
        <v>1.3328683612620653E-2</v>
      </c>
      <c r="K1159" s="11">
        <f t="shared" si="192"/>
        <v>2.0602948893439711E-2</v>
      </c>
      <c r="L1159" s="11">
        <f t="shared" si="193"/>
        <v>6.9356078632797436E-3</v>
      </c>
      <c r="M1159" s="11">
        <f t="shared" si="194"/>
        <v>-1.2788931315259587E-2</v>
      </c>
      <c r="N1159" s="11">
        <f t="shared" si="195"/>
        <v>6.6093937626320867E-3</v>
      </c>
      <c r="O1159" s="3">
        <f t="shared" si="196"/>
        <v>2.5034634013379882E-4</v>
      </c>
      <c r="P1159" s="3">
        <f t="shared" si="197"/>
        <v>2.5393314041021603E-2</v>
      </c>
    </row>
    <row r="1160" spans="1:16" x14ac:dyDescent="0.3">
      <c r="A1160" s="9" t="s">
        <v>1169</v>
      </c>
      <c r="B1160" s="12">
        <v>11790.679688</v>
      </c>
      <c r="C1160" s="12">
        <v>11826.219727</v>
      </c>
      <c r="D1160" s="12">
        <v>11381.690430000001</v>
      </c>
      <c r="E1160" s="12">
        <v>11418.150390999999</v>
      </c>
      <c r="F1160" s="3">
        <f t="shared" si="189"/>
        <v>-4.7258393507974228E-2</v>
      </c>
      <c r="G1160" s="10">
        <f t="shared" si="190"/>
        <v>1.4678948281980578E-3</v>
      </c>
      <c r="H1160" s="10">
        <f t="shared" si="187"/>
        <v>1.0307396015311941E-3</v>
      </c>
      <c r="I1160" s="10">
        <f t="shared" si="191"/>
        <v>3.3577851824456571E-4</v>
      </c>
      <c r="J1160" s="10">
        <f t="shared" si="188"/>
        <v>1.8324260373738573E-2</v>
      </c>
      <c r="K1160" s="11">
        <f t="shared" si="192"/>
        <v>-1.6306415466815525E-2</v>
      </c>
      <c r="L1160" s="11">
        <f t="shared" si="193"/>
        <v>3.009714798155289E-3</v>
      </c>
      <c r="M1160" s="11">
        <f t="shared" si="194"/>
        <v>-3.5303400817754155E-2</v>
      </c>
      <c r="N1160" s="11">
        <f t="shared" si="195"/>
        <v>-3.2105133569745418E-2</v>
      </c>
      <c r="O1160" s="3">
        <f t="shared" si="196"/>
        <v>2.185953893465978E-4</v>
      </c>
      <c r="P1160" s="3">
        <f t="shared" si="197"/>
        <v>2.4544210153539484E-2</v>
      </c>
    </row>
    <row r="1161" spans="1:16" x14ac:dyDescent="0.3">
      <c r="A1161" s="9" t="s">
        <v>1170</v>
      </c>
      <c r="B1161" s="12">
        <v>11364.400390999999</v>
      </c>
      <c r="C1161" s="12">
        <v>11562.820313</v>
      </c>
      <c r="D1161" s="12">
        <v>11313.309569999999</v>
      </c>
      <c r="E1161" s="12">
        <v>11388.5</v>
      </c>
      <c r="F1161" s="3">
        <f t="shared" si="189"/>
        <v>-2.5967770597390416E-3</v>
      </c>
      <c r="G1161" s="10">
        <f t="shared" si="190"/>
        <v>4.7589136882878158E-4</v>
      </c>
      <c r="H1161" s="10">
        <f t="shared" si="187"/>
        <v>4.4875239357290835E-6</v>
      </c>
      <c r="I1161" s="10">
        <f t="shared" si="191"/>
        <v>2.3621217922262811E-4</v>
      </c>
      <c r="J1161" s="10">
        <f t="shared" si="188"/>
        <v>1.5369195789716133E-2</v>
      </c>
      <c r="K1161" s="11">
        <f t="shared" si="192"/>
        <v>-4.7185321995676325E-3</v>
      </c>
      <c r="L1161" s="11">
        <f t="shared" si="193"/>
        <v>1.7309108548976639E-2</v>
      </c>
      <c r="M1161" s="11">
        <f t="shared" si="194"/>
        <v>-4.5058259874546838E-3</v>
      </c>
      <c r="N1161" s="11">
        <f t="shared" si="195"/>
        <v>2.118377665981466E-3</v>
      </c>
      <c r="O1161" s="3">
        <f t="shared" si="196"/>
        <v>2.9278551875990005E-4</v>
      </c>
      <c r="P1161" s="3">
        <f t="shared" si="197"/>
        <v>1.6528432355838039E-2</v>
      </c>
    </row>
    <row r="1162" spans="1:16" x14ac:dyDescent="0.3">
      <c r="A1162" s="9" t="s">
        <v>1171</v>
      </c>
      <c r="B1162" s="12">
        <v>11542.669921999999</v>
      </c>
      <c r="C1162" s="12">
        <v>11552.209961</v>
      </c>
      <c r="D1162" s="12">
        <v>11035.690430000001</v>
      </c>
      <c r="E1162" s="12">
        <v>11354.620117</v>
      </c>
      <c r="F1162" s="3">
        <f t="shared" si="189"/>
        <v>-2.9749205777758192E-3</v>
      </c>
      <c r="G1162" s="10">
        <f t="shared" si="190"/>
        <v>2.0923444917546278E-3</v>
      </c>
      <c r="H1162" s="10">
        <f t="shared" si="187"/>
        <v>2.6980943007769978E-4</v>
      </c>
      <c r="I1162" s="10">
        <f t="shared" si="191"/>
        <v>9.4194638446132707E-4</v>
      </c>
      <c r="J1162" s="10">
        <f t="shared" si="188"/>
        <v>3.069114504969352E-2</v>
      </c>
      <c r="K1162" s="11">
        <f t="shared" si="192"/>
        <v>1.3446522393703461E-2</v>
      </c>
      <c r="L1162" s="11">
        <f t="shared" si="193"/>
        <v>8.2616056813918245E-4</v>
      </c>
      <c r="M1162" s="11">
        <f t="shared" si="194"/>
        <v>-4.4915991674126556E-2</v>
      </c>
      <c r="N1162" s="11">
        <f t="shared" si="195"/>
        <v>-1.642587684349605E-2</v>
      </c>
      <c r="O1162" s="3">
        <f t="shared" si="196"/>
        <v>1.2939147135570643E-3</v>
      </c>
      <c r="P1162" s="3">
        <f t="shared" si="197"/>
        <v>3.6414600986522397E-2</v>
      </c>
    </row>
    <row r="1163" spans="1:16" x14ac:dyDescent="0.3">
      <c r="A1163" s="9" t="s">
        <v>1172</v>
      </c>
      <c r="B1163" s="12">
        <v>11396.280273</v>
      </c>
      <c r="C1163" s="12">
        <v>11552.070313</v>
      </c>
      <c r="D1163" s="12">
        <v>11304.559569999999</v>
      </c>
      <c r="E1163" s="12">
        <v>11535.269531</v>
      </c>
      <c r="F1163" s="3">
        <f t="shared" si="189"/>
        <v>1.5909771717464549E-2</v>
      </c>
      <c r="G1163" s="10">
        <f t="shared" si="190"/>
        <v>4.690916046952234E-4</v>
      </c>
      <c r="H1163" s="10">
        <f t="shared" si="187"/>
        <v>1.4694888208477742E-4</v>
      </c>
      <c r="I1163" s="10">
        <f t="shared" si="191"/>
        <v>1.7778027782539048E-4</v>
      </c>
      <c r="J1163" s="10">
        <f t="shared" si="188"/>
        <v>1.3333427084789211E-2</v>
      </c>
      <c r="K1163" s="11">
        <f t="shared" si="192"/>
        <v>3.6622904455911941E-3</v>
      </c>
      <c r="L1163" s="11">
        <f t="shared" si="193"/>
        <v>1.3577658470030039E-2</v>
      </c>
      <c r="M1163" s="11">
        <f t="shared" si="194"/>
        <v>-8.0808642103197652E-3</v>
      </c>
      <c r="N1163" s="11">
        <f t="shared" si="195"/>
        <v>1.2122247402391085E-2</v>
      </c>
      <c r="O1163" s="3">
        <f t="shared" si="196"/>
        <v>1.8301967597815426E-4</v>
      </c>
      <c r="P1163" s="3">
        <f t="shared" si="197"/>
        <v>1.3827311850563033E-2</v>
      </c>
    </row>
    <row r="1164" spans="1:16" x14ac:dyDescent="0.3">
      <c r="A1164" s="9" t="s">
        <v>1173</v>
      </c>
      <c r="B1164" s="12">
        <v>11326.440430000001</v>
      </c>
      <c r="C1164" s="12">
        <v>11351.610352</v>
      </c>
      <c r="D1164" s="12">
        <v>11092.480469</v>
      </c>
      <c r="E1164" s="12">
        <v>11264.450194999999</v>
      </c>
      <c r="F1164" s="3">
        <f t="shared" si="189"/>
        <v>-2.3477503951875422E-2</v>
      </c>
      <c r="G1164" s="10">
        <f t="shared" si="190"/>
        <v>5.3324838765954992E-4</v>
      </c>
      <c r="H1164" s="10">
        <f t="shared" si="187"/>
        <v>3.0119102818202317E-5</v>
      </c>
      <c r="I1164" s="10">
        <f t="shared" si="191"/>
        <v>2.5498935424911318E-4</v>
      </c>
      <c r="J1164" s="10">
        <f t="shared" si="188"/>
        <v>1.5968386087802149E-2</v>
      </c>
      <c r="K1164" s="11">
        <f t="shared" si="192"/>
        <v>-1.82694041478953E-2</v>
      </c>
      <c r="L1164" s="11">
        <f t="shared" si="193"/>
        <v>2.2197615286268422E-3</v>
      </c>
      <c r="M1164" s="11">
        <f t="shared" si="194"/>
        <v>-2.087241003793559E-2</v>
      </c>
      <c r="N1164" s="11">
        <f t="shared" si="195"/>
        <v>-5.4880873551905419E-3</v>
      </c>
      <c r="O1164" s="3">
        <f t="shared" si="196"/>
        <v>3.3821747761093505E-4</v>
      </c>
      <c r="P1164" s="3">
        <f t="shared" si="197"/>
        <v>2.5045011347330903E-2</v>
      </c>
    </row>
    <row r="1165" spans="1:16" x14ac:dyDescent="0.3">
      <c r="A1165" s="9" t="s">
        <v>1174</v>
      </c>
      <c r="B1165" s="12">
        <v>11225.030273</v>
      </c>
      <c r="C1165" s="12">
        <v>11511.900390999999</v>
      </c>
      <c r="D1165" s="12">
        <v>11211.849609000001</v>
      </c>
      <c r="E1165" s="12">
        <v>11434.740234000001</v>
      </c>
      <c r="F1165" s="3">
        <f t="shared" si="189"/>
        <v>1.5117474537335918E-2</v>
      </c>
      <c r="G1165" s="10">
        <f t="shared" si="190"/>
        <v>6.9749322925729065E-4</v>
      </c>
      <c r="H1165" s="10">
        <f t="shared" si="187"/>
        <v>3.4261935659070245E-4</v>
      </c>
      <c r="I1165" s="10">
        <f t="shared" si="191"/>
        <v>2.1639468916713196E-4</v>
      </c>
      <c r="J1165" s="10">
        <f t="shared" si="188"/>
        <v>1.4710359926498466E-2</v>
      </c>
      <c r="K1165" s="11">
        <f t="shared" si="192"/>
        <v>-3.5056356616994361E-3</v>
      </c>
      <c r="L1165" s="11">
        <f t="shared" si="193"/>
        <v>2.5235186373098236E-2</v>
      </c>
      <c r="M1165" s="11">
        <f t="shared" si="194"/>
        <v>-1.1749107349641737E-3</v>
      </c>
      <c r="N1165" s="11">
        <f t="shared" si="195"/>
        <v>1.8509979918700681E-2</v>
      </c>
      <c r="O1165" s="3">
        <f t="shared" si="196"/>
        <v>1.9283982761987225E-4</v>
      </c>
      <c r="P1165" s="3">
        <f t="shared" si="197"/>
        <v>1.5062448635749768E-2</v>
      </c>
    </row>
    <row r="1166" spans="1:16" x14ac:dyDescent="0.3">
      <c r="A1166" s="9" t="s">
        <v>1175</v>
      </c>
      <c r="B1166" s="12">
        <v>11409.839844</v>
      </c>
      <c r="C1166" s="12">
        <v>11796.969727</v>
      </c>
      <c r="D1166" s="12">
        <v>11406.160156</v>
      </c>
      <c r="E1166" s="12">
        <v>11740.650390999999</v>
      </c>
      <c r="F1166" s="3">
        <f t="shared" si="189"/>
        <v>2.6752698420765775E-2</v>
      </c>
      <c r="G1166" s="10">
        <f t="shared" si="190"/>
        <v>1.1349569194369488E-3</v>
      </c>
      <c r="H1166" s="10">
        <f t="shared" si="187"/>
        <v>8.1687842682704403E-4</v>
      </c>
      <c r="I1166" s="10">
        <f t="shared" si="191"/>
        <v>2.5192292971470016E-4</v>
      </c>
      <c r="J1166" s="10">
        <f t="shared" si="188"/>
        <v>1.5872080194942947E-2</v>
      </c>
      <c r="K1166" s="11">
        <f t="shared" si="192"/>
        <v>-2.1799831536593785E-3</v>
      </c>
      <c r="L1166" s="11">
        <f t="shared" si="193"/>
        <v>3.336656837929837E-2</v>
      </c>
      <c r="M1166" s="11">
        <f t="shared" si="194"/>
        <v>-3.2255329872928556E-4</v>
      </c>
      <c r="N1166" s="11">
        <f t="shared" si="195"/>
        <v>2.8581085123330151E-2</v>
      </c>
      <c r="O1166" s="3">
        <f t="shared" si="196"/>
        <v>1.6899811820656477E-4</v>
      </c>
      <c r="P1166" s="3">
        <f t="shared" si="197"/>
        <v>1.6365296666682117E-2</v>
      </c>
    </row>
    <row r="1167" spans="1:16" x14ac:dyDescent="0.3">
      <c r="A1167" s="9" t="s">
        <v>1176</v>
      </c>
      <c r="B1167" s="12">
        <v>11869.690430000001</v>
      </c>
      <c r="C1167" s="12">
        <v>12131.660156</v>
      </c>
      <c r="D1167" s="12">
        <v>11856.820313</v>
      </c>
      <c r="E1167" s="12">
        <v>12131.129883</v>
      </c>
      <c r="F1167" s="3">
        <f t="shared" si="189"/>
        <v>3.3258761567359851E-2</v>
      </c>
      <c r="G1167" s="10">
        <f t="shared" si="190"/>
        <v>5.2511195402319712E-4</v>
      </c>
      <c r="H1167" s="10">
        <f t="shared" si="187"/>
        <v>4.7466196076421745E-4</v>
      </c>
      <c r="I1167" s="10">
        <f t="shared" si="191"/>
        <v>7.9196738130270602E-5</v>
      </c>
      <c r="J1167" s="10">
        <f t="shared" si="188"/>
        <v>8.8992549199509163E-3</v>
      </c>
      <c r="K1167" s="11">
        <f t="shared" si="192"/>
        <v>1.0930915808232137E-2</v>
      </c>
      <c r="L1167" s="11">
        <f t="shared" si="193"/>
        <v>2.1830448987054642E-2</v>
      </c>
      <c r="M1167" s="11">
        <f t="shared" si="194"/>
        <v>-1.0848723945712051E-3</v>
      </c>
      <c r="N1167" s="11">
        <f t="shared" si="195"/>
        <v>2.1786738185515919E-2</v>
      </c>
      <c r="O1167" s="3">
        <f t="shared" si="196"/>
        <v>2.5767005360893596E-5</v>
      </c>
      <c r="P1167" s="3">
        <f t="shared" si="197"/>
        <v>1.450626278420411E-2</v>
      </c>
    </row>
    <row r="1168" spans="1:16" x14ac:dyDescent="0.3">
      <c r="A1168" s="9" t="s">
        <v>1177</v>
      </c>
      <c r="B1168" s="12">
        <v>12137.540039</v>
      </c>
      <c r="C1168" s="12">
        <v>12190.080078000001</v>
      </c>
      <c r="D1168" s="12">
        <v>11942.5</v>
      </c>
      <c r="E1168" s="12">
        <v>12081.389648</v>
      </c>
      <c r="F1168" s="3">
        <f t="shared" si="189"/>
        <v>-4.1002145290441883E-3</v>
      </c>
      <c r="G1168" s="10">
        <f t="shared" si="190"/>
        <v>4.2103126289466203E-4</v>
      </c>
      <c r="H1168" s="10">
        <f t="shared" si="187"/>
        <v>2.1500928971666066E-5</v>
      </c>
      <c r="I1168" s="10">
        <f t="shared" si="191"/>
        <v>2.0220994382673713E-4</v>
      </c>
      <c r="J1168" s="10">
        <f t="shared" si="188"/>
        <v>1.4220054283536935E-2</v>
      </c>
      <c r="K1168" s="11">
        <f t="shared" si="192"/>
        <v>5.2826596345608898E-4</v>
      </c>
      <c r="L1168" s="11">
        <f t="shared" si="193"/>
        <v>4.3193802298883439E-3</v>
      </c>
      <c r="M1168" s="11">
        <f t="shared" si="194"/>
        <v>-1.6199666114780381E-2</v>
      </c>
      <c r="N1168" s="11">
        <f t="shared" si="195"/>
        <v>-4.6369094202567797E-3</v>
      </c>
      <c r="O1168" s="3">
        <f t="shared" si="196"/>
        <v>2.2599841826571442E-4</v>
      </c>
      <c r="P1168" s="3">
        <f t="shared" si="197"/>
        <v>1.4020854564127024E-2</v>
      </c>
    </row>
    <row r="1169" spans="1:16" x14ac:dyDescent="0.3">
      <c r="A1169" s="9" t="s">
        <v>1178</v>
      </c>
      <c r="B1169" s="12">
        <v>12176.889648</v>
      </c>
      <c r="C1169" s="12">
        <v>12237.940430000001</v>
      </c>
      <c r="D1169" s="12">
        <v>11901.429688</v>
      </c>
      <c r="E1169" s="12">
        <v>11994.459961</v>
      </c>
      <c r="F1169" s="3">
        <f t="shared" si="189"/>
        <v>-7.1953384116197894E-3</v>
      </c>
      <c r="G1169" s="10">
        <f t="shared" si="190"/>
        <v>7.7743172361286936E-4</v>
      </c>
      <c r="H1169" s="10">
        <f t="shared" si="187"/>
        <v>2.2785874979460981E-4</v>
      </c>
      <c r="I1169" s="10">
        <f t="shared" si="191"/>
        <v>3.006953116289489E-4</v>
      </c>
      <c r="J1169" s="10">
        <f t="shared" si="188"/>
        <v>1.734056837675596E-2</v>
      </c>
      <c r="K1169" s="11">
        <f t="shared" si="192"/>
        <v>7.8736411766804973E-3</v>
      </c>
      <c r="L1169" s="11">
        <f t="shared" si="193"/>
        <v>5.0011332498889303E-3</v>
      </c>
      <c r="M1169" s="11">
        <f t="shared" si="194"/>
        <v>-2.2881329403414662E-2</v>
      </c>
      <c r="N1169" s="11">
        <f t="shared" si="195"/>
        <v>-1.5094990884217513E-2</v>
      </c>
      <c r="O1169" s="3">
        <f t="shared" si="196"/>
        <v>2.7866517110522102E-4</v>
      </c>
      <c r="P1169" s="3">
        <f t="shared" si="197"/>
        <v>1.8256020458530045E-2</v>
      </c>
    </row>
    <row r="1170" spans="1:16" x14ac:dyDescent="0.3">
      <c r="A1170" s="9" t="s">
        <v>1179</v>
      </c>
      <c r="B1170" s="12">
        <v>11945.570313</v>
      </c>
      <c r="C1170" s="12">
        <v>12320.120117</v>
      </c>
      <c r="D1170" s="12">
        <v>11901.450194999999</v>
      </c>
      <c r="E1170" s="12">
        <v>12316.900390999999</v>
      </c>
      <c r="F1170" s="3">
        <f t="shared" si="189"/>
        <v>2.6882446650237979E-2</v>
      </c>
      <c r="G1170" s="10">
        <f t="shared" si="190"/>
        <v>1.1953234446090313E-3</v>
      </c>
      <c r="H1170" s="10">
        <f t="shared" ref="H1170:H1233" si="198">LN(E1170/B1170)^2</f>
        <v>9.3708292733708331E-4</v>
      </c>
      <c r="I1170" s="10">
        <f t="shared" si="191"/>
        <v>2.3567187157248022E-4</v>
      </c>
      <c r="J1170" s="10">
        <f t="shared" ref="J1170:J1233" si="199">SQRT(I1170)</f>
        <v>1.5351608110308191E-2</v>
      </c>
      <c r="K1170" s="11">
        <f t="shared" si="192"/>
        <v>-4.0843487167556546E-3</v>
      </c>
      <c r="L1170" s="11">
        <f t="shared" si="193"/>
        <v>3.0873183262127853E-2</v>
      </c>
      <c r="M1170" s="11">
        <f t="shared" si="194"/>
        <v>-3.7002667336279681E-3</v>
      </c>
      <c r="N1170" s="11">
        <f t="shared" si="195"/>
        <v>3.0611810259066407E-2</v>
      </c>
      <c r="O1170" s="3">
        <f t="shared" si="196"/>
        <v>1.3503325368103728E-4</v>
      </c>
      <c r="P1170" s="3">
        <f t="shared" si="197"/>
        <v>1.6375991703315846E-2</v>
      </c>
    </row>
    <row r="1171" spans="1:16" x14ac:dyDescent="0.3">
      <c r="A1171" s="9" t="s">
        <v>1180</v>
      </c>
      <c r="B1171" s="12">
        <v>12097.120117</v>
      </c>
      <c r="C1171" s="12">
        <v>12167.440430000001</v>
      </c>
      <c r="D1171" s="12">
        <v>11966.620117</v>
      </c>
      <c r="E1171" s="12">
        <v>12012.730469</v>
      </c>
      <c r="F1171" s="3">
        <f t="shared" ref="F1171:F1234" si="200">E1171/E1170-1</f>
        <v>-2.4695330184066222E-2</v>
      </c>
      <c r="G1171" s="10">
        <f t="shared" ref="G1171:G1234" si="201">LN(C1171/D1171)^2</f>
        <v>2.769711423409095E-4</v>
      </c>
      <c r="H1171" s="10">
        <f t="shared" si="198"/>
        <v>4.9006405739507155E-5</v>
      </c>
      <c r="I1171" s="10">
        <f t="shared" ref="I1171:I1234" si="202">G1171/2-((2*LN(2)-1)*H1171)</f>
        <v>1.1955467297452969E-4</v>
      </c>
      <c r="J1171" s="10">
        <f t="shared" si="199"/>
        <v>1.0934105952227173E-2</v>
      </c>
      <c r="K1171" s="11">
        <f t="shared" ref="K1171:K1234" si="203">LN(B1171/E1170)</f>
        <v>-1.8004917396213495E-2</v>
      </c>
      <c r="L1171" s="11">
        <f t="shared" ref="L1171:L1234" si="204">LN(C1171/B1171)</f>
        <v>5.7961494693712324E-3</v>
      </c>
      <c r="M1171" s="11">
        <f t="shared" ref="M1171:M1234" si="205">LN(D1171/B1171)</f>
        <v>-1.084630054079583E-2</v>
      </c>
      <c r="N1171" s="11">
        <f t="shared" ref="N1171:N1234" si="206">LN(E1171/B1171)</f>
        <v>-7.0004575378690183E-3</v>
      </c>
      <c r="O1171" s="3">
        <f t="shared" ref="O1171:O1234" si="207">L1171*(L1171-N1171)+M1171*(M1171-N1171)</f>
        <v>1.1588421595722871E-4</v>
      </c>
      <c r="P1171" s="3">
        <f t="shared" ref="P1171:P1234" si="208">SQRT(K1171^2+$C$10*N1171^2+(1-$C$10)*O1171)</f>
        <v>2.0744892878659396E-2</v>
      </c>
    </row>
    <row r="1172" spans="1:16" x14ac:dyDescent="0.3">
      <c r="A1172" s="9" t="s">
        <v>1181</v>
      </c>
      <c r="B1172" s="12">
        <v>12200.330078000001</v>
      </c>
      <c r="C1172" s="12">
        <v>12245.400390999999</v>
      </c>
      <c r="D1172" s="12">
        <v>12004.200194999999</v>
      </c>
      <c r="E1172" s="12">
        <v>12061.370117</v>
      </c>
      <c r="F1172" s="3">
        <f t="shared" si="200"/>
        <v>4.0490085185478364E-3</v>
      </c>
      <c r="G1172" s="10">
        <f t="shared" si="201"/>
        <v>3.9576261791825831E-4</v>
      </c>
      <c r="H1172" s="10">
        <f t="shared" si="198"/>
        <v>1.3122192151055113E-4</v>
      </c>
      <c r="I1172" s="10">
        <f t="shared" si="202"/>
        <v>1.4719102062428637E-4</v>
      </c>
      <c r="J1172" s="10">
        <f t="shared" si="199"/>
        <v>1.213223065327586E-2</v>
      </c>
      <c r="K1172" s="11">
        <f t="shared" si="203"/>
        <v>1.5496047069791208E-2</v>
      </c>
      <c r="L1172" s="11">
        <f t="shared" si="204"/>
        <v>3.6873812484136403E-3</v>
      </c>
      <c r="M1172" s="11">
        <f t="shared" si="205"/>
        <v>-1.6206402150383492E-2</v>
      </c>
      <c r="N1172" s="11">
        <f t="shared" si="206"/>
        <v>-1.1455213726096564E-2</v>
      </c>
      <c r="O1172" s="3">
        <f t="shared" si="207"/>
        <v>1.3283619105757238E-4</v>
      </c>
      <c r="P1172" s="3">
        <f t="shared" si="208"/>
        <v>1.9306197793383297E-2</v>
      </c>
    </row>
    <row r="1173" spans="1:16" x14ac:dyDescent="0.3">
      <c r="A1173" s="9" t="s">
        <v>1182</v>
      </c>
      <c r="B1173" s="12">
        <v>11925.809569999999</v>
      </c>
      <c r="C1173" s="12">
        <v>12194.860352</v>
      </c>
      <c r="D1173" s="12">
        <v>11888.610352</v>
      </c>
      <c r="E1173" s="12">
        <v>12175.230469</v>
      </c>
      <c r="F1173" s="3">
        <f t="shared" si="200"/>
        <v>9.4400844096076408E-3</v>
      </c>
      <c r="G1173" s="10">
        <f t="shared" si="201"/>
        <v>6.4687573250684716E-4</v>
      </c>
      <c r="H1173" s="10">
        <f t="shared" si="198"/>
        <v>4.2843516918439112E-4</v>
      </c>
      <c r="I1173" s="10">
        <f t="shared" si="202"/>
        <v>1.5793577629204697E-4</v>
      </c>
      <c r="J1173" s="10">
        <f t="shared" si="199"/>
        <v>1.2567250148383575E-2</v>
      </c>
      <c r="K1173" s="11">
        <f t="shared" si="203"/>
        <v>-1.1302870281200802E-2</v>
      </c>
      <c r="L1173" s="11">
        <f t="shared" si="204"/>
        <v>2.23096574121164E-2</v>
      </c>
      <c r="M1173" s="11">
        <f t="shared" si="205"/>
        <v>-3.1240944248982945E-3</v>
      </c>
      <c r="N1173" s="11">
        <f t="shared" si="206"/>
        <v>2.0698675541792309E-2</v>
      </c>
      <c r="O1173" s="3">
        <f t="shared" si="207"/>
        <v>1.1036503646263366E-4</v>
      </c>
      <c r="P1173" s="3">
        <f t="shared" si="208"/>
        <v>1.686131159182036E-2</v>
      </c>
    </row>
    <row r="1174" spans="1:16" x14ac:dyDescent="0.3">
      <c r="A1174" s="9" t="s">
        <v>1183</v>
      </c>
      <c r="B1174" s="12">
        <v>12147.280273</v>
      </c>
      <c r="C1174" s="12">
        <v>12235.780273</v>
      </c>
      <c r="D1174" s="12">
        <v>12052.700194999999</v>
      </c>
      <c r="E1174" s="12">
        <v>12086.269531</v>
      </c>
      <c r="F1174" s="3">
        <f t="shared" si="200"/>
        <v>-7.306714909956602E-3</v>
      </c>
      <c r="G1174" s="10">
        <f t="shared" si="201"/>
        <v>2.2727827726447619E-4</v>
      </c>
      <c r="H1174" s="10">
        <f t="shared" si="198"/>
        <v>2.5353642893267907E-5</v>
      </c>
      <c r="I1174" s="10">
        <f t="shared" si="202"/>
        <v>1.0384516934872132E-4</v>
      </c>
      <c r="J1174" s="10">
        <f t="shared" si="199"/>
        <v>1.0190445002487444E-2</v>
      </c>
      <c r="K1174" s="11">
        <f t="shared" si="203"/>
        <v>-2.2982995957650195E-3</v>
      </c>
      <c r="L1174" s="11">
        <f t="shared" si="204"/>
        <v>7.2591698209789725E-3</v>
      </c>
      <c r="M1174" s="11">
        <f t="shared" si="205"/>
        <v>-7.8165814791874479E-3</v>
      </c>
      <c r="N1174" s="11">
        <f t="shared" si="206"/>
        <v>-5.0352401028419596E-3</v>
      </c>
      <c r="O1174" s="3">
        <f t="shared" si="207"/>
        <v>1.1098779097538517E-4</v>
      </c>
      <c r="P1174" s="3">
        <f t="shared" si="208"/>
        <v>1.0189988130264331E-2</v>
      </c>
    </row>
    <row r="1175" spans="1:16" x14ac:dyDescent="0.3">
      <c r="A1175" s="9" t="s">
        <v>1184</v>
      </c>
      <c r="B1175" s="12">
        <v>12016.469727</v>
      </c>
      <c r="C1175" s="12">
        <v>12115.059569999999</v>
      </c>
      <c r="D1175" s="12">
        <v>11751.980469</v>
      </c>
      <c r="E1175" s="12">
        <v>11754.230469</v>
      </c>
      <c r="F1175" s="3">
        <f t="shared" si="200"/>
        <v>-2.7472419107347767E-2</v>
      </c>
      <c r="G1175" s="10">
        <f t="shared" si="201"/>
        <v>9.2583241309325765E-4</v>
      </c>
      <c r="H1175" s="10">
        <f t="shared" si="198"/>
        <v>4.8686291635858381E-4</v>
      </c>
      <c r="I1175" s="10">
        <f t="shared" si="202"/>
        <v>2.7484380731892296E-4</v>
      </c>
      <c r="J1175" s="10">
        <f t="shared" si="199"/>
        <v>1.6578413896357003E-2</v>
      </c>
      <c r="K1175" s="11">
        <f t="shared" si="203"/>
        <v>-5.7918727308849489E-3</v>
      </c>
      <c r="L1175" s="11">
        <f t="shared" si="204"/>
        <v>8.171085249397015E-3</v>
      </c>
      <c r="M1175" s="11">
        <f t="shared" si="205"/>
        <v>-2.2256409111678012E-2</v>
      </c>
      <c r="N1175" s="11">
        <f t="shared" si="206"/>
        <v>-2.2064970345744492E-2</v>
      </c>
      <c r="O1175" s="3">
        <f t="shared" si="207"/>
        <v>2.5132212736786008E-4</v>
      </c>
      <c r="P1175" s="3">
        <f t="shared" si="208"/>
        <v>1.7862489681154555E-2</v>
      </c>
    </row>
    <row r="1176" spans="1:16" x14ac:dyDescent="0.3">
      <c r="A1176" s="9" t="s">
        <v>1185</v>
      </c>
      <c r="B1176" s="12">
        <v>11543.879883</v>
      </c>
      <c r="C1176" s="12">
        <v>11569.150390999999</v>
      </c>
      <c r="D1176" s="12">
        <v>11328.269531</v>
      </c>
      <c r="E1176" s="12">
        <v>11340.019531</v>
      </c>
      <c r="F1176" s="3">
        <f t="shared" si="200"/>
        <v>-3.5239307166251232E-2</v>
      </c>
      <c r="G1176" s="10">
        <f t="shared" si="201"/>
        <v>4.4271427283609782E-4</v>
      </c>
      <c r="H1176" s="10">
        <f t="shared" si="198"/>
        <v>3.1745958822533115E-4</v>
      </c>
      <c r="I1176" s="10">
        <f t="shared" si="202"/>
        <v>9.872428760316108E-5</v>
      </c>
      <c r="J1176" s="10">
        <f t="shared" si="199"/>
        <v>9.9360096418613184E-3</v>
      </c>
      <c r="K1176" s="11">
        <f t="shared" si="203"/>
        <v>-1.8057799434338741E-2</v>
      </c>
      <c r="L1176" s="11">
        <f t="shared" si="204"/>
        <v>2.1866901717261362E-3</v>
      </c>
      <c r="M1176" s="11">
        <f t="shared" si="205"/>
        <v>-1.8854086259672317E-2</v>
      </c>
      <c r="N1176" s="11">
        <f t="shared" si="206"/>
        <v>-1.7817395663377159E-2</v>
      </c>
      <c r="O1176" s="3">
        <f t="shared" si="207"/>
        <v>6.3288591817126441E-5</v>
      </c>
      <c r="P1176" s="3">
        <f t="shared" si="208"/>
        <v>2.0646511729660685E-2</v>
      </c>
    </row>
    <row r="1177" spans="1:16" x14ac:dyDescent="0.3">
      <c r="A1177" s="9" t="s">
        <v>1186</v>
      </c>
      <c r="B1177" s="12">
        <v>10986.849609000001</v>
      </c>
      <c r="C1177" s="12">
        <v>11071.480469</v>
      </c>
      <c r="D1177" s="12">
        <v>10775.139648</v>
      </c>
      <c r="E1177" s="12">
        <v>10809.230469</v>
      </c>
      <c r="F1177" s="3">
        <f t="shared" si="200"/>
        <v>-4.6806714975136665E-2</v>
      </c>
      <c r="G1177" s="10">
        <f t="shared" si="201"/>
        <v>7.3608457027224275E-4</v>
      </c>
      <c r="H1177" s="10">
        <f t="shared" si="198"/>
        <v>2.656451892273165E-4</v>
      </c>
      <c r="I1177" s="10">
        <f t="shared" si="202"/>
        <v>2.6542504647898273E-4</v>
      </c>
      <c r="J1177" s="10">
        <f t="shared" si="199"/>
        <v>1.6291870564148939E-2</v>
      </c>
      <c r="K1177" s="11">
        <f t="shared" si="203"/>
        <v>-3.1638953069386966E-2</v>
      </c>
      <c r="L1177" s="11">
        <f t="shared" si="204"/>
        <v>7.6734072764407706E-3</v>
      </c>
      <c r="M1177" s="11">
        <f t="shared" si="205"/>
        <v>-1.9457471262085194E-2</v>
      </c>
      <c r="N1177" s="11">
        <f t="shared" si="206"/>
        <v>-1.629862537845804E-2</v>
      </c>
      <c r="O1177" s="3">
        <f t="shared" si="207"/>
        <v>2.4541032280720777E-4</v>
      </c>
      <c r="P1177" s="3">
        <f t="shared" si="208"/>
        <v>3.5346453643228713E-2</v>
      </c>
    </row>
    <row r="1178" spans="1:16" x14ac:dyDescent="0.3">
      <c r="A1178" s="9" t="s">
        <v>1187</v>
      </c>
      <c r="B1178" s="12">
        <v>10897.429688</v>
      </c>
      <c r="C1178" s="12">
        <v>10926.809569999999</v>
      </c>
      <c r="D1178" s="12">
        <v>10733.040039</v>
      </c>
      <c r="E1178" s="12">
        <v>10828.349609000001</v>
      </c>
      <c r="F1178" s="3">
        <f t="shared" si="200"/>
        <v>1.7687790129772285E-3</v>
      </c>
      <c r="G1178" s="10">
        <f t="shared" si="201"/>
        <v>3.2014245136300848E-4</v>
      </c>
      <c r="H1178" s="10">
        <f t="shared" si="198"/>
        <v>4.0440623502338165E-5</v>
      </c>
      <c r="I1178" s="10">
        <f t="shared" si="202"/>
        <v>1.4444924086237849E-4</v>
      </c>
      <c r="J1178" s="10">
        <f t="shared" si="199"/>
        <v>1.2018703792937842E-2</v>
      </c>
      <c r="K1178" s="11">
        <f t="shared" si="203"/>
        <v>8.1265108268657009E-3</v>
      </c>
      <c r="L1178" s="11">
        <f t="shared" si="204"/>
        <v>2.6924099759673614E-3</v>
      </c>
      <c r="M1178" s="11">
        <f t="shared" si="205"/>
        <v>-1.5200115037652491E-2</v>
      </c>
      <c r="N1178" s="11">
        <f t="shared" si="206"/>
        <v>-6.3592942613420684E-3</v>
      </c>
      <c r="O1178" s="3">
        <f t="shared" si="207"/>
        <v>1.5875239161522453E-4</v>
      </c>
      <c r="P1178" s="3">
        <f t="shared" si="208"/>
        <v>1.4408804666058664E-2</v>
      </c>
    </row>
    <row r="1179" spans="1:16" x14ac:dyDescent="0.3">
      <c r="A1179" s="9" t="s">
        <v>1188</v>
      </c>
      <c r="B1179" s="12">
        <v>10968.400390999999</v>
      </c>
      <c r="C1179" s="12">
        <v>11244.259765999999</v>
      </c>
      <c r="D1179" s="12">
        <v>10866.389648</v>
      </c>
      <c r="E1179" s="12">
        <v>11099.150390999999</v>
      </c>
      <c r="F1179" s="3">
        <f t="shared" si="200"/>
        <v>2.5008500074186868E-2</v>
      </c>
      <c r="G1179" s="10">
        <f t="shared" si="201"/>
        <v>1.1684944811346095E-3</v>
      </c>
      <c r="H1179" s="10">
        <f t="shared" si="198"/>
        <v>1.4042527444247643E-4</v>
      </c>
      <c r="I1179" s="10">
        <f t="shared" si="202"/>
        <v>5.3000174889146305E-4</v>
      </c>
      <c r="J1179" s="10">
        <f t="shared" si="199"/>
        <v>2.30217668499067E-2</v>
      </c>
      <c r="K1179" s="11">
        <f t="shared" si="203"/>
        <v>1.2850788246786081E-2</v>
      </c>
      <c r="L1179" s="11">
        <f t="shared" si="204"/>
        <v>2.4839308436945554E-2</v>
      </c>
      <c r="M1179" s="11">
        <f t="shared" si="205"/>
        <v>-9.3439401087180209E-3</v>
      </c>
      <c r="N1179" s="11">
        <f t="shared" si="206"/>
        <v>1.1850117064505162E-2</v>
      </c>
      <c r="O1179" s="3">
        <f t="shared" si="207"/>
        <v>5.2067853173390203E-4</v>
      </c>
      <c r="P1179" s="3">
        <f t="shared" si="208"/>
        <v>2.5111916677370449E-2</v>
      </c>
    </row>
    <row r="1180" spans="1:16" x14ac:dyDescent="0.3">
      <c r="A1180" s="9" t="s">
        <v>1189</v>
      </c>
      <c r="B1180" s="12">
        <v>10806.019531</v>
      </c>
      <c r="C1180" s="12">
        <v>10831.070313</v>
      </c>
      <c r="D1180" s="12">
        <v>10565.139648</v>
      </c>
      <c r="E1180" s="12">
        <v>10646.099609000001</v>
      </c>
      <c r="F1180" s="3">
        <f t="shared" si="200"/>
        <v>-4.0818510069686509E-2</v>
      </c>
      <c r="G1180" s="10">
        <f t="shared" si="201"/>
        <v>6.179706614219667E-4</v>
      </c>
      <c r="H1180" s="10">
        <f t="shared" si="198"/>
        <v>2.2230069466231404E-4</v>
      </c>
      <c r="I1180" s="10">
        <f t="shared" si="202"/>
        <v>2.2311182588989688E-4</v>
      </c>
      <c r="J1180" s="10">
        <f t="shared" si="199"/>
        <v>1.4936928261523414E-2</v>
      </c>
      <c r="K1180" s="11">
        <f t="shared" si="203"/>
        <v>-2.6765221195454984E-2</v>
      </c>
      <c r="L1180" s="11">
        <f t="shared" si="204"/>
        <v>2.3155418194942172E-3</v>
      </c>
      <c r="M1180" s="11">
        <f t="shared" si="205"/>
        <v>-2.2543473877470983E-2</v>
      </c>
      <c r="N1180" s="11">
        <f t="shared" si="206"/>
        <v>-1.4909751663334773E-2</v>
      </c>
      <c r="O1180" s="3">
        <f t="shared" si="207"/>
        <v>2.1197650473480132E-4</v>
      </c>
      <c r="P1180" s="3">
        <f t="shared" si="208"/>
        <v>3.0493485321412626E-2</v>
      </c>
    </row>
    <row r="1181" spans="1:16" x14ac:dyDescent="0.3">
      <c r="A1181" s="9" t="s">
        <v>1190</v>
      </c>
      <c r="B1181" s="12">
        <v>10697.549805000001</v>
      </c>
      <c r="C1181" s="12">
        <v>10884.709961</v>
      </c>
      <c r="D1181" s="12">
        <v>10638.719727</v>
      </c>
      <c r="E1181" s="12">
        <v>10798.349609000001</v>
      </c>
      <c r="F1181" s="3">
        <f t="shared" si="200"/>
        <v>1.4301012163298932E-2</v>
      </c>
      <c r="G1181" s="10">
        <f t="shared" si="201"/>
        <v>5.2252923224647724E-4</v>
      </c>
      <c r="H1181" s="10">
        <f t="shared" si="198"/>
        <v>8.7957826830055606E-5</v>
      </c>
      <c r="I1181" s="10">
        <f t="shared" si="202"/>
        <v>2.2728700360242831E-4</v>
      </c>
      <c r="J1181" s="10">
        <f t="shared" si="199"/>
        <v>1.5076040713742727E-2</v>
      </c>
      <c r="K1181" s="11">
        <f t="shared" si="203"/>
        <v>4.8211338799801131E-3</v>
      </c>
      <c r="L1181" s="11">
        <f t="shared" si="204"/>
        <v>1.7344323521784395E-2</v>
      </c>
      <c r="M1181" s="11">
        <f t="shared" si="205"/>
        <v>-5.5145747947679333E-3</v>
      </c>
      <c r="N1181" s="11">
        <f t="shared" si="206"/>
        <v>9.3785834127577926E-3</v>
      </c>
      <c r="O1181" s="3">
        <f t="shared" si="207"/>
        <v>2.2028980840712404E-4</v>
      </c>
      <c r="P1181" s="3">
        <f t="shared" si="208"/>
        <v>1.4977265489426864E-2</v>
      </c>
    </row>
    <row r="1182" spans="1:16" x14ac:dyDescent="0.3">
      <c r="A1182" s="9" t="s">
        <v>1191</v>
      </c>
      <c r="B1182" s="12">
        <v>10974.049805000001</v>
      </c>
      <c r="C1182" s="12">
        <v>11164.990234000001</v>
      </c>
      <c r="D1182" s="12">
        <v>10974.049805000001</v>
      </c>
      <c r="E1182" s="12">
        <v>11069.299805000001</v>
      </c>
      <c r="F1182" s="3">
        <f t="shared" si="200"/>
        <v>2.5091815491338876E-2</v>
      </c>
      <c r="G1182" s="10">
        <f t="shared" si="201"/>
        <v>2.9754985633311665E-4</v>
      </c>
      <c r="H1182" s="10">
        <f t="shared" si="198"/>
        <v>7.4686169963691826E-5</v>
      </c>
      <c r="I1182" s="10">
        <f t="shared" si="202"/>
        <v>1.1992408185594243E-4</v>
      </c>
      <c r="J1182" s="10">
        <f t="shared" si="199"/>
        <v>1.0950985428533016E-2</v>
      </c>
      <c r="K1182" s="11">
        <f t="shared" si="203"/>
        <v>1.6140068609567439E-2</v>
      </c>
      <c r="L1182" s="11">
        <f t="shared" si="204"/>
        <v>1.7249633513008809E-2</v>
      </c>
      <c r="M1182" s="11">
        <f t="shared" si="205"/>
        <v>0</v>
      </c>
      <c r="N1182" s="11">
        <f t="shared" si="206"/>
        <v>8.6421160582169816E-3</v>
      </c>
      <c r="O1182" s="3">
        <f t="shared" si="207"/>
        <v>1.4847652155198539E-4</v>
      </c>
      <c r="P1182" s="3">
        <f t="shared" si="208"/>
        <v>1.995655146906164E-2</v>
      </c>
    </row>
    <row r="1183" spans="1:16" x14ac:dyDescent="0.3">
      <c r="A1183" s="9" t="s">
        <v>1192</v>
      </c>
      <c r="B1183" s="12">
        <v>10941.950194999999</v>
      </c>
      <c r="C1183" s="12">
        <v>11216.769531</v>
      </c>
      <c r="D1183" s="12">
        <v>10938.059569999999</v>
      </c>
      <c r="E1183" s="12">
        <v>11053.080078000001</v>
      </c>
      <c r="F1183" s="3">
        <f t="shared" si="200"/>
        <v>-1.4652893395002975E-3</v>
      </c>
      <c r="G1183" s="10">
        <f t="shared" si="201"/>
        <v>6.3310244039003723E-4</v>
      </c>
      <c r="H1183" s="10">
        <f t="shared" si="198"/>
        <v>1.0211274911171464E-4</v>
      </c>
      <c r="I1183" s="10">
        <f t="shared" si="202"/>
        <v>2.7710564101471314E-4</v>
      </c>
      <c r="J1183" s="10">
        <f t="shared" si="199"/>
        <v>1.6646490351263629E-2</v>
      </c>
      <c r="K1183" s="11">
        <f t="shared" si="203"/>
        <v>-1.1571449235245149E-2</v>
      </c>
      <c r="L1183" s="11">
        <f t="shared" si="204"/>
        <v>2.4805894145238955E-2</v>
      </c>
      <c r="M1183" s="11">
        <f t="shared" si="205"/>
        <v>-3.5563284320186807E-4</v>
      </c>
      <c r="N1183" s="11">
        <f t="shared" si="206"/>
        <v>1.0105085309472387E-2</v>
      </c>
      <c r="O1183" s="3">
        <f t="shared" si="207"/>
        <v>3.6838688276798795E-4</v>
      </c>
      <c r="P1183" s="3">
        <f t="shared" si="208"/>
        <v>2.1531888101958635E-2</v>
      </c>
    </row>
    <row r="1184" spans="1:16" x14ac:dyDescent="0.3">
      <c r="A1184" s="9" t="s">
        <v>1193</v>
      </c>
      <c r="B1184" s="12">
        <v>11137.679688</v>
      </c>
      <c r="C1184" s="12">
        <v>11260.269531</v>
      </c>
      <c r="D1184" s="12">
        <v>11046.280273</v>
      </c>
      <c r="E1184" s="12">
        <v>11232.190430000001</v>
      </c>
      <c r="F1184" s="3">
        <f t="shared" si="200"/>
        <v>1.620456476710963E-2</v>
      </c>
      <c r="G1184" s="10">
        <f t="shared" si="201"/>
        <v>3.6813387154870341E-4</v>
      </c>
      <c r="H1184" s="10">
        <f t="shared" si="198"/>
        <v>7.1400389343325173E-5</v>
      </c>
      <c r="I1184" s="10">
        <f t="shared" si="202"/>
        <v>1.5648536798926047E-4</v>
      </c>
      <c r="J1184" s="10">
        <f t="shared" si="199"/>
        <v>1.2509411176760498E-2</v>
      </c>
      <c r="K1184" s="11">
        <f t="shared" si="203"/>
        <v>7.6247970560181519E-3</v>
      </c>
      <c r="L1184" s="11">
        <f t="shared" si="204"/>
        <v>1.0946633189329653E-2</v>
      </c>
      <c r="M1184" s="11">
        <f t="shared" si="205"/>
        <v>-8.240181855088298E-3</v>
      </c>
      <c r="N1184" s="11">
        <f t="shared" si="206"/>
        <v>8.4498751081495387E-3</v>
      </c>
      <c r="O1184" s="3">
        <f t="shared" si="207"/>
        <v>1.6486019942603582E-4</v>
      </c>
      <c r="P1184" s="3">
        <f t="shared" si="208"/>
        <v>1.4471604136458835E-2</v>
      </c>
    </row>
    <row r="1185" spans="1:16" x14ac:dyDescent="0.3">
      <c r="A1185" s="9" t="s">
        <v>1194</v>
      </c>
      <c r="B1185" s="12">
        <v>11351.309569999999</v>
      </c>
      <c r="C1185" s="12">
        <v>11613.230469</v>
      </c>
      <c r="D1185" s="12">
        <v>11337.780273</v>
      </c>
      <c r="E1185" s="12">
        <v>11607.620117</v>
      </c>
      <c r="F1185" s="3">
        <f t="shared" si="200"/>
        <v>3.3424441059801246E-2</v>
      </c>
      <c r="G1185" s="10">
        <f t="shared" si="201"/>
        <v>5.7621457159150625E-4</v>
      </c>
      <c r="H1185" s="10">
        <f t="shared" si="198"/>
        <v>4.9856955725441994E-4</v>
      </c>
      <c r="I1185" s="10">
        <f t="shared" si="202"/>
        <v>9.5512677202330281E-5</v>
      </c>
      <c r="J1185" s="10">
        <f t="shared" si="199"/>
        <v>9.7730587434195996E-3</v>
      </c>
      <c r="K1185" s="11">
        <f t="shared" si="203"/>
        <v>1.0549316510694622E-2</v>
      </c>
      <c r="L1185" s="11">
        <f t="shared" si="204"/>
        <v>2.2811887954660791E-2</v>
      </c>
      <c r="M1185" s="11">
        <f t="shared" si="205"/>
        <v>-1.1925818705926274E-3</v>
      </c>
      <c r="N1185" s="11">
        <f t="shared" si="206"/>
        <v>2.232867119320852E-2</v>
      </c>
      <c r="O1185" s="3">
        <f t="shared" si="207"/>
        <v>3.9074106597573798E-5</v>
      </c>
      <c r="P1185" s="3">
        <f t="shared" si="208"/>
        <v>1.4733672860364155E-2</v>
      </c>
    </row>
    <row r="1186" spans="1:16" x14ac:dyDescent="0.3">
      <c r="A1186" s="9" t="s">
        <v>1195</v>
      </c>
      <c r="B1186" s="12">
        <v>11661.019531</v>
      </c>
      <c r="C1186" s="12">
        <v>11677.490234000001</v>
      </c>
      <c r="D1186" s="12">
        <v>11487.070313</v>
      </c>
      <c r="E1186" s="12">
        <v>11524.549805000001</v>
      </c>
      <c r="F1186" s="3">
        <f t="shared" si="200"/>
        <v>-7.1565326193212542E-3</v>
      </c>
      <c r="G1186" s="10">
        <f t="shared" si="201"/>
        <v>2.7030631154893698E-4</v>
      </c>
      <c r="H1186" s="10">
        <f t="shared" si="198"/>
        <v>1.3858209800406642E-4</v>
      </c>
      <c r="I1186" s="10">
        <f t="shared" si="202"/>
        <v>8.1619672763333601E-5</v>
      </c>
      <c r="J1186" s="10">
        <f t="shared" si="199"/>
        <v>9.0343606726394094E-3</v>
      </c>
      <c r="K1186" s="11">
        <f t="shared" si="203"/>
        <v>4.5898263545009832E-3</v>
      </c>
      <c r="L1186" s="11">
        <f t="shared" si="204"/>
        <v>1.4114616486049234E-3</v>
      </c>
      <c r="M1186" s="11">
        <f t="shared" si="205"/>
        <v>-1.5029533198086585E-2</v>
      </c>
      <c r="N1186" s="11">
        <f t="shared" si="206"/>
        <v>-1.1772089789160904E-2</v>
      </c>
      <c r="O1186" s="3">
        <f t="shared" si="207"/>
        <v>6.7565931102153611E-5</v>
      </c>
      <c r="P1186" s="3">
        <f t="shared" si="208"/>
        <v>9.9470605724880264E-3</v>
      </c>
    </row>
    <row r="1187" spans="1:16" x14ac:dyDescent="0.3">
      <c r="A1187" s="9" t="s">
        <v>1196</v>
      </c>
      <c r="B1187" s="12">
        <v>11542.240234000001</v>
      </c>
      <c r="C1187" s="12">
        <v>11635.849609000001</v>
      </c>
      <c r="D1187" s="12">
        <v>11177.679688</v>
      </c>
      <c r="E1187" s="12">
        <v>11181.540039</v>
      </c>
      <c r="F1187" s="3">
        <f t="shared" si="200"/>
        <v>-2.976339829354413E-2</v>
      </c>
      <c r="G1187" s="10">
        <f t="shared" si="201"/>
        <v>1.6137824378505659E-3</v>
      </c>
      <c r="H1187" s="10">
        <f t="shared" si="198"/>
        <v>1.008009304563962E-3</v>
      </c>
      <c r="I1187" s="10">
        <f t="shared" si="202"/>
        <v>4.1750290861584206E-4</v>
      </c>
      <c r="J1187" s="10">
        <f t="shared" si="199"/>
        <v>2.0432887916685738E-2</v>
      </c>
      <c r="K1187" s="11">
        <f t="shared" si="203"/>
        <v>1.5338443223712691E-3</v>
      </c>
      <c r="L1187" s="11">
        <f t="shared" si="204"/>
        <v>8.0774459497341342E-3</v>
      </c>
      <c r="M1187" s="11">
        <f t="shared" si="205"/>
        <v>-3.2094465105760424E-2</v>
      </c>
      <c r="N1187" s="11">
        <f t="shared" si="206"/>
        <v>-3.1749162265545874E-2</v>
      </c>
      <c r="O1187" s="3">
        <f t="shared" si="207"/>
        <v>3.3277958517634749E-4</v>
      </c>
      <c r="P1187" s="3">
        <f t="shared" si="208"/>
        <v>2.0812878215901071E-2</v>
      </c>
    </row>
    <row r="1188" spans="1:16" x14ac:dyDescent="0.3">
      <c r="A1188" s="9" t="s">
        <v>1197</v>
      </c>
      <c r="B1188" s="12">
        <v>11160.219727</v>
      </c>
      <c r="C1188" s="12">
        <v>11226.330078000001</v>
      </c>
      <c r="D1188" s="12">
        <v>11072.190430000001</v>
      </c>
      <c r="E1188" s="12">
        <v>11177.889648</v>
      </c>
      <c r="F1188" s="3">
        <f t="shared" si="200"/>
        <v>-3.2646585240203585E-4</v>
      </c>
      <c r="G1188" s="10">
        <f t="shared" si="201"/>
        <v>1.9113950385162712E-4</v>
      </c>
      <c r="H1188" s="10">
        <f t="shared" si="198"/>
        <v>2.5028600256527799E-6</v>
      </c>
      <c r="I1188" s="10">
        <f t="shared" si="202"/>
        <v>9.460291121123151E-5</v>
      </c>
      <c r="J1188" s="10">
        <f t="shared" si="199"/>
        <v>9.7264027888645192E-3</v>
      </c>
      <c r="K1188" s="11">
        <f t="shared" si="203"/>
        <v>-1.9085621450680892E-3</v>
      </c>
      <c r="L1188" s="11">
        <f t="shared" si="204"/>
        <v>5.9062735221738095E-3</v>
      </c>
      <c r="M1188" s="11">
        <f t="shared" si="205"/>
        <v>-7.9190475898880883E-3</v>
      </c>
      <c r="N1188" s="11">
        <f t="shared" si="206"/>
        <v>1.5820429910886682E-3</v>
      </c>
      <c r="O1188" s="3">
        <f t="shared" si="207"/>
        <v>1.0077967675611616E-4</v>
      </c>
      <c r="P1188" s="3">
        <f t="shared" si="208"/>
        <v>9.494864483507821E-3</v>
      </c>
    </row>
    <row r="1189" spans="1:16" x14ac:dyDescent="0.3">
      <c r="A1189" s="9" t="s">
        <v>1198</v>
      </c>
      <c r="B1189" s="12">
        <v>11048.25</v>
      </c>
      <c r="C1189" s="12">
        <v>11160.919921999999</v>
      </c>
      <c r="D1189" s="12">
        <v>10850.009765999999</v>
      </c>
      <c r="E1189" s="12">
        <v>11028.740234000001</v>
      </c>
      <c r="F1189" s="3">
        <f t="shared" si="200"/>
        <v>-1.3343253395482035E-2</v>
      </c>
      <c r="G1189" s="10">
        <f t="shared" si="201"/>
        <v>7.981983184714498E-4</v>
      </c>
      <c r="H1189" s="10">
        <f t="shared" si="198"/>
        <v>3.1238099750511446E-6</v>
      </c>
      <c r="I1189" s="10">
        <f t="shared" si="202"/>
        <v>3.9789244905715258E-4</v>
      </c>
      <c r="J1189" s="10">
        <f t="shared" si="199"/>
        <v>1.9947241640315902E-2</v>
      </c>
      <c r="K1189" s="11">
        <f t="shared" si="203"/>
        <v>-1.1665644168694426E-2</v>
      </c>
      <c r="L1189" s="11">
        <f t="shared" si="204"/>
        <v>1.0146339461693318E-2</v>
      </c>
      <c r="M1189" s="11">
        <f t="shared" si="205"/>
        <v>-1.8106064302791072E-2</v>
      </c>
      <c r="N1189" s="11">
        <f t="shared" si="206"/>
        <v>-1.7674303310317905E-3</v>
      </c>
      <c r="O1189" s="3">
        <f t="shared" si="207"/>
        <v>4.1670950989789683E-4</v>
      </c>
      <c r="P1189" s="3">
        <f t="shared" si="208"/>
        <v>2.2197836564645735E-2</v>
      </c>
    </row>
    <row r="1190" spans="1:16" x14ac:dyDescent="0.3">
      <c r="A1190" s="9" t="s">
        <v>1199</v>
      </c>
      <c r="B1190" s="12">
        <v>11006.830078000001</v>
      </c>
      <c r="C1190" s="12">
        <v>11132.549805000001</v>
      </c>
      <c r="D1190" s="12">
        <v>10922.709961</v>
      </c>
      <c r="E1190" s="12">
        <v>11127.849609000001</v>
      </c>
      <c r="F1190" s="3">
        <f t="shared" si="200"/>
        <v>8.9864638115657591E-3</v>
      </c>
      <c r="G1190" s="10">
        <f t="shared" si="201"/>
        <v>3.621076966803804E-4</v>
      </c>
      <c r="H1190" s="10">
        <f t="shared" si="198"/>
        <v>1.1957299132934271E-4</v>
      </c>
      <c r="I1190" s="10">
        <f t="shared" si="202"/>
        <v>1.3486347604742754E-4</v>
      </c>
      <c r="J1190" s="10">
        <f t="shared" si="199"/>
        <v>1.1613073497030299E-2</v>
      </c>
      <c r="K1190" s="11">
        <f t="shared" si="203"/>
        <v>-1.9886177584939328E-3</v>
      </c>
      <c r="L1190" s="11">
        <f t="shared" si="204"/>
        <v>1.1357235750080333E-2</v>
      </c>
      <c r="M1190" s="11">
        <f t="shared" si="205"/>
        <v>-7.671891835817562E-3</v>
      </c>
      <c r="N1190" s="11">
        <f t="shared" si="206"/>
        <v>1.0934943590588051E-2</v>
      </c>
      <c r="O1190" s="3">
        <f t="shared" si="207"/>
        <v>1.4754570040900657E-4</v>
      </c>
      <c r="P1190" s="3">
        <f t="shared" si="208"/>
        <v>1.2142431881943139E-2</v>
      </c>
    </row>
    <row r="1191" spans="1:16" x14ac:dyDescent="0.3">
      <c r="A1191" s="9" t="s">
        <v>1200</v>
      </c>
      <c r="B1191" s="12">
        <v>10964.179688</v>
      </c>
      <c r="C1191" s="12">
        <v>11323.889648</v>
      </c>
      <c r="D1191" s="12">
        <v>10911.450194999999</v>
      </c>
      <c r="E1191" s="12">
        <v>11322.240234000001</v>
      </c>
      <c r="F1191" s="3">
        <f t="shared" si="200"/>
        <v>1.74688400571823E-2</v>
      </c>
      <c r="G1191" s="10">
        <f t="shared" si="201"/>
        <v>1.3765515594002431E-3</v>
      </c>
      <c r="H1191" s="10">
        <f t="shared" si="198"/>
        <v>1.0326830661435981E-3</v>
      </c>
      <c r="I1191" s="10">
        <f t="shared" si="202"/>
        <v>2.8935613442485059E-4</v>
      </c>
      <c r="J1191" s="10">
        <f t="shared" si="199"/>
        <v>1.7010471316952113E-2</v>
      </c>
      <c r="K1191" s="11">
        <f t="shared" si="203"/>
        <v>-1.4817372666682859E-2</v>
      </c>
      <c r="L1191" s="11">
        <f t="shared" si="204"/>
        <v>3.2281055020327763E-2</v>
      </c>
      <c r="M1191" s="11">
        <f t="shared" si="205"/>
        <v>-4.8208527392501824E-3</v>
      </c>
      <c r="N1191" s="11">
        <f t="shared" si="206"/>
        <v>3.2135386509945671E-2</v>
      </c>
      <c r="O1191" s="3">
        <f t="shared" si="207"/>
        <v>1.8286292041524443E-4</v>
      </c>
      <c r="P1191" s="3">
        <f t="shared" si="208"/>
        <v>2.2930584199159623E-2</v>
      </c>
    </row>
    <row r="1192" spans="1:16" x14ac:dyDescent="0.3">
      <c r="A1192" s="9" t="s">
        <v>1201</v>
      </c>
      <c r="B1192" s="12">
        <v>11337.900390999999</v>
      </c>
      <c r="C1192" s="12">
        <v>11443.150390999999</v>
      </c>
      <c r="D1192" s="12">
        <v>11250.320313</v>
      </c>
      <c r="E1192" s="12">
        <v>11361.849609000001</v>
      </c>
      <c r="F1192" s="3">
        <f t="shared" si="200"/>
        <v>3.4983690666672285E-3</v>
      </c>
      <c r="G1192" s="10">
        <f t="shared" si="201"/>
        <v>2.8882089390978838E-4</v>
      </c>
      <c r="H1192" s="10">
        <f t="shared" si="198"/>
        <v>4.4524683362841995E-6</v>
      </c>
      <c r="I1192" s="10">
        <f t="shared" si="202"/>
        <v>1.4269048354352275E-4</v>
      </c>
      <c r="J1192" s="10">
        <f t="shared" si="199"/>
        <v>1.1945312199499966E-2</v>
      </c>
      <c r="K1192" s="11">
        <f t="shared" si="203"/>
        <v>1.3821767262850262E-3</v>
      </c>
      <c r="L1192" s="11">
        <f t="shared" si="204"/>
        <v>9.2402014175258142E-3</v>
      </c>
      <c r="M1192" s="11">
        <f t="shared" si="205"/>
        <v>-7.7545299398621599E-3</v>
      </c>
      <c r="N1192" s="11">
        <f t="shared" si="206"/>
        <v>2.1100872816744334E-3</v>
      </c>
      <c r="O1192" s="3">
        <f t="shared" si="207"/>
        <v>1.4237916033490018E-4</v>
      </c>
      <c r="P1192" s="3">
        <f t="shared" si="208"/>
        <v>1.1147311774718806E-2</v>
      </c>
    </row>
    <row r="1193" spans="1:16" x14ac:dyDescent="0.3">
      <c r="A1193" s="9" t="s">
        <v>1202</v>
      </c>
      <c r="B1193" s="12">
        <v>11422.599609000001</v>
      </c>
      <c r="C1193" s="12">
        <v>11644.469727</v>
      </c>
      <c r="D1193" s="12">
        <v>11412.879883</v>
      </c>
      <c r="E1193" s="12">
        <v>11621.349609000001</v>
      </c>
      <c r="F1193" s="3">
        <f t="shared" si="200"/>
        <v>2.283959116959644E-2</v>
      </c>
      <c r="G1193" s="10">
        <f t="shared" si="201"/>
        <v>4.0356124430200656E-4</v>
      </c>
      <c r="H1193" s="10">
        <f t="shared" si="198"/>
        <v>2.975650942250677E-4</v>
      </c>
      <c r="I1193" s="10">
        <f t="shared" si="202"/>
        <v>8.6832904185750711E-5</v>
      </c>
      <c r="J1193" s="10">
        <f t="shared" si="199"/>
        <v>9.3184174721757732E-3</v>
      </c>
      <c r="K1193" s="11">
        <f t="shared" si="203"/>
        <v>5.3325971041850587E-3</v>
      </c>
      <c r="L1193" s="11">
        <f t="shared" si="204"/>
        <v>1.9237550922707281E-2</v>
      </c>
      <c r="M1193" s="11">
        <f t="shared" si="205"/>
        <v>-8.5128289864745774E-4</v>
      </c>
      <c r="N1193" s="11">
        <f t="shared" si="206"/>
        <v>1.7250075194765607E-2</v>
      </c>
      <c r="O1193" s="3">
        <f t="shared" si="207"/>
        <v>5.364354211113898E-5</v>
      </c>
      <c r="P1193" s="3">
        <f t="shared" si="208"/>
        <v>1.0839633055968398E-2</v>
      </c>
    </row>
    <row r="1194" spans="1:16" x14ac:dyDescent="0.3">
      <c r="A1194" s="9" t="s">
        <v>1203</v>
      </c>
      <c r="B1194" s="12">
        <v>11503.610352</v>
      </c>
      <c r="C1194" s="12">
        <v>11689.700194999999</v>
      </c>
      <c r="D1194" s="12">
        <v>11479.769531</v>
      </c>
      <c r="E1194" s="12">
        <v>11635.309569999999</v>
      </c>
      <c r="F1194" s="3">
        <f t="shared" si="200"/>
        <v>1.201234062280232E-3</v>
      </c>
      <c r="G1194" s="10">
        <f t="shared" si="201"/>
        <v>3.2840013841726567E-4</v>
      </c>
      <c r="H1194" s="10">
        <f t="shared" si="198"/>
        <v>1.2958346753134495E-4</v>
      </c>
      <c r="I1194" s="10">
        <f t="shared" si="202"/>
        <v>1.1414270640691185E-4</v>
      </c>
      <c r="J1194" s="10">
        <f t="shared" si="199"/>
        <v>1.0683759001723685E-2</v>
      </c>
      <c r="K1194" s="11">
        <f t="shared" si="203"/>
        <v>-1.0182960280874308E-2</v>
      </c>
      <c r="L1194" s="11">
        <f t="shared" si="204"/>
        <v>1.6047199124853168E-2</v>
      </c>
      <c r="M1194" s="11">
        <f t="shared" si="205"/>
        <v>-2.0746147583448754E-3</v>
      </c>
      <c r="N1194" s="11">
        <f t="shared" si="206"/>
        <v>1.1383473438777153E-2</v>
      </c>
      <c r="O1194" s="3">
        <f t="shared" si="207"/>
        <v>1.027600831410106E-4</v>
      </c>
      <c r="P1194" s="3">
        <f t="shared" si="208"/>
        <v>1.4503362706311031E-2</v>
      </c>
    </row>
    <row r="1195" spans="1:16" x14ac:dyDescent="0.3">
      <c r="A1195" s="9" t="s">
        <v>1204</v>
      </c>
      <c r="B1195" s="12">
        <v>11524.490234000001</v>
      </c>
      <c r="C1195" s="12">
        <v>11541.099609000001</v>
      </c>
      <c r="D1195" s="12">
        <v>11348.059569999999</v>
      </c>
      <c r="E1195" s="12">
        <v>11372.599609000001</v>
      </c>
      <c r="F1195" s="3">
        <f t="shared" si="200"/>
        <v>-2.2578682536935624E-2</v>
      </c>
      <c r="G1195" s="10">
        <f t="shared" si="201"/>
        <v>2.8452189978315129E-4</v>
      </c>
      <c r="H1195" s="10">
        <f t="shared" si="198"/>
        <v>1.7602489509489666E-4</v>
      </c>
      <c r="I1195" s="10">
        <f t="shared" si="202"/>
        <v>7.426352549969678E-5</v>
      </c>
      <c r="J1195" s="10">
        <f t="shared" si="199"/>
        <v>8.617628763163146E-3</v>
      </c>
      <c r="K1195" s="11">
        <f t="shared" si="203"/>
        <v>-9.5700466088908063E-3</v>
      </c>
      <c r="L1195" s="11">
        <f t="shared" si="204"/>
        <v>1.4401867009601495E-3</v>
      </c>
      <c r="M1195" s="11">
        <f t="shared" si="205"/>
        <v>-1.5427590265289884E-2</v>
      </c>
      <c r="N1195" s="11">
        <f t="shared" si="206"/>
        <v>-1.3267437397436502E-2</v>
      </c>
      <c r="O1195" s="3">
        <f t="shared" si="207"/>
        <v>5.4507677984864714E-5</v>
      </c>
      <c r="P1195" s="3">
        <f t="shared" si="208"/>
        <v>1.2796007992273595E-2</v>
      </c>
    </row>
    <row r="1196" spans="1:16" x14ac:dyDescent="0.3">
      <c r="A1196" s="9" t="s">
        <v>1205</v>
      </c>
      <c r="B1196" s="12">
        <v>11420.889648</v>
      </c>
      <c r="C1196" s="12">
        <v>11483.169921999999</v>
      </c>
      <c r="D1196" s="12">
        <v>11207.080078000001</v>
      </c>
      <c r="E1196" s="12">
        <v>11264.730469</v>
      </c>
      <c r="F1196" s="3">
        <f t="shared" si="200"/>
        <v>-9.4850028760913307E-3</v>
      </c>
      <c r="G1196" s="10">
        <f t="shared" si="201"/>
        <v>5.9227739986024842E-4</v>
      </c>
      <c r="H1196" s="10">
        <f t="shared" si="198"/>
        <v>1.8954286210981185E-4</v>
      </c>
      <c r="I1196" s="10">
        <f t="shared" si="202"/>
        <v>2.2291936110657891E-4</v>
      </c>
      <c r="J1196" s="10">
        <f t="shared" si="199"/>
        <v>1.4930484289083824E-2</v>
      </c>
      <c r="K1196" s="11">
        <f t="shared" si="203"/>
        <v>4.2371846367508011E-3</v>
      </c>
      <c r="L1196" s="11">
        <f t="shared" si="204"/>
        <v>5.4383745649341448E-3</v>
      </c>
      <c r="M1196" s="11">
        <f t="shared" si="205"/>
        <v>-1.889837542063794E-2</v>
      </c>
      <c r="N1196" s="11">
        <f t="shared" si="206"/>
        <v>-1.3767456631847868E-2</v>
      </c>
      <c r="O1196" s="3">
        <f t="shared" si="207"/>
        <v>2.0141453340235768E-4</v>
      </c>
      <c r="P1196" s="3">
        <f t="shared" si="208"/>
        <v>1.4752779244595947E-2</v>
      </c>
    </row>
    <row r="1197" spans="1:16" x14ac:dyDescent="0.3">
      <c r="A1197" s="9" t="s">
        <v>1206</v>
      </c>
      <c r="B1197" s="12">
        <v>11056.549805000001</v>
      </c>
      <c r="C1197" s="12">
        <v>11325.669921999999</v>
      </c>
      <c r="D1197" s="12">
        <v>11031.269531</v>
      </c>
      <c r="E1197" s="12">
        <v>11247.580078000001</v>
      </c>
      <c r="F1197" s="3">
        <f t="shared" si="200"/>
        <v>-1.5224856952588128E-3</v>
      </c>
      <c r="G1197" s="10">
        <f t="shared" si="201"/>
        <v>6.9368493597897344E-4</v>
      </c>
      <c r="H1197" s="10">
        <f t="shared" si="198"/>
        <v>2.9343712060700048E-4</v>
      </c>
      <c r="I1197" s="10">
        <f t="shared" si="202"/>
        <v>2.3348936295574518E-4</v>
      </c>
      <c r="J1197" s="10">
        <f t="shared" si="199"/>
        <v>1.5280358731251867E-2</v>
      </c>
      <c r="K1197" s="11">
        <f t="shared" si="203"/>
        <v>-1.8653652293503815E-2</v>
      </c>
      <c r="L1197" s="11">
        <f t="shared" si="204"/>
        <v>2.4048828984808323E-2</v>
      </c>
      <c r="M1197" s="11">
        <f t="shared" si="205"/>
        <v>-2.2890702476471157E-3</v>
      </c>
      <c r="N1197" s="11">
        <f t="shared" si="206"/>
        <v>1.7130006439199038E-2</v>
      </c>
      <c r="O1197" s="3">
        <f t="shared" si="207"/>
        <v>2.1084121085623113E-4</v>
      </c>
      <c r="P1197" s="3">
        <f t="shared" si="208"/>
        <v>2.3891272782887971E-2</v>
      </c>
    </row>
    <row r="1198" spans="1:16" x14ac:dyDescent="0.3">
      <c r="A1198" s="9" t="s">
        <v>1207</v>
      </c>
      <c r="B1198" s="12">
        <v>11151.209961</v>
      </c>
      <c r="C1198" s="12">
        <v>11279.969727</v>
      </c>
      <c r="D1198" s="12">
        <v>11005.929688</v>
      </c>
      <c r="E1198" s="12">
        <v>11251.190430000001</v>
      </c>
      <c r="F1198" s="3">
        <f t="shared" si="200"/>
        <v>3.2098922390089157E-4</v>
      </c>
      <c r="G1198" s="10">
        <f t="shared" si="201"/>
        <v>6.0488314331746821E-4</v>
      </c>
      <c r="H1198" s="10">
        <f t="shared" si="198"/>
        <v>7.9672232650149043E-5</v>
      </c>
      <c r="I1198" s="10">
        <f t="shared" si="202"/>
        <v>2.7166463744814952E-4</v>
      </c>
      <c r="J1198" s="10">
        <f t="shared" si="199"/>
        <v>1.6482252195866604E-2</v>
      </c>
      <c r="K1198" s="11">
        <f t="shared" si="203"/>
        <v>-8.604992634196635E-3</v>
      </c>
      <c r="L1198" s="11">
        <f t="shared" si="204"/>
        <v>1.1480553589482778E-2</v>
      </c>
      <c r="M1198" s="11">
        <f t="shared" si="205"/>
        <v>-1.3113818598427815E-2</v>
      </c>
      <c r="N1198" s="11">
        <f t="shared" si="206"/>
        <v>8.9259303520780979E-3</v>
      </c>
      <c r="O1198" s="3">
        <f t="shared" si="207"/>
        <v>3.1835375866978678E-4</v>
      </c>
      <c r="P1198" s="3">
        <f t="shared" si="208"/>
        <v>1.8914095274978709E-2</v>
      </c>
    </row>
    <row r="1199" spans="1:16" x14ac:dyDescent="0.3">
      <c r="A1199" s="9" t="s">
        <v>1208</v>
      </c>
      <c r="B1199" s="12">
        <v>11379.360352</v>
      </c>
      <c r="C1199" s="12">
        <v>11454.690430000001</v>
      </c>
      <c r="D1199" s="12">
        <v>11295.330078000001</v>
      </c>
      <c r="E1199" s="12">
        <v>11452.419921999999</v>
      </c>
      <c r="F1199" s="3">
        <f t="shared" si="200"/>
        <v>1.7885173418044964E-2</v>
      </c>
      <c r="G1199" s="10">
        <f t="shared" si="201"/>
        <v>1.9627779659937269E-4</v>
      </c>
      <c r="H1199" s="10">
        <f t="shared" si="198"/>
        <v>4.095789487645013E-5</v>
      </c>
      <c r="I1199" s="10">
        <f t="shared" si="202"/>
        <v>8.23170944655724E-5</v>
      </c>
      <c r="J1199" s="10">
        <f t="shared" si="199"/>
        <v>9.072876857181101E-3</v>
      </c>
      <c r="K1199" s="11">
        <f t="shared" si="203"/>
        <v>1.1327279981781473E-2</v>
      </c>
      <c r="L1199" s="11">
        <f t="shared" si="204"/>
        <v>6.5980716262224355E-3</v>
      </c>
      <c r="M1199" s="11">
        <f t="shared" si="205"/>
        <v>-7.4118461679465036E-3</v>
      </c>
      <c r="N1199" s="11">
        <f t="shared" si="206"/>
        <v>6.3998355351094867E-3</v>
      </c>
      <c r="O1199" s="3">
        <f t="shared" si="207"/>
        <v>1.0367803603175799E-4</v>
      </c>
      <c r="P1199" s="3">
        <f t="shared" si="208"/>
        <v>1.4929109726959653E-2</v>
      </c>
    </row>
    <row r="1200" spans="1:16" x14ac:dyDescent="0.3">
      <c r="A1200" s="9" t="s">
        <v>1209</v>
      </c>
      <c r="B1200" s="12">
        <v>11561.639648</v>
      </c>
      <c r="C1200" s="12">
        <v>11629.030273</v>
      </c>
      <c r="D1200" s="12">
        <v>11322.839844</v>
      </c>
      <c r="E1200" s="12">
        <v>11360.049805000001</v>
      </c>
      <c r="F1200" s="3">
        <f t="shared" si="200"/>
        <v>-8.0655544967013215E-3</v>
      </c>
      <c r="G1200" s="10">
        <f t="shared" si="201"/>
        <v>7.1196491125470943E-4</v>
      </c>
      <c r="H1200" s="10">
        <f t="shared" si="198"/>
        <v>3.0940436115462985E-4</v>
      </c>
      <c r="I1200" s="10">
        <f t="shared" si="202"/>
        <v>2.3646129560741909E-4</v>
      </c>
      <c r="J1200" s="10">
        <f t="shared" si="199"/>
        <v>1.537729805939324E-2</v>
      </c>
      <c r="K1200" s="11">
        <f t="shared" si="203"/>
        <v>9.4916366792460807E-3</v>
      </c>
      <c r="L1200" s="11">
        <f t="shared" si="204"/>
        <v>5.8118902923656526E-3</v>
      </c>
      <c r="M1200" s="11">
        <f t="shared" si="205"/>
        <v>-2.0870780324623056E-2</v>
      </c>
      <c r="N1200" s="11">
        <f t="shared" si="206"/>
        <v>-1.758989372209593E-2</v>
      </c>
      <c r="O1200" s="3">
        <f t="shared" si="207"/>
        <v>2.0448326488902951E-4</v>
      </c>
      <c r="P1200" s="3">
        <f t="shared" si="208"/>
        <v>1.7601392517323143E-2</v>
      </c>
    </row>
    <row r="1201" spans="1:16" x14ac:dyDescent="0.3">
      <c r="A1201" s="9" t="s">
        <v>1210</v>
      </c>
      <c r="B1201" s="12">
        <v>11515</v>
      </c>
      <c r="C1201" s="12">
        <v>11721.219727</v>
      </c>
      <c r="D1201" s="12">
        <v>11448.969727</v>
      </c>
      <c r="E1201" s="12">
        <v>11713.150390999999</v>
      </c>
      <c r="F1201" s="3">
        <f t="shared" si="200"/>
        <v>3.1082661789439081E-2</v>
      </c>
      <c r="G1201" s="10">
        <f t="shared" si="201"/>
        <v>5.5230194685437653E-4</v>
      </c>
      <c r="H1201" s="10">
        <f t="shared" si="198"/>
        <v>2.9109964131690476E-4</v>
      </c>
      <c r="I1201" s="10">
        <f t="shared" si="202"/>
        <v>1.6370082346244523E-4</v>
      </c>
      <c r="J1201" s="10">
        <f t="shared" si="199"/>
        <v>1.2794562261462689E-2</v>
      </c>
      <c r="K1201" s="11">
        <f t="shared" si="203"/>
        <v>1.3547735746296176E-2</v>
      </c>
      <c r="L1201" s="11">
        <f t="shared" si="204"/>
        <v>1.7750317730699721E-2</v>
      </c>
      <c r="M1201" s="11">
        <f t="shared" si="205"/>
        <v>-5.7507874955311962E-3</v>
      </c>
      <c r="N1201" s="11">
        <f t="shared" si="206"/>
        <v>1.7061642397990434E-2</v>
      </c>
      <c r="O1201" s="3">
        <f t="shared" si="207"/>
        <v>1.4341364254323143E-4</v>
      </c>
      <c r="P1201" s="3">
        <f t="shared" si="208"/>
        <v>1.8665445476377818E-2</v>
      </c>
    </row>
    <row r="1202" spans="1:16" x14ac:dyDescent="0.3">
      <c r="A1202" s="9" t="s">
        <v>1211</v>
      </c>
      <c r="B1202" s="12">
        <v>11726.089844</v>
      </c>
      <c r="C1202" s="12">
        <v>11939.959961</v>
      </c>
      <c r="D1202" s="12">
        <v>11703.360352</v>
      </c>
      <c r="E1202" s="12">
        <v>11897.650390999999</v>
      </c>
      <c r="F1202" s="3">
        <f t="shared" si="200"/>
        <v>1.5751526603958288E-2</v>
      </c>
      <c r="G1202" s="10">
        <f t="shared" si="201"/>
        <v>4.0058999616591817E-4</v>
      </c>
      <c r="H1202" s="10">
        <f t="shared" si="198"/>
        <v>2.1096615560503305E-4</v>
      </c>
      <c r="I1202" s="10">
        <f t="shared" si="202"/>
        <v>1.1879996178559343E-4</v>
      </c>
      <c r="J1202" s="10">
        <f t="shared" si="199"/>
        <v>1.0899539521722623E-2</v>
      </c>
      <c r="K1202" s="11">
        <f t="shared" si="203"/>
        <v>1.1040847898401822E-3</v>
      </c>
      <c r="L1202" s="11">
        <f t="shared" si="204"/>
        <v>1.8074494148270771E-2</v>
      </c>
      <c r="M1202" s="11">
        <f t="shared" si="205"/>
        <v>-1.9402503208928656E-3</v>
      </c>
      <c r="N1202" s="11">
        <f t="shared" si="206"/>
        <v>1.4524674027496557E-2</v>
      </c>
      <c r="O1202" s="3">
        <f t="shared" si="207"/>
        <v>9.6107277750786705E-5</v>
      </c>
      <c r="P1202" s="3">
        <f t="shared" si="208"/>
        <v>1.067725797207624E-2</v>
      </c>
    </row>
    <row r="1203" spans="1:16" x14ac:dyDescent="0.3">
      <c r="A1203" s="9" t="s">
        <v>1212</v>
      </c>
      <c r="B1203" s="12">
        <v>11914.150390999999</v>
      </c>
      <c r="C1203" s="12">
        <v>12060.589844</v>
      </c>
      <c r="D1203" s="12">
        <v>11812.719727</v>
      </c>
      <c r="E1203" s="12">
        <v>12059.610352</v>
      </c>
      <c r="F1203" s="3">
        <f t="shared" si="200"/>
        <v>1.3612768544830844E-2</v>
      </c>
      <c r="G1203" s="10">
        <f t="shared" si="201"/>
        <v>4.3123528462653347E-4</v>
      </c>
      <c r="H1203" s="10">
        <f t="shared" si="198"/>
        <v>1.4726015400259263E-4</v>
      </c>
      <c r="I1203" s="10">
        <f t="shared" si="202"/>
        <v>1.5873187520441852E-4</v>
      </c>
      <c r="J1203" s="10">
        <f t="shared" si="199"/>
        <v>1.2598883887250431E-2</v>
      </c>
      <c r="K1203" s="11">
        <f t="shared" si="203"/>
        <v>1.3858676873643573E-3</v>
      </c>
      <c r="L1203" s="11">
        <f t="shared" si="204"/>
        <v>1.2216297048748799E-2</v>
      </c>
      <c r="M1203" s="11">
        <f t="shared" si="205"/>
        <v>-8.5499083009663232E-3</v>
      </c>
      <c r="N1203" s="11">
        <f t="shared" si="206"/>
        <v>1.213507948068708E-2</v>
      </c>
      <c r="O1203" s="3">
        <f t="shared" si="207"/>
        <v>1.7784692667676435E-4</v>
      </c>
      <c r="P1203" s="3">
        <f t="shared" si="208"/>
        <v>1.3241085446891933E-2</v>
      </c>
    </row>
    <row r="1204" spans="1:16" x14ac:dyDescent="0.3">
      <c r="A1204" s="9" t="s">
        <v>1213</v>
      </c>
      <c r="B1204" s="12">
        <v>12025.370117</v>
      </c>
      <c r="C1204" s="12">
        <v>12093.019531</v>
      </c>
      <c r="D1204" s="12">
        <v>11767.190430000001</v>
      </c>
      <c r="E1204" s="12">
        <v>11834.110352</v>
      </c>
      <c r="F1204" s="3">
        <f t="shared" si="200"/>
        <v>-1.8698779928872478E-2</v>
      </c>
      <c r="G1204" s="10">
        <f t="shared" si="201"/>
        <v>7.4601095560300338E-4</v>
      </c>
      <c r="H1204" s="10">
        <f t="shared" si="198"/>
        <v>2.570418665928847E-4</v>
      </c>
      <c r="I1204" s="10">
        <f t="shared" si="202"/>
        <v>2.7371165416493917E-4</v>
      </c>
      <c r="J1204" s="10">
        <f t="shared" si="199"/>
        <v>1.6544233260110279E-2</v>
      </c>
      <c r="K1204" s="11">
        <f t="shared" si="203"/>
        <v>-2.8432871773656919E-3</v>
      </c>
      <c r="L1204" s="11">
        <f t="shared" si="204"/>
        <v>5.6097933897401838E-3</v>
      </c>
      <c r="M1204" s="11">
        <f t="shared" si="205"/>
        <v>-2.1703407733581103E-2</v>
      </c>
      <c r="N1204" s="11">
        <f t="shared" si="206"/>
        <v>-1.6032525271861719E-2</v>
      </c>
      <c r="O1204" s="3">
        <f t="shared" si="207"/>
        <v>2.444864104424149E-4</v>
      </c>
      <c r="P1204" s="3">
        <f t="shared" si="208"/>
        <v>1.5949725698882793E-2</v>
      </c>
    </row>
    <row r="1205" spans="1:16" x14ac:dyDescent="0.3">
      <c r="A1205" s="9" t="s">
        <v>1214</v>
      </c>
      <c r="B1205" s="12">
        <v>11837.959961</v>
      </c>
      <c r="C1205" s="12">
        <v>11855.110352</v>
      </c>
      <c r="D1205" s="12">
        <v>11707.530273</v>
      </c>
      <c r="E1205" s="12">
        <v>11782.669921999999</v>
      </c>
      <c r="F1205" s="3">
        <f t="shared" si="200"/>
        <v>-4.3467931656819836E-3</v>
      </c>
      <c r="G1205" s="10">
        <f t="shared" si="201"/>
        <v>1.5692021969672946E-4</v>
      </c>
      <c r="H1205" s="10">
        <f t="shared" si="198"/>
        <v>2.1916561628765899E-5</v>
      </c>
      <c r="I1205" s="10">
        <f t="shared" si="202"/>
        <v>6.9993865676035893E-5</v>
      </c>
      <c r="J1205" s="10">
        <f t="shared" si="199"/>
        <v>8.3662336613338668E-3</v>
      </c>
      <c r="K1205" s="11">
        <f t="shared" si="203"/>
        <v>3.2524481239163148E-4</v>
      </c>
      <c r="L1205" s="11">
        <f t="shared" si="204"/>
        <v>1.4477139322895502E-3</v>
      </c>
      <c r="M1205" s="11">
        <f t="shared" si="205"/>
        <v>-1.1079066168627418E-2</v>
      </c>
      <c r="N1205" s="11">
        <f t="shared" si="206"/>
        <v>-4.6815127500377373E-3</v>
      </c>
      <c r="O1205" s="3">
        <f t="shared" si="207"/>
        <v>7.9752284504049691E-5</v>
      </c>
      <c r="P1205" s="3">
        <f t="shared" si="208"/>
        <v>8.4534192892373825E-3</v>
      </c>
    </row>
    <row r="1206" spans="1:16" x14ac:dyDescent="0.3">
      <c r="A1206" s="9" t="s">
        <v>1215</v>
      </c>
      <c r="B1206" s="12">
        <v>11701.530273</v>
      </c>
      <c r="C1206" s="12">
        <v>11711.309569999999</v>
      </c>
      <c r="D1206" s="12">
        <v>11533.370117</v>
      </c>
      <c r="E1206" s="12">
        <v>11562.570313</v>
      </c>
      <c r="F1206" s="3">
        <f t="shared" si="200"/>
        <v>-1.8679943549045674E-2</v>
      </c>
      <c r="G1206" s="10">
        <f t="shared" si="201"/>
        <v>2.3440902508372648E-4</v>
      </c>
      <c r="H1206" s="10">
        <f t="shared" si="198"/>
        <v>1.4271747337320052E-4</v>
      </c>
      <c r="I1206" s="10">
        <f t="shared" si="202"/>
        <v>6.2073557344517746E-5</v>
      </c>
      <c r="J1206" s="10">
        <f t="shared" si="199"/>
        <v>7.8786773854827782E-3</v>
      </c>
      <c r="K1206" s="11">
        <f t="shared" si="203"/>
        <v>-6.9101754539422477E-3</v>
      </c>
      <c r="L1206" s="11">
        <f t="shared" si="204"/>
        <v>8.3537901717933871E-4</v>
      </c>
      <c r="M1206" s="11">
        <f t="shared" si="205"/>
        <v>-1.4475043089468205E-2</v>
      </c>
      <c r="N1206" s="11">
        <f t="shared" si="206"/>
        <v>-1.1946441870833362E-2</v>
      </c>
      <c r="O1206" s="3">
        <f t="shared" si="207"/>
        <v>4.7279276567011554E-5</v>
      </c>
      <c r="P1206" s="3">
        <f t="shared" si="208"/>
        <v>1.0434915775192535E-2</v>
      </c>
    </row>
    <row r="1207" spans="1:16" x14ac:dyDescent="0.3">
      <c r="A1207" s="9" t="s">
        <v>1216</v>
      </c>
      <c r="B1207" s="12">
        <v>11756.190430000001</v>
      </c>
      <c r="C1207" s="12">
        <v>12081.730469</v>
      </c>
      <c r="D1207" s="12">
        <v>11718.379883</v>
      </c>
      <c r="E1207" s="12">
        <v>12032.419921999999</v>
      </c>
      <c r="F1207" s="3">
        <f t="shared" si="200"/>
        <v>4.0635394750571985E-2</v>
      </c>
      <c r="G1207" s="10">
        <f t="shared" si="201"/>
        <v>9.3244080025331585E-4</v>
      </c>
      <c r="H1207" s="10">
        <f t="shared" si="198"/>
        <v>5.3938762224929224E-4</v>
      </c>
      <c r="I1207" s="10">
        <f t="shared" si="202"/>
        <v>2.5785800319389071E-4</v>
      </c>
      <c r="J1207" s="10">
        <f t="shared" si="199"/>
        <v>1.605795762835021E-2</v>
      </c>
      <c r="K1207" s="11">
        <f t="shared" si="203"/>
        <v>1.6606763018015492E-2</v>
      </c>
      <c r="L1207" s="11">
        <f t="shared" si="204"/>
        <v>2.7314486029900383E-2</v>
      </c>
      <c r="M1207" s="11">
        <f t="shared" si="205"/>
        <v>-3.2214076078059487E-3</v>
      </c>
      <c r="N1207" s="11">
        <f t="shared" si="206"/>
        <v>2.3224720068265457E-2</v>
      </c>
      <c r="O1207" s="3">
        <f t="shared" si="207"/>
        <v>1.969036121173432E-4</v>
      </c>
      <c r="P1207" s="3">
        <f t="shared" si="208"/>
        <v>2.2856443527952304E-2</v>
      </c>
    </row>
    <row r="1208" spans="1:16" x14ac:dyDescent="0.3">
      <c r="A1208" s="9" t="s">
        <v>1217</v>
      </c>
      <c r="B1208" s="12">
        <v>12036.480469</v>
      </c>
      <c r="C1208" s="12">
        <v>12179.089844</v>
      </c>
      <c r="D1208" s="12">
        <v>11886.669921999999</v>
      </c>
      <c r="E1208" s="12">
        <v>12162.589844</v>
      </c>
      <c r="F1208" s="3">
        <f t="shared" si="200"/>
        <v>1.0818266221078288E-2</v>
      </c>
      <c r="G1208" s="10">
        <f t="shared" si="201"/>
        <v>5.906327180019422E-4</v>
      </c>
      <c r="H1208" s="10">
        <f t="shared" si="198"/>
        <v>1.0863386674501268E-4</v>
      </c>
      <c r="I1208" s="10">
        <f t="shared" si="202"/>
        <v>2.5335170885072309E-4</v>
      </c>
      <c r="J1208" s="10">
        <f t="shared" si="199"/>
        <v>1.5917025753912791E-2</v>
      </c>
      <c r="K1208" s="11">
        <f t="shared" si="203"/>
        <v>3.3741026574213409E-4</v>
      </c>
      <c r="L1208" s="11">
        <f t="shared" si="204"/>
        <v>1.177845674170434E-2</v>
      </c>
      <c r="M1208" s="11">
        <f t="shared" si="205"/>
        <v>-1.2524479665280237E-2</v>
      </c>
      <c r="N1208" s="11">
        <f t="shared" si="206"/>
        <v>1.0422757156578708E-2</v>
      </c>
      <c r="O1208" s="3">
        <f t="shared" si="207"/>
        <v>3.0337024986789099E-4</v>
      </c>
      <c r="P1208" s="3">
        <f t="shared" si="208"/>
        <v>1.6589402995438228E-2</v>
      </c>
    </row>
    <row r="1209" spans="1:16" x14ac:dyDescent="0.3">
      <c r="A1209" s="9" t="s">
        <v>1218</v>
      </c>
      <c r="B1209" s="12">
        <v>12239.690430000001</v>
      </c>
      <c r="C1209" s="12">
        <v>12426.259765999999</v>
      </c>
      <c r="D1209" s="12">
        <v>12181.129883</v>
      </c>
      <c r="E1209" s="12">
        <v>12390.690430000001</v>
      </c>
      <c r="F1209" s="3">
        <f t="shared" si="200"/>
        <v>1.8754277577857081E-2</v>
      </c>
      <c r="G1209" s="10">
        <f t="shared" si="201"/>
        <v>3.9696310803643566E-4</v>
      </c>
      <c r="H1209" s="10">
        <f t="shared" si="198"/>
        <v>1.503427580680508E-4</v>
      </c>
      <c r="I1209" s="10">
        <f t="shared" si="202"/>
        <v>1.4040499434131787E-4</v>
      </c>
      <c r="J1209" s="10">
        <f t="shared" si="199"/>
        <v>1.1849261341590785E-2</v>
      </c>
      <c r="K1209" s="11">
        <f t="shared" si="203"/>
        <v>6.3191506446940299E-3</v>
      </c>
      <c r="L1209" s="11">
        <f t="shared" si="204"/>
        <v>1.5127971363144905E-2</v>
      </c>
      <c r="M1209" s="11">
        <f t="shared" si="205"/>
        <v>-4.7959616832302134E-3</v>
      </c>
      <c r="N1209" s="11">
        <f t="shared" si="206"/>
        <v>1.2261433768856349E-2</v>
      </c>
      <c r="O1209" s="3">
        <f t="shared" si="207"/>
        <v>1.2517151364168803E-4</v>
      </c>
      <c r="P1209" s="3">
        <f t="shared" si="208"/>
        <v>1.2990691038976938E-2</v>
      </c>
    </row>
    <row r="1210" spans="1:16" x14ac:dyDescent="0.3">
      <c r="A1210" s="9" t="s">
        <v>1219</v>
      </c>
      <c r="B1210" s="12">
        <v>12317.959961</v>
      </c>
      <c r="C1210" s="12">
        <v>12499.719727</v>
      </c>
      <c r="D1210" s="12">
        <v>12271.980469</v>
      </c>
      <c r="E1210" s="12">
        <v>12368.980469</v>
      </c>
      <c r="F1210" s="3">
        <f t="shared" si="200"/>
        <v>-1.7521187477524958E-3</v>
      </c>
      <c r="G1210" s="10">
        <f t="shared" si="201"/>
        <v>3.3810269749460749E-4</v>
      </c>
      <c r="H1210" s="10">
        <f t="shared" si="198"/>
        <v>1.7085049710414865E-5</v>
      </c>
      <c r="I1210" s="10">
        <f t="shared" si="202"/>
        <v>1.6245149038471746E-4</v>
      </c>
      <c r="J1210" s="10">
        <f t="shared" si="199"/>
        <v>1.2745645938308401E-2</v>
      </c>
      <c r="K1210" s="11">
        <f t="shared" si="203"/>
        <v>-5.8870620534624066E-3</v>
      </c>
      <c r="L1210" s="11">
        <f t="shared" si="204"/>
        <v>1.4647865403814356E-2</v>
      </c>
      <c r="M1210" s="11">
        <f t="shared" si="205"/>
        <v>-3.7397036985603836E-3</v>
      </c>
      <c r="N1210" s="11">
        <f t="shared" si="206"/>
        <v>4.1334065503425702E-3</v>
      </c>
      <c r="O1210" s="3">
        <f t="shared" si="207"/>
        <v>1.8345747759659499E-4</v>
      </c>
      <c r="P1210" s="3">
        <f t="shared" si="208"/>
        <v>1.3926867253733806E-2</v>
      </c>
    </row>
    <row r="1211" spans="1:16" x14ac:dyDescent="0.3">
      <c r="A1211" s="9" t="s">
        <v>1220</v>
      </c>
      <c r="B1211" s="12">
        <v>12287.669921999999</v>
      </c>
      <c r="C1211" s="12">
        <v>12503.339844</v>
      </c>
      <c r="D1211" s="12">
        <v>12260.480469</v>
      </c>
      <c r="E1211" s="12">
        <v>12348.759765999999</v>
      </c>
      <c r="F1211" s="3">
        <f t="shared" si="200"/>
        <v>-1.6347914082878168E-3</v>
      </c>
      <c r="G1211" s="10">
        <f t="shared" si="201"/>
        <v>3.8473553155146483E-4</v>
      </c>
      <c r="H1211" s="10">
        <f t="shared" si="198"/>
        <v>2.4594854836464532E-5</v>
      </c>
      <c r="I1211" s="10">
        <f t="shared" si="202"/>
        <v>1.8286691203984388E-4</v>
      </c>
      <c r="J1211" s="10">
        <f t="shared" si="199"/>
        <v>1.3522829291233543E-2</v>
      </c>
      <c r="K1211" s="11">
        <f t="shared" si="203"/>
        <v>-6.595449135285294E-3</v>
      </c>
      <c r="L1211" s="11">
        <f t="shared" si="204"/>
        <v>1.7399481911901889E-2</v>
      </c>
      <c r="M1211" s="11">
        <f t="shared" si="205"/>
        <v>-2.2151945205927948E-3</v>
      </c>
      <c r="N1211" s="11">
        <f t="shared" si="206"/>
        <v>4.959319997385179E-3</v>
      </c>
      <c r="O1211" s="3">
        <f t="shared" si="207"/>
        <v>2.3234531746090255E-4</v>
      </c>
      <c r="P1211" s="3">
        <f t="shared" si="208"/>
        <v>1.5674176635194034E-2</v>
      </c>
    </row>
    <row r="1212" spans="1:16" x14ac:dyDescent="0.3">
      <c r="A1212" s="9" t="s">
        <v>1221</v>
      </c>
      <c r="B1212" s="12">
        <v>12433.870117</v>
      </c>
      <c r="C1212" s="12">
        <v>12699.639648</v>
      </c>
      <c r="D1212" s="12">
        <v>12425.209961</v>
      </c>
      <c r="E1212" s="12">
        <v>12668.160156</v>
      </c>
      <c r="F1212" s="3">
        <f t="shared" si="200"/>
        <v>2.5864977216530693E-2</v>
      </c>
      <c r="G1212" s="10">
        <f t="shared" si="201"/>
        <v>4.7725421648411442E-4</v>
      </c>
      <c r="H1212" s="10">
        <f t="shared" si="198"/>
        <v>3.4847783972284343E-4</v>
      </c>
      <c r="I1212" s="10">
        <f t="shared" si="202"/>
        <v>1.0401208378188178E-4</v>
      </c>
      <c r="J1212" s="10">
        <f t="shared" si="199"/>
        <v>1.0198631466127294E-2</v>
      </c>
      <c r="K1212" s="11">
        <f t="shared" si="203"/>
        <v>6.8685757732868669E-3</v>
      </c>
      <c r="L1212" s="11">
        <f t="shared" si="204"/>
        <v>2.1149408889965807E-2</v>
      </c>
      <c r="M1212" s="11">
        <f t="shared" si="205"/>
        <v>-6.9673988926087982E-4</v>
      </c>
      <c r="N1212" s="11">
        <f t="shared" si="206"/>
        <v>1.8667561161620536E-2</v>
      </c>
      <c r="O1212" s="3">
        <f t="shared" si="207"/>
        <v>6.5981493379212394E-5</v>
      </c>
      <c r="P1212" s="3">
        <f t="shared" si="208"/>
        <v>1.2416819781947294E-2</v>
      </c>
    </row>
    <row r="1213" spans="1:16" x14ac:dyDescent="0.3">
      <c r="A1213" s="9" t="s">
        <v>1222</v>
      </c>
      <c r="B1213" s="12">
        <v>12675.040039</v>
      </c>
      <c r="C1213" s="12">
        <v>12736.190430000001</v>
      </c>
      <c r="D1213" s="12">
        <v>12600.780273</v>
      </c>
      <c r="E1213" s="12">
        <v>12720.580078000001</v>
      </c>
      <c r="F1213" s="3">
        <f t="shared" si="200"/>
        <v>4.1379270039598737E-3</v>
      </c>
      <c r="G1213" s="10">
        <f t="shared" si="201"/>
        <v>1.1425135668073234E-4</v>
      </c>
      <c r="H1213" s="10">
        <f t="shared" si="198"/>
        <v>1.286263881474841E-5</v>
      </c>
      <c r="I1213" s="10">
        <f t="shared" si="202"/>
        <v>5.2156913497107026E-5</v>
      </c>
      <c r="J1213" s="10">
        <f t="shared" si="199"/>
        <v>7.221974348964902E-3</v>
      </c>
      <c r="K1213" s="11">
        <f t="shared" si="203"/>
        <v>5.4293720730349887E-4</v>
      </c>
      <c r="L1213" s="11">
        <f t="shared" si="204"/>
        <v>4.8128727267959248E-3</v>
      </c>
      <c r="M1213" s="11">
        <f t="shared" si="205"/>
        <v>-5.8759698990793665E-3</v>
      </c>
      <c r="N1213" s="11">
        <f t="shared" si="206"/>
        <v>3.5864521207940878E-3</v>
      </c>
      <c r="O1213" s="3">
        <f t="shared" si="207"/>
        <v>6.1503513247368973E-5</v>
      </c>
      <c r="P1213" s="3">
        <f t="shared" si="208"/>
        <v>7.3983524425100845E-3</v>
      </c>
    </row>
    <row r="1214" spans="1:16" x14ac:dyDescent="0.3">
      <c r="A1214" s="9" t="s">
        <v>1223</v>
      </c>
      <c r="B1214" s="12">
        <v>12538.799805000001</v>
      </c>
      <c r="C1214" s="12">
        <v>12720.440430000001</v>
      </c>
      <c r="D1214" s="12">
        <v>12525.769531</v>
      </c>
      <c r="E1214" s="12">
        <v>12657.549805000001</v>
      </c>
      <c r="F1214" s="3">
        <f t="shared" si="200"/>
        <v>-4.9549841763120162E-3</v>
      </c>
      <c r="G1214" s="10">
        <f t="shared" si="201"/>
        <v>2.3784109525227482E-4</v>
      </c>
      <c r="H1214" s="10">
        <f t="shared" si="198"/>
        <v>8.8850199564556237E-5</v>
      </c>
      <c r="I1214" s="10">
        <f t="shared" si="202"/>
        <v>8.4598216549972377E-5</v>
      </c>
      <c r="J1214" s="10">
        <f t="shared" si="199"/>
        <v>9.1977288799992563E-3</v>
      </c>
      <c r="K1214" s="11">
        <f t="shared" si="203"/>
        <v>-1.4393339194314096E-2</v>
      </c>
      <c r="L1214" s="11">
        <f t="shared" si="204"/>
        <v>1.4382361018343783E-2</v>
      </c>
      <c r="M1214" s="11">
        <f t="shared" si="205"/>
        <v>-1.0397366098090096E-3</v>
      </c>
      <c r="N1214" s="11">
        <f t="shared" si="206"/>
        <v>9.4260383812371697E-3</v>
      </c>
      <c r="O1214" s="3">
        <f t="shared" si="207"/>
        <v>8.2165270898471282E-5</v>
      </c>
      <c r="P1214" s="3">
        <f t="shared" si="208"/>
        <v>1.7038313839206107E-2</v>
      </c>
    </row>
    <row r="1215" spans="1:16" x14ac:dyDescent="0.3">
      <c r="A1215" s="9" t="s">
        <v>1224</v>
      </c>
      <c r="B1215" s="12">
        <v>12703.719727</v>
      </c>
      <c r="C1215" s="12">
        <v>12855.150390999999</v>
      </c>
      <c r="D1215" s="12">
        <v>12597.75</v>
      </c>
      <c r="E1215" s="12">
        <v>12644.459961</v>
      </c>
      <c r="F1215" s="3">
        <f t="shared" si="200"/>
        <v>-1.0341530708281033E-3</v>
      </c>
      <c r="G1215" s="10">
        <f t="shared" si="201"/>
        <v>4.0910374137450868E-4</v>
      </c>
      <c r="H1215" s="10">
        <f t="shared" si="198"/>
        <v>2.1861899024212907E-5</v>
      </c>
      <c r="I1215" s="10">
        <f t="shared" si="202"/>
        <v>1.9610674237082845E-4</v>
      </c>
      <c r="J1215" s="10">
        <f t="shared" si="199"/>
        <v>1.4003811708632349E-2</v>
      </c>
      <c r="K1215" s="11">
        <f t="shared" si="203"/>
        <v>3.6409827944152259E-3</v>
      </c>
      <c r="L1215" s="11">
        <f t="shared" si="204"/>
        <v>1.184969720718216E-2</v>
      </c>
      <c r="M1215" s="11">
        <f t="shared" si="205"/>
        <v>-8.3766158867682669E-3</v>
      </c>
      <c r="N1215" s="11">
        <f t="shared" si="206"/>
        <v>-4.6756709704825154E-3</v>
      </c>
      <c r="O1215" s="3">
        <f t="shared" si="207"/>
        <v>2.2682200312434351E-4</v>
      </c>
      <c r="P1215" s="3">
        <f t="shared" si="208"/>
        <v>1.4502360721134038E-2</v>
      </c>
    </row>
    <row r="1216" spans="1:16" x14ac:dyDescent="0.3">
      <c r="A1216" s="9" t="s">
        <v>1225</v>
      </c>
      <c r="B1216" s="12">
        <v>12557.490234000001</v>
      </c>
      <c r="C1216" s="12">
        <v>12582.910156</v>
      </c>
      <c r="D1216" s="12">
        <v>12438.860352</v>
      </c>
      <c r="E1216" s="12">
        <v>12493.929688</v>
      </c>
      <c r="F1216" s="3">
        <f t="shared" si="200"/>
        <v>-1.1904840021977114E-2</v>
      </c>
      <c r="G1216" s="10">
        <f t="shared" si="201"/>
        <v>1.3257415190868948E-4</v>
      </c>
      <c r="H1216" s="10">
        <f t="shared" si="198"/>
        <v>2.5749713420260591E-5</v>
      </c>
      <c r="I1216" s="10">
        <f t="shared" si="202"/>
        <v>5.6340106859644905E-5</v>
      </c>
      <c r="J1216" s="10">
        <f t="shared" si="199"/>
        <v>7.506004720198683E-3</v>
      </c>
      <c r="K1216" s="11">
        <f t="shared" si="203"/>
        <v>-6.9018525601784991E-3</v>
      </c>
      <c r="L1216" s="11">
        <f t="shared" si="204"/>
        <v>2.022237535476173E-3</v>
      </c>
      <c r="M1216" s="11">
        <f t="shared" si="205"/>
        <v>-9.4918474003181982E-3</v>
      </c>
      <c r="N1216" s="11">
        <f t="shared" si="206"/>
        <v>-5.0744175449267664E-3</v>
      </c>
      <c r="O1216" s="3">
        <f t="shared" si="207"/>
        <v>5.6280692368903661E-5</v>
      </c>
      <c r="P1216" s="3">
        <f t="shared" si="208"/>
        <v>9.9741240363123134E-3</v>
      </c>
    </row>
    <row r="1217" spans="1:16" x14ac:dyDescent="0.3">
      <c r="A1217" s="9" t="s">
        <v>1226</v>
      </c>
      <c r="B1217" s="12">
        <v>12793.440430000001</v>
      </c>
      <c r="C1217" s="12">
        <v>12861.440430000001</v>
      </c>
      <c r="D1217" s="12">
        <v>12698.610352</v>
      </c>
      <c r="E1217" s="12">
        <v>12854.799805000001</v>
      </c>
      <c r="F1217" s="3">
        <f t="shared" si="200"/>
        <v>2.8883635974564781E-2</v>
      </c>
      <c r="G1217" s="10">
        <f t="shared" si="201"/>
        <v>1.6233702348126533E-4</v>
      </c>
      <c r="H1217" s="10">
        <f t="shared" si="198"/>
        <v>2.2893297776779447E-5</v>
      </c>
      <c r="I1217" s="10">
        <f t="shared" si="202"/>
        <v>7.2324959902024234E-5</v>
      </c>
      <c r="J1217" s="10">
        <f t="shared" si="199"/>
        <v>8.5044082628966157E-3</v>
      </c>
      <c r="K1217" s="11">
        <f t="shared" si="203"/>
        <v>2.3689671769268578E-2</v>
      </c>
      <c r="L1217" s="11">
        <f t="shared" si="204"/>
        <v>5.3011479271044895E-3</v>
      </c>
      <c r="M1217" s="11">
        <f t="shared" si="205"/>
        <v>-7.440006788276117E-3</v>
      </c>
      <c r="N1217" s="11">
        <f t="shared" si="206"/>
        <v>4.7846941152783684E-3</v>
      </c>
      <c r="O1217" s="3">
        <f t="shared" si="207"/>
        <v>9.3689655761097811E-5</v>
      </c>
      <c r="P1217" s="3">
        <f t="shared" si="208"/>
        <v>2.5389181626765754E-2</v>
      </c>
    </row>
    <row r="1218" spans="1:16" x14ac:dyDescent="0.3">
      <c r="A1218" s="9" t="s">
        <v>1227</v>
      </c>
      <c r="B1218" s="12">
        <v>12944.820313</v>
      </c>
      <c r="C1218" s="12">
        <v>13026.240234000001</v>
      </c>
      <c r="D1218" s="12">
        <v>12760.089844</v>
      </c>
      <c r="E1218" s="12">
        <v>12779.910156</v>
      </c>
      <c r="F1218" s="3">
        <f t="shared" si="200"/>
        <v>-5.8258121585738065E-3</v>
      </c>
      <c r="G1218" s="10">
        <f t="shared" si="201"/>
        <v>4.2615341719192377E-4</v>
      </c>
      <c r="H1218" s="10">
        <f t="shared" si="198"/>
        <v>1.6438607796858174E-4</v>
      </c>
      <c r="I1218" s="10">
        <f t="shared" si="202"/>
        <v>1.4957529363008408E-4</v>
      </c>
      <c r="J1218" s="10">
        <f t="shared" si="199"/>
        <v>1.2230097858565322E-2</v>
      </c>
      <c r="K1218" s="11">
        <f t="shared" si="203"/>
        <v>6.9784650249505266E-3</v>
      </c>
      <c r="L1218" s="11">
        <f t="shared" si="204"/>
        <v>6.2700703035387037E-3</v>
      </c>
      <c r="M1218" s="11">
        <f t="shared" si="205"/>
        <v>-1.4373413346076423E-2</v>
      </c>
      <c r="N1218" s="11">
        <f t="shared" si="206"/>
        <v>-1.28213134260333E-2</v>
      </c>
      <c r="O1218" s="3">
        <f t="shared" si="207"/>
        <v>1.4201329188144336E-4</v>
      </c>
      <c r="P1218" s="3">
        <f t="shared" si="208"/>
        <v>1.392698114558363E-2</v>
      </c>
    </row>
    <row r="1219" spans="1:16" x14ac:dyDescent="0.3">
      <c r="A1219" s="9" t="s">
        <v>1228</v>
      </c>
      <c r="B1219" s="12">
        <v>12866.309569999999</v>
      </c>
      <c r="C1219" s="12">
        <v>13047.190430000001</v>
      </c>
      <c r="D1219" s="12">
        <v>12821.219727</v>
      </c>
      <c r="E1219" s="12">
        <v>13047.190430000001</v>
      </c>
      <c r="F1219" s="3">
        <f t="shared" si="200"/>
        <v>2.0914096479349276E-2</v>
      </c>
      <c r="G1219" s="10">
        <f t="shared" si="201"/>
        <v>3.0524382149498111E-4</v>
      </c>
      <c r="H1219" s="10">
        <f t="shared" si="198"/>
        <v>1.9489790782677022E-4</v>
      </c>
      <c r="I1219" s="10">
        <f t="shared" si="202"/>
        <v>7.7333947959945025E-5</v>
      </c>
      <c r="J1219" s="10">
        <f t="shared" si="199"/>
        <v>8.7939722514882336E-3</v>
      </c>
      <c r="K1219" s="11">
        <f t="shared" si="203"/>
        <v>6.7378149128638834E-3</v>
      </c>
      <c r="L1219" s="11">
        <f t="shared" si="204"/>
        <v>1.3960584078997921E-2</v>
      </c>
      <c r="M1219" s="11">
        <f t="shared" si="205"/>
        <v>-3.5106443121307256E-3</v>
      </c>
      <c r="N1219" s="11">
        <f t="shared" si="206"/>
        <v>1.3960584078997921E-2</v>
      </c>
      <c r="O1219" s="3">
        <f t="shared" si="207"/>
        <v>6.1335268577252623E-5</v>
      </c>
      <c r="P1219" s="3">
        <f t="shared" si="208"/>
        <v>1.1230617486946546E-2</v>
      </c>
    </row>
    <row r="1220" spans="1:16" x14ac:dyDescent="0.3">
      <c r="A1220" s="9" t="s">
        <v>1229</v>
      </c>
      <c r="B1220" s="12">
        <v>12996.629883</v>
      </c>
      <c r="C1220" s="12">
        <v>13146.059569999999</v>
      </c>
      <c r="D1220" s="12">
        <v>12993.780273</v>
      </c>
      <c r="E1220" s="12">
        <v>13128.049805000001</v>
      </c>
      <c r="F1220" s="3">
        <f t="shared" si="200"/>
        <v>6.1974549565917414E-3</v>
      </c>
      <c r="G1220" s="10">
        <f t="shared" si="201"/>
        <v>1.3575183194233412E-4</v>
      </c>
      <c r="H1220" s="10">
        <f t="shared" si="198"/>
        <v>1.012249986753212E-4</v>
      </c>
      <c r="I1220" s="10">
        <f t="shared" si="202"/>
        <v>2.877326977852209E-5</v>
      </c>
      <c r="J1220" s="10">
        <f t="shared" si="199"/>
        <v>5.3640721265212389E-3</v>
      </c>
      <c r="K1220" s="11">
        <f t="shared" si="203"/>
        <v>-3.8827337857229248E-3</v>
      </c>
      <c r="L1220" s="11">
        <f t="shared" si="204"/>
        <v>1.1431977163649666E-2</v>
      </c>
      <c r="M1220" s="11">
        <f t="shared" si="205"/>
        <v>-2.1928164998656128E-4</v>
      </c>
      <c r="N1220" s="11">
        <f t="shared" si="206"/>
        <v>1.0061063496237423E-2</v>
      </c>
      <c r="O1220" s="3">
        <f t="shared" si="207"/>
        <v>1.7926544785287311E-5</v>
      </c>
      <c r="P1220" s="3">
        <f t="shared" si="208"/>
        <v>6.7154401628223255E-3</v>
      </c>
    </row>
    <row r="1221" spans="1:16" x14ac:dyDescent="0.3">
      <c r="A1221" s="9" t="s">
        <v>1230</v>
      </c>
      <c r="B1221" s="12">
        <v>13082.639648</v>
      </c>
      <c r="C1221" s="12">
        <v>13181.089844</v>
      </c>
      <c r="D1221" s="12">
        <v>12979.240234000001</v>
      </c>
      <c r="E1221" s="12">
        <v>13102.549805000001</v>
      </c>
      <c r="F1221" s="3">
        <f t="shared" si="200"/>
        <v>-1.9424057936074934E-3</v>
      </c>
      <c r="G1221" s="10">
        <f t="shared" si="201"/>
        <v>2.3814782489653836E-4</v>
      </c>
      <c r="H1221" s="10">
        <f t="shared" si="198"/>
        <v>2.3125870382407542E-6</v>
      </c>
      <c r="I1221" s="10">
        <f t="shared" si="202"/>
        <v>1.1818057311579783E-4</v>
      </c>
      <c r="J1221" s="10">
        <f t="shared" si="199"/>
        <v>1.0871088865233226E-2</v>
      </c>
      <c r="K1221" s="11">
        <f t="shared" si="203"/>
        <v>-3.4650139604681797E-3</v>
      </c>
      <c r="L1221" s="11">
        <f t="shared" si="204"/>
        <v>7.4970812622580391E-3</v>
      </c>
      <c r="M1221" s="11">
        <f t="shared" si="205"/>
        <v>-7.9349576469898153E-3</v>
      </c>
      <c r="N1221" s="11">
        <f t="shared" si="206"/>
        <v>1.5207192503025515E-3</v>
      </c>
      <c r="O1221" s="3">
        <f t="shared" si="207"/>
        <v>1.1983566735993724E-4</v>
      </c>
      <c r="P1221" s="3">
        <f t="shared" si="208"/>
        <v>1.0713430308340833E-2</v>
      </c>
    </row>
    <row r="1222" spans="1:16" x14ac:dyDescent="0.3">
      <c r="A1222" s="9" t="s">
        <v>1231</v>
      </c>
      <c r="B1222" s="12">
        <v>12968.629883</v>
      </c>
      <c r="C1222" s="12">
        <v>13053.509765999999</v>
      </c>
      <c r="D1222" s="12">
        <v>12863.009765999999</v>
      </c>
      <c r="E1222" s="12">
        <v>12938.120117</v>
      </c>
      <c r="F1222" s="3">
        <f t="shared" si="200"/>
        <v>-1.2549441936656747E-2</v>
      </c>
      <c r="G1222" s="10">
        <f t="shared" si="201"/>
        <v>2.1612860000738782E-4</v>
      </c>
      <c r="H1222" s="10">
        <f t="shared" si="198"/>
        <v>5.5476911870812209E-6</v>
      </c>
      <c r="I1222" s="10">
        <f t="shared" si="202"/>
        <v>1.0592125818088992E-4</v>
      </c>
      <c r="J1222" s="10">
        <f t="shared" si="199"/>
        <v>1.0291805389769568E-2</v>
      </c>
      <c r="K1222" s="11">
        <f t="shared" si="203"/>
        <v>-1.02734975155963E-2</v>
      </c>
      <c r="L1222" s="11">
        <f t="shared" si="204"/>
        <v>6.5236898406465967E-3</v>
      </c>
      <c r="M1222" s="11">
        <f t="shared" si="205"/>
        <v>-8.1776230261482712E-3</v>
      </c>
      <c r="N1222" s="11">
        <f t="shared" si="206"/>
        <v>-2.3553537286533461E-3</v>
      </c>
      <c r="O1222" s="3">
        <f t="shared" si="207"/>
        <v>1.0553644979933115E-4</v>
      </c>
      <c r="P1222" s="3">
        <f t="shared" si="208"/>
        <v>1.4020085294734332E-2</v>
      </c>
    </row>
    <row r="1223" spans="1:16" x14ac:dyDescent="0.3">
      <c r="A1223" s="9" t="s">
        <v>1232</v>
      </c>
      <c r="B1223" s="12">
        <v>12937.790039</v>
      </c>
      <c r="C1223" s="12">
        <v>13002.660156</v>
      </c>
      <c r="D1223" s="12">
        <v>12873.490234000001</v>
      </c>
      <c r="E1223" s="12">
        <v>12965.339844</v>
      </c>
      <c r="F1223" s="3">
        <f t="shared" si="200"/>
        <v>2.1038394105055147E-3</v>
      </c>
      <c r="G1223" s="10">
        <f t="shared" si="201"/>
        <v>9.9676015192401711E-5</v>
      </c>
      <c r="H1223" s="10">
        <f t="shared" si="198"/>
        <v>4.5247323113717069E-6</v>
      </c>
      <c r="I1223" s="10">
        <f t="shared" si="202"/>
        <v>4.8090129018740999E-5</v>
      </c>
      <c r="J1223" s="10">
        <f t="shared" si="199"/>
        <v>6.9347046814367663E-3</v>
      </c>
      <c r="K1223" s="11">
        <f t="shared" si="203"/>
        <v>-2.5512377963047788E-5</v>
      </c>
      <c r="L1223" s="11">
        <f t="shared" si="204"/>
        <v>5.0014746650970188E-3</v>
      </c>
      <c r="M1223" s="11">
        <f t="shared" si="205"/>
        <v>-4.9823129524559154E-3</v>
      </c>
      <c r="N1223" s="11">
        <f t="shared" si="206"/>
        <v>2.1271418174093862E-3</v>
      </c>
      <c r="O1223" s="3">
        <f t="shared" si="207"/>
        <v>4.9797431501565237E-5</v>
      </c>
      <c r="P1223" s="3">
        <f t="shared" si="208"/>
        <v>6.5745317425651576E-3</v>
      </c>
    </row>
    <row r="1224" spans="1:16" x14ac:dyDescent="0.3">
      <c r="A1224" s="9" t="s">
        <v>1233</v>
      </c>
      <c r="B1224" s="12">
        <v>12832.269531</v>
      </c>
      <c r="C1224" s="12">
        <v>12859.009765999999</v>
      </c>
      <c r="D1224" s="12">
        <v>12674.870117</v>
      </c>
      <c r="E1224" s="12">
        <v>12705.219727</v>
      </c>
      <c r="F1224" s="3">
        <f t="shared" si="200"/>
        <v>-2.0062730335632217E-2</v>
      </c>
      <c r="G1224" s="10">
        <f t="shared" si="201"/>
        <v>2.0803482845766364E-4</v>
      </c>
      <c r="H1224" s="10">
        <f t="shared" si="198"/>
        <v>9.900537256900194E-5</v>
      </c>
      <c r="I1224" s="10">
        <f t="shared" si="202"/>
        <v>6.5772197084852473E-5</v>
      </c>
      <c r="J1224" s="10">
        <f t="shared" si="199"/>
        <v>8.1100059855004104E-3</v>
      </c>
      <c r="K1224" s="11">
        <f t="shared" si="203"/>
        <v>-1.0316575563691359E-2</v>
      </c>
      <c r="L1224" s="11">
        <f t="shared" si="204"/>
        <v>2.0816592546447341E-3</v>
      </c>
      <c r="M1224" s="11">
        <f t="shared" si="205"/>
        <v>-1.2341753256188493E-2</v>
      </c>
      <c r="N1224" s="11">
        <f t="shared" si="206"/>
        <v>-9.9501443491540331E-3</v>
      </c>
      <c r="O1224" s="3">
        <f t="shared" si="207"/>
        <v>5.4562762337837514E-5</v>
      </c>
      <c r="P1224" s="3">
        <f t="shared" si="208"/>
        <v>1.2940153754347228E-2</v>
      </c>
    </row>
    <row r="1225" spans="1:16" x14ac:dyDescent="0.3">
      <c r="A1225" s="9" t="s">
        <v>1234</v>
      </c>
      <c r="B1225" s="12">
        <v>12523.160156</v>
      </c>
      <c r="C1225" s="12">
        <v>12538.549805000001</v>
      </c>
      <c r="D1225" s="12">
        <v>12353.730469</v>
      </c>
      <c r="E1225" s="12">
        <v>12381.570313</v>
      </c>
      <c r="F1225" s="3">
        <f t="shared" si="200"/>
        <v>-2.5473736067091246E-2</v>
      </c>
      <c r="G1225" s="10">
        <f t="shared" si="201"/>
        <v>2.2051665666626639E-4</v>
      </c>
      <c r="H1225" s="10">
        <f t="shared" si="198"/>
        <v>1.2929146550876098E-4</v>
      </c>
      <c r="I1225" s="10">
        <f t="shared" si="202"/>
        <v>6.0313764266172006E-5</v>
      </c>
      <c r="J1225" s="10">
        <f t="shared" si="199"/>
        <v>7.7661936794141311E-3</v>
      </c>
      <c r="K1225" s="11">
        <f t="shared" si="203"/>
        <v>-1.4433168703838874E-2</v>
      </c>
      <c r="L1225" s="11">
        <f t="shared" si="204"/>
        <v>1.2281405345714355E-3</v>
      </c>
      <c r="M1225" s="11">
        <f t="shared" si="205"/>
        <v>-1.3621662718881759E-2</v>
      </c>
      <c r="N1225" s="11">
        <f t="shared" si="206"/>
        <v>-1.1370640505651428E-2</v>
      </c>
      <c r="O1225" s="3">
        <f t="shared" si="207"/>
        <v>4.6135739043022084E-5</v>
      </c>
      <c r="P1225" s="3">
        <f t="shared" si="208"/>
        <v>1.6325634564680815E-2</v>
      </c>
    </row>
    <row r="1226" spans="1:16" x14ac:dyDescent="0.3">
      <c r="A1226" s="9" t="s">
        <v>1235</v>
      </c>
      <c r="B1226" s="12">
        <v>12380.370117</v>
      </c>
      <c r="C1226" s="12">
        <v>12490.849609000001</v>
      </c>
      <c r="D1226" s="12">
        <v>12352.030273</v>
      </c>
      <c r="E1226" s="12">
        <v>12381.299805000001</v>
      </c>
      <c r="F1226" s="3">
        <f t="shared" si="200"/>
        <v>-2.1847632663773986E-5</v>
      </c>
      <c r="G1226" s="10">
        <f t="shared" si="201"/>
        <v>1.2490075924913503E-4</v>
      </c>
      <c r="H1226" s="10">
        <f t="shared" si="198"/>
        <v>5.6386427832292253E-9</v>
      </c>
      <c r="I1226" s="10">
        <f t="shared" si="202"/>
        <v>6.2448201448655984E-5</v>
      </c>
      <c r="J1226" s="10">
        <f t="shared" si="199"/>
        <v>7.9024174433306154E-3</v>
      </c>
      <c r="K1226" s="11">
        <f t="shared" si="203"/>
        <v>-9.6938768133450102E-5</v>
      </c>
      <c r="L1226" s="11">
        <f t="shared" si="204"/>
        <v>8.8841817878606739E-3</v>
      </c>
      <c r="M1226" s="11">
        <f t="shared" si="205"/>
        <v>-2.2917190370900582E-3</v>
      </c>
      <c r="N1226" s="11">
        <f t="shared" si="206"/>
        <v>7.509089680666509E-5</v>
      </c>
      <c r="O1226" s="3">
        <f t="shared" si="207"/>
        <v>8.368562824459637E-5</v>
      </c>
      <c r="P1226" s="3">
        <f t="shared" si="208"/>
        <v>8.4584074198980671E-3</v>
      </c>
    </row>
    <row r="1227" spans="1:16" x14ac:dyDescent="0.3">
      <c r="A1227" s="9" t="s">
        <v>1236</v>
      </c>
      <c r="B1227" s="12">
        <v>12375.150390999999</v>
      </c>
      <c r="C1227" s="12">
        <v>12504.330078000001</v>
      </c>
      <c r="D1227" s="12">
        <v>12350.160156</v>
      </c>
      <c r="E1227" s="12">
        <v>12431.530273</v>
      </c>
      <c r="F1227" s="3">
        <f t="shared" si="200"/>
        <v>4.0569624184139119E-3</v>
      </c>
      <c r="G1227" s="10">
        <f t="shared" si="201"/>
        <v>1.5390783053005925E-4</v>
      </c>
      <c r="H1227" s="10">
        <f t="shared" si="198"/>
        <v>2.0662006794247653E-5</v>
      </c>
      <c r="I1227" s="10">
        <f t="shared" si="202"/>
        <v>6.8972298550990885E-5</v>
      </c>
      <c r="J1227" s="10">
        <f t="shared" si="199"/>
        <v>8.3049562642431105E-3</v>
      </c>
      <c r="K1227" s="11">
        <f t="shared" si="203"/>
        <v>-4.9679288248432999E-4</v>
      </c>
      <c r="L1227" s="11">
        <f t="shared" si="204"/>
        <v>1.0384529374476223E-2</v>
      </c>
      <c r="M1227" s="11">
        <f t="shared" si="205"/>
        <v>-2.0214301019228528E-3</v>
      </c>
      <c r="N1227" s="11">
        <f t="shared" si="206"/>
        <v>4.5455480191334083E-3</v>
      </c>
      <c r="O1227" s="3">
        <f t="shared" si="207"/>
        <v>7.3909760654148352E-5</v>
      </c>
      <c r="P1227" s="3">
        <f t="shared" si="208"/>
        <v>8.1501513985190576E-3</v>
      </c>
    </row>
    <row r="1228" spans="1:16" x14ac:dyDescent="0.3">
      <c r="A1228" s="9" t="s">
        <v>1237</v>
      </c>
      <c r="B1228" s="12">
        <v>12506.370117</v>
      </c>
      <c r="C1228" s="12">
        <v>12641.259765999999</v>
      </c>
      <c r="D1228" s="12">
        <v>12471.980469</v>
      </c>
      <c r="E1228" s="12">
        <v>12639.269531</v>
      </c>
      <c r="F1228" s="3">
        <f t="shared" si="200"/>
        <v>1.6710674666592595E-2</v>
      </c>
      <c r="G1228" s="10">
        <f t="shared" si="201"/>
        <v>1.8175038435628882E-4</v>
      </c>
      <c r="H1228" s="10">
        <f t="shared" si="198"/>
        <v>1.1173489771646845E-4</v>
      </c>
      <c r="I1228" s="10">
        <f t="shared" si="202"/>
        <v>4.7712631249964911E-5</v>
      </c>
      <c r="J1228" s="10">
        <f t="shared" si="199"/>
        <v>6.9074330434659237E-3</v>
      </c>
      <c r="K1228" s="11">
        <f t="shared" si="203"/>
        <v>6.0021146533807994E-3</v>
      </c>
      <c r="L1228" s="11">
        <f t="shared" si="204"/>
        <v>1.0727924922623493E-2</v>
      </c>
      <c r="M1228" s="11">
        <f t="shared" si="205"/>
        <v>-2.7535580950676882E-3</v>
      </c>
      <c r="N1228" s="11">
        <f t="shared" si="206"/>
        <v>1.0570472918297859E-2</v>
      </c>
      <c r="O1228" s="3">
        <f t="shared" si="207"/>
        <v>3.8377626737107628E-5</v>
      </c>
      <c r="P1228" s="3">
        <f t="shared" si="208"/>
        <v>9.2225003822795533E-3</v>
      </c>
    </row>
    <row r="1229" spans="1:16" x14ac:dyDescent="0.3">
      <c r="A1229" s="9" t="s">
        <v>1238</v>
      </c>
      <c r="B1229" s="12">
        <v>12630.580078000001</v>
      </c>
      <c r="C1229" s="12">
        <v>12655.839844</v>
      </c>
      <c r="D1229" s="12">
        <v>12141.519531</v>
      </c>
      <c r="E1229" s="12">
        <v>12141.709961</v>
      </c>
      <c r="F1229" s="3">
        <f t="shared" si="200"/>
        <v>-3.936616501291057E-2</v>
      </c>
      <c r="G1229" s="10">
        <f t="shared" si="201"/>
        <v>1.7212384862370781E-3</v>
      </c>
      <c r="H1229" s="10">
        <f t="shared" si="198"/>
        <v>1.5582152066018812E-3</v>
      </c>
      <c r="I1229" s="10">
        <f t="shared" si="202"/>
        <v>2.5868949539696704E-4</v>
      </c>
      <c r="J1229" s="10">
        <f t="shared" si="199"/>
        <v>1.6083827137748249E-2</v>
      </c>
      <c r="K1229" s="11">
        <f t="shared" si="203"/>
        <v>-6.877328893478183E-4</v>
      </c>
      <c r="L1229" s="11">
        <f t="shared" si="204"/>
        <v>1.9978925035733447E-3</v>
      </c>
      <c r="M1229" s="11">
        <f t="shared" si="205"/>
        <v>-3.9489918793686962E-2</v>
      </c>
      <c r="N1229" s="11">
        <f t="shared" si="206"/>
        <v>-3.9474234718381573E-2</v>
      </c>
      <c r="O1229" s="3">
        <f t="shared" si="207"/>
        <v>8.3476214944147643E-5</v>
      </c>
      <c r="P1229" s="3">
        <f t="shared" si="208"/>
        <v>1.7265048691731504E-2</v>
      </c>
    </row>
    <row r="1230" spans="1:16" x14ac:dyDescent="0.3">
      <c r="A1230" s="9" t="s">
        <v>1239</v>
      </c>
      <c r="B1230" s="12">
        <v>12021.049805000001</v>
      </c>
      <c r="C1230" s="12">
        <v>12124.870117</v>
      </c>
      <c r="D1230" s="12">
        <v>11981.419921999999</v>
      </c>
      <c r="E1230" s="12">
        <v>12017.669921999999</v>
      </c>
      <c r="F1230" s="3">
        <f t="shared" si="200"/>
        <v>-1.0216027182203047E-2</v>
      </c>
      <c r="G1230" s="10">
        <f t="shared" si="201"/>
        <v>1.4164843314260102E-4</v>
      </c>
      <c r="H1230" s="10">
        <f t="shared" si="198"/>
        <v>7.9075266207362583E-8</v>
      </c>
      <c r="I1230" s="10">
        <f t="shared" si="202"/>
        <v>7.0793670241860545E-5</v>
      </c>
      <c r="J1230" s="10">
        <f t="shared" si="199"/>
        <v>8.4138974465975368E-3</v>
      </c>
      <c r="K1230" s="11">
        <f t="shared" si="203"/>
        <v>-9.9873656924123026E-3</v>
      </c>
      <c r="L1230" s="11">
        <f t="shared" si="204"/>
        <v>8.5994612865126548E-3</v>
      </c>
      <c r="M1230" s="11">
        <f t="shared" si="205"/>
        <v>-3.302153441859146E-3</v>
      </c>
      <c r="N1230" s="11">
        <f t="shared" si="206"/>
        <v>-2.8120324714939296E-4</v>
      </c>
      <c r="O1230" s="3">
        <f t="shared" si="207"/>
        <v>8.6344571938878607E-5</v>
      </c>
      <c r="P1230" s="3">
        <f t="shared" si="208"/>
        <v>1.3174454805516933E-2</v>
      </c>
    </row>
    <row r="1231" spans="1:16" x14ac:dyDescent="0.3">
      <c r="A1231" s="9" t="s">
        <v>1240</v>
      </c>
      <c r="B1231" s="12">
        <v>12093.059569999999</v>
      </c>
      <c r="C1231" s="12">
        <v>12101.849609000001</v>
      </c>
      <c r="D1231" s="12">
        <v>11790.019531</v>
      </c>
      <c r="E1231" s="12">
        <v>11883.139648</v>
      </c>
      <c r="F1231" s="3">
        <f t="shared" si="200"/>
        <v>-1.1194372525885621E-2</v>
      </c>
      <c r="G1231" s="10">
        <f t="shared" si="201"/>
        <v>6.8146737278055843E-4</v>
      </c>
      <c r="H1231" s="10">
        <f t="shared" si="198"/>
        <v>3.066400110682391E-4</v>
      </c>
      <c r="I1231" s="10">
        <f t="shared" si="202"/>
        <v>2.2228037922087762E-4</v>
      </c>
      <c r="J1231" s="10">
        <f t="shared" si="199"/>
        <v>1.4909070367426589E-2</v>
      </c>
      <c r="K1231" s="11">
        <f t="shared" si="203"/>
        <v>6.2536385487370321E-3</v>
      </c>
      <c r="L1231" s="11">
        <f t="shared" si="204"/>
        <v>7.2660238744414406E-4</v>
      </c>
      <c r="M1231" s="11">
        <f t="shared" si="205"/>
        <v>-2.5378327659973339E-2</v>
      </c>
      <c r="N1231" s="11">
        <f t="shared" si="206"/>
        <v>-1.7511139627912259E-2</v>
      </c>
      <c r="O1231" s="3">
        <f t="shared" si="207"/>
        <v>2.1290766253021526E-4</v>
      </c>
      <c r="P1231" s="3">
        <f t="shared" si="208"/>
        <v>1.6298025451404772E-2</v>
      </c>
    </row>
    <row r="1232" spans="1:16" x14ac:dyDescent="0.3">
      <c r="A1232" s="9" t="s">
        <v>1241</v>
      </c>
      <c r="B1232" s="12">
        <v>11972.559569999999</v>
      </c>
      <c r="C1232" s="12">
        <v>12027.429688</v>
      </c>
      <c r="D1232" s="12">
        <v>11814.169921999999</v>
      </c>
      <c r="E1232" s="12">
        <v>11816.200194999999</v>
      </c>
      <c r="F1232" s="3">
        <f t="shared" si="200"/>
        <v>-5.6331453624940409E-3</v>
      </c>
      <c r="G1232" s="10">
        <f t="shared" si="201"/>
        <v>3.2005913981059591E-4</v>
      </c>
      <c r="H1232" s="10">
        <f t="shared" si="198"/>
        <v>1.7281313562099142E-4</v>
      </c>
      <c r="I1232" s="10">
        <f t="shared" si="202"/>
        <v>9.3272830087462075E-5</v>
      </c>
      <c r="J1232" s="10">
        <f t="shared" si="199"/>
        <v>9.6577859826909637E-3</v>
      </c>
      <c r="K1232" s="11">
        <f t="shared" si="203"/>
        <v>7.4967696379257386E-3</v>
      </c>
      <c r="L1232" s="11">
        <f t="shared" si="204"/>
        <v>4.5725198467269522E-3</v>
      </c>
      <c r="M1232" s="11">
        <f t="shared" si="205"/>
        <v>-1.3317676904863089E-2</v>
      </c>
      <c r="N1232" s="11">
        <f t="shared" si="206"/>
        <v>-1.3145841000901822E-2</v>
      </c>
      <c r="O1232" s="3">
        <f t="shared" si="207"/>
        <v>8.330601167686361E-5</v>
      </c>
      <c r="P1232" s="3">
        <f t="shared" si="208"/>
        <v>1.2349252540096287E-2</v>
      </c>
    </row>
    <row r="1233" spans="1:16" x14ac:dyDescent="0.3">
      <c r="A1233" s="9" t="s">
        <v>1242</v>
      </c>
      <c r="B1233" s="12">
        <v>11707.440430000001</v>
      </c>
      <c r="C1233" s="12">
        <v>11798.370117</v>
      </c>
      <c r="D1233" s="12">
        <v>11546.519531</v>
      </c>
      <c r="E1233" s="12">
        <v>11785.129883</v>
      </c>
      <c r="F1233" s="3">
        <f t="shared" si="200"/>
        <v>-2.6294672980530231E-3</v>
      </c>
      <c r="G1233" s="10">
        <f t="shared" si="201"/>
        <v>4.6558177430113153E-4</v>
      </c>
      <c r="H1233" s="10">
        <f t="shared" si="198"/>
        <v>4.3744777735337083E-5</v>
      </c>
      <c r="I1233" s="10">
        <f t="shared" si="202"/>
        <v>2.1589252618296211E-4</v>
      </c>
      <c r="J1233" s="10">
        <f t="shared" si="199"/>
        <v>1.4693281668264653E-2</v>
      </c>
      <c r="K1233" s="11">
        <f t="shared" si="203"/>
        <v>-9.2469139190750615E-3</v>
      </c>
      <c r="L1233" s="11">
        <f t="shared" si="204"/>
        <v>7.7368223821385239E-3</v>
      </c>
      <c r="M1233" s="11">
        <f t="shared" si="205"/>
        <v>-1.3840521622653548E-2</v>
      </c>
      <c r="N1233" s="11">
        <f t="shared" si="206"/>
        <v>6.613983499778109E-3</v>
      </c>
      <c r="O1233" s="3">
        <f t="shared" si="207"/>
        <v>2.9178822542427454E-4</v>
      </c>
      <c r="P1233" s="3">
        <f t="shared" si="208"/>
        <v>1.8473701055775005E-2</v>
      </c>
    </row>
    <row r="1234" spans="1:16" x14ac:dyDescent="0.3">
      <c r="A1234" s="9" t="s">
        <v>1243</v>
      </c>
      <c r="B1234" s="12">
        <v>11899.139648</v>
      </c>
      <c r="C1234" s="12">
        <v>11945.910156</v>
      </c>
      <c r="D1234" s="12">
        <v>11573.509765999999</v>
      </c>
      <c r="E1234" s="12">
        <v>11630.860352</v>
      </c>
      <c r="F1234" s="3">
        <f t="shared" si="200"/>
        <v>-1.3090185049426828E-2</v>
      </c>
      <c r="G1234" s="10">
        <f t="shared" si="201"/>
        <v>1.0029969867691099E-3</v>
      </c>
      <c r="H1234" s="10">
        <f t="shared" ref="H1234:H1274" si="209">LN(E1234/B1234)^2</f>
        <v>5.2002963421467988E-4</v>
      </c>
      <c r="I1234" s="10">
        <f t="shared" si="202"/>
        <v>3.006139780721848E-4</v>
      </c>
      <c r="J1234" s="10">
        <f t="shared" ref="J1234:J1274" si="210">SQRT(I1234)</f>
        <v>1.7338223036752781E-2</v>
      </c>
      <c r="K1234" s="11">
        <f t="shared" si="203"/>
        <v>9.6275416453644857E-3</v>
      </c>
      <c r="L1234" s="11">
        <f t="shared" si="204"/>
        <v>3.9228744216082516E-3</v>
      </c>
      <c r="M1234" s="11">
        <f t="shared" si="205"/>
        <v>-2.7747253250523064E-2</v>
      </c>
      <c r="N1234" s="11">
        <f t="shared" si="206"/>
        <v>-2.2804158265866334E-2</v>
      </c>
      <c r="O1234" s="3">
        <f t="shared" si="207"/>
        <v>2.420041012758424E-4</v>
      </c>
      <c r="P1234" s="3">
        <f t="shared" si="208"/>
        <v>1.9366545443322489E-2</v>
      </c>
    </row>
    <row r="1235" spans="1:16" x14ac:dyDescent="0.3">
      <c r="A1235" s="9" t="s">
        <v>1244</v>
      </c>
      <c r="B1235" s="12">
        <v>11643.030273</v>
      </c>
      <c r="C1235" s="12">
        <v>11679.429688</v>
      </c>
      <c r="D1235" s="12">
        <v>11471.5</v>
      </c>
      <c r="E1235" s="12">
        <v>11544.910156</v>
      </c>
      <c r="F1235" s="3">
        <f t="shared" ref="F1235:F1274" si="211">E1235/E1234-1</f>
        <v>-7.3898399085515765E-3</v>
      </c>
      <c r="G1235" s="10">
        <f t="shared" ref="G1235:G1274" si="212">LN(C1235/D1235)^2</f>
        <v>3.2268552144839479E-4</v>
      </c>
      <c r="H1235" s="10">
        <f t="shared" si="209"/>
        <v>7.1623730678578164E-5</v>
      </c>
      <c r="I1235" s="10">
        <f t="shared" ref="I1235:I1274" si="213">G1235/2-((2*LN(2)-1)*H1235)</f>
        <v>1.3367491744069294E-4</v>
      </c>
      <c r="J1235" s="10">
        <f t="shared" si="210"/>
        <v>1.1561786948421637E-2</v>
      </c>
      <c r="K1235" s="11">
        <f t="shared" ref="K1235:K1274" si="214">LN(B1235/E1234)</f>
        <v>1.0458004040040968E-3</v>
      </c>
      <c r="L1235" s="11">
        <f t="shared" ref="L1235:L1274" si="215">LN(C1235/B1235)</f>
        <v>3.1214069711946414E-3</v>
      </c>
      <c r="M1235" s="11">
        <f t="shared" ref="M1235:M1274" si="216">LN(D1235/B1235)</f>
        <v>-1.4842042626485466E-2</v>
      </c>
      <c r="N1235" s="11">
        <f t="shared" ref="N1235:N1274" si="217">LN(E1235/B1235)</f>
        <v>-8.4630804485469804E-3</v>
      </c>
      <c r="O1235" s="3">
        <f t="shared" ref="O1235:O1274" si="218">L1235*(L1235-N1235)+M1235*(M1235-N1235)</f>
        <v>1.3083672834739968E-4</v>
      </c>
      <c r="P1235" s="3">
        <f t="shared" ref="P1235:P1274" si="219">SQRT(K1235^2+$C$10*N1235^2+(1-$C$10)*O1235)</f>
        <v>1.110552452373452E-2</v>
      </c>
    </row>
    <row r="1236" spans="1:16" x14ac:dyDescent="0.3">
      <c r="A1236" s="9" t="s">
        <v>1245</v>
      </c>
      <c r="B1236" s="12">
        <v>11559.379883</v>
      </c>
      <c r="C1236" s="12">
        <v>11819.070313</v>
      </c>
      <c r="D1236" s="12">
        <v>11555.080078000001</v>
      </c>
      <c r="E1236" s="12">
        <v>11791.900390999999</v>
      </c>
      <c r="F1236" s="3">
        <f t="shared" si="211"/>
        <v>2.1393863760094778E-2</v>
      </c>
      <c r="G1236" s="10">
        <f t="shared" si="212"/>
        <v>5.1027111178833105E-4</v>
      </c>
      <c r="H1236" s="10">
        <f t="shared" si="209"/>
        <v>3.9663390268468413E-4</v>
      </c>
      <c r="I1236" s="10">
        <f t="shared" si="213"/>
        <v>1.0191811585809663E-4</v>
      </c>
      <c r="J1236" s="10">
        <f t="shared" si="210"/>
        <v>1.0095450255342583E-2</v>
      </c>
      <c r="K1236" s="11">
        <f t="shared" si="214"/>
        <v>1.2525577602575883E-3</v>
      </c>
      <c r="L1236" s="11">
        <f t="shared" si="215"/>
        <v>2.2217136695806043E-2</v>
      </c>
      <c r="M1236" s="11">
        <f t="shared" si="216"/>
        <v>-3.7204460384113256E-4</v>
      </c>
      <c r="N1236" s="11">
        <f t="shared" si="217"/>
        <v>1.9915669777456246E-2</v>
      </c>
      <c r="O1236" s="3">
        <f t="shared" si="218"/>
        <v>5.867993978568477E-5</v>
      </c>
      <c r="P1236" s="3">
        <f t="shared" si="219"/>
        <v>1.0455615557155466E-2</v>
      </c>
    </row>
    <row r="1237" spans="1:16" x14ac:dyDescent="0.3">
      <c r="A1237" s="9" t="s">
        <v>1246</v>
      </c>
      <c r="B1237" s="12">
        <v>11679.860352</v>
      </c>
      <c r="C1237" s="12">
        <v>11896.730469</v>
      </c>
      <c r="D1237" s="12">
        <v>11660.530273</v>
      </c>
      <c r="E1237" s="12">
        <v>11862.129883</v>
      </c>
      <c r="F1237" s="3">
        <f t="shared" si="211"/>
        <v>5.9557399292147206E-3</v>
      </c>
      <c r="G1237" s="10">
        <f t="shared" si="212"/>
        <v>4.0216107165010864E-4</v>
      </c>
      <c r="H1237" s="10">
        <f t="shared" si="209"/>
        <v>2.3978341929695762E-4</v>
      </c>
      <c r="I1237" s="10">
        <f t="shared" si="213"/>
        <v>1.0845355306059324E-4</v>
      </c>
      <c r="J1237" s="10">
        <f t="shared" si="210"/>
        <v>1.0414103564906258E-2</v>
      </c>
      <c r="K1237" s="11">
        <f t="shared" si="214"/>
        <v>-9.5468670795100623E-3</v>
      </c>
      <c r="L1237" s="11">
        <f t="shared" si="215"/>
        <v>1.8397590698225542E-2</v>
      </c>
      <c r="M1237" s="11">
        <f t="shared" si="216"/>
        <v>-1.656363317132973E-3</v>
      </c>
      <c r="N1237" s="11">
        <f t="shared" si="217"/>
        <v>1.5484941694980889E-2</v>
      </c>
      <c r="O1237" s="3">
        <f t="shared" si="218"/>
        <v>8.1977953039142685E-5</v>
      </c>
      <c r="P1237" s="3">
        <f t="shared" si="219"/>
        <v>1.400121578280859E-2</v>
      </c>
    </row>
    <row r="1238" spans="1:16" x14ac:dyDescent="0.3">
      <c r="A1238" s="9" t="s">
        <v>1247</v>
      </c>
      <c r="B1238" s="12">
        <v>11958.610352</v>
      </c>
      <c r="C1238" s="12">
        <v>12132.669921999999</v>
      </c>
      <c r="D1238" s="12">
        <v>11958.610352</v>
      </c>
      <c r="E1238" s="12">
        <v>12112.309569999999</v>
      </c>
      <c r="F1238" s="3">
        <f t="shared" si="211"/>
        <v>2.1090621116747421E-2</v>
      </c>
      <c r="G1238" s="10">
        <f t="shared" si="212"/>
        <v>2.0880993470995311E-4</v>
      </c>
      <c r="H1238" s="10">
        <f t="shared" si="209"/>
        <v>1.6309090238791134E-4</v>
      </c>
      <c r="I1238" s="10">
        <f t="shared" si="213"/>
        <v>4.1403871412571913E-5</v>
      </c>
      <c r="J1238" s="10">
        <f t="shared" si="210"/>
        <v>6.4345840123952005E-3</v>
      </c>
      <c r="K1238" s="11">
        <f t="shared" si="214"/>
        <v>8.1005876082023941E-3</v>
      </c>
      <c r="L1238" s="11">
        <f t="shared" si="215"/>
        <v>1.4450257254109807E-2</v>
      </c>
      <c r="M1238" s="11">
        <f t="shared" si="216"/>
        <v>0</v>
      </c>
      <c r="N1238" s="11">
        <f t="shared" si="217"/>
        <v>1.2770704850865176E-2</v>
      </c>
      <c r="O1238" s="3">
        <f t="shared" si="218"/>
        <v>2.4269964298643293E-5</v>
      </c>
      <c r="P1238" s="3">
        <f t="shared" si="219"/>
        <v>1.049029750940547E-2</v>
      </c>
    </row>
    <row r="1239" spans="1:16" x14ac:dyDescent="0.3">
      <c r="A1239" s="9" t="s">
        <v>1248</v>
      </c>
      <c r="B1239" s="12">
        <v>12174.940430000001</v>
      </c>
      <c r="C1239" s="12">
        <v>12270.190430000001</v>
      </c>
      <c r="D1239" s="12">
        <v>12169.280273</v>
      </c>
      <c r="E1239" s="12">
        <v>12266.410156</v>
      </c>
      <c r="F1239" s="3">
        <f t="shared" si="211"/>
        <v>1.2722642623144376E-2</v>
      </c>
      <c r="G1239" s="10">
        <f t="shared" si="212"/>
        <v>6.8194774751022171E-5</v>
      </c>
      <c r="H1239" s="10">
        <f t="shared" si="209"/>
        <v>5.6023263182794042E-5</v>
      </c>
      <c r="I1239" s="10">
        <f t="shared" si="213"/>
        <v>1.2455916716462176E-5</v>
      </c>
      <c r="J1239" s="10">
        <f t="shared" si="210"/>
        <v>3.5292940818897728E-3</v>
      </c>
      <c r="K1239" s="11">
        <f t="shared" si="214"/>
        <v>5.1575208252715755E-3</v>
      </c>
      <c r="L1239" s="11">
        <f t="shared" si="215"/>
        <v>7.7930024262447464E-3</v>
      </c>
      <c r="M1239" s="11">
        <f t="shared" si="216"/>
        <v>-4.6501033416089489E-4</v>
      </c>
      <c r="N1239" s="11">
        <f t="shared" si="217"/>
        <v>7.4848689489391889E-3</v>
      </c>
      <c r="O1239" s="3">
        <f t="shared" si="218"/>
        <v>6.0980609582225852E-6</v>
      </c>
      <c r="P1239" s="3">
        <f t="shared" si="219"/>
        <v>6.3203830695344829E-3</v>
      </c>
    </row>
    <row r="1240" spans="1:16" x14ac:dyDescent="0.3">
      <c r="A1240" s="9" t="s">
        <v>1249</v>
      </c>
      <c r="B1240" s="12">
        <v>11908.809569999999</v>
      </c>
      <c r="C1240" s="12">
        <v>11957.969727</v>
      </c>
      <c r="D1240" s="12">
        <v>11604.429688</v>
      </c>
      <c r="E1240" s="12">
        <v>11633.570313</v>
      </c>
      <c r="F1240" s="3">
        <f t="shared" si="211"/>
        <v>-5.159128342781294E-2</v>
      </c>
      <c r="G1240" s="10">
        <f t="shared" si="212"/>
        <v>9.0066516111679399E-4</v>
      </c>
      <c r="H1240" s="10">
        <f t="shared" si="209"/>
        <v>5.4678878090243851E-4</v>
      </c>
      <c r="I1240" s="10">
        <f t="shared" si="213"/>
        <v>2.3911115777216569E-4</v>
      </c>
      <c r="J1240" s="10">
        <f t="shared" si="210"/>
        <v>1.5463219515099878E-2</v>
      </c>
      <c r="K1240" s="11">
        <f t="shared" si="214"/>
        <v>-2.9586218861878611E-2</v>
      </c>
      <c r="L1240" s="11">
        <f t="shared" si="215"/>
        <v>4.1195526142682702E-3</v>
      </c>
      <c r="M1240" s="11">
        <f t="shared" si="216"/>
        <v>-2.5891531356771393E-2</v>
      </c>
      <c r="N1240" s="11">
        <f t="shared" si="217"/>
        <v>-2.3383515152825902E-2</v>
      </c>
      <c r="O1240" s="3">
        <f t="shared" si="218"/>
        <v>1.7823671490807563E-4</v>
      </c>
      <c r="P1240" s="3">
        <f t="shared" si="219"/>
        <v>3.3273036751929372E-2</v>
      </c>
    </row>
    <row r="1241" spans="1:16" x14ac:dyDescent="0.3">
      <c r="A1241" s="9" t="s">
        <v>1250</v>
      </c>
      <c r="B1241" s="12">
        <v>11680.410156</v>
      </c>
      <c r="C1241" s="12">
        <v>11746.830078000001</v>
      </c>
      <c r="D1241" s="12">
        <v>11602.759765999999</v>
      </c>
      <c r="E1241" s="12">
        <v>11719.679688</v>
      </c>
      <c r="F1241" s="3">
        <f t="shared" si="211"/>
        <v>7.4018012255254728E-3</v>
      </c>
      <c r="G1241" s="10">
        <f t="shared" si="212"/>
        <v>1.5228653143723492E-4</v>
      </c>
      <c r="H1241" s="10">
        <f t="shared" si="209"/>
        <v>1.1265155943857296E-5</v>
      </c>
      <c r="I1241" s="10">
        <f t="shared" si="213"/>
        <v>7.1791599500369165E-5</v>
      </c>
      <c r="J1241" s="10">
        <f t="shared" si="210"/>
        <v>8.4729923580969414E-3</v>
      </c>
      <c r="K1241" s="11">
        <f t="shared" si="214"/>
        <v>4.0181818016390911E-3</v>
      </c>
      <c r="L1241" s="11">
        <f t="shared" si="215"/>
        <v>5.6703307176764585E-3</v>
      </c>
      <c r="M1241" s="11">
        <f t="shared" si="216"/>
        <v>-6.6701122013291467E-3</v>
      </c>
      <c r="N1241" s="11">
        <f t="shared" si="217"/>
        <v>3.3563605205426451E-3</v>
      </c>
      <c r="O1241" s="3">
        <f t="shared" si="218"/>
        <v>7.999867432704661E-5</v>
      </c>
      <c r="P1241" s="3">
        <f t="shared" si="219"/>
        <v>9.2824740164518787E-3</v>
      </c>
    </row>
    <row r="1242" spans="1:16" x14ac:dyDescent="0.3">
      <c r="A1242" s="9" t="s">
        <v>1251</v>
      </c>
      <c r="B1242" s="12">
        <v>11633.240234000001</v>
      </c>
      <c r="C1242" s="12">
        <v>11760.730469</v>
      </c>
      <c r="D1242" s="12">
        <v>11497.110352</v>
      </c>
      <c r="E1242" s="12">
        <v>11552.360352</v>
      </c>
      <c r="F1242" s="3">
        <f t="shared" si="211"/>
        <v>-1.4276784046523217E-2</v>
      </c>
      <c r="G1242" s="10">
        <f t="shared" si="212"/>
        <v>5.1394364452811913E-4</v>
      </c>
      <c r="H1242" s="10">
        <f t="shared" si="209"/>
        <v>4.867520982499961E-5</v>
      </c>
      <c r="I1242" s="10">
        <f t="shared" si="213"/>
        <v>2.3816886318233472E-4</v>
      </c>
      <c r="J1242" s="10">
        <f t="shared" si="210"/>
        <v>1.5432720537297846E-2</v>
      </c>
      <c r="K1242" s="11">
        <f t="shared" si="214"/>
        <v>-7.402915699732125E-3</v>
      </c>
      <c r="L1242" s="11">
        <f t="shared" si="215"/>
        <v>1.0899517552100049E-2</v>
      </c>
      <c r="M1242" s="11">
        <f t="shared" si="216"/>
        <v>-1.1770807644687752E-2</v>
      </c>
      <c r="N1242" s="11">
        <f t="shared" si="217"/>
        <v>-6.9767621304584844E-3</v>
      </c>
      <c r="O1242" s="3">
        <f t="shared" si="218"/>
        <v>2.512726117541671E-4</v>
      </c>
      <c r="P1242" s="3">
        <f t="shared" si="219"/>
        <v>1.6633055810691477E-2</v>
      </c>
    </row>
    <row r="1243" spans="1:16" x14ac:dyDescent="0.3">
      <c r="A1243" s="9" t="s">
        <v>1252</v>
      </c>
      <c r="B1243" s="12">
        <v>11401.209961</v>
      </c>
      <c r="C1243" s="12">
        <v>11460.429688</v>
      </c>
      <c r="D1243" s="12">
        <v>11316.919921999999</v>
      </c>
      <c r="E1243" s="12">
        <v>11448.400390999999</v>
      </c>
      <c r="F1243" s="3">
        <f t="shared" si="211"/>
        <v>-8.9990233884975623E-3</v>
      </c>
      <c r="G1243" s="10">
        <f t="shared" si="212"/>
        <v>1.5879178177169887E-4</v>
      </c>
      <c r="H1243" s="10">
        <f t="shared" si="209"/>
        <v>1.7061275601046465E-5</v>
      </c>
      <c r="I1243" s="10">
        <f t="shared" si="213"/>
        <v>7.2805216327652818E-5</v>
      </c>
      <c r="J1243" s="10">
        <f t="shared" si="210"/>
        <v>8.5325972791203981E-3</v>
      </c>
      <c r="K1243" s="11">
        <f t="shared" si="214"/>
        <v>-1.3170288871618831E-2</v>
      </c>
      <c r="L1243" s="11">
        <f t="shared" si="215"/>
        <v>5.1807184754179116E-3</v>
      </c>
      <c r="M1243" s="11">
        <f t="shared" si="216"/>
        <v>-7.4205426428868302E-3</v>
      </c>
      <c r="N1243" s="11">
        <f t="shared" si="217"/>
        <v>4.1305296998141129E-3</v>
      </c>
      <c r="O1243" s="3">
        <f t="shared" si="218"/>
        <v>9.1155957282530145E-5</v>
      </c>
      <c r="P1243" s="3">
        <f t="shared" si="219"/>
        <v>1.5932792839050764E-2</v>
      </c>
    </row>
    <row r="1244" spans="1:16" x14ac:dyDescent="0.3">
      <c r="A1244" s="9" t="s">
        <v>1253</v>
      </c>
      <c r="B1244" s="12">
        <v>11338.570313</v>
      </c>
      <c r="C1244" s="12">
        <v>11538.129883</v>
      </c>
      <c r="D1244" s="12">
        <v>11337.830078000001</v>
      </c>
      <c r="E1244" s="12">
        <v>11535.019531</v>
      </c>
      <c r="F1244" s="3">
        <f t="shared" si="211"/>
        <v>7.5660473989096477E-3</v>
      </c>
      <c r="G1244" s="10">
        <f t="shared" si="212"/>
        <v>3.0667938707938154E-4</v>
      </c>
      <c r="H1244" s="10">
        <f t="shared" si="209"/>
        <v>2.9506201121572243E-4</v>
      </c>
      <c r="I1244" s="10">
        <f t="shared" si="213"/>
        <v>3.9358902426363289E-5</v>
      </c>
      <c r="J1244" s="10">
        <f t="shared" si="210"/>
        <v>6.2736673825094747E-3</v>
      </c>
      <c r="K1244" s="11">
        <f t="shared" si="214"/>
        <v>-9.6398007377969577E-3</v>
      </c>
      <c r="L1244" s="11">
        <f t="shared" si="215"/>
        <v>1.7446977088118119E-2</v>
      </c>
      <c r="M1244" s="11">
        <f t="shared" si="216"/>
        <v>-6.5286816910900767E-5</v>
      </c>
      <c r="N1244" s="11">
        <f t="shared" si="217"/>
        <v>1.7177369158742628E-2</v>
      </c>
      <c r="O1244" s="3">
        <f t="shared" si="218"/>
        <v>5.8295614903293068E-6</v>
      </c>
      <c r="P1244" s="3">
        <f t="shared" si="219"/>
        <v>1.1863894458892998E-2</v>
      </c>
    </row>
    <row r="1245" spans="1:16" x14ac:dyDescent="0.3">
      <c r="A1245" s="9" t="s">
        <v>1254</v>
      </c>
      <c r="B1245" s="12">
        <v>11440.139648</v>
      </c>
      <c r="C1245" s="12">
        <v>11520.990234000001</v>
      </c>
      <c r="D1245" s="12">
        <v>11343.719727</v>
      </c>
      <c r="E1245" s="12">
        <v>11425.049805000001</v>
      </c>
      <c r="F1245" s="3">
        <f t="shared" si="211"/>
        <v>-9.5335535154023043E-3</v>
      </c>
      <c r="G1245" s="10">
        <f t="shared" si="212"/>
        <v>2.4044678546037657E-4</v>
      </c>
      <c r="H1245" s="10">
        <f t="shared" si="209"/>
        <v>1.7421275616107291E-6</v>
      </c>
      <c r="I1245" s="10">
        <f t="shared" si="213"/>
        <v>1.1955041867678651E-4</v>
      </c>
      <c r="J1245" s="10">
        <f t="shared" si="210"/>
        <v>1.0933911407944849E-2</v>
      </c>
      <c r="K1245" s="11">
        <f t="shared" si="214"/>
        <v>-8.2593919487544271E-3</v>
      </c>
      <c r="L1245" s="11">
        <f t="shared" si="215"/>
        <v>7.0424165159300662E-3</v>
      </c>
      <c r="M1245" s="11">
        <f t="shared" si="216"/>
        <v>-8.4639301028057827E-3</v>
      </c>
      <c r="N1245" s="11">
        <f t="shared" si="217"/>
        <v>-1.3198967996062151E-3</v>
      </c>
      <c r="O1245" s="3">
        <f t="shared" si="218"/>
        <v>1.1935749193511247E-4</v>
      </c>
      <c r="P1245" s="3">
        <f t="shared" si="219"/>
        <v>1.3057459457377721E-2</v>
      </c>
    </row>
    <row r="1246" spans="1:16" x14ac:dyDescent="0.3">
      <c r="A1246" s="9" t="s">
        <v>1255</v>
      </c>
      <c r="B1246" s="12">
        <v>11466.209961</v>
      </c>
      <c r="C1246" s="12">
        <v>11613.570313</v>
      </c>
      <c r="D1246" s="12">
        <v>11218.990234000001</v>
      </c>
      <c r="E1246" s="12">
        <v>11220.190430000001</v>
      </c>
      <c r="F1246" s="3">
        <f t="shared" si="211"/>
        <v>-1.7930720521703636E-2</v>
      </c>
      <c r="G1246" s="10">
        <f t="shared" si="212"/>
        <v>1.1948339252809833E-3</v>
      </c>
      <c r="H1246" s="10">
        <f t="shared" si="209"/>
        <v>4.7043760356589207E-4</v>
      </c>
      <c r="I1246" s="10">
        <f t="shared" si="213"/>
        <v>4.1568956912423299E-4</v>
      </c>
      <c r="J1246" s="10">
        <f t="shared" si="210"/>
        <v>2.0388466571182665E-2</v>
      </c>
      <c r="K1246" s="11">
        <f t="shared" si="214"/>
        <v>3.5961498649420501E-3</v>
      </c>
      <c r="L1246" s="11">
        <f t="shared" si="215"/>
        <v>1.276982299914255E-2</v>
      </c>
      <c r="M1246" s="11">
        <f t="shared" si="216"/>
        <v>-2.1796546860606798E-2</v>
      </c>
      <c r="N1246" s="11">
        <f t="shared" si="217"/>
        <v>-2.1689573614202103E-2</v>
      </c>
      <c r="O1246" s="3">
        <f t="shared" si="218"/>
        <v>4.4237204278775469E-4</v>
      </c>
      <c r="P1246" s="3">
        <f t="shared" si="219"/>
        <v>2.1433139474535286E-2</v>
      </c>
    </row>
    <row r="1247" spans="1:16" x14ac:dyDescent="0.3">
      <c r="A1247" s="9" t="s">
        <v>1256</v>
      </c>
      <c r="B1247" s="12">
        <v>11167.379883</v>
      </c>
      <c r="C1247" s="12">
        <v>11203.769531</v>
      </c>
      <c r="D1247" s="12">
        <v>11024.639648</v>
      </c>
      <c r="E1247" s="12">
        <v>11066.809569999999</v>
      </c>
      <c r="F1247" s="3">
        <f t="shared" si="211"/>
        <v>-1.3670076364292294E-2</v>
      </c>
      <c r="G1247" s="10">
        <f t="shared" si="212"/>
        <v>2.5977545453903668E-4</v>
      </c>
      <c r="H1247" s="10">
        <f t="shared" si="209"/>
        <v>8.1839490094328036E-5</v>
      </c>
      <c r="I1247" s="10">
        <f t="shared" si="213"/>
        <v>9.8273593729152281E-5</v>
      </c>
      <c r="J1247" s="10">
        <f t="shared" si="210"/>
        <v>9.9133038755579508E-3</v>
      </c>
      <c r="K1247" s="11">
        <f t="shared" si="214"/>
        <v>-4.7178540785829315E-3</v>
      </c>
      <c r="L1247" s="11">
        <f t="shared" si="215"/>
        <v>3.2532687008165443E-3</v>
      </c>
      <c r="M1247" s="11">
        <f t="shared" si="216"/>
        <v>-1.2864282432623095E-2</v>
      </c>
      <c r="N1247" s="11">
        <f t="shared" si="217"/>
        <v>-9.0465181199358702E-3</v>
      </c>
      <c r="O1247" s="3">
        <f t="shared" si="218"/>
        <v>8.9127309870267306E-5</v>
      </c>
      <c r="P1247" s="3">
        <f t="shared" si="219"/>
        <v>1.0503678523021066E-2</v>
      </c>
    </row>
    <row r="1248" spans="1:16" x14ac:dyDescent="0.3">
      <c r="A1248" s="9" t="s">
        <v>1257</v>
      </c>
      <c r="B1248" s="12">
        <v>10952.690430000001</v>
      </c>
      <c r="C1248" s="12">
        <v>10958.290039</v>
      </c>
      <c r="D1248" s="12">
        <v>10732.719727</v>
      </c>
      <c r="E1248" s="12">
        <v>10867.929688</v>
      </c>
      <c r="F1248" s="3">
        <f t="shared" si="211"/>
        <v>-1.797084161808693E-2</v>
      </c>
      <c r="G1248" s="10">
        <f t="shared" si="212"/>
        <v>4.326090939221567E-4</v>
      </c>
      <c r="H1248" s="10">
        <f t="shared" si="209"/>
        <v>6.035589337006941E-5</v>
      </c>
      <c r="I1248" s="10">
        <f t="shared" si="213"/>
        <v>1.9298940569186716E-4</v>
      </c>
      <c r="J1248" s="10">
        <f t="shared" si="210"/>
        <v>1.3892062686723924E-2</v>
      </c>
      <c r="K1248" s="11">
        <f t="shared" si="214"/>
        <v>-1.0365372670034258E-2</v>
      </c>
      <c r="L1248" s="11">
        <f t="shared" si="215"/>
        <v>5.1112355559145787E-4</v>
      </c>
      <c r="M1248" s="11">
        <f t="shared" si="216"/>
        <v>-2.0288133496576335E-2</v>
      </c>
      <c r="N1248" s="11">
        <f t="shared" si="217"/>
        <v>-7.7689055451890653E-3</v>
      </c>
      <c r="O1248" s="3">
        <f t="shared" si="218"/>
        <v>2.5822388586620648E-4</v>
      </c>
      <c r="P1248" s="3">
        <f t="shared" si="219"/>
        <v>1.8355770799979042E-2</v>
      </c>
    </row>
    <row r="1249" spans="1:16" x14ac:dyDescent="0.3">
      <c r="A1249" s="9" t="s">
        <v>1258</v>
      </c>
      <c r="B1249" s="12">
        <v>10833.379883</v>
      </c>
      <c r="C1249" s="12">
        <v>11024</v>
      </c>
      <c r="D1249" s="12">
        <v>10789.049805000001</v>
      </c>
      <c r="E1249" s="12">
        <v>10802.919921999999</v>
      </c>
      <c r="F1249" s="3">
        <f t="shared" si="211"/>
        <v>-5.9817985454748701E-3</v>
      </c>
      <c r="G1249" s="10">
        <f t="shared" si="212"/>
        <v>4.641009109110533E-4</v>
      </c>
      <c r="H1249" s="10">
        <f t="shared" si="209"/>
        <v>7.927810667596808E-6</v>
      </c>
      <c r="I1249" s="10">
        <f t="shared" si="213"/>
        <v>2.2898798689860789E-4</v>
      </c>
      <c r="J1249" s="10">
        <f t="shared" si="210"/>
        <v>1.5132349021173412E-2</v>
      </c>
      <c r="K1249" s="11">
        <f t="shared" si="214"/>
        <v>-3.1841243568874775E-3</v>
      </c>
      <c r="L1249" s="11">
        <f t="shared" si="215"/>
        <v>1.7442616720644656E-2</v>
      </c>
      <c r="M1249" s="11">
        <f t="shared" si="216"/>
        <v>-4.1003847162734922E-3</v>
      </c>
      <c r="N1249" s="11">
        <f t="shared" si="217"/>
        <v>-2.8156368138658808E-3</v>
      </c>
      <c r="O1249" s="3">
        <f t="shared" si="218"/>
        <v>3.5862491249540881E-4</v>
      </c>
      <c r="P1249" s="3">
        <f t="shared" si="219"/>
        <v>1.7828129329609702E-2</v>
      </c>
    </row>
    <row r="1250" spans="1:16" x14ac:dyDescent="0.3">
      <c r="A1250" s="9" t="s">
        <v>1259</v>
      </c>
      <c r="B1250" s="12">
        <v>10955.290039</v>
      </c>
      <c r="C1250" s="12">
        <v>11040.980469</v>
      </c>
      <c r="D1250" s="12">
        <v>10741.019531</v>
      </c>
      <c r="E1250" s="12">
        <v>10829.5</v>
      </c>
      <c r="F1250" s="3">
        <f t="shared" si="211"/>
        <v>2.4604531174827748E-3</v>
      </c>
      <c r="G1250" s="10">
        <f t="shared" si="212"/>
        <v>7.5866282059036075E-4</v>
      </c>
      <c r="H1250" s="10">
        <f t="shared" si="209"/>
        <v>1.3336915243388015E-4</v>
      </c>
      <c r="I1250" s="10">
        <f t="shared" si="213"/>
        <v>3.2781165876263332E-4</v>
      </c>
      <c r="J1250" s="10">
        <f t="shared" si="210"/>
        <v>1.8105569827062427E-2</v>
      </c>
      <c r="K1250" s="11">
        <f t="shared" si="214"/>
        <v>1.4005987450811512E-2</v>
      </c>
      <c r="L1250" s="11">
        <f t="shared" si="215"/>
        <v>7.7913993157439866E-3</v>
      </c>
      <c r="M1250" s="11">
        <f t="shared" si="216"/>
        <v>-1.9752435213790186E-2</v>
      </c>
      <c r="N1250" s="11">
        <f t="shared" si="217"/>
        <v>-1.1548556292189953E-2</v>
      </c>
      <c r="O1250" s="3">
        <f t="shared" si="218"/>
        <v>3.1273190379086307E-4</v>
      </c>
      <c r="P1250" s="3">
        <f t="shared" si="219"/>
        <v>2.1973985577914561E-2</v>
      </c>
    </row>
    <row r="1251" spans="1:16" x14ac:dyDescent="0.3">
      <c r="A1251" s="9" t="s">
        <v>1260</v>
      </c>
      <c r="B1251" s="12">
        <v>10817.519531</v>
      </c>
      <c r="C1251" s="12">
        <v>11101.5</v>
      </c>
      <c r="D1251" s="12">
        <v>10776.339844</v>
      </c>
      <c r="E1251" s="12">
        <v>11051.639648</v>
      </c>
      <c r="F1251" s="3">
        <f t="shared" si="211"/>
        <v>2.0512456530772383E-2</v>
      </c>
      <c r="G1251" s="10">
        <f t="shared" si="212"/>
        <v>8.8370990346641224E-4</v>
      </c>
      <c r="H1251" s="10">
        <f t="shared" si="209"/>
        <v>4.5846529806052165E-4</v>
      </c>
      <c r="I1251" s="10">
        <f t="shared" si="213"/>
        <v>2.6475239232327666E-4</v>
      </c>
      <c r="J1251" s="10">
        <f t="shared" si="210"/>
        <v>1.6271213609416989E-2</v>
      </c>
      <c r="K1251" s="11">
        <f t="shared" si="214"/>
        <v>-1.1068932797941328E-3</v>
      </c>
      <c r="L1251" s="11">
        <f t="shared" si="215"/>
        <v>2.5913235707874127E-2</v>
      </c>
      <c r="M1251" s="11">
        <f t="shared" si="216"/>
        <v>-3.814022885316337E-3</v>
      </c>
      <c r="N1251" s="11">
        <f t="shared" si="217"/>
        <v>2.1411802774650286E-2</v>
      </c>
      <c r="O1251" s="3">
        <f t="shared" si="218"/>
        <v>2.1285856898992941E-4</v>
      </c>
      <c r="P1251" s="3">
        <f t="shared" si="219"/>
        <v>1.5803353470672278E-2</v>
      </c>
    </row>
    <row r="1252" spans="1:16" x14ac:dyDescent="0.3">
      <c r="A1252" s="9" t="s">
        <v>1261</v>
      </c>
      <c r="B1252" s="12">
        <v>10894.440430000001</v>
      </c>
      <c r="C1252" s="12">
        <v>10899.469727</v>
      </c>
      <c r="D1252" s="12">
        <v>10623.219727</v>
      </c>
      <c r="E1252" s="12">
        <v>10737.509765999999</v>
      </c>
      <c r="F1252" s="3">
        <f t="shared" si="211"/>
        <v>-2.8423825966570337E-2</v>
      </c>
      <c r="G1252" s="10">
        <f t="shared" si="212"/>
        <v>6.5905124959381113E-4</v>
      </c>
      <c r="H1252" s="10">
        <f t="shared" si="209"/>
        <v>2.1052297819814883E-4</v>
      </c>
      <c r="I1252" s="10">
        <f t="shared" si="213"/>
        <v>2.4820178543279501E-4</v>
      </c>
      <c r="J1252" s="10">
        <f t="shared" si="210"/>
        <v>1.575442113924834E-2</v>
      </c>
      <c r="K1252" s="11">
        <f t="shared" si="214"/>
        <v>-1.4326194569668271E-2</v>
      </c>
      <c r="L1252" s="11">
        <f t="shared" si="215"/>
        <v>4.6153233201786135E-4</v>
      </c>
      <c r="M1252" s="11">
        <f t="shared" si="216"/>
        <v>-2.5210461154928341E-2</v>
      </c>
      <c r="N1252" s="11">
        <f t="shared" si="217"/>
        <v>-1.4509409987940544E-2</v>
      </c>
      <c r="O1252" s="3">
        <f t="shared" si="218"/>
        <v>2.7668800868368173E-4</v>
      </c>
      <c r="P1252" s="3">
        <f t="shared" si="219"/>
        <v>2.1732939736504815E-2</v>
      </c>
    </row>
    <row r="1253" spans="1:16" x14ac:dyDescent="0.3">
      <c r="A1253" s="9" t="s">
        <v>1262</v>
      </c>
      <c r="B1253" s="12">
        <v>10697.709961</v>
      </c>
      <c r="C1253" s="12">
        <v>10883.040039</v>
      </c>
      <c r="D1253" s="12">
        <v>10572.330078000001</v>
      </c>
      <c r="E1253" s="12">
        <v>10575.620117</v>
      </c>
      <c r="F1253" s="3">
        <f t="shared" si="211"/>
        <v>-1.5077019954162663E-2</v>
      </c>
      <c r="G1253" s="10">
        <f t="shared" si="212"/>
        <v>8.3899437319341923E-4</v>
      </c>
      <c r="H1253" s="10">
        <f t="shared" si="209"/>
        <v>1.3175213091149522E-4</v>
      </c>
      <c r="I1253" s="10">
        <f t="shared" si="213"/>
        <v>3.6860208136006939E-4</v>
      </c>
      <c r="J1253" s="10">
        <f t="shared" si="210"/>
        <v>1.9199012510024295E-2</v>
      </c>
      <c r="K1253" s="11">
        <f t="shared" si="214"/>
        <v>-3.7135006072975454E-3</v>
      </c>
      <c r="L1253" s="11">
        <f t="shared" si="215"/>
        <v>1.7175921522499249E-2</v>
      </c>
      <c r="M1253" s="11">
        <f t="shared" si="216"/>
        <v>-1.1789478063790167E-2</v>
      </c>
      <c r="N1253" s="11">
        <f t="shared" si="217"/>
        <v>-1.1478333106836342E-2</v>
      </c>
      <c r="O1253" s="3">
        <f t="shared" si="218"/>
        <v>4.95831465443845E-4</v>
      </c>
      <c r="P1253" s="3">
        <f t="shared" si="219"/>
        <v>2.1371875945464438E-2</v>
      </c>
    </row>
    <row r="1254" spans="1:16" x14ac:dyDescent="0.3">
      <c r="A1254" s="9" t="s">
        <v>1263</v>
      </c>
      <c r="B1254" s="12">
        <v>10659.009765999999</v>
      </c>
      <c r="C1254" s="12">
        <v>10875.459961</v>
      </c>
      <c r="D1254" s="12">
        <v>10577.889648</v>
      </c>
      <c r="E1254" s="12">
        <v>10815.429688</v>
      </c>
      <c r="F1254" s="3">
        <f t="shared" si="211"/>
        <v>2.2675698289740254E-2</v>
      </c>
      <c r="G1254" s="10">
        <f t="shared" si="212"/>
        <v>7.6967021898010474E-4</v>
      </c>
      <c r="H1254" s="10">
        <f t="shared" si="209"/>
        <v>2.1223441598483425E-4</v>
      </c>
      <c r="I1254" s="10">
        <f t="shared" si="213"/>
        <v>3.0285015135953771E-4</v>
      </c>
      <c r="J1254" s="10">
        <f t="shared" si="210"/>
        <v>1.740259036349295E-2</v>
      </c>
      <c r="K1254" s="11">
        <f t="shared" si="214"/>
        <v>7.8541588090867941E-3</v>
      </c>
      <c r="L1254" s="11">
        <f t="shared" si="215"/>
        <v>2.010334941708233E-2</v>
      </c>
      <c r="M1254" s="11">
        <f t="shared" si="216"/>
        <v>-7.6395815560521179E-3</v>
      </c>
      <c r="N1254" s="11">
        <f t="shared" si="217"/>
        <v>1.4568267432499797E-2</v>
      </c>
      <c r="O1254" s="3">
        <f t="shared" si="218"/>
        <v>2.8093236072079206E-4</v>
      </c>
      <c r="P1254" s="3">
        <f t="shared" si="219"/>
        <v>1.8238563572155378E-2</v>
      </c>
    </row>
    <row r="1255" spans="1:16" x14ac:dyDescent="0.3">
      <c r="A1255" s="9" t="s">
        <v>1264</v>
      </c>
      <c r="B1255" s="12">
        <v>11054.719727</v>
      </c>
      <c r="C1255" s="12">
        <v>11189.959961</v>
      </c>
      <c r="D1255" s="12">
        <v>11044.040039</v>
      </c>
      <c r="E1255" s="12">
        <v>11176.410156</v>
      </c>
      <c r="F1255" s="3">
        <f t="shared" si="211"/>
        <v>3.3376433337689582E-2</v>
      </c>
      <c r="G1255" s="10">
        <f t="shared" si="212"/>
        <v>1.7229252555867538E-4</v>
      </c>
      <c r="H1255" s="10">
        <f t="shared" si="209"/>
        <v>1.1985562998599275E-4</v>
      </c>
      <c r="I1255" s="10">
        <f t="shared" si="213"/>
        <v>3.9846708767276624E-5</v>
      </c>
      <c r="J1255" s="10">
        <f t="shared" si="210"/>
        <v>6.3124249514173733E-3</v>
      </c>
      <c r="K1255" s="11">
        <f t="shared" si="214"/>
        <v>2.1883672027280223E-2</v>
      </c>
      <c r="L1255" s="11">
        <f t="shared" si="215"/>
        <v>1.2159482824587496E-2</v>
      </c>
      <c r="M1255" s="11">
        <f t="shared" si="216"/>
        <v>-9.6654191859653306E-4</v>
      </c>
      <c r="N1255" s="11">
        <f t="shared" si="217"/>
        <v>1.0947859607521131E-2</v>
      </c>
      <c r="O1255" s="3">
        <f t="shared" si="218"/>
        <v>2.6248480207773146E-5</v>
      </c>
      <c r="P1255" s="3">
        <f t="shared" si="219"/>
        <v>2.2775762965914562E-2</v>
      </c>
    </row>
    <row r="1256" spans="1:16" x14ac:dyDescent="0.3">
      <c r="A1256" s="9" t="s">
        <v>1265</v>
      </c>
      <c r="B1256" s="12">
        <v>11022.669921999999</v>
      </c>
      <c r="C1256" s="12">
        <v>11210.320313</v>
      </c>
      <c r="D1256" s="12">
        <v>10910.759765999999</v>
      </c>
      <c r="E1256" s="12">
        <v>11148.639648</v>
      </c>
      <c r="F1256" s="3">
        <f t="shared" si="211"/>
        <v>-2.4847430983991892E-3</v>
      </c>
      <c r="G1256" s="10">
        <f t="shared" si="212"/>
        <v>7.3361746872953651E-4</v>
      </c>
      <c r="H1256" s="10">
        <f t="shared" si="209"/>
        <v>1.2912758104979824E-4</v>
      </c>
      <c r="I1256" s="10">
        <f t="shared" si="213"/>
        <v>3.1692747794017956E-4</v>
      </c>
      <c r="J1256" s="10">
        <f t="shared" si="210"/>
        <v>1.780245707592577E-2</v>
      </c>
      <c r="K1256" s="11">
        <f t="shared" si="214"/>
        <v>-1.38512669418056E-2</v>
      </c>
      <c r="L1256" s="11">
        <f t="shared" si="215"/>
        <v>1.688075648535697E-2</v>
      </c>
      <c r="M1256" s="11">
        <f t="shared" si="216"/>
        <v>-1.0204617219459032E-2</v>
      </c>
      <c r="N1256" s="11">
        <f t="shared" si="217"/>
        <v>1.1363431746167099E-2</v>
      </c>
      <c r="O1256" s="3">
        <f t="shared" si="218"/>
        <v>3.1323029923766384E-4</v>
      </c>
      <c r="P1256" s="3">
        <f t="shared" si="219"/>
        <v>2.1871353499294758E-2</v>
      </c>
    </row>
    <row r="1257" spans="1:16" x14ac:dyDescent="0.3">
      <c r="A1257" s="9" t="s">
        <v>1266</v>
      </c>
      <c r="B1257" s="12">
        <v>11129.040039</v>
      </c>
      <c r="C1257" s="12">
        <v>11230.440430000001</v>
      </c>
      <c r="D1257" s="12">
        <v>11051.269531</v>
      </c>
      <c r="E1257" s="12">
        <v>11073.309569999999</v>
      </c>
      <c r="F1257" s="3">
        <f t="shared" si="211"/>
        <v>-6.7568851786786732E-3</v>
      </c>
      <c r="G1257" s="10">
        <f t="shared" si="212"/>
        <v>2.5865246698964319E-4</v>
      </c>
      <c r="H1257" s="10">
        <f t="shared" si="209"/>
        <v>2.520283158743969E-5</v>
      </c>
      <c r="I1257" s="10">
        <f t="shared" si="213"/>
        <v>1.1959052176833939E-4</v>
      </c>
      <c r="J1257" s="10">
        <f t="shared" si="210"/>
        <v>1.0935745140059702E-2</v>
      </c>
      <c r="K1257" s="11">
        <f t="shared" si="214"/>
        <v>-1.7595740967855289E-3</v>
      </c>
      <c r="L1257" s="11">
        <f t="shared" si="215"/>
        <v>9.0700753349137898E-3</v>
      </c>
      <c r="M1257" s="11">
        <f t="shared" si="216"/>
        <v>-7.0126006547853136E-3</v>
      </c>
      <c r="N1257" s="11">
        <f t="shared" si="217"/>
        <v>-5.0202421841420847E-3</v>
      </c>
      <c r="O1257" s="3">
        <f t="shared" si="218"/>
        <v>1.4177185570649211E-4</v>
      </c>
      <c r="P1257" s="3">
        <f t="shared" si="219"/>
        <v>1.1311148744996537E-2</v>
      </c>
    </row>
    <row r="1258" spans="1:16" x14ac:dyDescent="0.3">
      <c r="A1258" s="9" t="s">
        <v>1267</v>
      </c>
      <c r="B1258" s="12">
        <v>10877.280273</v>
      </c>
      <c r="C1258" s="12">
        <v>10891.929688</v>
      </c>
      <c r="D1258" s="12">
        <v>10608.519531</v>
      </c>
      <c r="E1258" s="12">
        <v>10652.400390999999</v>
      </c>
      <c r="F1258" s="3">
        <f t="shared" si="211"/>
        <v>-3.8011145298451177E-2</v>
      </c>
      <c r="G1258" s="10">
        <f t="shared" si="212"/>
        <v>6.9509802673642146E-4</v>
      </c>
      <c r="H1258" s="10">
        <f t="shared" si="209"/>
        <v>4.364330322113554E-4</v>
      </c>
      <c r="I1258" s="10">
        <f t="shared" si="213"/>
        <v>1.7895739401850856E-4</v>
      </c>
      <c r="J1258" s="10">
        <f t="shared" si="210"/>
        <v>1.337749580521364E-2</v>
      </c>
      <c r="K1258" s="11">
        <f t="shared" si="214"/>
        <v>-1.7861434247575469E-2</v>
      </c>
      <c r="L1258" s="11">
        <f t="shared" si="215"/>
        <v>1.3458841398082976E-3</v>
      </c>
      <c r="M1258" s="11">
        <f t="shared" si="216"/>
        <v>-2.501882763059457E-2</v>
      </c>
      <c r="N1258" s="11">
        <f t="shared" si="217"/>
        <v>-2.0890979685293732E-2</v>
      </c>
      <c r="O1258" s="3">
        <f t="shared" si="218"/>
        <v>1.3320215857006733E-4</v>
      </c>
      <c r="P1258" s="3">
        <f t="shared" si="219"/>
        <v>2.227694415536682E-2</v>
      </c>
    </row>
    <row r="1259" spans="1:16" x14ac:dyDescent="0.3">
      <c r="A1259" s="9" t="s">
        <v>1268</v>
      </c>
      <c r="B1259" s="12">
        <v>10659.950194999999</v>
      </c>
      <c r="C1259" s="12">
        <v>10669.929688</v>
      </c>
      <c r="D1259" s="12">
        <v>10449.040039</v>
      </c>
      <c r="E1259" s="12">
        <v>10542.099609000001</v>
      </c>
      <c r="F1259" s="3">
        <f t="shared" si="211"/>
        <v>-1.0354547139740378E-2</v>
      </c>
      <c r="G1259" s="10">
        <f t="shared" si="212"/>
        <v>4.3761977789144948E-4</v>
      </c>
      <c r="H1259" s="10">
        <f t="shared" si="209"/>
        <v>1.2358812085687455E-4</v>
      </c>
      <c r="I1259" s="10">
        <f t="shared" si="213"/>
        <v>1.7106849475731056E-4</v>
      </c>
      <c r="J1259" s="10">
        <f t="shared" si="210"/>
        <v>1.3079315530917915E-2</v>
      </c>
      <c r="K1259" s="11">
        <f t="shared" si="214"/>
        <v>7.0849100246753367E-4</v>
      </c>
      <c r="L1259" s="11">
        <f t="shared" si="215"/>
        <v>9.3572901328106218E-4</v>
      </c>
      <c r="M1259" s="11">
        <f t="shared" si="216"/>
        <v>-1.9983634693377154E-2</v>
      </c>
      <c r="N1259" s="11">
        <f t="shared" si="217"/>
        <v>-1.1117019423248057E-2</v>
      </c>
      <c r="O1259" s="3">
        <f t="shared" si="218"/>
        <v>1.8846530692681772E-4</v>
      </c>
      <c r="P1259" s="3">
        <f t="shared" si="219"/>
        <v>1.339951760441257E-2</v>
      </c>
    </row>
    <row r="1260" spans="1:16" x14ac:dyDescent="0.3">
      <c r="A1260" s="9" t="s">
        <v>1269</v>
      </c>
      <c r="B1260" s="12">
        <v>10484.370117</v>
      </c>
      <c r="C1260" s="12">
        <v>10608.839844</v>
      </c>
      <c r="D1260" s="12">
        <v>10351.980469</v>
      </c>
      <c r="E1260" s="12">
        <v>10426.190430000001</v>
      </c>
      <c r="F1260" s="3">
        <f t="shared" si="211"/>
        <v>-1.0994885582474079E-2</v>
      </c>
      <c r="G1260" s="10">
        <f t="shared" si="212"/>
        <v>6.007278478046699E-4</v>
      </c>
      <c r="H1260" s="10">
        <f t="shared" si="209"/>
        <v>3.0965182465136444E-5</v>
      </c>
      <c r="I1260" s="10">
        <f t="shared" si="213"/>
        <v>2.8840224852500423E-4</v>
      </c>
      <c r="J1260" s="10">
        <f t="shared" si="210"/>
        <v>1.6982409973999694E-2</v>
      </c>
      <c r="K1260" s="11">
        <f t="shared" si="214"/>
        <v>-5.4911392934831231E-3</v>
      </c>
      <c r="L1260" s="11">
        <f t="shared" si="215"/>
        <v>1.1802013252926773E-2</v>
      </c>
      <c r="M1260" s="11">
        <f t="shared" si="216"/>
        <v>-1.2707736803013629E-2</v>
      </c>
      <c r="N1260" s="11">
        <f t="shared" si="217"/>
        <v>-5.5646367774668318E-3</v>
      </c>
      <c r="O1260" s="3">
        <f t="shared" si="218"/>
        <v>2.9573406889989509E-4</v>
      </c>
      <c r="P1260" s="3">
        <f t="shared" si="219"/>
        <v>1.6954118296929287E-2</v>
      </c>
    </row>
    <row r="1261" spans="1:16" x14ac:dyDescent="0.3">
      <c r="A1261" s="9" t="s">
        <v>1270</v>
      </c>
      <c r="B1261" s="12">
        <v>10437</v>
      </c>
      <c r="C1261" s="12">
        <v>10494.530273</v>
      </c>
      <c r="D1261" s="12">
        <v>10372.209961</v>
      </c>
      <c r="E1261" s="12">
        <v>10417.099609000001</v>
      </c>
      <c r="F1261" s="3">
        <f t="shared" si="211"/>
        <v>-8.719216343719971E-4</v>
      </c>
      <c r="G1261" s="10">
        <f t="shared" si="212"/>
        <v>1.3745415791360316E-4</v>
      </c>
      <c r="H1261" s="10">
        <f t="shared" si="209"/>
        <v>3.6425086071469986E-6</v>
      </c>
      <c r="I1261" s="10">
        <f t="shared" si="213"/>
        <v>6.7319998421530033E-5</v>
      </c>
      <c r="J1261" s="10">
        <f t="shared" si="210"/>
        <v>8.2048765025154423E-3</v>
      </c>
      <c r="K1261" s="11">
        <f t="shared" si="214"/>
        <v>1.0362337441655307E-3</v>
      </c>
      <c r="L1261" s="11">
        <f t="shared" si="215"/>
        <v>5.4970102153248102E-3</v>
      </c>
      <c r="M1261" s="11">
        <f t="shared" si="216"/>
        <v>-6.227074308150931E-3</v>
      </c>
      <c r="N1261" s="11">
        <f t="shared" si="217"/>
        <v>-1.9085357233091023E-3</v>
      </c>
      <c r="O1261" s="3">
        <f t="shared" si="218"/>
        <v>6.760022234515481E-5</v>
      </c>
      <c r="P1261" s="3">
        <f t="shared" si="219"/>
        <v>7.7063166354768668E-3</v>
      </c>
    </row>
    <row r="1262" spans="1:16" x14ac:dyDescent="0.3">
      <c r="A1262" s="9" t="s">
        <v>1271</v>
      </c>
      <c r="B1262" s="12">
        <v>10131.820313</v>
      </c>
      <c r="C1262" s="12">
        <v>10697.709961</v>
      </c>
      <c r="D1262" s="12">
        <v>10088.830078000001</v>
      </c>
      <c r="E1262" s="12">
        <v>10649.150390999999</v>
      </c>
      <c r="F1262" s="3">
        <f t="shared" si="211"/>
        <v>2.227594922866194E-2</v>
      </c>
      <c r="G1262" s="10">
        <f t="shared" si="212"/>
        <v>3.4340557817177791E-3</v>
      </c>
      <c r="H1262" s="10">
        <f t="shared" si="209"/>
        <v>2.4799519644718377E-3</v>
      </c>
      <c r="I1262" s="10">
        <f t="shared" si="213"/>
        <v>7.5903643113522348E-4</v>
      </c>
      <c r="J1262" s="10">
        <f t="shared" si="210"/>
        <v>2.7550615803194373E-2</v>
      </c>
      <c r="K1262" s="11">
        <f t="shared" si="214"/>
        <v>-2.7767651735674016E-2</v>
      </c>
      <c r="L1262" s="11">
        <f t="shared" si="215"/>
        <v>5.4348698846431731E-2</v>
      </c>
      <c r="M1262" s="11">
        <f t="shared" si="216"/>
        <v>-4.2521183980213199E-3</v>
      </c>
      <c r="N1262" s="11">
        <f t="shared" si="217"/>
        <v>4.9799116101310853E-2</v>
      </c>
      <c r="O1262" s="3">
        <f t="shared" si="218"/>
        <v>4.7709615114187185E-4</v>
      </c>
      <c r="P1262" s="3">
        <f t="shared" si="219"/>
        <v>3.9229505872946463E-2</v>
      </c>
    </row>
    <row r="1263" spans="1:16" x14ac:dyDescent="0.3">
      <c r="A1263" s="9" t="s">
        <v>1272</v>
      </c>
      <c r="B1263" s="12">
        <v>10742.809569999999</v>
      </c>
      <c r="C1263" s="12">
        <v>10766.690430000001</v>
      </c>
      <c r="D1263" s="12">
        <v>10308.809569999999</v>
      </c>
      <c r="E1263" s="12">
        <v>10321.389648</v>
      </c>
      <c r="F1263" s="3">
        <f t="shared" si="211"/>
        <v>-3.0778111958772003E-2</v>
      </c>
      <c r="G1263" s="10">
        <f t="shared" si="212"/>
        <v>1.8886256592650897E-3</v>
      </c>
      <c r="H1263" s="10">
        <f t="shared" si="209"/>
        <v>1.6014600740738218E-3</v>
      </c>
      <c r="I1263" s="10">
        <f t="shared" si="213"/>
        <v>3.2567783345918526E-4</v>
      </c>
      <c r="J1263" s="10">
        <f t="shared" si="210"/>
        <v>1.8046546302802242E-2</v>
      </c>
      <c r="K1263" s="11">
        <f t="shared" si="214"/>
        <v>8.7565400859652334E-3</v>
      </c>
      <c r="L1263" s="11">
        <f t="shared" si="215"/>
        <v>2.2204951126008187E-3</v>
      </c>
      <c r="M1263" s="11">
        <f t="shared" si="216"/>
        <v>-4.1237825831323051E-2</v>
      </c>
      <c r="N1263" s="11">
        <f t="shared" si="217"/>
        <v>-4.0018246764117762E-2</v>
      </c>
      <c r="O1263" s="3">
        <f t="shared" si="218"/>
        <v>1.4408370906060026E-4</v>
      </c>
      <c r="P1263" s="3">
        <f t="shared" si="219"/>
        <v>2.0793565292785487E-2</v>
      </c>
    </row>
    <row r="1264" spans="1:16" x14ac:dyDescent="0.3">
      <c r="A1264" s="9" t="s">
        <v>1273</v>
      </c>
      <c r="B1264" s="12">
        <v>10575.650390999999</v>
      </c>
      <c r="C1264" s="12">
        <v>10696.589844</v>
      </c>
      <c r="D1264" s="12">
        <v>10569.690430000001</v>
      </c>
      <c r="E1264" s="12">
        <v>10675.799805000001</v>
      </c>
      <c r="F1264" s="3">
        <f t="shared" si="211"/>
        <v>3.4337445740038941E-2</v>
      </c>
      <c r="G1264" s="10">
        <f t="shared" si="212"/>
        <v>1.4243163755793954E-4</v>
      </c>
      <c r="H1264" s="10">
        <f t="shared" si="209"/>
        <v>8.8835408382608708E-5</v>
      </c>
      <c r="I1264" s="10">
        <f t="shared" si="213"/>
        <v>3.689920145298537E-5</v>
      </c>
      <c r="J1264" s="10">
        <f t="shared" si="210"/>
        <v>6.0744712899959757E-3</v>
      </c>
      <c r="K1264" s="11">
        <f t="shared" si="214"/>
        <v>2.4335818934074074E-2</v>
      </c>
      <c r="L1264" s="11">
        <f t="shared" si="215"/>
        <v>1.1370758765868256E-2</v>
      </c>
      <c r="M1264" s="11">
        <f t="shared" si="216"/>
        <v>-5.6371388934110952E-4</v>
      </c>
      <c r="N1264" s="11">
        <f t="shared" si="217"/>
        <v>9.4252537569345426E-3</v>
      </c>
      <c r="O1264" s="3">
        <f t="shared" si="218"/>
        <v>2.7752787936758176E-5</v>
      </c>
      <c r="P1264" s="3">
        <f t="shared" si="219"/>
        <v>2.5076963393095397E-2</v>
      </c>
    </row>
    <row r="1265" spans="1:16" x14ac:dyDescent="0.3">
      <c r="A1265" s="9" t="s">
        <v>1274</v>
      </c>
      <c r="B1265" s="12">
        <v>10963.990234000001</v>
      </c>
      <c r="C1265" s="12">
        <v>10972.969727</v>
      </c>
      <c r="D1265" s="12">
        <v>10670.120117</v>
      </c>
      <c r="E1265" s="12">
        <v>10772.400390999999</v>
      </c>
      <c r="F1265" s="3">
        <f t="shared" si="211"/>
        <v>9.0485572757514898E-3</v>
      </c>
      <c r="G1265" s="10">
        <f t="shared" si="212"/>
        <v>7.833073457570351E-4</v>
      </c>
      <c r="H1265" s="10">
        <f t="shared" si="209"/>
        <v>3.1077966097970214E-4</v>
      </c>
      <c r="I1265" s="10">
        <f t="shared" si="213"/>
        <v>2.7160124229130736E-4</v>
      </c>
      <c r="J1265" s="10">
        <f t="shared" si="210"/>
        <v>1.6480328949729957E-2</v>
      </c>
      <c r="K1265" s="11">
        <f t="shared" si="214"/>
        <v>2.6636808213735354E-2</v>
      </c>
      <c r="L1265" s="11">
        <f t="shared" si="215"/>
        <v>8.1866343535966224E-4</v>
      </c>
      <c r="M1265" s="11">
        <f t="shared" si="216"/>
        <v>-2.7168965005739721E-2</v>
      </c>
      <c r="N1265" s="11">
        <f t="shared" si="217"/>
        <v>-1.7628943841867049E-2</v>
      </c>
      <c r="O1265" s="3">
        <f t="shared" si="218"/>
        <v>2.7429488270301324E-4</v>
      </c>
      <c r="P1265" s="3">
        <f t="shared" si="219"/>
        <v>3.1450151660941894E-2</v>
      </c>
    </row>
    <row r="1266" spans="1:16" x14ac:dyDescent="0.3">
      <c r="A1266" s="9" t="s">
        <v>1275</v>
      </c>
      <c r="B1266" s="12">
        <v>10689.309569999999</v>
      </c>
      <c r="C1266" s="12">
        <v>10808.040039</v>
      </c>
      <c r="D1266" s="12">
        <v>10592.879883</v>
      </c>
      <c r="E1266" s="12">
        <v>10680.509765999999</v>
      </c>
      <c r="F1266" s="3">
        <f t="shared" si="211"/>
        <v>-8.5301902700136711E-3</v>
      </c>
      <c r="G1266" s="10">
        <f t="shared" si="212"/>
        <v>4.0434127376329129E-4</v>
      </c>
      <c r="H1266" s="10">
        <f t="shared" si="209"/>
        <v>6.7827270020322237E-7</v>
      </c>
      <c r="I1266" s="10">
        <f t="shared" si="213"/>
        <v>2.0190862396225558E-4</v>
      </c>
      <c r="J1266" s="10">
        <f t="shared" si="210"/>
        <v>1.420945544214329E-2</v>
      </c>
      <c r="K1266" s="11">
        <f t="shared" si="214"/>
        <v>-7.7432074432793466E-3</v>
      </c>
      <c r="L1266" s="11">
        <f t="shared" si="215"/>
        <v>1.1046168800036961E-2</v>
      </c>
      <c r="M1266" s="11">
        <f t="shared" si="216"/>
        <v>-9.0620701522754494E-3</v>
      </c>
      <c r="N1266" s="11">
        <f t="shared" si="217"/>
        <v>-8.235731298453237E-4</v>
      </c>
      <c r="O1266" s="3">
        <f t="shared" si="218"/>
        <v>2.0577301093693037E-4</v>
      </c>
      <c r="P1266" s="3">
        <f t="shared" si="219"/>
        <v>1.5360678082893542E-2</v>
      </c>
    </row>
    <row r="1267" spans="1:16" x14ac:dyDescent="0.3">
      <c r="A1267" s="9" t="s">
        <v>1276</v>
      </c>
      <c r="B1267" s="12">
        <v>10657.410156</v>
      </c>
      <c r="C1267" s="12">
        <v>10837.299805000001</v>
      </c>
      <c r="D1267" s="12">
        <v>10574.549805000001</v>
      </c>
      <c r="E1267" s="12">
        <v>10614.839844</v>
      </c>
      <c r="F1267" s="3">
        <f t="shared" si="211"/>
        <v>-6.1485756240822198E-3</v>
      </c>
      <c r="G1267" s="10">
        <f t="shared" si="212"/>
        <v>6.0239404944930773E-4</v>
      </c>
      <c r="H1267" s="10">
        <f t="shared" si="209"/>
        <v>1.6019463249339425E-5</v>
      </c>
      <c r="I1267" s="10">
        <f t="shared" si="213"/>
        <v>2.9500879640326672E-4</v>
      </c>
      <c r="J1267" s="10">
        <f t="shared" si="210"/>
        <v>1.717582010860811E-2</v>
      </c>
      <c r="K1267" s="11">
        <f t="shared" si="214"/>
        <v>-2.1651237897813772E-3</v>
      </c>
      <c r="L1267" s="11">
        <f t="shared" si="215"/>
        <v>1.6738430000302802E-2</v>
      </c>
      <c r="M1267" s="11">
        <f t="shared" si="216"/>
        <v>-7.8052871071222192E-3</v>
      </c>
      <c r="N1267" s="11">
        <f t="shared" si="217"/>
        <v>-4.0024321667380481E-3</v>
      </c>
      <c r="O1267" s="3">
        <f t="shared" si="218"/>
        <v>3.7685184416537854E-4</v>
      </c>
      <c r="P1267" s="3">
        <f t="shared" si="219"/>
        <v>1.8142397675882369E-2</v>
      </c>
    </row>
    <row r="1268" spans="1:16" x14ac:dyDescent="0.3">
      <c r="A1268" s="9" t="s">
        <v>1277</v>
      </c>
      <c r="B1268" s="12">
        <v>10576.040039</v>
      </c>
      <c r="C1268" s="12">
        <v>10875.719727</v>
      </c>
      <c r="D1268" s="12">
        <v>10542.429688</v>
      </c>
      <c r="E1268" s="12">
        <v>10859.719727</v>
      </c>
      <c r="F1268" s="3">
        <f t="shared" si="211"/>
        <v>2.3069578684073777E-2</v>
      </c>
      <c r="G1268" s="10">
        <f t="shared" si="212"/>
        <v>9.6874815445533542E-4</v>
      </c>
      <c r="H1268" s="10">
        <f t="shared" si="209"/>
        <v>7.0063111668835706E-4</v>
      </c>
      <c r="I1268" s="10">
        <f t="shared" si="213"/>
        <v>2.1372422762582329E-4</v>
      </c>
      <c r="J1268" s="10">
        <f t="shared" si="210"/>
        <v>1.4619310094044222E-2</v>
      </c>
      <c r="K1268" s="11">
        <f t="shared" si="214"/>
        <v>-3.661938397303657E-3</v>
      </c>
      <c r="L1268" s="11">
        <f t="shared" si="215"/>
        <v>2.7941687639913931E-2</v>
      </c>
      <c r="M1268" s="11">
        <f t="shared" si="216"/>
        <v>-3.1830317075008086E-3</v>
      </c>
      <c r="N1268" s="11">
        <f t="shared" si="217"/>
        <v>2.6469437407855064E-2</v>
      </c>
      <c r="O1268" s="3">
        <f t="shared" si="218"/>
        <v>1.3552190551184584E-4</v>
      </c>
      <c r="P1268" s="3">
        <f t="shared" si="219"/>
        <v>1.5198216698024463E-2</v>
      </c>
    </row>
    <row r="1269" spans="1:16" x14ac:dyDescent="0.3">
      <c r="A1269" s="9" t="s">
        <v>1278</v>
      </c>
      <c r="B1269" s="12">
        <v>10867.070313</v>
      </c>
      <c r="C1269" s="12">
        <v>10983.519531</v>
      </c>
      <c r="D1269" s="12">
        <v>10713.330078000001</v>
      </c>
      <c r="E1269" s="12">
        <v>10952.610352</v>
      </c>
      <c r="F1269" s="3">
        <f t="shared" si="211"/>
        <v>8.5536853008323366E-3</v>
      </c>
      <c r="G1269" s="10">
        <f t="shared" si="212"/>
        <v>6.2036647481434866E-4</v>
      </c>
      <c r="H1269" s="10">
        <f t="shared" si="209"/>
        <v>6.1476133965694351E-5</v>
      </c>
      <c r="I1269" s="10">
        <f t="shared" si="213"/>
        <v>2.8643535351277562E-4</v>
      </c>
      <c r="J1269" s="10">
        <f t="shared" si="210"/>
        <v>1.6924401127152936E-2</v>
      </c>
      <c r="K1269" s="11">
        <f t="shared" si="214"/>
        <v>6.7663803690435362E-4</v>
      </c>
      <c r="L1269" s="11">
        <f t="shared" si="215"/>
        <v>1.0658780500517634E-2</v>
      </c>
      <c r="M1269" s="11">
        <f t="shared" si="216"/>
        <v>-1.4248376599688264E-2</v>
      </c>
      <c r="N1269" s="11">
        <f t="shared" si="217"/>
        <v>7.8406717802554614E-3</v>
      </c>
      <c r="O1269" s="3">
        <f t="shared" si="218"/>
        <v>3.4477068232204131E-4</v>
      </c>
      <c r="P1269" s="3">
        <f t="shared" si="219"/>
        <v>1.7438292207842133E-2</v>
      </c>
    </row>
    <row r="1270" spans="1:16" x14ac:dyDescent="0.3">
      <c r="A1270" s="9" t="s">
        <v>1279</v>
      </c>
      <c r="B1270" s="12">
        <v>10996.969727</v>
      </c>
      <c r="C1270" s="12">
        <v>11210.379883</v>
      </c>
      <c r="D1270" s="12">
        <v>10996.969727</v>
      </c>
      <c r="E1270" s="12">
        <v>11199.120117</v>
      </c>
      <c r="F1270" s="3">
        <f t="shared" si="211"/>
        <v>2.2506941914078649E-2</v>
      </c>
      <c r="G1270" s="10">
        <f t="shared" si="212"/>
        <v>3.6942258044213912E-4</v>
      </c>
      <c r="H1270" s="10">
        <f t="shared" si="209"/>
        <v>3.3180293745496681E-4</v>
      </c>
      <c r="I1270" s="10">
        <f t="shared" si="213"/>
        <v>5.6537686479200149E-5</v>
      </c>
      <c r="J1270" s="10">
        <f t="shared" si="210"/>
        <v>7.5191546386013464E-3</v>
      </c>
      <c r="K1270" s="11">
        <f t="shared" si="214"/>
        <v>4.0419393202905307E-3</v>
      </c>
      <c r="L1270" s="11">
        <f t="shared" si="215"/>
        <v>1.9220368894538396E-2</v>
      </c>
      <c r="M1270" s="11">
        <f t="shared" si="216"/>
        <v>0</v>
      </c>
      <c r="N1270" s="11">
        <f t="shared" si="217"/>
        <v>1.8215458749506332E-2</v>
      </c>
      <c r="O1270" s="3">
        <f t="shared" si="218"/>
        <v>1.9314743693380352E-5</v>
      </c>
      <c r="P1270" s="3">
        <f t="shared" si="219"/>
        <v>9.0014128248960597E-3</v>
      </c>
    </row>
    <row r="1271" spans="1:16" x14ac:dyDescent="0.3">
      <c r="A1271" s="9" t="s">
        <v>1280</v>
      </c>
      <c r="B1271" s="12">
        <v>10969.019531</v>
      </c>
      <c r="C1271" s="12">
        <v>11205.839844</v>
      </c>
      <c r="D1271" s="12">
        <v>10948.379883</v>
      </c>
      <c r="E1271" s="12">
        <v>10970.990234000001</v>
      </c>
      <c r="F1271" s="3">
        <f t="shared" si="211"/>
        <v>-2.0370339867477938E-2</v>
      </c>
      <c r="G1271" s="10">
        <f t="shared" si="212"/>
        <v>5.4026343612292968E-4</v>
      </c>
      <c r="H1271" s="10">
        <f t="shared" si="209"/>
        <v>3.2272210678468891E-8</v>
      </c>
      <c r="I1271" s="10">
        <f t="shared" si="213"/>
        <v>2.7011925148845889E-4</v>
      </c>
      <c r="J1271" s="10">
        <f t="shared" si="210"/>
        <v>1.6435305031804518E-2</v>
      </c>
      <c r="K1271" s="11">
        <f t="shared" si="214"/>
        <v>-2.0760321241812589E-2</v>
      </c>
      <c r="L1271" s="11">
        <f t="shared" si="215"/>
        <v>2.1360164063507721E-2</v>
      </c>
      <c r="M1271" s="11">
        <f t="shared" si="216"/>
        <v>-1.8834035654715379E-3</v>
      </c>
      <c r="N1271" s="11">
        <f t="shared" si="217"/>
        <v>1.7964467895951967E-4</v>
      </c>
      <c r="O1271" s="3">
        <f t="shared" si="218"/>
        <v>4.5630492142355637E-4</v>
      </c>
      <c r="P1271" s="3">
        <f t="shared" si="219"/>
        <v>2.865388073334621E-2</v>
      </c>
    </row>
    <row r="1272" spans="1:16" x14ac:dyDescent="0.3">
      <c r="A1272" s="9" t="s">
        <v>1281</v>
      </c>
      <c r="B1272" s="12">
        <v>10971.950194999999</v>
      </c>
      <c r="C1272" s="12">
        <v>10998.730469</v>
      </c>
      <c r="D1272" s="12">
        <v>10780.5</v>
      </c>
      <c r="E1272" s="12">
        <v>10792.669921999999</v>
      </c>
      <c r="F1272" s="3">
        <f t="shared" si="211"/>
        <v>-1.6253802819673702E-2</v>
      </c>
      <c r="G1272" s="10">
        <f t="shared" si="212"/>
        <v>4.0163797880826121E-4</v>
      </c>
      <c r="H1272" s="10">
        <f t="shared" si="209"/>
        <v>2.7142038622330174E-4</v>
      </c>
      <c r="I1272" s="10">
        <f t="shared" si="213"/>
        <v>9.5970824713086306E-5</v>
      </c>
      <c r="J1272" s="10">
        <f t="shared" si="210"/>
        <v>9.7964700128712837E-3</v>
      </c>
      <c r="K1272" s="11">
        <f t="shared" si="214"/>
        <v>8.7496113268521438E-5</v>
      </c>
      <c r="L1272" s="11">
        <f t="shared" si="215"/>
        <v>2.4378204455667916E-3</v>
      </c>
      <c r="M1272" s="11">
        <f t="shared" si="216"/>
        <v>-1.7603087188776016E-2</v>
      </c>
      <c r="N1272" s="11">
        <f t="shared" si="217"/>
        <v>-1.6474841007527257E-2</v>
      </c>
      <c r="O1272" s="3">
        <f t="shared" si="218"/>
        <v>6.5966288669361105E-5</v>
      </c>
      <c r="P1272" s="3">
        <f t="shared" si="219"/>
        <v>9.7880521372639626E-3</v>
      </c>
    </row>
    <row r="1273" spans="1:16" x14ac:dyDescent="0.3">
      <c r="A1273" s="9" t="s">
        <v>1282</v>
      </c>
      <c r="B1273" s="12">
        <v>10766.200194999999</v>
      </c>
      <c r="C1273" s="12">
        <v>11117.040039</v>
      </c>
      <c r="D1273" s="12">
        <v>10766.200194999999</v>
      </c>
      <c r="E1273" s="12">
        <v>11102.450194999999</v>
      </c>
      <c r="F1273" s="3">
        <f t="shared" si="211"/>
        <v>2.8702839541913328E-2</v>
      </c>
      <c r="G1273" s="10">
        <f t="shared" si="212"/>
        <v>1.0283216551705075E-3</v>
      </c>
      <c r="H1273" s="10">
        <f t="shared" si="209"/>
        <v>9.4582125849155467E-4</v>
      </c>
      <c r="I1273" s="10">
        <f t="shared" si="213"/>
        <v>1.4879540880264778E-4</v>
      </c>
      <c r="J1273" s="10">
        <f t="shared" si="210"/>
        <v>1.219817235501482E-2</v>
      </c>
      <c r="K1273" s="11">
        <f t="shared" si="214"/>
        <v>-2.4555776955916663E-3</v>
      </c>
      <c r="L1273" s="11">
        <f t="shared" si="215"/>
        <v>3.2067454766016391E-2</v>
      </c>
      <c r="M1273" s="11">
        <f t="shared" si="216"/>
        <v>0</v>
      </c>
      <c r="N1273" s="11">
        <f t="shared" si="217"/>
        <v>3.0754207167338173E-2</v>
      </c>
      <c r="O1273" s="3">
        <f t="shared" si="218"/>
        <v>4.2112507967193407E-5</v>
      </c>
      <c r="P1273" s="3">
        <f t="shared" si="219"/>
        <v>1.339258213222147E-2</v>
      </c>
    </row>
    <row r="1274" spans="1:16" x14ac:dyDescent="0.3">
      <c r="A1274" s="9" t="s">
        <v>1283</v>
      </c>
      <c r="B1274" s="12">
        <v>11028.429688</v>
      </c>
      <c r="C1274" s="12">
        <v>11047.940430000001</v>
      </c>
      <c r="D1274" s="12">
        <v>10914.009765999999</v>
      </c>
      <c r="E1274" s="12">
        <v>10988.150390999999</v>
      </c>
      <c r="F1274" s="3">
        <f t="shared" si="211"/>
        <v>-1.0295007137386292E-2</v>
      </c>
      <c r="G1274" s="10">
        <f t="shared" si="212"/>
        <v>1.4876096885743065E-4</v>
      </c>
      <c r="H1274" s="10">
        <f t="shared" si="209"/>
        <v>1.3388286773338713E-5</v>
      </c>
      <c r="I1274" s="10">
        <f t="shared" si="213"/>
        <v>6.9208664743118561E-5</v>
      </c>
      <c r="J1274" s="10">
        <f t="shared" si="210"/>
        <v>8.3191745229390743E-3</v>
      </c>
      <c r="K1274" s="11">
        <f t="shared" si="214"/>
        <v>-6.6893664789897337E-3</v>
      </c>
      <c r="L1274" s="11">
        <f t="shared" si="215"/>
        <v>1.767568397838423E-3</v>
      </c>
      <c r="M1274" s="11">
        <f t="shared" si="216"/>
        <v>-1.0429192190835483E-2</v>
      </c>
      <c r="N1274" s="11">
        <f t="shared" si="217"/>
        <v>-3.6590007889229421E-3</v>
      </c>
      <c r="O1274" s="3">
        <f t="shared" si="218"/>
        <v>8.0199459502490957E-5</v>
      </c>
      <c r="P1274" s="3">
        <f t="shared" si="219"/>
        <v>1.0735272391938977E-2</v>
      </c>
    </row>
  </sheetData>
  <mergeCells count="1"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OHLC_Volatility 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2023-04-03T14:34:08Z</dcterms:modified>
</cp:coreProperties>
</file>