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tocks from other geographics\GARCH model\"/>
    </mc:Choice>
  </mc:AlternateContent>
  <xr:revisionPtr revIDLastSave="0" documentId="13_ncr:1_{E595BDAE-338F-4291-B72B-E03ADD1BB1E3}" xr6:coauthVersionLast="47" xr6:coauthVersionMax="47" xr10:uidLastSave="{00000000-0000-0000-0000-000000000000}"/>
  <bookViews>
    <workbookView xWindow="-108" yWindow="-108" windowWidth="23256" windowHeight="12576" xr2:uid="{115F6942-DEF2-418F-9C70-1C49B3B982C3}"/>
  </bookViews>
  <sheets>
    <sheet name="STOXX50E" sheetId="9" r:id="rId1"/>
    <sheet name="IBOVESPA" sheetId="10" r:id="rId2"/>
    <sheet name="BSE SENSEX" sheetId="11" r:id="rId3"/>
  </sheets>
  <definedNames>
    <definedName name="solver_adj" localSheetId="2" hidden="1">'BSE SENSEX'!$B$5:$B$9</definedName>
    <definedName name="solver_adj" localSheetId="1" hidden="1">IBOVESPA!$B$5:$B$9</definedName>
    <definedName name="solver_adj" localSheetId="0" hidden="1">STOXX50E!$B$5:$B$9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'BSE SENSEX'!$B$9</definedName>
    <definedName name="solver_lhs1" localSheetId="1" hidden="1">IBOVESPA!$B$9</definedName>
    <definedName name="solver_lhs1" localSheetId="0" hidden="1">STOXX50E!$B$9</definedName>
    <definedName name="solver_lhs10" localSheetId="2" hidden="1">'BSE SENSEX'!$B$9</definedName>
    <definedName name="solver_lhs10" localSheetId="1" hidden="1">IBOVESPA!$B$9</definedName>
    <definedName name="solver_lhs10" localSheetId="0" hidden="1">STOXX50E!$B$9</definedName>
    <definedName name="solver_lhs2" localSheetId="2" hidden="1">'BSE SENSEX'!$B$5</definedName>
    <definedName name="solver_lhs2" localSheetId="1" hidden="1">IBOVESPA!$B$5</definedName>
    <definedName name="solver_lhs2" localSheetId="0" hidden="1">STOXX50E!$B$5</definedName>
    <definedName name="solver_lhs3" localSheetId="2" hidden="1">'BSE SENSEX'!$B$5</definedName>
    <definedName name="solver_lhs3" localSheetId="1" hidden="1">IBOVESPA!$B$5</definedName>
    <definedName name="solver_lhs3" localSheetId="0" hidden="1">STOXX50E!$B$5</definedName>
    <definedName name="solver_lhs4" localSheetId="2" hidden="1">'BSE SENSEX'!$B$6</definedName>
    <definedName name="solver_lhs4" localSheetId="1" hidden="1">IBOVESPA!$B$6</definedName>
    <definedName name="solver_lhs4" localSheetId="0" hidden="1">STOXX50E!$B$6</definedName>
    <definedName name="solver_lhs5" localSheetId="2" hidden="1">'BSE SENSEX'!$B$6</definedName>
    <definedName name="solver_lhs5" localSheetId="1" hidden="1">IBOVESPA!$B$6</definedName>
    <definedName name="solver_lhs5" localSheetId="0" hidden="1">STOXX50E!$B$6</definedName>
    <definedName name="solver_lhs6" localSheetId="2" hidden="1">'BSE SENSEX'!$B$7</definedName>
    <definedName name="solver_lhs6" localSheetId="1" hidden="1">IBOVESPA!$B$7</definedName>
    <definedName name="solver_lhs6" localSheetId="0" hidden="1">STOXX50E!$B$7</definedName>
    <definedName name="solver_lhs7" localSheetId="2" hidden="1">'BSE SENSEX'!$B$7</definedName>
    <definedName name="solver_lhs7" localSheetId="1" hidden="1">IBOVESPA!$B$7</definedName>
    <definedName name="solver_lhs7" localSheetId="0" hidden="1">STOXX50E!$B$7</definedName>
    <definedName name="solver_lhs8" localSheetId="2" hidden="1">'BSE SENSEX'!$B$8</definedName>
    <definedName name="solver_lhs8" localSheetId="1" hidden="1">IBOVESPA!$B$8</definedName>
    <definedName name="solver_lhs8" localSheetId="0" hidden="1">STOXX50E!$B$8</definedName>
    <definedName name="solver_lhs9" localSheetId="2" hidden="1">'BSE SENSEX'!$B$8</definedName>
    <definedName name="solver_lhs9" localSheetId="1" hidden="1">IBOVESPA!$B$8</definedName>
    <definedName name="solver_lhs9" localSheetId="0" hidden="1">STOXX50E!$B$8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2</definedName>
    <definedName name="solver_neg" localSheetId="1" hidden="1">2</definedName>
    <definedName name="solver_neg" localSheetId="0" hidden="1">2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1</definedName>
    <definedName name="solver_num" localSheetId="1" hidden="1">1</definedName>
    <definedName name="solver_num" localSheetId="0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'BSE SENSEX'!#REF!</definedName>
    <definedName name="solver_opt" localSheetId="1" hidden="1">IBOVESPA!#REF!</definedName>
    <definedName name="solver_opt" localSheetId="0" hidden="1">STOXX50E!#REF!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10" localSheetId="2" hidden="1">1</definedName>
    <definedName name="solver_rel10" localSheetId="1" hidden="1">1</definedName>
    <definedName name="solver_rel10" localSheetId="0" hidden="1">1</definedName>
    <definedName name="solver_rel2" localSheetId="2" hidden="1">1</definedName>
    <definedName name="solver_rel2" localSheetId="1" hidden="1">1</definedName>
    <definedName name="solver_rel2" localSheetId="0" hidden="1">1</definedName>
    <definedName name="solver_rel3" localSheetId="2" hidden="1">3</definedName>
    <definedName name="solver_rel3" localSheetId="1" hidden="1">3</definedName>
    <definedName name="solver_rel3" localSheetId="0" hidden="1">3</definedName>
    <definedName name="solver_rel4" localSheetId="2" hidden="1">1</definedName>
    <definedName name="solver_rel4" localSheetId="1" hidden="1">1</definedName>
    <definedName name="solver_rel4" localSheetId="0" hidden="1">1</definedName>
    <definedName name="solver_rel5" localSheetId="2" hidden="1">3</definedName>
    <definedName name="solver_rel5" localSheetId="1" hidden="1">3</definedName>
    <definedName name="solver_rel5" localSheetId="0" hidden="1">3</definedName>
    <definedName name="solver_rel6" localSheetId="2" hidden="1">1</definedName>
    <definedName name="solver_rel6" localSheetId="1" hidden="1">1</definedName>
    <definedName name="solver_rel6" localSheetId="0" hidden="1">1</definedName>
    <definedName name="solver_rel7" localSheetId="2" hidden="1">3</definedName>
    <definedName name="solver_rel7" localSheetId="1" hidden="1">3</definedName>
    <definedName name="solver_rel7" localSheetId="0" hidden="1">3</definedName>
    <definedName name="solver_rel8" localSheetId="2" hidden="1">1</definedName>
    <definedName name="solver_rel8" localSheetId="1" hidden="1">1</definedName>
    <definedName name="solver_rel8" localSheetId="0" hidden="1">1</definedName>
    <definedName name="solver_rel9" localSheetId="2" hidden="1">3</definedName>
    <definedName name="solver_rel9" localSheetId="1" hidden="1">3</definedName>
    <definedName name="solver_rel9" localSheetId="0" hidden="1">3</definedName>
    <definedName name="solver_rhs1" localSheetId="2" hidden="1">1</definedName>
    <definedName name="solver_rhs1" localSheetId="1" hidden="1">1</definedName>
    <definedName name="solver_rhs1" localSheetId="0" hidden="1">1</definedName>
    <definedName name="solver_rhs10" localSheetId="2" hidden="1">1</definedName>
    <definedName name="solver_rhs10" localSheetId="1" hidden="1">1</definedName>
    <definedName name="solver_rhs10" localSheetId="0" hidden="1">1</definedName>
    <definedName name="solver_rhs2" localSheetId="2" hidden="1">0.001</definedName>
    <definedName name="solver_rhs2" localSheetId="1" hidden="1">0.001</definedName>
    <definedName name="solver_rhs2" localSheetId="0" hidden="1">0.001</definedName>
    <definedName name="solver_rhs3" localSheetId="2" hidden="1">-0.001</definedName>
    <definedName name="solver_rhs3" localSheetId="1" hidden="1">-0.001</definedName>
    <definedName name="solver_rhs3" localSheetId="0" hidden="1">-0.001</definedName>
    <definedName name="solver_rhs4" localSheetId="2" hidden="1">0.000073</definedName>
    <definedName name="solver_rhs4" localSheetId="1" hidden="1">0.000073</definedName>
    <definedName name="solver_rhs4" localSheetId="0" hidden="1">0.000073</definedName>
    <definedName name="solver_rhs5" localSheetId="2" hidden="1">0.000001</definedName>
    <definedName name="solver_rhs5" localSheetId="1" hidden="1">0.000001</definedName>
    <definedName name="solver_rhs5" localSheetId="0" hidden="1">0.000001</definedName>
    <definedName name="solver_rhs6" localSheetId="2" hidden="1">1</definedName>
    <definedName name="solver_rhs6" localSheetId="1" hidden="1">1</definedName>
    <definedName name="solver_rhs6" localSheetId="0" hidden="1">1</definedName>
    <definedName name="solver_rhs7" localSheetId="2" hidden="1">0</definedName>
    <definedName name="solver_rhs7" localSheetId="1" hidden="1">0</definedName>
    <definedName name="solver_rhs7" localSheetId="0" hidden="1">0</definedName>
    <definedName name="solver_rhs8" localSheetId="2" hidden="1">1</definedName>
    <definedName name="solver_rhs8" localSheetId="1" hidden="1">1</definedName>
    <definedName name="solver_rhs8" localSheetId="0" hidden="1">1</definedName>
    <definedName name="solver_rhs9" localSheetId="2" hidden="1">0</definedName>
    <definedName name="solver_rhs9" localSheetId="1" hidden="1">0</definedName>
    <definedName name="solver_rhs9" localSheetId="0" hidden="1">0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1" l="1"/>
  <c r="J7" i="11"/>
  <c r="J13" i="11"/>
  <c r="F1640" i="11"/>
  <c r="F1618" i="11"/>
  <c r="F1596" i="11"/>
  <c r="F1574" i="11"/>
  <c r="F1552" i="11"/>
  <c r="F1530" i="11"/>
  <c r="F1508" i="11"/>
  <c r="F1486" i="11"/>
  <c r="F1464" i="11"/>
  <c r="F1442" i="11"/>
  <c r="F1420" i="11"/>
  <c r="F1398" i="11"/>
  <c r="F1376" i="11"/>
  <c r="F1354" i="11"/>
  <c r="F1332" i="11"/>
  <c r="F1309" i="11"/>
  <c r="F1286" i="11"/>
  <c r="F1263" i="11"/>
  <c r="F1240" i="11"/>
  <c r="F1217" i="11"/>
  <c r="F1194" i="11"/>
  <c r="F1171" i="11"/>
  <c r="F1148" i="11"/>
  <c r="F1125" i="11"/>
  <c r="F1102" i="11"/>
  <c r="F1080" i="11"/>
  <c r="F1058" i="11"/>
  <c r="F1036" i="11"/>
  <c r="F1014" i="11"/>
  <c r="F992" i="11"/>
  <c r="F970" i="11"/>
  <c r="F948" i="11"/>
  <c r="F926" i="11"/>
  <c r="F904" i="11"/>
  <c r="F882" i="11"/>
  <c r="F860" i="11"/>
  <c r="F815" i="11"/>
  <c r="F793" i="11"/>
  <c r="F771" i="11"/>
  <c r="F749" i="11"/>
  <c r="F727" i="11"/>
  <c r="F705" i="11"/>
  <c r="F683" i="11"/>
  <c r="F661" i="11"/>
  <c r="F639" i="11"/>
  <c r="F617" i="11"/>
  <c r="F595" i="11"/>
  <c r="F573" i="11"/>
  <c r="F551" i="11"/>
  <c r="F529" i="11"/>
  <c r="F507" i="11"/>
  <c r="F485" i="11"/>
  <c r="F462" i="11"/>
  <c r="F439" i="11"/>
  <c r="F416" i="11"/>
  <c r="F393" i="11"/>
  <c r="F370" i="11"/>
  <c r="F347" i="11"/>
  <c r="F324" i="11"/>
  <c r="F301" i="11"/>
  <c r="F278" i="11"/>
  <c r="F255" i="11"/>
  <c r="F233" i="11"/>
  <c r="F211" i="11"/>
  <c r="F189" i="11"/>
  <c r="F167" i="11"/>
  <c r="F145" i="11"/>
  <c r="F123" i="11"/>
  <c r="F101" i="11"/>
  <c r="F79" i="11"/>
  <c r="F57" i="11"/>
  <c r="F35" i="11"/>
  <c r="F14" i="11"/>
  <c r="F1751" i="10"/>
  <c r="F1729" i="10"/>
  <c r="F1707" i="10"/>
  <c r="F1662" i="10"/>
  <c r="F1640" i="10"/>
  <c r="F1618" i="10"/>
  <c r="F1596" i="10"/>
  <c r="F1574" i="10"/>
  <c r="F1552" i="10"/>
  <c r="F1530" i="10"/>
  <c r="F1508" i="10"/>
  <c r="F1486" i="10"/>
  <c r="F1464" i="10"/>
  <c r="F1442" i="10"/>
  <c r="F1420" i="10"/>
  <c r="F1398" i="10"/>
  <c r="F1376" i="10"/>
  <c r="F1354" i="10"/>
  <c r="F1332" i="10"/>
  <c r="F1309" i="10"/>
  <c r="F1286" i="10"/>
  <c r="F1263" i="10"/>
  <c r="F1240" i="10"/>
  <c r="F1217" i="10"/>
  <c r="F1194" i="10"/>
  <c r="F1171" i="10"/>
  <c r="F1148" i="10"/>
  <c r="F1125" i="10"/>
  <c r="F1102" i="10"/>
  <c r="F1080" i="10"/>
  <c r="F1058" i="10"/>
  <c r="F1036" i="10"/>
  <c r="F1014" i="10"/>
  <c r="F992" i="10"/>
  <c r="F970" i="10"/>
  <c r="F948" i="10"/>
  <c r="F926" i="10"/>
  <c r="F904" i="10"/>
  <c r="F882" i="10"/>
  <c r="F860" i="10"/>
  <c r="F815" i="10"/>
  <c r="F793" i="10"/>
  <c r="F771" i="10"/>
  <c r="F749" i="10"/>
  <c r="F727" i="10"/>
  <c r="F705" i="10"/>
  <c r="F683" i="10"/>
  <c r="F661" i="10"/>
  <c r="F639" i="10"/>
  <c r="F617" i="10"/>
  <c r="F595" i="10"/>
  <c r="F573" i="10"/>
  <c r="F551" i="10"/>
  <c r="F529" i="10"/>
  <c r="F507" i="10"/>
  <c r="F485" i="10"/>
  <c r="F462" i="10"/>
  <c r="F439" i="10"/>
  <c r="F416" i="10"/>
  <c r="F393" i="10"/>
  <c r="F370" i="10"/>
  <c r="F347" i="10"/>
  <c r="F324" i="10"/>
  <c r="F301" i="10"/>
  <c r="F278" i="10"/>
  <c r="F255" i="10"/>
  <c r="F233" i="10"/>
  <c r="F211" i="10"/>
  <c r="F189" i="10"/>
  <c r="F167" i="10"/>
  <c r="F145" i="10"/>
  <c r="F123" i="10"/>
  <c r="F101" i="10"/>
  <c r="F79" i="10"/>
  <c r="F57" i="10"/>
  <c r="F35" i="10"/>
  <c r="F14" i="10"/>
  <c r="F1217" i="9"/>
  <c r="F1194" i="9"/>
  <c r="F1171" i="9"/>
  <c r="F1148" i="9"/>
  <c r="F1125" i="9"/>
  <c r="F1102" i="9"/>
  <c r="F1080" i="9"/>
  <c r="F1058" i="9"/>
  <c r="F1036" i="9"/>
  <c r="F1014" i="9"/>
  <c r="F992" i="9"/>
  <c r="F970" i="9"/>
  <c r="F948" i="9"/>
  <c r="F926" i="9"/>
  <c r="F904" i="9"/>
  <c r="F882" i="9"/>
  <c r="F860" i="9"/>
  <c r="F815" i="9"/>
  <c r="F793" i="9"/>
  <c r="F771" i="9"/>
  <c r="F749" i="9"/>
  <c r="F727" i="9"/>
  <c r="F705" i="9"/>
  <c r="F683" i="9"/>
  <c r="F661" i="9"/>
  <c r="F639" i="9"/>
  <c r="F617" i="9"/>
  <c r="F595" i="9"/>
  <c r="F573" i="9"/>
  <c r="F551" i="9"/>
  <c r="F529" i="9"/>
  <c r="F507" i="9"/>
  <c r="F485" i="9"/>
  <c r="F462" i="9"/>
  <c r="F439" i="9"/>
  <c r="F416" i="9"/>
  <c r="F393" i="9"/>
  <c r="F370" i="9"/>
  <c r="F347" i="9"/>
  <c r="F324" i="9"/>
  <c r="F301" i="9"/>
  <c r="F278" i="9"/>
  <c r="F255" i="9"/>
  <c r="F234" i="9"/>
  <c r="F233" i="9"/>
  <c r="F211" i="9"/>
  <c r="F189" i="9"/>
  <c r="F167" i="9"/>
  <c r="F145" i="9"/>
  <c r="F123" i="9"/>
  <c r="F101" i="9"/>
  <c r="F79" i="9"/>
  <c r="F57" i="9"/>
  <c r="F35" i="9"/>
  <c r="F14" i="9"/>
  <c r="C1653" i="11"/>
  <c r="D1653" i="11" s="1"/>
  <c r="E1652" i="11"/>
  <c r="C1652" i="11"/>
  <c r="D1652" i="11" s="1"/>
  <c r="E1653" i="11" s="1"/>
  <c r="C1651" i="11"/>
  <c r="D1651" i="11" s="1"/>
  <c r="C1650" i="11"/>
  <c r="D1650" i="11" s="1"/>
  <c r="E1651" i="11" s="1"/>
  <c r="C1649" i="11"/>
  <c r="D1649" i="11" s="1"/>
  <c r="E1650" i="11" s="1"/>
  <c r="E1648" i="11"/>
  <c r="C1648" i="11"/>
  <c r="D1648" i="11" s="1"/>
  <c r="E1649" i="11" s="1"/>
  <c r="C1647" i="11"/>
  <c r="D1647" i="11" s="1"/>
  <c r="C1646" i="11"/>
  <c r="D1646" i="11" s="1"/>
  <c r="E1647" i="11" s="1"/>
  <c r="C1645" i="11"/>
  <c r="D1645" i="11" s="1"/>
  <c r="E1646" i="11" s="1"/>
  <c r="E1644" i="11"/>
  <c r="C1644" i="11"/>
  <c r="D1644" i="11" s="1"/>
  <c r="E1645" i="11" s="1"/>
  <c r="C1643" i="11"/>
  <c r="D1643" i="11" s="1"/>
  <c r="C1642" i="11"/>
  <c r="D1642" i="11" s="1"/>
  <c r="E1643" i="11" s="1"/>
  <c r="C1641" i="11"/>
  <c r="D1641" i="11" s="1"/>
  <c r="E1642" i="11" s="1"/>
  <c r="C1640" i="11"/>
  <c r="D1640" i="11" s="1"/>
  <c r="E1641" i="11" s="1"/>
  <c r="C1639" i="11"/>
  <c r="D1639" i="11" s="1"/>
  <c r="E1640" i="11" s="1"/>
  <c r="C1638" i="11"/>
  <c r="D1638" i="11" s="1"/>
  <c r="E1639" i="11" s="1"/>
  <c r="C1637" i="11"/>
  <c r="D1637" i="11" s="1"/>
  <c r="E1638" i="11" s="1"/>
  <c r="E1636" i="11"/>
  <c r="C1636" i="11"/>
  <c r="D1636" i="11" s="1"/>
  <c r="E1637" i="11" s="1"/>
  <c r="C1635" i="11"/>
  <c r="D1635" i="11" s="1"/>
  <c r="C1634" i="11"/>
  <c r="D1634" i="11" s="1"/>
  <c r="E1635" i="11" s="1"/>
  <c r="E1633" i="11"/>
  <c r="C1633" i="11"/>
  <c r="D1633" i="11" s="1"/>
  <c r="E1634" i="11" s="1"/>
  <c r="E1632" i="11"/>
  <c r="C1632" i="11"/>
  <c r="D1632" i="11" s="1"/>
  <c r="C1631" i="11"/>
  <c r="D1631" i="11" s="1"/>
  <c r="C1630" i="11"/>
  <c r="D1630" i="11" s="1"/>
  <c r="E1631" i="11" s="1"/>
  <c r="C1629" i="11"/>
  <c r="D1629" i="11" s="1"/>
  <c r="E1630" i="11" s="1"/>
  <c r="E1628" i="11"/>
  <c r="C1628" i="11"/>
  <c r="D1628" i="11" s="1"/>
  <c r="E1629" i="11" s="1"/>
  <c r="C1627" i="11"/>
  <c r="D1627" i="11" s="1"/>
  <c r="C1626" i="11"/>
  <c r="D1626" i="11" s="1"/>
  <c r="E1627" i="11" s="1"/>
  <c r="E1625" i="11"/>
  <c r="C1625" i="11"/>
  <c r="D1625" i="11" s="1"/>
  <c r="E1626" i="11" s="1"/>
  <c r="E1624" i="11"/>
  <c r="C1624" i="11"/>
  <c r="D1624" i="11" s="1"/>
  <c r="C1623" i="11"/>
  <c r="D1623" i="11" s="1"/>
  <c r="C1622" i="11"/>
  <c r="D1622" i="11" s="1"/>
  <c r="E1623" i="11" s="1"/>
  <c r="C1621" i="11"/>
  <c r="D1621" i="11" s="1"/>
  <c r="E1622" i="11" s="1"/>
  <c r="E1620" i="11"/>
  <c r="C1620" i="11"/>
  <c r="D1620" i="11" s="1"/>
  <c r="E1621" i="11" s="1"/>
  <c r="C1619" i="11"/>
  <c r="D1619" i="11" s="1"/>
  <c r="C1618" i="11"/>
  <c r="D1618" i="11" s="1"/>
  <c r="E1619" i="11" s="1"/>
  <c r="E1617" i="11"/>
  <c r="C1617" i="11"/>
  <c r="D1617" i="11" s="1"/>
  <c r="E1618" i="11" s="1"/>
  <c r="E1616" i="11"/>
  <c r="C1616" i="11"/>
  <c r="D1616" i="11" s="1"/>
  <c r="C1615" i="11"/>
  <c r="D1615" i="11" s="1"/>
  <c r="C1614" i="11"/>
  <c r="D1614" i="11" s="1"/>
  <c r="E1615" i="11" s="1"/>
  <c r="C1613" i="11"/>
  <c r="D1613" i="11" s="1"/>
  <c r="E1614" i="11" s="1"/>
  <c r="E1612" i="11"/>
  <c r="C1612" i="11"/>
  <c r="D1612" i="11" s="1"/>
  <c r="E1613" i="11" s="1"/>
  <c r="C1611" i="11"/>
  <c r="D1611" i="11" s="1"/>
  <c r="C1610" i="11"/>
  <c r="D1610" i="11" s="1"/>
  <c r="E1611" i="11" s="1"/>
  <c r="E1609" i="11"/>
  <c r="C1609" i="11"/>
  <c r="D1609" i="11" s="1"/>
  <c r="E1610" i="11" s="1"/>
  <c r="E1608" i="11"/>
  <c r="C1608" i="11"/>
  <c r="D1608" i="11" s="1"/>
  <c r="C1607" i="11"/>
  <c r="D1607" i="11" s="1"/>
  <c r="C1606" i="11"/>
  <c r="D1606" i="11" s="1"/>
  <c r="E1607" i="11" s="1"/>
  <c r="C1605" i="11"/>
  <c r="D1605" i="11" s="1"/>
  <c r="E1606" i="11" s="1"/>
  <c r="E1604" i="11"/>
  <c r="C1604" i="11"/>
  <c r="D1604" i="11" s="1"/>
  <c r="E1605" i="11" s="1"/>
  <c r="C1603" i="11"/>
  <c r="D1603" i="11" s="1"/>
  <c r="C1602" i="11"/>
  <c r="D1602" i="11" s="1"/>
  <c r="E1603" i="11" s="1"/>
  <c r="E1601" i="11"/>
  <c r="C1601" i="11"/>
  <c r="D1601" i="11" s="1"/>
  <c r="E1602" i="11" s="1"/>
  <c r="E1600" i="11"/>
  <c r="C1600" i="11"/>
  <c r="D1600" i="11" s="1"/>
  <c r="C1599" i="11"/>
  <c r="D1599" i="11" s="1"/>
  <c r="C1598" i="11"/>
  <c r="D1598" i="11" s="1"/>
  <c r="E1599" i="11" s="1"/>
  <c r="C1597" i="11"/>
  <c r="D1597" i="11" s="1"/>
  <c r="E1598" i="11" s="1"/>
  <c r="E1596" i="11"/>
  <c r="C1596" i="11"/>
  <c r="D1596" i="11" s="1"/>
  <c r="E1597" i="11" s="1"/>
  <c r="C1595" i="11"/>
  <c r="D1595" i="11" s="1"/>
  <c r="C1594" i="11"/>
  <c r="D1594" i="11" s="1"/>
  <c r="E1595" i="11" s="1"/>
  <c r="E1593" i="11"/>
  <c r="C1593" i="11"/>
  <c r="D1593" i="11" s="1"/>
  <c r="E1594" i="11" s="1"/>
  <c r="E1592" i="11"/>
  <c r="C1592" i="11"/>
  <c r="D1592" i="11" s="1"/>
  <c r="C1591" i="11"/>
  <c r="D1591" i="11" s="1"/>
  <c r="C1590" i="11"/>
  <c r="D1590" i="11" s="1"/>
  <c r="E1591" i="11" s="1"/>
  <c r="C1589" i="11"/>
  <c r="D1589" i="11" s="1"/>
  <c r="E1590" i="11" s="1"/>
  <c r="E1588" i="11"/>
  <c r="C1588" i="11"/>
  <c r="D1588" i="11" s="1"/>
  <c r="E1589" i="11" s="1"/>
  <c r="C1587" i="11"/>
  <c r="D1587" i="11" s="1"/>
  <c r="C1586" i="11"/>
  <c r="D1586" i="11" s="1"/>
  <c r="E1587" i="11" s="1"/>
  <c r="E1585" i="11"/>
  <c r="C1585" i="11"/>
  <c r="D1585" i="11" s="1"/>
  <c r="E1586" i="11" s="1"/>
  <c r="E1584" i="11"/>
  <c r="C1584" i="11"/>
  <c r="D1584" i="11" s="1"/>
  <c r="C1583" i="11"/>
  <c r="D1583" i="11" s="1"/>
  <c r="C1582" i="11"/>
  <c r="D1582" i="11" s="1"/>
  <c r="E1583" i="11" s="1"/>
  <c r="C1581" i="11"/>
  <c r="D1581" i="11" s="1"/>
  <c r="E1582" i="11" s="1"/>
  <c r="E1580" i="11"/>
  <c r="C1580" i="11"/>
  <c r="D1580" i="11" s="1"/>
  <c r="E1581" i="11" s="1"/>
  <c r="C1579" i="11"/>
  <c r="D1579" i="11" s="1"/>
  <c r="C1578" i="11"/>
  <c r="D1578" i="11" s="1"/>
  <c r="E1579" i="11" s="1"/>
  <c r="E1577" i="11"/>
  <c r="C1577" i="11"/>
  <c r="D1577" i="11" s="1"/>
  <c r="E1578" i="11" s="1"/>
  <c r="E1576" i="11"/>
  <c r="C1576" i="11"/>
  <c r="D1576" i="11" s="1"/>
  <c r="C1575" i="11"/>
  <c r="D1575" i="11" s="1"/>
  <c r="C1574" i="11"/>
  <c r="D1574" i="11" s="1"/>
  <c r="E1575" i="11" s="1"/>
  <c r="C1573" i="11"/>
  <c r="D1573" i="11" s="1"/>
  <c r="E1574" i="11" s="1"/>
  <c r="E1572" i="11"/>
  <c r="C1572" i="11"/>
  <c r="D1572" i="11" s="1"/>
  <c r="E1573" i="11" s="1"/>
  <c r="C1571" i="11"/>
  <c r="D1571" i="11" s="1"/>
  <c r="C1570" i="11"/>
  <c r="D1570" i="11" s="1"/>
  <c r="E1571" i="11" s="1"/>
  <c r="C1569" i="11"/>
  <c r="D1569" i="11" s="1"/>
  <c r="E1570" i="11" s="1"/>
  <c r="C1568" i="11"/>
  <c r="D1568" i="11" s="1"/>
  <c r="E1569" i="11" s="1"/>
  <c r="D1567" i="11"/>
  <c r="E1568" i="11" s="1"/>
  <c r="C1567" i="11"/>
  <c r="D1566" i="11"/>
  <c r="E1567" i="11" s="1"/>
  <c r="C1566" i="11"/>
  <c r="D1565" i="11"/>
  <c r="E1566" i="11" s="1"/>
  <c r="C1565" i="11"/>
  <c r="C1564" i="11"/>
  <c r="D1564" i="11" s="1"/>
  <c r="E1565" i="11" s="1"/>
  <c r="D1563" i="11"/>
  <c r="E1564" i="11" s="1"/>
  <c r="C1563" i="11"/>
  <c r="D1562" i="11"/>
  <c r="E1563" i="11" s="1"/>
  <c r="C1562" i="11"/>
  <c r="D1561" i="11"/>
  <c r="E1562" i="11" s="1"/>
  <c r="C1561" i="11"/>
  <c r="C1560" i="11"/>
  <c r="D1560" i="11" s="1"/>
  <c r="E1561" i="11" s="1"/>
  <c r="C1559" i="11"/>
  <c r="D1559" i="11" s="1"/>
  <c r="E1560" i="11" s="1"/>
  <c r="D1558" i="11"/>
  <c r="E1559" i="11" s="1"/>
  <c r="C1558" i="11"/>
  <c r="C1557" i="11"/>
  <c r="D1557" i="11" s="1"/>
  <c r="E1558" i="11" s="1"/>
  <c r="C1556" i="11"/>
  <c r="D1556" i="11" s="1"/>
  <c r="E1557" i="11" s="1"/>
  <c r="C1555" i="11"/>
  <c r="D1555" i="11" s="1"/>
  <c r="E1556" i="11" s="1"/>
  <c r="D1554" i="11"/>
  <c r="E1555" i="11" s="1"/>
  <c r="C1554" i="11"/>
  <c r="C1553" i="11"/>
  <c r="D1553" i="11" s="1"/>
  <c r="E1554" i="11" s="1"/>
  <c r="C1552" i="11"/>
  <c r="D1552" i="11" s="1"/>
  <c r="E1553" i="11" s="1"/>
  <c r="E1551" i="11"/>
  <c r="C1551" i="11"/>
  <c r="D1551" i="11" s="1"/>
  <c r="E1552" i="11" s="1"/>
  <c r="C1550" i="11"/>
  <c r="D1550" i="11" s="1"/>
  <c r="C1549" i="11"/>
  <c r="D1549" i="11" s="1"/>
  <c r="E1550" i="11" s="1"/>
  <c r="C1548" i="11"/>
  <c r="D1548" i="11" s="1"/>
  <c r="E1549" i="11" s="1"/>
  <c r="D1547" i="11"/>
  <c r="E1548" i="11" s="1"/>
  <c r="C1547" i="11"/>
  <c r="D1546" i="11"/>
  <c r="E1547" i="11" s="1"/>
  <c r="C1546" i="11"/>
  <c r="C1545" i="11"/>
  <c r="D1545" i="11" s="1"/>
  <c r="E1546" i="11" s="1"/>
  <c r="D1544" i="11"/>
  <c r="E1545" i="11" s="1"/>
  <c r="C1544" i="11"/>
  <c r="D1543" i="11"/>
  <c r="E1544" i="11" s="1"/>
  <c r="C1543" i="11"/>
  <c r="D1542" i="11"/>
  <c r="E1543" i="11" s="1"/>
  <c r="C1542" i="11"/>
  <c r="C1541" i="11"/>
  <c r="D1541" i="11" s="1"/>
  <c r="E1542" i="11" s="1"/>
  <c r="D1540" i="11"/>
  <c r="E1541" i="11" s="1"/>
  <c r="C1540" i="11"/>
  <c r="D1539" i="11"/>
  <c r="E1540" i="11" s="1"/>
  <c r="C1539" i="11"/>
  <c r="D1538" i="11"/>
  <c r="E1539" i="11" s="1"/>
  <c r="C1538" i="11"/>
  <c r="C1537" i="11"/>
  <c r="D1537" i="11" s="1"/>
  <c r="E1538" i="11" s="1"/>
  <c r="D1536" i="11"/>
  <c r="E1537" i="11" s="1"/>
  <c r="C1536" i="11"/>
  <c r="D1535" i="11"/>
  <c r="E1536" i="11" s="1"/>
  <c r="C1535" i="11"/>
  <c r="D1534" i="11"/>
  <c r="E1535" i="11" s="1"/>
  <c r="C1534" i="11"/>
  <c r="C1533" i="11"/>
  <c r="D1533" i="11" s="1"/>
  <c r="E1534" i="11" s="1"/>
  <c r="D1532" i="11"/>
  <c r="E1533" i="11" s="1"/>
  <c r="C1532" i="11"/>
  <c r="D1531" i="11"/>
  <c r="E1532" i="11" s="1"/>
  <c r="C1531" i="11"/>
  <c r="D1530" i="11"/>
  <c r="E1531" i="11" s="1"/>
  <c r="C1530" i="11"/>
  <c r="C1529" i="11"/>
  <c r="D1529" i="11" s="1"/>
  <c r="E1530" i="11" s="1"/>
  <c r="D1528" i="11"/>
  <c r="E1529" i="11" s="1"/>
  <c r="C1528" i="11"/>
  <c r="D1527" i="11"/>
  <c r="E1528" i="11" s="1"/>
  <c r="C1527" i="11"/>
  <c r="D1526" i="11"/>
  <c r="E1527" i="11" s="1"/>
  <c r="C1526" i="11"/>
  <c r="C1525" i="11"/>
  <c r="D1525" i="11" s="1"/>
  <c r="E1526" i="11" s="1"/>
  <c r="D1524" i="11"/>
  <c r="E1525" i="11" s="1"/>
  <c r="C1524" i="11"/>
  <c r="D1523" i="11"/>
  <c r="E1524" i="11" s="1"/>
  <c r="C1523" i="11"/>
  <c r="D1522" i="11"/>
  <c r="E1523" i="11" s="1"/>
  <c r="C1522" i="11"/>
  <c r="C1521" i="11"/>
  <c r="D1521" i="11" s="1"/>
  <c r="E1522" i="11" s="1"/>
  <c r="D1520" i="11"/>
  <c r="E1521" i="11" s="1"/>
  <c r="C1520" i="11"/>
  <c r="D1519" i="11"/>
  <c r="E1520" i="11" s="1"/>
  <c r="C1519" i="11"/>
  <c r="D1518" i="11"/>
  <c r="E1519" i="11" s="1"/>
  <c r="C1518" i="11"/>
  <c r="C1517" i="11"/>
  <c r="D1517" i="11" s="1"/>
  <c r="E1518" i="11" s="1"/>
  <c r="D1516" i="11"/>
  <c r="E1517" i="11" s="1"/>
  <c r="C1516" i="11"/>
  <c r="D1515" i="11"/>
  <c r="E1516" i="11" s="1"/>
  <c r="C1515" i="11"/>
  <c r="D1514" i="11"/>
  <c r="E1515" i="11" s="1"/>
  <c r="C1514" i="11"/>
  <c r="C1513" i="11"/>
  <c r="D1513" i="11" s="1"/>
  <c r="E1514" i="11" s="1"/>
  <c r="D1512" i="11"/>
  <c r="E1513" i="11" s="1"/>
  <c r="C1512" i="11"/>
  <c r="D1511" i="11"/>
  <c r="E1512" i="11" s="1"/>
  <c r="C1511" i="11"/>
  <c r="D1510" i="11"/>
  <c r="E1511" i="11" s="1"/>
  <c r="C1510" i="11"/>
  <c r="C1509" i="11"/>
  <c r="D1509" i="11" s="1"/>
  <c r="E1510" i="11" s="1"/>
  <c r="H1508" i="11"/>
  <c r="F1509" i="11" s="1"/>
  <c r="D1508" i="11"/>
  <c r="E1509" i="11" s="1"/>
  <c r="C1508" i="11"/>
  <c r="D1507" i="11"/>
  <c r="E1508" i="11" s="1"/>
  <c r="C1507" i="11"/>
  <c r="D1506" i="11"/>
  <c r="E1507" i="11" s="1"/>
  <c r="C1506" i="11"/>
  <c r="C1505" i="11"/>
  <c r="D1505" i="11" s="1"/>
  <c r="E1506" i="11" s="1"/>
  <c r="D1504" i="11"/>
  <c r="E1505" i="11" s="1"/>
  <c r="C1504" i="11"/>
  <c r="D1503" i="11"/>
  <c r="E1504" i="11" s="1"/>
  <c r="C1503" i="11"/>
  <c r="D1502" i="11"/>
  <c r="E1503" i="11" s="1"/>
  <c r="C1502" i="11"/>
  <c r="C1501" i="11"/>
  <c r="D1501" i="11" s="1"/>
  <c r="E1502" i="11" s="1"/>
  <c r="D1500" i="11"/>
  <c r="E1501" i="11" s="1"/>
  <c r="C1500" i="11"/>
  <c r="D1499" i="11"/>
  <c r="E1500" i="11" s="1"/>
  <c r="C1499" i="11"/>
  <c r="D1498" i="11"/>
  <c r="E1499" i="11" s="1"/>
  <c r="C1498" i="11"/>
  <c r="C1497" i="11"/>
  <c r="D1497" i="11" s="1"/>
  <c r="E1498" i="11" s="1"/>
  <c r="D1496" i="11"/>
  <c r="E1497" i="11" s="1"/>
  <c r="C1496" i="11"/>
  <c r="D1495" i="11"/>
  <c r="E1496" i="11" s="1"/>
  <c r="C1495" i="11"/>
  <c r="D1494" i="11"/>
  <c r="E1495" i="11" s="1"/>
  <c r="C1494" i="11"/>
  <c r="C1493" i="11"/>
  <c r="D1493" i="11" s="1"/>
  <c r="E1494" i="11" s="1"/>
  <c r="D1492" i="11"/>
  <c r="E1493" i="11" s="1"/>
  <c r="C1492" i="11"/>
  <c r="D1491" i="11"/>
  <c r="E1492" i="11" s="1"/>
  <c r="C1491" i="11"/>
  <c r="D1490" i="11"/>
  <c r="E1491" i="11" s="1"/>
  <c r="C1490" i="11"/>
  <c r="C1489" i="11"/>
  <c r="D1489" i="11" s="1"/>
  <c r="E1490" i="11" s="1"/>
  <c r="D1488" i="11"/>
  <c r="E1489" i="11" s="1"/>
  <c r="C1488" i="11"/>
  <c r="D1487" i="11"/>
  <c r="E1488" i="11" s="1"/>
  <c r="C1487" i="11"/>
  <c r="D1486" i="11"/>
  <c r="E1487" i="11" s="1"/>
  <c r="C1486" i="11"/>
  <c r="C1485" i="11"/>
  <c r="D1485" i="11" s="1"/>
  <c r="E1486" i="11" s="1"/>
  <c r="D1484" i="11"/>
  <c r="E1485" i="11" s="1"/>
  <c r="C1484" i="11"/>
  <c r="D1483" i="11"/>
  <c r="E1484" i="11" s="1"/>
  <c r="C1483" i="11"/>
  <c r="D1482" i="11"/>
  <c r="E1483" i="11" s="1"/>
  <c r="C1482" i="11"/>
  <c r="C1481" i="11"/>
  <c r="D1481" i="11" s="1"/>
  <c r="E1482" i="11" s="1"/>
  <c r="D1480" i="11"/>
  <c r="E1481" i="11" s="1"/>
  <c r="C1480" i="11"/>
  <c r="D1479" i="11"/>
  <c r="E1480" i="11" s="1"/>
  <c r="C1479" i="11"/>
  <c r="D1478" i="11"/>
  <c r="E1479" i="11" s="1"/>
  <c r="C1478" i="11"/>
  <c r="C1477" i="11"/>
  <c r="D1477" i="11" s="1"/>
  <c r="E1478" i="11" s="1"/>
  <c r="D1476" i="11"/>
  <c r="E1477" i="11" s="1"/>
  <c r="C1476" i="11"/>
  <c r="D1475" i="11"/>
  <c r="E1476" i="11" s="1"/>
  <c r="C1475" i="11"/>
  <c r="D1474" i="11"/>
  <c r="E1475" i="11" s="1"/>
  <c r="C1474" i="11"/>
  <c r="C1473" i="11"/>
  <c r="D1473" i="11" s="1"/>
  <c r="E1474" i="11" s="1"/>
  <c r="D1472" i="11"/>
  <c r="E1473" i="11" s="1"/>
  <c r="C1472" i="11"/>
  <c r="D1471" i="11"/>
  <c r="E1472" i="11" s="1"/>
  <c r="C1471" i="11"/>
  <c r="D1470" i="11"/>
  <c r="E1471" i="11" s="1"/>
  <c r="C1470" i="11"/>
  <c r="C1469" i="11"/>
  <c r="D1469" i="11" s="1"/>
  <c r="E1470" i="11" s="1"/>
  <c r="D1468" i="11"/>
  <c r="E1469" i="11" s="1"/>
  <c r="C1468" i="11"/>
  <c r="D1467" i="11"/>
  <c r="E1468" i="11" s="1"/>
  <c r="C1467" i="11"/>
  <c r="D1466" i="11"/>
  <c r="E1467" i="11" s="1"/>
  <c r="C1466" i="11"/>
  <c r="C1465" i="11"/>
  <c r="D1465" i="11" s="1"/>
  <c r="E1466" i="11" s="1"/>
  <c r="D1464" i="11"/>
  <c r="E1465" i="11" s="1"/>
  <c r="C1464" i="11"/>
  <c r="D1463" i="11"/>
  <c r="E1464" i="11" s="1"/>
  <c r="C1463" i="11"/>
  <c r="D1462" i="11"/>
  <c r="E1463" i="11" s="1"/>
  <c r="C1462" i="11"/>
  <c r="C1461" i="11"/>
  <c r="D1461" i="11" s="1"/>
  <c r="E1462" i="11" s="1"/>
  <c r="D1460" i="11"/>
  <c r="E1461" i="11" s="1"/>
  <c r="C1460" i="11"/>
  <c r="D1459" i="11"/>
  <c r="E1460" i="11" s="1"/>
  <c r="C1459" i="11"/>
  <c r="D1458" i="11"/>
  <c r="E1459" i="11" s="1"/>
  <c r="C1458" i="11"/>
  <c r="D1457" i="11"/>
  <c r="E1458" i="11" s="1"/>
  <c r="C1457" i="11"/>
  <c r="D1456" i="11"/>
  <c r="E1457" i="11" s="1"/>
  <c r="C1456" i="11"/>
  <c r="C1455" i="11"/>
  <c r="D1455" i="11" s="1"/>
  <c r="E1456" i="11" s="1"/>
  <c r="D1454" i="11"/>
  <c r="E1455" i="11" s="1"/>
  <c r="C1454" i="11"/>
  <c r="D1453" i="11"/>
  <c r="E1454" i="11" s="1"/>
  <c r="C1453" i="11"/>
  <c r="E1452" i="11"/>
  <c r="D1452" i="11"/>
  <c r="E1453" i="11" s="1"/>
  <c r="C1452" i="11"/>
  <c r="D1451" i="11"/>
  <c r="C1451" i="11"/>
  <c r="D1450" i="11"/>
  <c r="E1451" i="11" s="1"/>
  <c r="C1450" i="11"/>
  <c r="D1449" i="11"/>
  <c r="E1450" i="11" s="1"/>
  <c r="C1449" i="11"/>
  <c r="D1448" i="11"/>
  <c r="E1449" i="11" s="1"/>
  <c r="C1448" i="11"/>
  <c r="C1447" i="11"/>
  <c r="D1447" i="11" s="1"/>
  <c r="E1448" i="11" s="1"/>
  <c r="D1446" i="11"/>
  <c r="E1447" i="11" s="1"/>
  <c r="C1446" i="11"/>
  <c r="D1445" i="11"/>
  <c r="E1446" i="11" s="1"/>
  <c r="C1445" i="11"/>
  <c r="D1444" i="11"/>
  <c r="E1445" i="11" s="1"/>
  <c r="C1444" i="11"/>
  <c r="D1443" i="11"/>
  <c r="E1444" i="11" s="1"/>
  <c r="C1443" i="11"/>
  <c r="E1442" i="11"/>
  <c r="C1442" i="11"/>
  <c r="D1442" i="11" s="1"/>
  <c r="E1443" i="11" s="1"/>
  <c r="D1441" i="11"/>
  <c r="C1441" i="11"/>
  <c r="C1440" i="11"/>
  <c r="D1440" i="11" s="1"/>
  <c r="E1441" i="11" s="1"/>
  <c r="C1439" i="11"/>
  <c r="D1439" i="11" s="1"/>
  <c r="E1440" i="11" s="1"/>
  <c r="D1438" i="11"/>
  <c r="E1439" i="11" s="1"/>
  <c r="C1438" i="11"/>
  <c r="E1437" i="11"/>
  <c r="D1437" i="11"/>
  <c r="E1438" i="11" s="1"/>
  <c r="C1437" i="11"/>
  <c r="C1436" i="11"/>
  <c r="D1436" i="11" s="1"/>
  <c r="C1435" i="11"/>
  <c r="D1435" i="11" s="1"/>
  <c r="E1436" i="11" s="1"/>
  <c r="C1434" i="11"/>
  <c r="D1434" i="11" s="1"/>
  <c r="E1435" i="11" s="1"/>
  <c r="D1433" i="11"/>
  <c r="E1434" i="11" s="1"/>
  <c r="C1433" i="11"/>
  <c r="E1432" i="11"/>
  <c r="C1432" i="11"/>
  <c r="D1432" i="11" s="1"/>
  <c r="E1433" i="11" s="1"/>
  <c r="C1431" i="11"/>
  <c r="D1431" i="11" s="1"/>
  <c r="D1430" i="11"/>
  <c r="E1431" i="11" s="1"/>
  <c r="C1430" i="11"/>
  <c r="E1429" i="11"/>
  <c r="D1429" i="11"/>
  <c r="E1430" i="11" s="1"/>
  <c r="C1429" i="11"/>
  <c r="C1428" i="11"/>
  <c r="D1428" i="11" s="1"/>
  <c r="E1427" i="11"/>
  <c r="C1427" i="11"/>
  <c r="D1427" i="11" s="1"/>
  <c r="E1428" i="11" s="1"/>
  <c r="D1426" i="11"/>
  <c r="C1426" i="11"/>
  <c r="D1425" i="11"/>
  <c r="E1426" i="11" s="1"/>
  <c r="C1425" i="11"/>
  <c r="C1424" i="11"/>
  <c r="D1424" i="11" s="1"/>
  <c r="E1425" i="11" s="1"/>
  <c r="C1423" i="11"/>
  <c r="D1423" i="11" s="1"/>
  <c r="E1424" i="11" s="1"/>
  <c r="D1422" i="11"/>
  <c r="E1423" i="11" s="1"/>
  <c r="C1422" i="11"/>
  <c r="E1421" i="11"/>
  <c r="D1421" i="11"/>
  <c r="E1422" i="11" s="1"/>
  <c r="C1421" i="11"/>
  <c r="D1420" i="11"/>
  <c r="C1420" i="11"/>
  <c r="C1419" i="11"/>
  <c r="D1419" i="11" s="1"/>
  <c r="E1420" i="11" s="1"/>
  <c r="C1418" i="11"/>
  <c r="D1418" i="11" s="1"/>
  <c r="E1419" i="11" s="1"/>
  <c r="E1417" i="11"/>
  <c r="C1417" i="11"/>
  <c r="D1417" i="11" s="1"/>
  <c r="E1418" i="11" s="1"/>
  <c r="E1416" i="11"/>
  <c r="C1416" i="11"/>
  <c r="D1416" i="11" s="1"/>
  <c r="C1415" i="11"/>
  <c r="D1415" i="11" s="1"/>
  <c r="C1414" i="11"/>
  <c r="D1414" i="11" s="1"/>
  <c r="E1415" i="11" s="1"/>
  <c r="D1413" i="11"/>
  <c r="E1414" i="11" s="1"/>
  <c r="C1413" i="11"/>
  <c r="C1412" i="11"/>
  <c r="D1412" i="11" s="1"/>
  <c r="E1413" i="11" s="1"/>
  <c r="D1411" i="11"/>
  <c r="E1412" i="11" s="1"/>
  <c r="C1411" i="11"/>
  <c r="C1410" i="11"/>
  <c r="D1410" i="11" s="1"/>
  <c r="E1411" i="11" s="1"/>
  <c r="E1409" i="11"/>
  <c r="D1409" i="11"/>
  <c r="E1410" i="11" s="1"/>
  <c r="C1409" i="11"/>
  <c r="C1408" i="11"/>
  <c r="D1408" i="11" s="1"/>
  <c r="D1407" i="11"/>
  <c r="E1408" i="11" s="1"/>
  <c r="C1407" i="11"/>
  <c r="C1406" i="11"/>
  <c r="D1406" i="11" s="1"/>
  <c r="E1407" i="11" s="1"/>
  <c r="C1405" i="11"/>
  <c r="D1405" i="11" s="1"/>
  <c r="E1406" i="11" s="1"/>
  <c r="C1404" i="11"/>
  <c r="D1404" i="11" s="1"/>
  <c r="E1405" i="11" s="1"/>
  <c r="D1403" i="11"/>
  <c r="E1404" i="11" s="1"/>
  <c r="C1403" i="11"/>
  <c r="C1402" i="11"/>
  <c r="D1402" i="11" s="1"/>
  <c r="E1403" i="11" s="1"/>
  <c r="D1401" i="11"/>
  <c r="E1402" i="11" s="1"/>
  <c r="C1401" i="11"/>
  <c r="C1400" i="11"/>
  <c r="D1400" i="11" s="1"/>
  <c r="E1401" i="11" s="1"/>
  <c r="D1399" i="11"/>
  <c r="E1400" i="11" s="1"/>
  <c r="C1399" i="11"/>
  <c r="C1398" i="11"/>
  <c r="D1398" i="11" s="1"/>
  <c r="E1399" i="11" s="1"/>
  <c r="C1397" i="11"/>
  <c r="D1397" i="11" s="1"/>
  <c r="E1398" i="11" s="1"/>
  <c r="C1396" i="11"/>
  <c r="D1396" i="11" s="1"/>
  <c r="E1397" i="11" s="1"/>
  <c r="D1395" i="11"/>
  <c r="E1396" i="11" s="1"/>
  <c r="C1395" i="11"/>
  <c r="C1394" i="11"/>
  <c r="D1394" i="11" s="1"/>
  <c r="E1395" i="11" s="1"/>
  <c r="D1393" i="11"/>
  <c r="E1394" i="11" s="1"/>
  <c r="C1393" i="11"/>
  <c r="C1392" i="11"/>
  <c r="D1392" i="11" s="1"/>
  <c r="E1393" i="11" s="1"/>
  <c r="D1391" i="11"/>
  <c r="E1392" i="11" s="1"/>
  <c r="C1391" i="11"/>
  <c r="C1390" i="11"/>
  <c r="D1390" i="11" s="1"/>
  <c r="E1391" i="11" s="1"/>
  <c r="C1389" i="11"/>
  <c r="D1389" i="11" s="1"/>
  <c r="E1390" i="11" s="1"/>
  <c r="C1388" i="11"/>
  <c r="D1388" i="11" s="1"/>
  <c r="E1389" i="11" s="1"/>
  <c r="D1387" i="11"/>
  <c r="E1388" i="11" s="1"/>
  <c r="C1387" i="11"/>
  <c r="C1386" i="11"/>
  <c r="D1386" i="11" s="1"/>
  <c r="E1387" i="11" s="1"/>
  <c r="C1385" i="11"/>
  <c r="D1385" i="11" s="1"/>
  <c r="E1386" i="11" s="1"/>
  <c r="C1384" i="11"/>
  <c r="D1384" i="11" s="1"/>
  <c r="E1385" i="11" s="1"/>
  <c r="C1383" i="11"/>
  <c r="D1383" i="11" s="1"/>
  <c r="E1384" i="11" s="1"/>
  <c r="C1382" i="11"/>
  <c r="D1382" i="11" s="1"/>
  <c r="E1383" i="11" s="1"/>
  <c r="C1381" i="11"/>
  <c r="D1381" i="11" s="1"/>
  <c r="E1382" i="11" s="1"/>
  <c r="D1380" i="11"/>
  <c r="E1381" i="11" s="1"/>
  <c r="C1380" i="11"/>
  <c r="C1379" i="11"/>
  <c r="D1379" i="11" s="1"/>
  <c r="E1380" i="11" s="1"/>
  <c r="D1378" i="11"/>
  <c r="E1379" i="11" s="1"/>
  <c r="C1378" i="11"/>
  <c r="D1377" i="11"/>
  <c r="E1378" i="11" s="1"/>
  <c r="C1377" i="11"/>
  <c r="D1376" i="11"/>
  <c r="E1377" i="11" s="1"/>
  <c r="C1376" i="11"/>
  <c r="C1375" i="11"/>
  <c r="D1375" i="11" s="1"/>
  <c r="E1376" i="11" s="1"/>
  <c r="D1374" i="11"/>
  <c r="E1375" i="11" s="1"/>
  <c r="C1374" i="11"/>
  <c r="D1373" i="11"/>
  <c r="E1374" i="11" s="1"/>
  <c r="C1373" i="11"/>
  <c r="D1372" i="11"/>
  <c r="E1373" i="11" s="1"/>
  <c r="C1372" i="11"/>
  <c r="C1371" i="11"/>
  <c r="D1371" i="11" s="1"/>
  <c r="E1372" i="11" s="1"/>
  <c r="D1370" i="11"/>
  <c r="E1371" i="11" s="1"/>
  <c r="C1370" i="11"/>
  <c r="D1369" i="11"/>
  <c r="E1370" i="11" s="1"/>
  <c r="C1369" i="11"/>
  <c r="D1368" i="11"/>
  <c r="E1369" i="11" s="1"/>
  <c r="C1368" i="11"/>
  <c r="C1367" i="11"/>
  <c r="D1367" i="11" s="1"/>
  <c r="E1368" i="11" s="1"/>
  <c r="D1366" i="11"/>
  <c r="E1367" i="11" s="1"/>
  <c r="C1366" i="11"/>
  <c r="D1365" i="11"/>
  <c r="E1366" i="11" s="1"/>
  <c r="C1365" i="11"/>
  <c r="D1364" i="11"/>
  <c r="E1365" i="11" s="1"/>
  <c r="C1364" i="11"/>
  <c r="C1363" i="11"/>
  <c r="D1363" i="11" s="1"/>
  <c r="E1364" i="11" s="1"/>
  <c r="D1362" i="11"/>
  <c r="E1363" i="11" s="1"/>
  <c r="C1362" i="11"/>
  <c r="D1361" i="11"/>
  <c r="E1362" i="11" s="1"/>
  <c r="C1361" i="11"/>
  <c r="D1360" i="11"/>
  <c r="E1361" i="11" s="1"/>
  <c r="C1360" i="11"/>
  <c r="C1359" i="11"/>
  <c r="D1359" i="11" s="1"/>
  <c r="E1360" i="11" s="1"/>
  <c r="D1358" i="11"/>
  <c r="E1359" i="11" s="1"/>
  <c r="C1358" i="11"/>
  <c r="D1357" i="11"/>
  <c r="E1358" i="11" s="1"/>
  <c r="C1357" i="11"/>
  <c r="D1356" i="11"/>
  <c r="E1357" i="11" s="1"/>
  <c r="C1356" i="11"/>
  <c r="C1355" i="11"/>
  <c r="D1355" i="11" s="1"/>
  <c r="E1356" i="11" s="1"/>
  <c r="D1354" i="11"/>
  <c r="E1355" i="11" s="1"/>
  <c r="C1354" i="11"/>
  <c r="D1353" i="11"/>
  <c r="E1354" i="11" s="1"/>
  <c r="C1353" i="11"/>
  <c r="D1352" i="11"/>
  <c r="E1353" i="11" s="1"/>
  <c r="C1352" i="11"/>
  <c r="C1351" i="11"/>
  <c r="D1351" i="11" s="1"/>
  <c r="E1352" i="11" s="1"/>
  <c r="D1350" i="11"/>
  <c r="E1351" i="11" s="1"/>
  <c r="C1350" i="11"/>
  <c r="D1349" i="11"/>
  <c r="E1350" i="11" s="1"/>
  <c r="C1349" i="11"/>
  <c r="D1348" i="11"/>
  <c r="E1349" i="11" s="1"/>
  <c r="C1348" i="11"/>
  <c r="C1347" i="11"/>
  <c r="D1347" i="11" s="1"/>
  <c r="E1348" i="11" s="1"/>
  <c r="D1346" i="11"/>
  <c r="E1347" i="11" s="1"/>
  <c r="C1346" i="11"/>
  <c r="D1345" i="11"/>
  <c r="E1346" i="11" s="1"/>
  <c r="C1345" i="11"/>
  <c r="D1344" i="11"/>
  <c r="E1345" i="11" s="1"/>
  <c r="C1344" i="11"/>
  <c r="C1343" i="11"/>
  <c r="D1343" i="11" s="1"/>
  <c r="E1344" i="11" s="1"/>
  <c r="D1342" i="11"/>
  <c r="E1343" i="11" s="1"/>
  <c r="C1342" i="11"/>
  <c r="D1341" i="11"/>
  <c r="E1342" i="11" s="1"/>
  <c r="C1341" i="11"/>
  <c r="D1340" i="11"/>
  <c r="E1341" i="11" s="1"/>
  <c r="C1340" i="11"/>
  <c r="C1339" i="11"/>
  <c r="D1339" i="11" s="1"/>
  <c r="E1340" i="11" s="1"/>
  <c r="C1338" i="11"/>
  <c r="D1338" i="11" s="1"/>
  <c r="E1339" i="11" s="1"/>
  <c r="D1337" i="11"/>
  <c r="E1338" i="11" s="1"/>
  <c r="C1337" i="11"/>
  <c r="D1336" i="11"/>
  <c r="E1337" i="11" s="1"/>
  <c r="C1336" i="11"/>
  <c r="C1335" i="11"/>
  <c r="D1335" i="11" s="1"/>
  <c r="E1336" i="11" s="1"/>
  <c r="D1334" i="11"/>
  <c r="E1335" i="11" s="1"/>
  <c r="C1334" i="11"/>
  <c r="C1333" i="11"/>
  <c r="D1333" i="11" s="1"/>
  <c r="E1334" i="11" s="1"/>
  <c r="D1332" i="11"/>
  <c r="E1333" i="11" s="1"/>
  <c r="C1332" i="11"/>
  <c r="C1331" i="11"/>
  <c r="D1331" i="11" s="1"/>
  <c r="E1332" i="11" s="1"/>
  <c r="C1330" i="11"/>
  <c r="D1330" i="11" s="1"/>
  <c r="E1331" i="11" s="1"/>
  <c r="D1329" i="11"/>
  <c r="E1330" i="11" s="1"/>
  <c r="C1329" i="11"/>
  <c r="D1328" i="11"/>
  <c r="E1329" i="11" s="1"/>
  <c r="C1328" i="11"/>
  <c r="C1327" i="11"/>
  <c r="D1327" i="11" s="1"/>
  <c r="E1328" i="11" s="1"/>
  <c r="D1326" i="11"/>
  <c r="E1327" i="11" s="1"/>
  <c r="C1326" i="11"/>
  <c r="C1325" i="11"/>
  <c r="D1325" i="11" s="1"/>
  <c r="E1326" i="11" s="1"/>
  <c r="D1324" i="11"/>
  <c r="E1325" i="11" s="1"/>
  <c r="C1324" i="11"/>
  <c r="C1323" i="11"/>
  <c r="D1323" i="11" s="1"/>
  <c r="E1324" i="11" s="1"/>
  <c r="C1322" i="11"/>
  <c r="D1322" i="11" s="1"/>
  <c r="E1323" i="11" s="1"/>
  <c r="D1321" i="11"/>
  <c r="E1322" i="11" s="1"/>
  <c r="C1321" i="11"/>
  <c r="E1320" i="11"/>
  <c r="D1320" i="11"/>
  <c r="E1321" i="11" s="1"/>
  <c r="C1320" i="11"/>
  <c r="E1319" i="11"/>
  <c r="D1319" i="11"/>
  <c r="C1319" i="11"/>
  <c r="E1318" i="11"/>
  <c r="D1318" i="11"/>
  <c r="C1318" i="11"/>
  <c r="E1317" i="11"/>
  <c r="D1317" i="11"/>
  <c r="C1317" i="11"/>
  <c r="E1316" i="11"/>
  <c r="D1316" i="11"/>
  <c r="C1316" i="11"/>
  <c r="E1315" i="11"/>
  <c r="D1315" i="11"/>
  <c r="C1315" i="11"/>
  <c r="E1314" i="11"/>
  <c r="D1314" i="11"/>
  <c r="C1314" i="11"/>
  <c r="E1313" i="11"/>
  <c r="D1313" i="11"/>
  <c r="C1313" i="11"/>
  <c r="E1312" i="11"/>
  <c r="D1312" i="11"/>
  <c r="C1312" i="11"/>
  <c r="E1311" i="11"/>
  <c r="D1311" i="11"/>
  <c r="C1311" i="11"/>
  <c r="E1310" i="11"/>
  <c r="D1310" i="11"/>
  <c r="C1310" i="11"/>
  <c r="E1309" i="11"/>
  <c r="D1309" i="11"/>
  <c r="C1309" i="11"/>
  <c r="E1308" i="11"/>
  <c r="D1308" i="11"/>
  <c r="C1308" i="11"/>
  <c r="C1307" i="11"/>
  <c r="D1307" i="11" s="1"/>
  <c r="C1306" i="11"/>
  <c r="D1306" i="11" s="1"/>
  <c r="E1307" i="11" s="1"/>
  <c r="E1305" i="11"/>
  <c r="C1305" i="11"/>
  <c r="D1305" i="11" s="1"/>
  <c r="E1306" i="11" s="1"/>
  <c r="C1304" i="11"/>
  <c r="D1304" i="11" s="1"/>
  <c r="C1303" i="11"/>
  <c r="D1303" i="11" s="1"/>
  <c r="E1304" i="11" s="1"/>
  <c r="E1302" i="11"/>
  <c r="C1302" i="11"/>
  <c r="D1302" i="11" s="1"/>
  <c r="E1303" i="11" s="1"/>
  <c r="E1301" i="11"/>
  <c r="C1301" i="11"/>
  <c r="D1301" i="11" s="1"/>
  <c r="E1300" i="11"/>
  <c r="C1300" i="11"/>
  <c r="D1300" i="11" s="1"/>
  <c r="C1299" i="11"/>
  <c r="D1299" i="11" s="1"/>
  <c r="C1298" i="11"/>
  <c r="D1298" i="11" s="1"/>
  <c r="E1299" i="11" s="1"/>
  <c r="E1297" i="11"/>
  <c r="C1297" i="11"/>
  <c r="D1297" i="11" s="1"/>
  <c r="E1298" i="11" s="1"/>
  <c r="C1296" i="11"/>
  <c r="D1296" i="11" s="1"/>
  <c r="C1295" i="11"/>
  <c r="D1295" i="11" s="1"/>
  <c r="E1296" i="11" s="1"/>
  <c r="E1294" i="11"/>
  <c r="C1294" i="11"/>
  <c r="D1294" i="11" s="1"/>
  <c r="E1295" i="11" s="1"/>
  <c r="E1293" i="11"/>
  <c r="C1293" i="11"/>
  <c r="D1293" i="11" s="1"/>
  <c r="E1292" i="11"/>
  <c r="C1292" i="11"/>
  <c r="D1292" i="11" s="1"/>
  <c r="C1291" i="11"/>
  <c r="D1291" i="11" s="1"/>
  <c r="C1290" i="11"/>
  <c r="D1290" i="11" s="1"/>
  <c r="E1291" i="11" s="1"/>
  <c r="E1289" i="11"/>
  <c r="C1289" i="11"/>
  <c r="D1289" i="11" s="1"/>
  <c r="E1290" i="11" s="1"/>
  <c r="C1288" i="11"/>
  <c r="D1288" i="11" s="1"/>
  <c r="C1287" i="11"/>
  <c r="D1287" i="11" s="1"/>
  <c r="E1288" i="11" s="1"/>
  <c r="E1286" i="11"/>
  <c r="C1286" i="11"/>
  <c r="D1286" i="11" s="1"/>
  <c r="E1287" i="11" s="1"/>
  <c r="E1285" i="11"/>
  <c r="C1285" i="11"/>
  <c r="D1285" i="11" s="1"/>
  <c r="E1284" i="11"/>
  <c r="C1284" i="11"/>
  <c r="D1284" i="11" s="1"/>
  <c r="C1283" i="11"/>
  <c r="D1283" i="11" s="1"/>
  <c r="C1282" i="11"/>
  <c r="D1282" i="11" s="1"/>
  <c r="E1283" i="11" s="1"/>
  <c r="C1281" i="11"/>
  <c r="D1281" i="11" s="1"/>
  <c r="E1282" i="11" s="1"/>
  <c r="E1280" i="11"/>
  <c r="C1280" i="11"/>
  <c r="D1280" i="11" s="1"/>
  <c r="E1281" i="11" s="1"/>
  <c r="C1279" i="11"/>
  <c r="D1279" i="11" s="1"/>
  <c r="C1278" i="11"/>
  <c r="D1278" i="11" s="1"/>
  <c r="E1279" i="11" s="1"/>
  <c r="C1277" i="11"/>
  <c r="D1277" i="11" s="1"/>
  <c r="E1278" i="11" s="1"/>
  <c r="C1276" i="11"/>
  <c r="D1276" i="11" s="1"/>
  <c r="E1277" i="11" s="1"/>
  <c r="C1275" i="11"/>
  <c r="D1275" i="11" s="1"/>
  <c r="E1276" i="11" s="1"/>
  <c r="C1274" i="11"/>
  <c r="D1274" i="11" s="1"/>
  <c r="E1275" i="11" s="1"/>
  <c r="C1273" i="11"/>
  <c r="D1273" i="11" s="1"/>
  <c r="E1274" i="11" s="1"/>
  <c r="C1272" i="11"/>
  <c r="D1272" i="11" s="1"/>
  <c r="E1273" i="11" s="1"/>
  <c r="C1271" i="11"/>
  <c r="D1271" i="11" s="1"/>
  <c r="E1272" i="11" s="1"/>
  <c r="C1270" i="11"/>
  <c r="D1270" i="11" s="1"/>
  <c r="E1271" i="11" s="1"/>
  <c r="C1269" i="11"/>
  <c r="D1269" i="11" s="1"/>
  <c r="E1270" i="11" s="1"/>
  <c r="C1268" i="11"/>
  <c r="D1268" i="11" s="1"/>
  <c r="E1269" i="11" s="1"/>
  <c r="C1267" i="11"/>
  <c r="D1267" i="11" s="1"/>
  <c r="E1268" i="11" s="1"/>
  <c r="C1266" i="11"/>
  <c r="D1266" i="11" s="1"/>
  <c r="E1267" i="11" s="1"/>
  <c r="C1265" i="11"/>
  <c r="D1265" i="11" s="1"/>
  <c r="E1266" i="11" s="1"/>
  <c r="C1264" i="11"/>
  <c r="D1264" i="11" s="1"/>
  <c r="E1265" i="11" s="1"/>
  <c r="E1263" i="11"/>
  <c r="C1263" i="11"/>
  <c r="D1263" i="11" s="1"/>
  <c r="E1264" i="11" s="1"/>
  <c r="C1262" i="11"/>
  <c r="D1262" i="11" s="1"/>
  <c r="E1261" i="11"/>
  <c r="C1261" i="11"/>
  <c r="D1261" i="11" s="1"/>
  <c r="E1262" i="11" s="1"/>
  <c r="C1260" i="11"/>
  <c r="D1260" i="11" s="1"/>
  <c r="C1259" i="11"/>
  <c r="D1259" i="11" s="1"/>
  <c r="E1260" i="11" s="1"/>
  <c r="C1258" i="11"/>
  <c r="D1258" i="11" s="1"/>
  <c r="E1259" i="11" s="1"/>
  <c r="C1257" i="11"/>
  <c r="D1257" i="11" s="1"/>
  <c r="E1258" i="11" s="1"/>
  <c r="C1256" i="11"/>
  <c r="D1256" i="11" s="1"/>
  <c r="E1257" i="11" s="1"/>
  <c r="E1255" i="11"/>
  <c r="C1255" i="11"/>
  <c r="D1255" i="11" s="1"/>
  <c r="E1256" i="11" s="1"/>
  <c r="C1254" i="11"/>
  <c r="D1254" i="11" s="1"/>
  <c r="E1253" i="11"/>
  <c r="C1253" i="11"/>
  <c r="D1253" i="11" s="1"/>
  <c r="E1254" i="11" s="1"/>
  <c r="C1252" i="11"/>
  <c r="D1252" i="11" s="1"/>
  <c r="C1251" i="11"/>
  <c r="D1251" i="11" s="1"/>
  <c r="E1252" i="11" s="1"/>
  <c r="C1250" i="11"/>
  <c r="D1250" i="11" s="1"/>
  <c r="E1251" i="11" s="1"/>
  <c r="C1249" i="11"/>
  <c r="D1249" i="11" s="1"/>
  <c r="E1250" i="11" s="1"/>
  <c r="C1248" i="11"/>
  <c r="D1248" i="11" s="1"/>
  <c r="E1249" i="11" s="1"/>
  <c r="E1247" i="11"/>
  <c r="C1247" i="11"/>
  <c r="D1247" i="11" s="1"/>
  <c r="E1248" i="11" s="1"/>
  <c r="C1246" i="11"/>
  <c r="D1246" i="11" s="1"/>
  <c r="E1245" i="11"/>
  <c r="C1245" i="11"/>
  <c r="D1245" i="11" s="1"/>
  <c r="E1246" i="11" s="1"/>
  <c r="C1244" i="11"/>
  <c r="D1244" i="11" s="1"/>
  <c r="C1243" i="11"/>
  <c r="D1243" i="11" s="1"/>
  <c r="E1244" i="11" s="1"/>
  <c r="C1242" i="11"/>
  <c r="D1242" i="11" s="1"/>
  <c r="E1243" i="11" s="1"/>
  <c r="C1241" i="11"/>
  <c r="D1241" i="11" s="1"/>
  <c r="E1242" i="11" s="1"/>
  <c r="C1240" i="11"/>
  <c r="D1240" i="11" s="1"/>
  <c r="E1241" i="11" s="1"/>
  <c r="E1239" i="11"/>
  <c r="C1239" i="11"/>
  <c r="D1239" i="11" s="1"/>
  <c r="E1240" i="11" s="1"/>
  <c r="C1238" i="11"/>
  <c r="D1238" i="11" s="1"/>
  <c r="E1237" i="11"/>
  <c r="C1237" i="11"/>
  <c r="D1237" i="11" s="1"/>
  <c r="E1238" i="11" s="1"/>
  <c r="C1236" i="11"/>
  <c r="D1236" i="11" s="1"/>
  <c r="E1235" i="11"/>
  <c r="C1235" i="11"/>
  <c r="D1235" i="11" s="1"/>
  <c r="E1236" i="11" s="1"/>
  <c r="C1234" i="11"/>
  <c r="D1234" i="11" s="1"/>
  <c r="C1233" i="11"/>
  <c r="D1233" i="11" s="1"/>
  <c r="E1234" i="11" s="1"/>
  <c r="C1232" i="11"/>
  <c r="D1232" i="11" s="1"/>
  <c r="E1233" i="11" s="1"/>
  <c r="E1231" i="11"/>
  <c r="C1231" i="11"/>
  <c r="D1231" i="11" s="1"/>
  <c r="E1232" i="11" s="1"/>
  <c r="E1230" i="11"/>
  <c r="C1230" i="11"/>
  <c r="D1230" i="11" s="1"/>
  <c r="E1229" i="11"/>
  <c r="C1229" i="11"/>
  <c r="D1229" i="11" s="1"/>
  <c r="C1228" i="11"/>
  <c r="D1228" i="11" s="1"/>
  <c r="E1227" i="11"/>
  <c r="C1227" i="11"/>
  <c r="D1227" i="11" s="1"/>
  <c r="E1228" i="11" s="1"/>
  <c r="C1226" i="11"/>
  <c r="D1226" i="11" s="1"/>
  <c r="C1225" i="11"/>
  <c r="D1225" i="11" s="1"/>
  <c r="E1226" i="11" s="1"/>
  <c r="C1224" i="11"/>
  <c r="D1224" i="11" s="1"/>
  <c r="E1225" i="11" s="1"/>
  <c r="E1223" i="11"/>
  <c r="C1223" i="11"/>
  <c r="D1223" i="11" s="1"/>
  <c r="E1224" i="11" s="1"/>
  <c r="C1222" i="11"/>
  <c r="D1222" i="11" s="1"/>
  <c r="C1221" i="11"/>
  <c r="D1221" i="11" s="1"/>
  <c r="E1222" i="11" s="1"/>
  <c r="E1220" i="11"/>
  <c r="C1220" i="11"/>
  <c r="D1220" i="11" s="1"/>
  <c r="E1221" i="11" s="1"/>
  <c r="C1219" i="11"/>
  <c r="D1219" i="11" s="1"/>
  <c r="E1218" i="11"/>
  <c r="C1218" i="11"/>
  <c r="D1218" i="11" s="1"/>
  <c r="E1219" i="11" s="1"/>
  <c r="C1217" i="11"/>
  <c r="D1217" i="11" s="1"/>
  <c r="C1216" i="11"/>
  <c r="D1216" i="11" s="1"/>
  <c r="E1217" i="11" s="1"/>
  <c r="E1215" i="11"/>
  <c r="C1215" i="11"/>
  <c r="D1215" i="11" s="1"/>
  <c r="E1216" i="11" s="1"/>
  <c r="E1214" i="11"/>
  <c r="C1214" i="11"/>
  <c r="D1214" i="11" s="1"/>
  <c r="E1213" i="11"/>
  <c r="C1213" i="11"/>
  <c r="D1213" i="11" s="1"/>
  <c r="C1212" i="11"/>
  <c r="D1212" i="11" s="1"/>
  <c r="E1211" i="11"/>
  <c r="C1211" i="11"/>
  <c r="D1211" i="11" s="1"/>
  <c r="E1212" i="11" s="1"/>
  <c r="C1210" i="11"/>
  <c r="D1210" i="11" s="1"/>
  <c r="C1209" i="11"/>
  <c r="D1209" i="11" s="1"/>
  <c r="E1210" i="11" s="1"/>
  <c r="C1208" i="11"/>
  <c r="D1208" i="11" s="1"/>
  <c r="E1209" i="11" s="1"/>
  <c r="E1207" i="11"/>
  <c r="C1207" i="11"/>
  <c r="D1207" i="11" s="1"/>
  <c r="E1208" i="11" s="1"/>
  <c r="C1206" i="11"/>
  <c r="D1206" i="11" s="1"/>
  <c r="C1205" i="11"/>
  <c r="D1205" i="11" s="1"/>
  <c r="E1206" i="11" s="1"/>
  <c r="E1204" i="11"/>
  <c r="C1204" i="11"/>
  <c r="D1204" i="11" s="1"/>
  <c r="E1205" i="11" s="1"/>
  <c r="C1203" i="11"/>
  <c r="D1203" i="11" s="1"/>
  <c r="E1202" i="11"/>
  <c r="C1202" i="11"/>
  <c r="D1202" i="11" s="1"/>
  <c r="E1203" i="11" s="1"/>
  <c r="C1201" i="11"/>
  <c r="D1201" i="11" s="1"/>
  <c r="C1200" i="11"/>
  <c r="D1200" i="11" s="1"/>
  <c r="E1201" i="11" s="1"/>
  <c r="E1199" i="11"/>
  <c r="C1199" i="11"/>
  <c r="D1199" i="11" s="1"/>
  <c r="E1200" i="11" s="1"/>
  <c r="E1198" i="11"/>
  <c r="C1198" i="11"/>
  <c r="D1198" i="11" s="1"/>
  <c r="E1197" i="11"/>
  <c r="C1197" i="11"/>
  <c r="D1197" i="11" s="1"/>
  <c r="C1196" i="11"/>
  <c r="D1196" i="11" s="1"/>
  <c r="E1195" i="11"/>
  <c r="C1195" i="11"/>
  <c r="D1195" i="11" s="1"/>
  <c r="E1196" i="11" s="1"/>
  <c r="C1194" i="11"/>
  <c r="D1194" i="11" s="1"/>
  <c r="C1193" i="11"/>
  <c r="D1193" i="11" s="1"/>
  <c r="E1194" i="11" s="1"/>
  <c r="C1192" i="11"/>
  <c r="D1192" i="11" s="1"/>
  <c r="E1193" i="11" s="1"/>
  <c r="C1191" i="11"/>
  <c r="D1191" i="11" s="1"/>
  <c r="E1192" i="11" s="1"/>
  <c r="C1190" i="11"/>
  <c r="D1190" i="11" s="1"/>
  <c r="E1191" i="11" s="1"/>
  <c r="C1189" i="11"/>
  <c r="D1189" i="11" s="1"/>
  <c r="E1190" i="11" s="1"/>
  <c r="E1188" i="11"/>
  <c r="C1188" i="11"/>
  <c r="D1188" i="11" s="1"/>
  <c r="E1189" i="11" s="1"/>
  <c r="C1187" i="11"/>
  <c r="D1187" i="11" s="1"/>
  <c r="E1186" i="11"/>
  <c r="C1186" i="11"/>
  <c r="D1186" i="11" s="1"/>
  <c r="E1187" i="11" s="1"/>
  <c r="C1185" i="11"/>
  <c r="D1185" i="11" s="1"/>
  <c r="C1184" i="11"/>
  <c r="D1184" i="11" s="1"/>
  <c r="E1185" i="11" s="1"/>
  <c r="E1183" i="11"/>
  <c r="C1183" i="11"/>
  <c r="D1183" i="11" s="1"/>
  <c r="E1184" i="11" s="1"/>
  <c r="E1182" i="11"/>
  <c r="C1182" i="11"/>
  <c r="D1182" i="11" s="1"/>
  <c r="E1181" i="11"/>
  <c r="C1181" i="11"/>
  <c r="D1181" i="11" s="1"/>
  <c r="C1180" i="11"/>
  <c r="D1180" i="11" s="1"/>
  <c r="E1179" i="11"/>
  <c r="C1179" i="11"/>
  <c r="D1179" i="11" s="1"/>
  <c r="E1180" i="11" s="1"/>
  <c r="C1178" i="11"/>
  <c r="D1178" i="11" s="1"/>
  <c r="C1177" i="11"/>
  <c r="D1177" i="11" s="1"/>
  <c r="E1178" i="11" s="1"/>
  <c r="C1176" i="11"/>
  <c r="D1176" i="11" s="1"/>
  <c r="E1177" i="11" s="1"/>
  <c r="C1175" i="11"/>
  <c r="D1175" i="11" s="1"/>
  <c r="E1176" i="11" s="1"/>
  <c r="C1174" i="11"/>
  <c r="D1174" i="11" s="1"/>
  <c r="E1175" i="11" s="1"/>
  <c r="D1173" i="11"/>
  <c r="E1174" i="11" s="1"/>
  <c r="C1173" i="11"/>
  <c r="D1172" i="11"/>
  <c r="E1173" i="11" s="1"/>
  <c r="C1172" i="11"/>
  <c r="C1171" i="11"/>
  <c r="D1171" i="11" s="1"/>
  <c r="E1172" i="11" s="1"/>
  <c r="C1170" i="11"/>
  <c r="D1170" i="11" s="1"/>
  <c r="E1171" i="11" s="1"/>
  <c r="D1169" i="11"/>
  <c r="E1170" i="11" s="1"/>
  <c r="C1169" i="11"/>
  <c r="D1168" i="11"/>
  <c r="E1169" i="11" s="1"/>
  <c r="C1168" i="11"/>
  <c r="C1167" i="11"/>
  <c r="D1167" i="11" s="1"/>
  <c r="E1168" i="11" s="1"/>
  <c r="C1166" i="11"/>
  <c r="D1166" i="11" s="1"/>
  <c r="E1167" i="11" s="1"/>
  <c r="D1165" i="11"/>
  <c r="E1166" i="11" s="1"/>
  <c r="C1165" i="11"/>
  <c r="D1164" i="11"/>
  <c r="E1165" i="11" s="1"/>
  <c r="C1164" i="11"/>
  <c r="C1163" i="11"/>
  <c r="D1163" i="11" s="1"/>
  <c r="E1164" i="11" s="1"/>
  <c r="C1162" i="11"/>
  <c r="D1162" i="11" s="1"/>
  <c r="E1163" i="11" s="1"/>
  <c r="D1161" i="11"/>
  <c r="E1162" i="11" s="1"/>
  <c r="C1161" i="11"/>
  <c r="D1160" i="11"/>
  <c r="E1161" i="11" s="1"/>
  <c r="C1160" i="11"/>
  <c r="C1159" i="11"/>
  <c r="D1159" i="11" s="1"/>
  <c r="E1160" i="11" s="1"/>
  <c r="C1158" i="11"/>
  <c r="D1158" i="11" s="1"/>
  <c r="E1159" i="11" s="1"/>
  <c r="D1157" i="11"/>
  <c r="E1158" i="11" s="1"/>
  <c r="C1157" i="11"/>
  <c r="D1156" i="11"/>
  <c r="E1157" i="11" s="1"/>
  <c r="C1156" i="11"/>
  <c r="C1155" i="11"/>
  <c r="D1155" i="11" s="1"/>
  <c r="E1156" i="11" s="1"/>
  <c r="C1154" i="11"/>
  <c r="D1154" i="11" s="1"/>
  <c r="E1155" i="11" s="1"/>
  <c r="D1153" i="11"/>
  <c r="E1154" i="11" s="1"/>
  <c r="C1153" i="11"/>
  <c r="D1152" i="11"/>
  <c r="E1153" i="11" s="1"/>
  <c r="C1152" i="11"/>
  <c r="C1151" i="11"/>
  <c r="D1151" i="11" s="1"/>
  <c r="E1152" i="11" s="1"/>
  <c r="C1150" i="11"/>
  <c r="D1150" i="11" s="1"/>
  <c r="E1151" i="11" s="1"/>
  <c r="D1149" i="11"/>
  <c r="E1150" i="11" s="1"/>
  <c r="C1149" i="11"/>
  <c r="D1148" i="11"/>
  <c r="E1149" i="11" s="1"/>
  <c r="C1148" i="11"/>
  <c r="C1147" i="11"/>
  <c r="D1147" i="11" s="1"/>
  <c r="E1148" i="11" s="1"/>
  <c r="C1146" i="11"/>
  <c r="D1146" i="11" s="1"/>
  <c r="E1147" i="11" s="1"/>
  <c r="D1145" i="11"/>
  <c r="E1146" i="11" s="1"/>
  <c r="C1145" i="11"/>
  <c r="D1144" i="11"/>
  <c r="E1145" i="11" s="1"/>
  <c r="C1144" i="11"/>
  <c r="C1143" i="11"/>
  <c r="D1143" i="11" s="1"/>
  <c r="E1144" i="11" s="1"/>
  <c r="C1142" i="11"/>
  <c r="D1142" i="11" s="1"/>
  <c r="E1143" i="11" s="1"/>
  <c r="D1141" i="11"/>
  <c r="E1142" i="11" s="1"/>
  <c r="C1141" i="11"/>
  <c r="D1140" i="11"/>
  <c r="E1141" i="11" s="1"/>
  <c r="C1140" i="11"/>
  <c r="C1139" i="11"/>
  <c r="D1139" i="11" s="1"/>
  <c r="E1140" i="11" s="1"/>
  <c r="C1138" i="11"/>
  <c r="D1138" i="11" s="1"/>
  <c r="E1139" i="11" s="1"/>
  <c r="D1137" i="11"/>
  <c r="E1138" i="11" s="1"/>
  <c r="C1137" i="11"/>
  <c r="D1136" i="11"/>
  <c r="E1137" i="11" s="1"/>
  <c r="C1136" i="11"/>
  <c r="C1135" i="11"/>
  <c r="D1135" i="11" s="1"/>
  <c r="E1136" i="11" s="1"/>
  <c r="C1134" i="11"/>
  <c r="D1134" i="11" s="1"/>
  <c r="E1135" i="11" s="1"/>
  <c r="D1133" i="11"/>
  <c r="E1134" i="11" s="1"/>
  <c r="C1133" i="11"/>
  <c r="D1132" i="11"/>
  <c r="E1133" i="11" s="1"/>
  <c r="C1132" i="11"/>
  <c r="C1131" i="11"/>
  <c r="D1131" i="11" s="1"/>
  <c r="E1132" i="11" s="1"/>
  <c r="C1130" i="11"/>
  <c r="D1130" i="11" s="1"/>
  <c r="E1131" i="11" s="1"/>
  <c r="D1129" i="11"/>
  <c r="E1130" i="11" s="1"/>
  <c r="C1129" i="11"/>
  <c r="D1128" i="11"/>
  <c r="E1129" i="11" s="1"/>
  <c r="C1128" i="11"/>
  <c r="C1127" i="11"/>
  <c r="D1127" i="11" s="1"/>
  <c r="E1128" i="11" s="1"/>
  <c r="C1126" i="11"/>
  <c r="D1126" i="11" s="1"/>
  <c r="E1127" i="11" s="1"/>
  <c r="D1125" i="11"/>
  <c r="E1126" i="11" s="1"/>
  <c r="C1125" i="11"/>
  <c r="E1124" i="11"/>
  <c r="D1124" i="11"/>
  <c r="E1125" i="11" s="1"/>
  <c r="C1124" i="11"/>
  <c r="C1123" i="11"/>
  <c r="D1123" i="11" s="1"/>
  <c r="C1122" i="11"/>
  <c r="D1122" i="11" s="1"/>
  <c r="E1123" i="11" s="1"/>
  <c r="D1121" i="11"/>
  <c r="E1122" i="11" s="1"/>
  <c r="C1121" i="11"/>
  <c r="D1120" i="11"/>
  <c r="E1121" i="11" s="1"/>
  <c r="C1120" i="11"/>
  <c r="D1119" i="11"/>
  <c r="E1120" i="11" s="1"/>
  <c r="C1119" i="11"/>
  <c r="C1118" i="11"/>
  <c r="D1118" i="11" s="1"/>
  <c r="E1119" i="11" s="1"/>
  <c r="D1117" i="11"/>
  <c r="E1118" i="11" s="1"/>
  <c r="C1117" i="11"/>
  <c r="D1116" i="11"/>
  <c r="E1117" i="11" s="1"/>
  <c r="C1116" i="11"/>
  <c r="E1115" i="11"/>
  <c r="C1115" i="11"/>
  <c r="D1115" i="11" s="1"/>
  <c r="E1116" i="11" s="1"/>
  <c r="C1114" i="11"/>
  <c r="D1114" i="11" s="1"/>
  <c r="D1113" i="11"/>
  <c r="E1114" i="11" s="1"/>
  <c r="C1113" i="11"/>
  <c r="E1112" i="11"/>
  <c r="D1112" i="11"/>
  <c r="E1113" i="11" s="1"/>
  <c r="C1112" i="11"/>
  <c r="D1111" i="11"/>
  <c r="C1111" i="11"/>
  <c r="C1110" i="11"/>
  <c r="D1110" i="11" s="1"/>
  <c r="E1111" i="11" s="1"/>
  <c r="D1109" i="11"/>
  <c r="E1110" i="11" s="1"/>
  <c r="C1109" i="11"/>
  <c r="D1108" i="11"/>
  <c r="E1109" i="11" s="1"/>
  <c r="C1108" i="11"/>
  <c r="C1107" i="11"/>
  <c r="D1107" i="11" s="1"/>
  <c r="E1108" i="11" s="1"/>
  <c r="C1106" i="11"/>
  <c r="D1106" i="11" s="1"/>
  <c r="E1107" i="11" s="1"/>
  <c r="D1105" i="11"/>
  <c r="E1106" i="11" s="1"/>
  <c r="C1105" i="11"/>
  <c r="D1104" i="11"/>
  <c r="E1105" i="11" s="1"/>
  <c r="C1104" i="11"/>
  <c r="E1103" i="11"/>
  <c r="D1103" i="11"/>
  <c r="E1104" i="11" s="1"/>
  <c r="C1103" i="11"/>
  <c r="D1102" i="11"/>
  <c r="C1102" i="11"/>
  <c r="D1101" i="11"/>
  <c r="E1102" i="11" s="1"/>
  <c r="C1101" i="11"/>
  <c r="C1100" i="11"/>
  <c r="D1100" i="11" s="1"/>
  <c r="E1101" i="11" s="1"/>
  <c r="D1099" i="11"/>
  <c r="E1100" i="11" s="1"/>
  <c r="C1099" i="11"/>
  <c r="D1098" i="11"/>
  <c r="E1099" i="11" s="1"/>
  <c r="C1098" i="11"/>
  <c r="D1097" i="11"/>
  <c r="E1098" i="11" s="1"/>
  <c r="C1097" i="11"/>
  <c r="C1096" i="11"/>
  <c r="D1096" i="11" s="1"/>
  <c r="E1097" i="11" s="1"/>
  <c r="D1095" i="11"/>
  <c r="E1096" i="11" s="1"/>
  <c r="C1095" i="11"/>
  <c r="D1094" i="11"/>
  <c r="E1095" i="11" s="1"/>
  <c r="C1094" i="11"/>
  <c r="D1093" i="11"/>
  <c r="E1094" i="11" s="1"/>
  <c r="C1093" i="11"/>
  <c r="C1092" i="11"/>
  <c r="D1092" i="11" s="1"/>
  <c r="E1093" i="11" s="1"/>
  <c r="D1091" i="11"/>
  <c r="E1092" i="11" s="1"/>
  <c r="C1091" i="11"/>
  <c r="D1090" i="11"/>
  <c r="E1091" i="11" s="1"/>
  <c r="C1090" i="11"/>
  <c r="D1089" i="11"/>
  <c r="E1090" i="11" s="1"/>
  <c r="C1089" i="11"/>
  <c r="C1088" i="11"/>
  <c r="D1088" i="11" s="1"/>
  <c r="E1089" i="11" s="1"/>
  <c r="D1087" i="11"/>
  <c r="E1088" i="11" s="1"/>
  <c r="C1087" i="11"/>
  <c r="D1086" i="11"/>
  <c r="E1087" i="11" s="1"/>
  <c r="C1086" i="11"/>
  <c r="D1085" i="11"/>
  <c r="E1086" i="11" s="1"/>
  <c r="C1085" i="11"/>
  <c r="C1084" i="11"/>
  <c r="D1084" i="11" s="1"/>
  <c r="E1085" i="11" s="1"/>
  <c r="D1083" i="11"/>
  <c r="E1084" i="11" s="1"/>
  <c r="C1083" i="11"/>
  <c r="D1082" i="11"/>
  <c r="E1083" i="11" s="1"/>
  <c r="C1082" i="11"/>
  <c r="D1081" i="11"/>
  <c r="E1082" i="11" s="1"/>
  <c r="C1081" i="11"/>
  <c r="C1080" i="11"/>
  <c r="D1080" i="11" s="1"/>
  <c r="E1081" i="11" s="1"/>
  <c r="D1079" i="11"/>
  <c r="E1080" i="11" s="1"/>
  <c r="C1079" i="11"/>
  <c r="D1078" i="11"/>
  <c r="E1079" i="11" s="1"/>
  <c r="C1078" i="11"/>
  <c r="D1077" i="11"/>
  <c r="E1078" i="11" s="1"/>
  <c r="C1077" i="11"/>
  <c r="C1076" i="11"/>
  <c r="D1076" i="11" s="1"/>
  <c r="E1077" i="11" s="1"/>
  <c r="D1075" i="11"/>
  <c r="E1076" i="11" s="1"/>
  <c r="C1075" i="11"/>
  <c r="D1074" i="11"/>
  <c r="E1075" i="11" s="1"/>
  <c r="C1074" i="11"/>
  <c r="D1073" i="11"/>
  <c r="E1074" i="11" s="1"/>
  <c r="C1073" i="11"/>
  <c r="C1072" i="11"/>
  <c r="D1072" i="11" s="1"/>
  <c r="E1073" i="11" s="1"/>
  <c r="D1071" i="11"/>
  <c r="E1072" i="11" s="1"/>
  <c r="C1071" i="11"/>
  <c r="C1070" i="11"/>
  <c r="D1070" i="11" s="1"/>
  <c r="E1071" i="11" s="1"/>
  <c r="D1069" i="11"/>
  <c r="E1070" i="11" s="1"/>
  <c r="C1069" i="11"/>
  <c r="C1068" i="11"/>
  <c r="D1068" i="11" s="1"/>
  <c r="E1069" i="11" s="1"/>
  <c r="D1067" i="11"/>
  <c r="E1068" i="11" s="1"/>
  <c r="C1067" i="11"/>
  <c r="C1066" i="11"/>
  <c r="D1066" i="11" s="1"/>
  <c r="E1067" i="11" s="1"/>
  <c r="D1065" i="11"/>
  <c r="E1066" i="11" s="1"/>
  <c r="C1065" i="11"/>
  <c r="C1064" i="11"/>
  <c r="D1064" i="11" s="1"/>
  <c r="E1065" i="11" s="1"/>
  <c r="D1063" i="11"/>
  <c r="E1064" i="11" s="1"/>
  <c r="C1063" i="11"/>
  <c r="C1062" i="11"/>
  <c r="D1062" i="11" s="1"/>
  <c r="E1063" i="11" s="1"/>
  <c r="D1061" i="11"/>
  <c r="E1062" i="11" s="1"/>
  <c r="C1061" i="11"/>
  <c r="C1060" i="11"/>
  <c r="D1060" i="11" s="1"/>
  <c r="E1061" i="11" s="1"/>
  <c r="D1059" i="11"/>
  <c r="E1060" i="11" s="1"/>
  <c r="C1059" i="11"/>
  <c r="C1058" i="11"/>
  <c r="D1058" i="11" s="1"/>
  <c r="E1059" i="11" s="1"/>
  <c r="D1057" i="11"/>
  <c r="E1058" i="11" s="1"/>
  <c r="C1057" i="11"/>
  <c r="C1056" i="11"/>
  <c r="D1056" i="11" s="1"/>
  <c r="E1057" i="11" s="1"/>
  <c r="D1055" i="11"/>
  <c r="E1056" i="11" s="1"/>
  <c r="C1055" i="11"/>
  <c r="C1054" i="11"/>
  <c r="D1054" i="11" s="1"/>
  <c r="E1055" i="11" s="1"/>
  <c r="D1053" i="11"/>
  <c r="E1054" i="11" s="1"/>
  <c r="C1053" i="11"/>
  <c r="C1052" i="11"/>
  <c r="D1052" i="11" s="1"/>
  <c r="E1053" i="11" s="1"/>
  <c r="D1051" i="11"/>
  <c r="E1052" i="11" s="1"/>
  <c r="C1051" i="11"/>
  <c r="C1050" i="11"/>
  <c r="D1050" i="11" s="1"/>
  <c r="E1051" i="11" s="1"/>
  <c r="D1049" i="11"/>
  <c r="E1050" i="11" s="1"/>
  <c r="C1049" i="11"/>
  <c r="C1048" i="11"/>
  <c r="D1048" i="11" s="1"/>
  <c r="E1049" i="11" s="1"/>
  <c r="D1047" i="11"/>
  <c r="E1048" i="11" s="1"/>
  <c r="C1047" i="11"/>
  <c r="C1046" i="11"/>
  <c r="D1046" i="11" s="1"/>
  <c r="E1047" i="11" s="1"/>
  <c r="D1045" i="11"/>
  <c r="E1046" i="11" s="1"/>
  <c r="C1045" i="11"/>
  <c r="C1044" i="11"/>
  <c r="D1044" i="11" s="1"/>
  <c r="E1045" i="11" s="1"/>
  <c r="D1043" i="11"/>
  <c r="E1044" i="11" s="1"/>
  <c r="C1043" i="11"/>
  <c r="C1042" i="11"/>
  <c r="D1042" i="11" s="1"/>
  <c r="E1043" i="11" s="1"/>
  <c r="D1041" i="11"/>
  <c r="E1042" i="11" s="1"/>
  <c r="C1041" i="11"/>
  <c r="C1040" i="11"/>
  <c r="D1040" i="11" s="1"/>
  <c r="E1041" i="11" s="1"/>
  <c r="D1039" i="11"/>
  <c r="E1040" i="11" s="1"/>
  <c r="C1039" i="11"/>
  <c r="C1038" i="11"/>
  <c r="D1038" i="11" s="1"/>
  <c r="E1039" i="11" s="1"/>
  <c r="D1037" i="11"/>
  <c r="E1038" i="11" s="1"/>
  <c r="C1037" i="11"/>
  <c r="C1036" i="11"/>
  <c r="D1036" i="11" s="1"/>
  <c r="E1037" i="11" s="1"/>
  <c r="D1035" i="11"/>
  <c r="E1036" i="11" s="1"/>
  <c r="C1035" i="11"/>
  <c r="C1034" i="11"/>
  <c r="D1034" i="11" s="1"/>
  <c r="E1035" i="11" s="1"/>
  <c r="D1033" i="11"/>
  <c r="E1034" i="11" s="1"/>
  <c r="C1033" i="11"/>
  <c r="C1032" i="11"/>
  <c r="D1032" i="11" s="1"/>
  <c r="E1033" i="11" s="1"/>
  <c r="D1031" i="11"/>
  <c r="E1032" i="11" s="1"/>
  <c r="C1031" i="11"/>
  <c r="C1030" i="11"/>
  <c r="D1030" i="11" s="1"/>
  <c r="E1031" i="11" s="1"/>
  <c r="D1029" i="11"/>
  <c r="E1030" i="11" s="1"/>
  <c r="C1029" i="11"/>
  <c r="C1028" i="11"/>
  <c r="D1028" i="11" s="1"/>
  <c r="E1029" i="11" s="1"/>
  <c r="D1027" i="11"/>
  <c r="E1028" i="11" s="1"/>
  <c r="C1027" i="11"/>
  <c r="C1026" i="11"/>
  <c r="D1026" i="11" s="1"/>
  <c r="E1027" i="11" s="1"/>
  <c r="D1025" i="11"/>
  <c r="E1026" i="11" s="1"/>
  <c r="C1025" i="11"/>
  <c r="C1024" i="11"/>
  <c r="D1024" i="11" s="1"/>
  <c r="E1025" i="11" s="1"/>
  <c r="D1023" i="11"/>
  <c r="E1024" i="11" s="1"/>
  <c r="C1023" i="11"/>
  <c r="C1022" i="11"/>
  <c r="D1022" i="11" s="1"/>
  <c r="E1023" i="11" s="1"/>
  <c r="D1021" i="11"/>
  <c r="E1022" i="11" s="1"/>
  <c r="C1021" i="11"/>
  <c r="C1020" i="11"/>
  <c r="D1020" i="11" s="1"/>
  <c r="E1021" i="11" s="1"/>
  <c r="D1019" i="11"/>
  <c r="E1020" i="11" s="1"/>
  <c r="C1019" i="11"/>
  <c r="C1018" i="11"/>
  <c r="D1018" i="11" s="1"/>
  <c r="E1019" i="11" s="1"/>
  <c r="D1017" i="11"/>
  <c r="E1018" i="11" s="1"/>
  <c r="C1017" i="11"/>
  <c r="C1016" i="11"/>
  <c r="D1016" i="11" s="1"/>
  <c r="E1017" i="11" s="1"/>
  <c r="D1015" i="11"/>
  <c r="E1016" i="11" s="1"/>
  <c r="C1015" i="11"/>
  <c r="C1014" i="11"/>
  <c r="D1014" i="11" s="1"/>
  <c r="E1015" i="11" s="1"/>
  <c r="D1013" i="11"/>
  <c r="E1014" i="11" s="1"/>
  <c r="C1013" i="11"/>
  <c r="C1012" i="11"/>
  <c r="D1012" i="11" s="1"/>
  <c r="E1013" i="11" s="1"/>
  <c r="D1011" i="11"/>
  <c r="E1012" i="11" s="1"/>
  <c r="C1011" i="11"/>
  <c r="C1010" i="11"/>
  <c r="D1010" i="11" s="1"/>
  <c r="E1011" i="11" s="1"/>
  <c r="D1009" i="11"/>
  <c r="E1010" i="11" s="1"/>
  <c r="C1009" i="11"/>
  <c r="C1008" i="11"/>
  <c r="D1008" i="11" s="1"/>
  <c r="E1009" i="11" s="1"/>
  <c r="D1007" i="11"/>
  <c r="E1008" i="11" s="1"/>
  <c r="C1007" i="11"/>
  <c r="C1006" i="11"/>
  <c r="D1006" i="11" s="1"/>
  <c r="E1007" i="11" s="1"/>
  <c r="D1005" i="11"/>
  <c r="E1006" i="11" s="1"/>
  <c r="C1005" i="11"/>
  <c r="C1004" i="11"/>
  <c r="D1004" i="11" s="1"/>
  <c r="E1005" i="11" s="1"/>
  <c r="D1003" i="11"/>
  <c r="E1004" i="11" s="1"/>
  <c r="C1003" i="11"/>
  <c r="C1002" i="11"/>
  <c r="D1002" i="11" s="1"/>
  <c r="E1003" i="11" s="1"/>
  <c r="D1001" i="11"/>
  <c r="E1002" i="11" s="1"/>
  <c r="C1001" i="11"/>
  <c r="C1000" i="11"/>
  <c r="D1000" i="11" s="1"/>
  <c r="E1001" i="11" s="1"/>
  <c r="D999" i="11"/>
  <c r="E1000" i="11" s="1"/>
  <c r="C999" i="11"/>
  <c r="C998" i="11"/>
  <c r="D998" i="11" s="1"/>
  <c r="E999" i="11" s="1"/>
  <c r="D997" i="11"/>
  <c r="E998" i="11" s="1"/>
  <c r="C997" i="11"/>
  <c r="C996" i="11"/>
  <c r="D996" i="11" s="1"/>
  <c r="E997" i="11" s="1"/>
  <c r="D995" i="11"/>
  <c r="E996" i="11" s="1"/>
  <c r="C995" i="11"/>
  <c r="C994" i="11"/>
  <c r="D994" i="11" s="1"/>
  <c r="E995" i="11" s="1"/>
  <c r="D993" i="11"/>
  <c r="E994" i="11" s="1"/>
  <c r="C993" i="11"/>
  <c r="C992" i="11"/>
  <c r="D992" i="11" s="1"/>
  <c r="E993" i="11" s="1"/>
  <c r="C991" i="11"/>
  <c r="D991" i="11" s="1"/>
  <c r="E992" i="11" s="1"/>
  <c r="C990" i="11"/>
  <c r="D990" i="11" s="1"/>
  <c r="E991" i="11" s="1"/>
  <c r="E989" i="11"/>
  <c r="D989" i="11"/>
  <c r="E990" i="11" s="1"/>
  <c r="C989" i="11"/>
  <c r="C988" i="11"/>
  <c r="D988" i="11" s="1"/>
  <c r="C987" i="11"/>
  <c r="D987" i="11" s="1"/>
  <c r="E988" i="11" s="1"/>
  <c r="C986" i="11"/>
  <c r="D986" i="11" s="1"/>
  <c r="E987" i="11" s="1"/>
  <c r="D985" i="11"/>
  <c r="E986" i="11" s="1"/>
  <c r="C985" i="11"/>
  <c r="C984" i="11"/>
  <c r="D984" i="11" s="1"/>
  <c r="E985" i="11" s="1"/>
  <c r="C983" i="11"/>
  <c r="D983" i="11" s="1"/>
  <c r="E984" i="11" s="1"/>
  <c r="C982" i="11"/>
  <c r="D982" i="11" s="1"/>
  <c r="E983" i="11" s="1"/>
  <c r="E981" i="11"/>
  <c r="D981" i="11"/>
  <c r="E982" i="11" s="1"/>
  <c r="C981" i="11"/>
  <c r="E980" i="11"/>
  <c r="C980" i="11"/>
  <c r="D980" i="11" s="1"/>
  <c r="D979" i="11"/>
  <c r="C979" i="11"/>
  <c r="C978" i="11"/>
  <c r="D978" i="11" s="1"/>
  <c r="E979" i="11" s="1"/>
  <c r="D977" i="11"/>
  <c r="E978" i="11" s="1"/>
  <c r="C977" i="11"/>
  <c r="C976" i="11"/>
  <c r="D976" i="11" s="1"/>
  <c r="E977" i="11" s="1"/>
  <c r="C975" i="11"/>
  <c r="D975" i="11" s="1"/>
  <c r="E976" i="11" s="1"/>
  <c r="C974" i="11"/>
  <c r="D974" i="11" s="1"/>
  <c r="E975" i="11" s="1"/>
  <c r="E973" i="11"/>
  <c r="D973" i="11"/>
  <c r="E974" i="11" s="1"/>
  <c r="C973" i="11"/>
  <c r="C972" i="11"/>
  <c r="D972" i="11" s="1"/>
  <c r="C971" i="11"/>
  <c r="D971" i="11" s="1"/>
  <c r="E972" i="11" s="1"/>
  <c r="C970" i="11"/>
  <c r="D970" i="11" s="1"/>
  <c r="E971" i="11" s="1"/>
  <c r="D969" i="11"/>
  <c r="E970" i="11" s="1"/>
  <c r="C969" i="11"/>
  <c r="E968" i="11"/>
  <c r="C968" i="11"/>
  <c r="D968" i="11" s="1"/>
  <c r="E969" i="11" s="1"/>
  <c r="D967" i="11"/>
  <c r="C967" i="11"/>
  <c r="C966" i="11"/>
  <c r="D966" i="11" s="1"/>
  <c r="E967" i="11" s="1"/>
  <c r="E965" i="11"/>
  <c r="D965" i="11"/>
  <c r="E966" i="11" s="1"/>
  <c r="C965" i="11"/>
  <c r="E964" i="11"/>
  <c r="C964" i="11"/>
  <c r="D964" i="11" s="1"/>
  <c r="D963" i="11"/>
  <c r="C963" i="11"/>
  <c r="C962" i="11"/>
  <c r="D962" i="11" s="1"/>
  <c r="E963" i="11" s="1"/>
  <c r="D961" i="11"/>
  <c r="E962" i="11" s="1"/>
  <c r="C961" i="11"/>
  <c r="C960" i="11"/>
  <c r="D960" i="11" s="1"/>
  <c r="E961" i="11" s="1"/>
  <c r="D959" i="11"/>
  <c r="E960" i="11" s="1"/>
  <c r="C959" i="11"/>
  <c r="C958" i="11"/>
  <c r="D958" i="11" s="1"/>
  <c r="E959" i="11" s="1"/>
  <c r="E957" i="11"/>
  <c r="D957" i="11"/>
  <c r="E958" i="11" s="1"/>
  <c r="C957" i="11"/>
  <c r="C956" i="11"/>
  <c r="D956" i="11" s="1"/>
  <c r="C955" i="11"/>
  <c r="D955" i="11" s="1"/>
  <c r="E956" i="11" s="1"/>
  <c r="C954" i="11"/>
  <c r="D954" i="11" s="1"/>
  <c r="E955" i="11" s="1"/>
  <c r="D953" i="11"/>
  <c r="E954" i="11" s="1"/>
  <c r="C953" i="11"/>
  <c r="E952" i="11"/>
  <c r="C952" i="11"/>
  <c r="D952" i="11" s="1"/>
  <c r="E953" i="11" s="1"/>
  <c r="D951" i="11"/>
  <c r="C951" i="11"/>
  <c r="C950" i="11"/>
  <c r="D950" i="11" s="1"/>
  <c r="E951" i="11" s="1"/>
  <c r="E949" i="11"/>
  <c r="D949" i="11"/>
  <c r="E950" i="11" s="1"/>
  <c r="C949" i="11"/>
  <c r="E948" i="11"/>
  <c r="C948" i="11"/>
  <c r="D948" i="11" s="1"/>
  <c r="D947" i="11"/>
  <c r="C947" i="11"/>
  <c r="C946" i="11"/>
  <c r="D946" i="11" s="1"/>
  <c r="E947" i="11" s="1"/>
  <c r="D945" i="11"/>
  <c r="E946" i="11" s="1"/>
  <c r="C945" i="11"/>
  <c r="C944" i="11"/>
  <c r="D944" i="11" s="1"/>
  <c r="E945" i="11" s="1"/>
  <c r="D943" i="11"/>
  <c r="E944" i="11" s="1"/>
  <c r="C943" i="11"/>
  <c r="C942" i="11"/>
  <c r="D942" i="11" s="1"/>
  <c r="E943" i="11" s="1"/>
  <c r="C941" i="11"/>
  <c r="D941" i="11" s="1"/>
  <c r="E942" i="11" s="1"/>
  <c r="C940" i="11"/>
  <c r="D940" i="11" s="1"/>
  <c r="E941" i="11" s="1"/>
  <c r="C939" i="11"/>
  <c r="D939" i="11" s="1"/>
  <c r="E940" i="11" s="1"/>
  <c r="C938" i="11"/>
  <c r="D938" i="11" s="1"/>
  <c r="E939" i="11" s="1"/>
  <c r="C937" i="11"/>
  <c r="D937" i="11" s="1"/>
  <c r="E938" i="11" s="1"/>
  <c r="C936" i="11"/>
  <c r="D936" i="11" s="1"/>
  <c r="E937" i="11" s="1"/>
  <c r="C935" i="11"/>
  <c r="D935" i="11" s="1"/>
  <c r="E936" i="11" s="1"/>
  <c r="C934" i="11"/>
  <c r="D934" i="11" s="1"/>
  <c r="E935" i="11" s="1"/>
  <c r="C933" i="11"/>
  <c r="D933" i="11" s="1"/>
  <c r="E934" i="11" s="1"/>
  <c r="C932" i="11"/>
  <c r="D932" i="11" s="1"/>
  <c r="E933" i="11" s="1"/>
  <c r="C931" i="11"/>
  <c r="D931" i="11" s="1"/>
  <c r="E932" i="11" s="1"/>
  <c r="C930" i="11"/>
  <c r="D930" i="11" s="1"/>
  <c r="E931" i="11" s="1"/>
  <c r="C929" i="11"/>
  <c r="D929" i="11" s="1"/>
  <c r="E930" i="11" s="1"/>
  <c r="C928" i="11"/>
  <c r="D928" i="11" s="1"/>
  <c r="E929" i="11" s="1"/>
  <c r="C927" i="11"/>
  <c r="D927" i="11" s="1"/>
  <c r="E928" i="11" s="1"/>
  <c r="C926" i="11"/>
  <c r="D926" i="11" s="1"/>
  <c r="E927" i="11" s="1"/>
  <c r="C925" i="11"/>
  <c r="D925" i="11" s="1"/>
  <c r="E926" i="11" s="1"/>
  <c r="C924" i="11"/>
  <c r="D924" i="11" s="1"/>
  <c r="E925" i="11" s="1"/>
  <c r="C923" i="11"/>
  <c r="D923" i="11" s="1"/>
  <c r="E924" i="11" s="1"/>
  <c r="C922" i="11"/>
  <c r="D922" i="11" s="1"/>
  <c r="E923" i="11" s="1"/>
  <c r="C921" i="11"/>
  <c r="D921" i="11" s="1"/>
  <c r="E922" i="11" s="1"/>
  <c r="C920" i="11"/>
  <c r="D920" i="11" s="1"/>
  <c r="E921" i="11" s="1"/>
  <c r="C919" i="11"/>
  <c r="D919" i="11" s="1"/>
  <c r="E920" i="11" s="1"/>
  <c r="C918" i="11"/>
  <c r="D918" i="11" s="1"/>
  <c r="E919" i="11" s="1"/>
  <c r="C917" i="11"/>
  <c r="D917" i="11" s="1"/>
  <c r="E918" i="11" s="1"/>
  <c r="C916" i="11"/>
  <c r="D916" i="11" s="1"/>
  <c r="E917" i="11" s="1"/>
  <c r="C915" i="11"/>
  <c r="D915" i="11" s="1"/>
  <c r="E916" i="11" s="1"/>
  <c r="C914" i="11"/>
  <c r="D914" i="11" s="1"/>
  <c r="E915" i="11" s="1"/>
  <c r="C913" i="11"/>
  <c r="D913" i="11" s="1"/>
  <c r="E914" i="11" s="1"/>
  <c r="C912" i="11"/>
  <c r="D912" i="11" s="1"/>
  <c r="E913" i="11" s="1"/>
  <c r="C911" i="11"/>
  <c r="D911" i="11" s="1"/>
  <c r="E912" i="11" s="1"/>
  <c r="C910" i="11"/>
  <c r="D910" i="11" s="1"/>
  <c r="E911" i="11" s="1"/>
  <c r="C909" i="11"/>
  <c r="D909" i="11" s="1"/>
  <c r="E910" i="11" s="1"/>
  <c r="C908" i="11"/>
  <c r="D908" i="11" s="1"/>
  <c r="E909" i="11" s="1"/>
  <c r="C907" i="11"/>
  <c r="D907" i="11" s="1"/>
  <c r="E908" i="11" s="1"/>
  <c r="C906" i="11"/>
  <c r="D906" i="11" s="1"/>
  <c r="E907" i="11" s="1"/>
  <c r="C905" i="11"/>
  <c r="D905" i="11" s="1"/>
  <c r="E906" i="11" s="1"/>
  <c r="C904" i="11"/>
  <c r="D904" i="11" s="1"/>
  <c r="E905" i="11" s="1"/>
  <c r="C903" i="11"/>
  <c r="D903" i="11" s="1"/>
  <c r="E904" i="11" s="1"/>
  <c r="E902" i="11"/>
  <c r="C902" i="11"/>
  <c r="D902" i="11" s="1"/>
  <c r="E903" i="11" s="1"/>
  <c r="C901" i="11"/>
  <c r="D901" i="11" s="1"/>
  <c r="C900" i="11"/>
  <c r="D900" i="11" s="1"/>
  <c r="E901" i="11" s="1"/>
  <c r="C899" i="11"/>
  <c r="D899" i="11" s="1"/>
  <c r="E900" i="11" s="1"/>
  <c r="E898" i="11"/>
  <c r="C898" i="11"/>
  <c r="D898" i="11" s="1"/>
  <c r="E899" i="11" s="1"/>
  <c r="C897" i="11"/>
  <c r="D897" i="11" s="1"/>
  <c r="C896" i="11"/>
  <c r="D896" i="11" s="1"/>
  <c r="E897" i="11" s="1"/>
  <c r="C895" i="11"/>
  <c r="D895" i="11" s="1"/>
  <c r="E896" i="11" s="1"/>
  <c r="E894" i="11"/>
  <c r="C894" i="11"/>
  <c r="D894" i="11" s="1"/>
  <c r="E895" i="11" s="1"/>
  <c r="C893" i="11"/>
  <c r="D893" i="11" s="1"/>
  <c r="C892" i="11"/>
  <c r="D892" i="11" s="1"/>
  <c r="E893" i="11" s="1"/>
  <c r="C891" i="11"/>
  <c r="D891" i="11" s="1"/>
  <c r="E892" i="11" s="1"/>
  <c r="C890" i="11"/>
  <c r="D890" i="11" s="1"/>
  <c r="E891" i="11" s="1"/>
  <c r="C889" i="11"/>
  <c r="D889" i="11" s="1"/>
  <c r="E890" i="11" s="1"/>
  <c r="C888" i="11"/>
  <c r="D888" i="11" s="1"/>
  <c r="E889" i="11" s="1"/>
  <c r="C887" i="11"/>
  <c r="D887" i="11" s="1"/>
  <c r="E888" i="11" s="1"/>
  <c r="C886" i="11"/>
  <c r="D886" i="11" s="1"/>
  <c r="E887" i="11" s="1"/>
  <c r="C885" i="11"/>
  <c r="D885" i="11" s="1"/>
  <c r="E886" i="11" s="1"/>
  <c r="C884" i="11"/>
  <c r="D884" i="11" s="1"/>
  <c r="E885" i="11" s="1"/>
  <c r="C883" i="11"/>
  <c r="D883" i="11" s="1"/>
  <c r="E884" i="11" s="1"/>
  <c r="C882" i="11"/>
  <c r="D882" i="11" s="1"/>
  <c r="E883" i="11" s="1"/>
  <c r="C881" i="11"/>
  <c r="D881" i="11" s="1"/>
  <c r="E882" i="11" s="1"/>
  <c r="C880" i="11"/>
  <c r="D880" i="11" s="1"/>
  <c r="E881" i="11" s="1"/>
  <c r="C879" i="11"/>
  <c r="D879" i="11" s="1"/>
  <c r="E880" i="11" s="1"/>
  <c r="C878" i="11"/>
  <c r="D878" i="11" s="1"/>
  <c r="E879" i="11" s="1"/>
  <c r="C877" i="11"/>
  <c r="D877" i="11" s="1"/>
  <c r="E878" i="11" s="1"/>
  <c r="C876" i="11"/>
  <c r="D876" i="11" s="1"/>
  <c r="E877" i="11" s="1"/>
  <c r="C875" i="11"/>
  <c r="D875" i="11" s="1"/>
  <c r="E876" i="11" s="1"/>
  <c r="C874" i="11"/>
  <c r="D874" i="11" s="1"/>
  <c r="E875" i="11" s="1"/>
  <c r="C873" i="11"/>
  <c r="D873" i="11" s="1"/>
  <c r="E874" i="11" s="1"/>
  <c r="C872" i="11"/>
  <c r="D872" i="11" s="1"/>
  <c r="E873" i="11" s="1"/>
  <c r="C871" i="11"/>
  <c r="D871" i="11" s="1"/>
  <c r="E872" i="11" s="1"/>
  <c r="C870" i="11"/>
  <c r="D870" i="11" s="1"/>
  <c r="E871" i="11" s="1"/>
  <c r="C869" i="11"/>
  <c r="D869" i="11" s="1"/>
  <c r="E870" i="11" s="1"/>
  <c r="C868" i="11"/>
  <c r="D868" i="11" s="1"/>
  <c r="E869" i="11" s="1"/>
  <c r="C867" i="11"/>
  <c r="D867" i="11" s="1"/>
  <c r="E868" i="11" s="1"/>
  <c r="C866" i="11"/>
  <c r="D866" i="11" s="1"/>
  <c r="E867" i="11" s="1"/>
  <c r="C865" i="11"/>
  <c r="D865" i="11" s="1"/>
  <c r="E866" i="11" s="1"/>
  <c r="C864" i="11"/>
  <c r="D864" i="11" s="1"/>
  <c r="E865" i="11" s="1"/>
  <c r="C863" i="11"/>
  <c r="D863" i="11" s="1"/>
  <c r="E864" i="11" s="1"/>
  <c r="C862" i="11"/>
  <c r="D862" i="11" s="1"/>
  <c r="E863" i="11" s="1"/>
  <c r="C861" i="11"/>
  <c r="D861" i="11" s="1"/>
  <c r="E862" i="11" s="1"/>
  <c r="C860" i="11"/>
  <c r="D860" i="11" s="1"/>
  <c r="E861" i="11" s="1"/>
  <c r="C859" i="11"/>
  <c r="D859" i="11" s="1"/>
  <c r="E860" i="11" s="1"/>
  <c r="C858" i="11"/>
  <c r="D858" i="11" s="1"/>
  <c r="E859" i="11" s="1"/>
  <c r="C857" i="11"/>
  <c r="D857" i="11" s="1"/>
  <c r="E858" i="11" s="1"/>
  <c r="C856" i="11"/>
  <c r="D856" i="11" s="1"/>
  <c r="E857" i="11" s="1"/>
  <c r="C855" i="11"/>
  <c r="D855" i="11" s="1"/>
  <c r="E856" i="11" s="1"/>
  <c r="C854" i="11"/>
  <c r="D854" i="11" s="1"/>
  <c r="E855" i="11" s="1"/>
  <c r="C853" i="11"/>
  <c r="D853" i="11" s="1"/>
  <c r="E854" i="11" s="1"/>
  <c r="C852" i="11"/>
  <c r="D852" i="11" s="1"/>
  <c r="E853" i="11" s="1"/>
  <c r="C851" i="11"/>
  <c r="D851" i="11" s="1"/>
  <c r="E852" i="11" s="1"/>
  <c r="C850" i="11"/>
  <c r="D850" i="11" s="1"/>
  <c r="E851" i="11" s="1"/>
  <c r="C849" i="11"/>
  <c r="D849" i="11" s="1"/>
  <c r="E850" i="11" s="1"/>
  <c r="C848" i="11"/>
  <c r="D848" i="11" s="1"/>
  <c r="E849" i="11" s="1"/>
  <c r="C847" i="11"/>
  <c r="D847" i="11" s="1"/>
  <c r="E848" i="11" s="1"/>
  <c r="C846" i="11"/>
  <c r="D846" i="11" s="1"/>
  <c r="E847" i="11" s="1"/>
  <c r="C845" i="11"/>
  <c r="D845" i="11" s="1"/>
  <c r="E846" i="11" s="1"/>
  <c r="C844" i="11"/>
  <c r="D844" i="11" s="1"/>
  <c r="E845" i="11" s="1"/>
  <c r="C843" i="11"/>
  <c r="D843" i="11" s="1"/>
  <c r="E844" i="11" s="1"/>
  <c r="C842" i="11"/>
  <c r="D842" i="11" s="1"/>
  <c r="E843" i="11" s="1"/>
  <c r="C841" i="11"/>
  <c r="D841" i="11" s="1"/>
  <c r="E842" i="11" s="1"/>
  <c r="C840" i="11"/>
  <c r="D840" i="11" s="1"/>
  <c r="E841" i="11" s="1"/>
  <c r="C839" i="11"/>
  <c r="D839" i="11" s="1"/>
  <c r="E840" i="11" s="1"/>
  <c r="C838" i="11"/>
  <c r="D838" i="11" s="1"/>
  <c r="E839" i="11" s="1"/>
  <c r="C837" i="11"/>
  <c r="D837" i="11" s="1"/>
  <c r="E838" i="11" s="1"/>
  <c r="C836" i="11"/>
  <c r="D836" i="11" s="1"/>
  <c r="E837" i="11" s="1"/>
  <c r="C835" i="11"/>
  <c r="D835" i="11" s="1"/>
  <c r="E836" i="11" s="1"/>
  <c r="C834" i="11"/>
  <c r="D834" i="11" s="1"/>
  <c r="E835" i="11" s="1"/>
  <c r="C833" i="11"/>
  <c r="D833" i="11" s="1"/>
  <c r="E834" i="11" s="1"/>
  <c r="C832" i="11"/>
  <c r="D832" i="11" s="1"/>
  <c r="E833" i="11" s="1"/>
  <c r="C831" i="11"/>
  <c r="D831" i="11" s="1"/>
  <c r="E832" i="11" s="1"/>
  <c r="C830" i="11"/>
  <c r="D830" i="11" s="1"/>
  <c r="E831" i="11" s="1"/>
  <c r="C829" i="11"/>
  <c r="D829" i="11" s="1"/>
  <c r="E830" i="11" s="1"/>
  <c r="C828" i="11"/>
  <c r="D828" i="11" s="1"/>
  <c r="E829" i="11" s="1"/>
  <c r="C827" i="11"/>
  <c r="D827" i="11" s="1"/>
  <c r="E828" i="11" s="1"/>
  <c r="C826" i="11"/>
  <c r="D826" i="11" s="1"/>
  <c r="E827" i="11" s="1"/>
  <c r="C825" i="11"/>
  <c r="D825" i="11" s="1"/>
  <c r="E826" i="11" s="1"/>
  <c r="C824" i="11"/>
  <c r="D824" i="11" s="1"/>
  <c r="E825" i="11" s="1"/>
  <c r="C823" i="11"/>
  <c r="D823" i="11" s="1"/>
  <c r="E824" i="11" s="1"/>
  <c r="C822" i="11"/>
  <c r="D822" i="11" s="1"/>
  <c r="E823" i="11" s="1"/>
  <c r="C821" i="11"/>
  <c r="D821" i="11" s="1"/>
  <c r="E822" i="11" s="1"/>
  <c r="C820" i="11"/>
  <c r="D820" i="11" s="1"/>
  <c r="E821" i="11" s="1"/>
  <c r="C819" i="11"/>
  <c r="D819" i="11" s="1"/>
  <c r="E820" i="11" s="1"/>
  <c r="C818" i="11"/>
  <c r="D818" i="11" s="1"/>
  <c r="E819" i="11" s="1"/>
  <c r="C817" i="11"/>
  <c r="D817" i="11" s="1"/>
  <c r="E818" i="11" s="1"/>
  <c r="C816" i="11"/>
  <c r="D816" i="11" s="1"/>
  <c r="E817" i="11" s="1"/>
  <c r="C815" i="11"/>
  <c r="D815" i="11" s="1"/>
  <c r="E816" i="11" s="1"/>
  <c r="C814" i="11"/>
  <c r="D814" i="11" s="1"/>
  <c r="E815" i="11" s="1"/>
  <c r="C813" i="11"/>
  <c r="D813" i="11" s="1"/>
  <c r="E814" i="11" s="1"/>
  <c r="C812" i="11"/>
  <c r="D812" i="11" s="1"/>
  <c r="E813" i="11" s="1"/>
  <c r="C811" i="11"/>
  <c r="D811" i="11" s="1"/>
  <c r="E812" i="11" s="1"/>
  <c r="C810" i="11"/>
  <c r="D810" i="11" s="1"/>
  <c r="E811" i="11" s="1"/>
  <c r="C809" i="11"/>
  <c r="D809" i="11" s="1"/>
  <c r="E810" i="11" s="1"/>
  <c r="C808" i="11"/>
  <c r="D808" i="11" s="1"/>
  <c r="E809" i="11" s="1"/>
  <c r="C807" i="11"/>
  <c r="D807" i="11" s="1"/>
  <c r="E808" i="11" s="1"/>
  <c r="C806" i="11"/>
  <c r="D806" i="11" s="1"/>
  <c r="E807" i="11" s="1"/>
  <c r="C805" i="11"/>
  <c r="D805" i="11" s="1"/>
  <c r="E806" i="11" s="1"/>
  <c r="C804" i="11"/>
  <c r="D804" i="11" s="1"/>
  <c r="E805" i="11" s="1"/>
  <c r="C803" i="11"/>
  <c r="D803" i="11" s="1"/>
  <c r="E804" i="11" s="1"/>
  <c r="C802" i="11"/>
  <c r="D802" i="11" s="1"/>
  <c r="E803" i="11" s="1"/>
  <c r="C801" i="11"/>
  <c r="D801" i="11" s="1"/>
  <c r="E802" i="11" s="1"/>
  <c r="C800" i="11"/>
  <c r="D800" i="11" s="1"/>
  <c r="E801" i="11" s="1"/>
  <c r="C799" i="11"/>
  <c r="D799" i="11" s="1"/>
  <c r="E800" i="11" s="1"/>
  <c r="C798" i="11"/>
  <c r="D798" i="11" s="1"/>
  <c r="E799" i="11" s="1"/>
  <c r="C797" i="11"/>
  <c r="D797" i="11" s="1"/>
  <c r="E798" i="11" s="1"/>
  <c r="C796" i="11"/>
  <c r="D796" i="11" s="1"/>
  <c r="E797" i="11" s="1"/>
  <c r="C795" i="11"/>
  <c r="D795" i="11" s="1"/>
  <c r="E796" i="11" s="1"/>
  <c r="C794" i="11"/>
  <c r="D794" i="11" s="1"/>
  <c r="E795" i="11" s="1"/>
  <c r="C793" i="11"/>
  <c r="D793" i="11" s="1"/>
  <c r="E794" i="11" s="1"/>
  <c r="C792" i="11"/>
  <c r="D792" i="11" s="1"/>
  <c r="E793" i="11" s="1"/>
  <c r="C791" i="11"/>
  <c r="D791" i="11" s="1"/>
  <c r="E792" i="11" s="1"/>
  <c r="C790" i="11"/>
  <c r="D790" i="11" s="1"/>
  <c r="E791" i="11" s="1"/>
  <c r="C789" i="11"/>
  <c r="D789" i="11" s="1"/>
  <c r="E790" i="11" s="1"/>
  <c r="C788" i="11"/>
  <c r="D788" i="11" s="1"/>
  <c r="E789" i="11" s="1"/>
  <c r="C787" i="11"/>
  <c r="D787" i="11" s="1"/>
  <c r="E788" i="11" s="1"/>
  <c r="C786" i="11"/>
  <c r="D786" i="11" s="1"/>
  <c r="E787" i="11" s="1"/>
  <c r="C785" i="11"/>
  <c r="D785" i="11" s="1"/>
  <c r="E786" i="11" s="1"/>
  <c r="C784" i="11"/>
  <c r="D784" i="11" s="1"/>
  <c r="E785" i="11" s="1"/>
  <c r="C783" i="11"/>
  <c r="D783" i="11" s="1"/>
  <c r="E784" i="11" s="1"/>
  <c r="C782" i="11"/>
  <c r="D782" i="11" s="1"/>
  <c r="E783" i="11" s="1"/>
  <c r="C781" i="11"/>
  <c r="D781" i="11" s="1"/>
  <c r="E782" i="11" s="1"/>
  <c r="C780" i="11"/>
  <c r="D780" i="11" s="1"/>
  <c r="E781" i="11" s="1"/>
  <c r="C779" i="11"/>
  <c r="D779" i="11" s="1"/>
  <c r="E780" i="11" s="1"/>
  <c r="C778" i="11"/>
  <c r="D778" i="11" s="1"/>
  <c r="E779" i="11" s="1"/>
  <c r="C777" i="11"/>
  <c r="D777" i="11" s="1"/>
  <c r="E778" i="11" s="1"/>
  <c r="C776" i="11"/>
  <c r="D776" i="11" s="1"/>
  <c r="E777" i="11" s="1"/>
  <c r="C775" i="11"/>
  <c r="D775" i="11" s="1"/>
  <c r="E776" i="11" s="1"/>
  <c r="C774" i="11"/>
  <c r="D774" i="11" s="1"/>
  <c r="E775" i="11" s="1"/>
  <c r="C773" i="11"/>
  <c r="D773" i="11" s="1"/>
  <c r="E774" i="11" s="1"/>
  <c r="C772" i="11"/>
  <c r="D772" i="11" s="1"/>
  <c r="E773" i="11" s="1"/>
  <c r="C771" i="11"/>
  <c r="D771" i="11" s="1"/>
  <c r="E772" i="11" s="1"/>
  <c r="C770" i="11"/>
  <c r="D770" i="11" s="1"/>
  <c r="E771" i="11" s="1"/>
  <c r="C769" i="11"/>
  <c r="D769" i="11" s="1"/>
  <c r="E770" i="11" s="1"/>
  <c r="C768" i="11"/>
  <c r="D768" i="11" s="1"/>
  <c r="E769" i="11" s="1"/>
  <c r="C767" i="11"/>
  <c r="D767" i="11" s="1"/>
  <c r="E768" i="11" s="1"/>
  <c r="C766" i="11"/>
  <c r="D766" i="11" s="1"/>
  <c r="E767" i="11" s="1"/>
  <c r="C765" i="11"/>
  <c r="D765" i="11" s="1"/>
  <c r="E766" i="11" s="1"/>
  <c r="C764" i="11"/>
  <c r="D764" i="11" s="1"/>
  <c r="E765" i="11" s="1"/>
  <c r="C763" i="11"/>
  <c r="D763" i="11" s="1"/>
  <c r="E764" i="11" s="1"/>
  <c r="C762" i="11"/>
  <c r="D762" i="11" s="1"/>
  <c r="E763" i="11" s="1"/>
  <c r="C761" i="11"/>
  <c r="D761" i="11" s="1"/>
  <c r="E762" i="11" s="1"/>
  <c r="C760" i="11"/>
  <c r="D760" i="11" s="1"/>
  <c r="E761" i="11" s="1"/>
  <c r="C759" i="11"/>
  <c r="D759" i="11" s="1"/>
  <c r="E760" i="11" s="1"/>
  <c r="C758" i="11"/>
  <c r="D758" i="11" s="1"/>
  <c r="E759" i="11" s="1"/>
  <c r="C757" i="11"/>
  <c r="D757" i="11" s="1"/>
  <c r="E758" i="11" s="1"/>
  <c r="C756" i="11"/>
  <c r="D756" i="11" s="1"/>
  <c r="E757" i="11" s="1"/>
  <c r="C755" i="11"/>
  <c r="D755" i="11" s="1"/>
  <c r="E756" i="11" s="1"/>
  <c r="C754" i="11"/>
  <c r="D754" i="11" s="1"/>
  <c r="E755" i="11" s="1"/>
  <c r="C753" i="11"/>
  <c r="D753" i="11" s="1"/>
  <c r="E754" i="11" s="1"/>
  <c r="C752" i="11"/>
  <c r="D752" i="11" s="1"/>
  <c r="E753" i="11" s="1"/>
  <c r="C751" i="11"/>
  <c r="D751" i="11" s="1"/>
  <c r="E752" i="11" s="1"/>
  <c r="C750" i="11"/>
  <c r="D750" i="11" s="1"/>
  <c r="E751" i="11" s="1"/>
  <c r="C749" i="11"/>
  <c r="D749" i="11" s="1"/>
  <c r="E750" i="11" s="1"/>
  <c r="C748" i="11"/>
  <c r="D748" i="11" s="1"/>
  <c r="E749" i="11" s="1"/>
  <c r="C747" i="11"/>
  <c r="D747" i="11" s="1"/>
  <c r="E748" i="11" s="1"/>
  <c r="D746" i="11"/>
  <c r="E747" i="11" s="1"/>
  <c r="C746" i="11"/>
  <c r="C745" i="11"/>
  <c r="D745" i="11" s="1"/>
  <c r="E746" i="11" s="1"/>
  <c r="D744" i="11"/>
  <c r="E745" i="11" s="1"/>
  <c r="C744" i="11"/>
  <c r="C743" i="11"/>
  <c r="D743" i="11" s="1"/>
  <c r="E744" i="11" s="1"/>
  <c r="D742" i="11"/>
  <c r="E743" i="11" s="1"/>
  <c r="C742" i="11"/>
  <c r="C741" i="11"/>
  <c r="D741" i="11" s="1"/>
  <c r="E742" i="11" s="1"/>
  <c r="D740" i="11"/>
  <c r="E741" i="11" s="1"/>
  <c r="C740" i="11"/>
  <c r="D739" i="11"/>
  <c r="E740" i="11" s="1"/>
  <c r="C739" i="11"/>
  <c r="D738" i="11"/>
  <c r="E739" i="11" s="1"/>
  <c r="C738" i="11"/>
  <c r="D737" i="11"/>
  <c r="E738" i="11" s="1"/>
  <c r="C737" i="11"/>
  <c r="C736" i="11"/>
  <c r="D736" i="11" s="1"/>
  <c r="E737" i="11" s="1"/>
  <c r="C735" i="11"/>
  <c r="D735" i="11" s="1"/>
  <c r="E736" i="11" s="1"/>
  <c r="C734" i="11"/>
  <c r="D734" i="11" s="1"/>
  <c r="E735" i="11" s="1"/>
  <c r="C733" i="11"/>
  <c r="D733" i="11" s="1"/>
  <c r="E734" i="11" s="1"/>
  <c r="D732" i="11"/>
  <c r="E733" i="11" s="1"/>
  <c r="C732" i="11"/>
  <c r="D731" i="11"/>
  <c r="E732" i="11" s="1"/>
  <c r="C731" i="11"/>
  <c r="D730" i="11"/>
  <c r="E731" i="11" s="1"/>
  <c r="C730" i="11"/>
  <c r="D729" i="11"/>
  <c r="E730" i="11" s="1"/>
  <c r="C729" i="11"/>
  <c r="C728" i="11"/>
  <c r="D728" i="11" s="1"/>
  <c r="E729" i="11" s="1"/>
  <c r="C727" i="11"/>
  <c r="D727" i="11" s="1"/>
  <c r="E728" i="11" s="1"/>
  <c r="C726" i="11"/>
  <c r="D726" i="11" s="1"/>
  <c r="E727" i="11" s="1"/>
  <c r="C725" i="11"/>
  <c r="D725" i="11" s="1"/>
  <c r="E726" i="11" s="1"/>
  <c r="D724" i="11"/>
  <c r="E725" i="11" s="1"/>
  <c r="C724" i="11"/>
  <c r="D723" i="11"/>
  <c r="E724" i="11" s="1"/>
  <c r="C723" i="11"/>
  <c r="D722" i="11"/>
  <c r="E723" i="11" s="1"/>
  <c r="C722" i="11"/>
  <c r="D721" i="11"/>
  <c r="E722" i="11" s="1"/>
  <c r="C721" i="11"/>
  <c r="C720" i="11"/>
  <c r="D720" i="11" s="1"/>
  <c r="E721" i="11" s="1"/>
  <c r="C719" i="11"/>
  <c r="D719" i="11" s="1"/>
  <c r="E720" i="11" s="1"/>
  <c r="C718" i="11"/>
  <c r="D718" i="11" s="1"/>
  <c r="E719" i="11" s="1"/>
  <c r="C717" i="11"/>
  <c r="D717" i="11" s="1"/>
  <c r="E718" i="11" s="1"/>
  <c r="D716" i="11"/>
  <c r="E717" i="11" s="1"/>
  <c r="C716" i="11"/>
  <c r="D715" i="11"/>
  <c r="E716" i="11" s="1"/>
  <c r="C715" i="11"/>
  <c r="D714" i="11"/>
  <c r="E715" i="11" s="1"/>
  <c r="C714" i="11"/>
  <c r="D713" i="11"/>
  <c r="E714" i="11" s="1"/>
  <c r="C713" i="11"/>
  <c r="C712" i="11"/>
  <c r="D712" i="11" s="1"/>
  <c r="E713" i="11" s="1"/>
  <c r="C711" i="11"/>
  <c r="D711" i="11" s="1"/>
  <c r="E712" i="11" s="1"/>
  <c r="C710" i="11"/>
  <c r="D710" i="11" s="1"/>
  <c r="E711" i="11" s="1"/>
  <c r="C709" i="11"/>
  <c r="D709" i="11" s="1"/>
  <c r="E710" i="11" s="1"/>
  <c r="D708" i="11"/>
  <c r="E709" i="11" s="1"/>
  <c r="C708" i="11"/>
  <c r="D707" i="11"/>
  <c r="E708" i="11" s="1"/>
  <c r="C707" i="11"/>
  <c r="D706" i="11"/>
  <c r="E707" i="11" s="1"/>
  <c r="C706" i="11"/>
  <c r="D705" i="11"/>
  <c r="E706" i="11" s="1"/>
  <c r="C705" i="11"/>
  <c r="C704" i="11"/>
  <c r="D704" i="11" s="1"/>
  <c r="E705" i="11" s="1"/>
  <c r="C703" i="11"/>
  <c r="D703" i="11" s="1"/>
  <c r="E704" i="11" s="1"/>
  <c r="C702" i="11"/>
  <c r="D702" i="11" s="1"/>
  <c r="E703" i="11" s="1"/>
  <c r="C701" i="11"/>
  <c r="D701" i="11" s="1"/>
  <c r="E702" i="11" s="1"/>
  <c r="C700" i="11"/>
  <c r="D700" i="11" s="1"/>
  <c r="E701" i="11" s="1"/>
  <c r="D699" i="11"/>
  <c r="E700" i="11" s="1"/>
  <c r="C699" i="11"/>
  <c r="D698" i="11"/>
  <c r="E699" i="11" s="1"/>
  <c r="C698" i="11"/>
  <c r="C697" i="11"/>
  <c r="D697" i="11" s="1"/>
  <c r="E698" i="11" s="1"/>
  <c r="C696" i="11"/>
  <c r="D696" i="11" s="1"/>
  <c r="E697" i="11" s="1"/>
  <c r="D695" i="11"/>
  <c r="E696" i="11" s="1"/>
  <c r="C695" i="11"/>
  <c r="D694" i="11"/>
  <c r="E695" i="11" s="1"/>
  <c r="C694" i="11"/>
  <c r="C693" i="11"/>
  <c r="D693" i="11" s="1"/>
  <c r="E694" i="11" s="1"/>
  <c r="C692" i="11"/>
  <c r="D692" i="11" s="1"/>
  <c r="E693" i="11" s="1"/>
  <c r="D691" i="11"/>
  <c r="E692" i="11" s="1"/>
  <c r="C691" i="11"/>
  <c r="D690" i="11"/>
  <c r="E691" i="11" s="1"/>
  <c r="C690" i="11"/>
  <c r="C689" i="11"/>
  <c r="D689" i="11" s="1"/>
  <c r="E690" i="11" s="1"/>
  <c r="C688" i="11"/>
  <c r="D688" i="11" s="1"/>
  <c r="E689" i="11" s="1"/>
  <c r="D687" i="11"/>
  <c r="E688" i="11" s="1"/>
  <c r="C687" i="11"/>
  <c r="D686" i="11"/>
  <c r="E687" i="11" s="1"/>
  <c r="C686" i="11"/>
  <c r="C685" i="11"/>
  <c r="D685" i="11" s="1"/>
  <c r="E686" i="11" s="1"/>
  <c r="C684" i="11"/>
  <c r="D684" i="11" s="1"/>
  <c r="E685" i="11" s="1"/>
  <c r="D683" i="11"/>
  <c r="E684" i="11" s="1"/>
  <c r="C683" i="11"/>
  <c r="D682" i="11"/>
  <c r="E683" i="11" s="1"/>
  <c r="C682" i="11"/>
  <c r="C681" i="11"/>
  <c r="D681" i="11" s="1"/>
  <c r="E682" i="11" s="1"/>
  <c r="C680" i="11"/>
  <c r="D680" i="11" s="1"/>
  <c r="E681" i="11" s="1"/>
  <c r="D679" i="11"/>
  <c r="E680" i="11" s="1"/>
  <c r="C679" i="11"/>
  <c r="D678" i="11"/>
  <c r="E679" i="11" s="1"/>
  <c r="C678" i="11"/>
  <c r="C677" i="11"/>
  <c r="D677" i="11" s="1"/>
  <c r="E678" i="11" s="1"/>
  <c r="C676" i="11"/>
  <c r="D676" i="11" s="1"/>
  <c r="E677" i="11" s="1"/>
  <c r="D675" i="11"/>
  <c r="E676" i="11" s="1"/>
  <c r="C675" i="11"/>
  <c r="D674" i="11"/>
  <c r="E675" i="11" s="1"/>
  <c r="C674" i="11"/>
  <c r="D673" i="11"/>
  <c r="E674" i="11" s="1"/>
  <c r="C673" i="11"/>
  <c r="D672" i="11"/>
  <c r="E673" i="11" s="1"/>
  <c r="C672" i="11"/>
  <c r="D671" i="11"/>
  <c r="E672" i="11" s="1"/>
  <c r="C671" i="11"/>
  <c r="D670" i="11"/>
  <c r="E671" i="11" s="1"/>
  <c r="C670" i="11"/>
  <c r="D669" i="11"/>
  <c r="E670" i="11" s="1"/>
  <c r="C669" i="11"/>
  <c r="D668" i="11"/>
  <c r="E669" i="11" s="1"/>
  <c r="C668" i="11"/>
  <c r="D667" i="11"/>
  <c r="E668" i="11" s="1"/>
  <c r="C667" i="11"/>
  <c r="D666" i="11"/>
  <c r="E667" i="11" s="1"/>
  <c r="C666" i="11"/>
  <c r="D665" i="11"/>
  <c r="E666" i="11" s="1"/>
  <c r="C665" i="11"/>
  <c r="D664" i="11"/>
  <c r="E665" i="11" s="1"/>
  <c r="C664" i="11"/>
  <c r="D663" i="11"/>
  <c r="E664" i="11" s="1"/>
  <c r="C663" i="11"/>
  <c r="D662" i="11"/>
  <c r="E663" i="11" s="1"/>
  <c r="C662" i="11"/>
  <c r="D661" i="11"/>
  <c r="E662" i="11" s="1"/>
  <c r="C661" i="11"/>
  <c r="D660" i="11"/>
  <c r="E661" i="11" s="1"/>
  <c r="C660" i="11"/>
  <c r="D659" i="11"/>
  <c r="E660" i="11" s="1"/>
  <c r="C659" i="11"/>
  <c r="D658" i="11"/>
  <c r="E659" i="11" s="1"/>
  <c r="C658" i="11"/>
  <c r="D657" i="11"/>
  <c r="E658" i="11" s="1"/>
  <c r="C657" i="11"/>
  <c r="D656" i="11"/>
  <c r="E657" i="11" s="1"/>
  <c r="C656" i="11"/>
  <c r="D655" i="11"/>
  <c r="E656" i="11" s="1"/>
  <c r="C655" i="11"/>
  <c r="D654" i="11"/>
  <c r="E655" i="11" s="1"/>
  <c r="C654" i="11"/>
  <c r="D653" i="11"/>
  <c r="E654" i="11" s="1"/>
  <c r="C653" i="11"/>
  <c r="D652" i="11"/>
  <c r="E653" i="11" s="1"/>
  <c r="C652" i="11"/>
  <c r="D651" i="11"/>
  <c r="E652" i="11" s="1"/>
  <c r="C651" i="11"/>
  <c r="D650" i="11"/>
  <c r="E651" i="11" s="1"/>
  <c r="C650" i="11"/>
  <c r="D649" i="11"/>
  <c r="E650" i="11" s="1"/>
  <c r="C649" i="11"/>
  <c r="D648" i="11"/>
  <c r="E649" i="11" s="1"/>
  <c r="C648" i="11"/>
  <c r="D647" i="11"/>
  <c r="E648" i="11" s="1"/>
  <c r="C647" i="11"/>
  <c r="D646" i="11"/>
  <c r="E647" i="11" s="1"/>
  <c r="C646" i="11"/>
  <c r="D645" i="11"/>
  <c r="E646" i="11" s="1"/>
  <c r="C645" i="11"/>
  <c r="D644" i="11"/>
  <c r="E645" i="11" s="1"/>
  <c r="C644" i="11"/>
  <c r="D643" i="11"/>
  <c r="E644" i="11" s="1"/>
  <c r="C643" i="11"/>
  <c r="D642" i="11"/>
  <c r="E643" i="11" s="1"/>
  <c r="C642" i="11"/>
  <c r="D641" i="11"/>
  <c r="E642" i="11" s="1"/>
  <c r="C641" i="11"/>
  <c r="D640" i="11"/>
  <c r="E641" i="11" s="1"/>
  <c r="C640" i="11"/>
  <c r="D639" i="11"/>
  <c r="E640" i="11" s="1"/>
  <c r="C639" i="11"/>
  <c r="D638" i="11"/>
  <c r="E639" i="11" s="1"/>
  <c r="C638" i="11"/>
  <c r="D637" i="11"/>
  <c r="E638" i="11" s="1"/>
  <c r="C637" i="11"/>
  <c r="D636" i="11"/>
  <c r="E637" i="11" s="1"/>
  <c r="C636" i="11"/>
  <c r="D635" i="11"/>
  <c r="E636" i="11" s="1"/>
  <c r="C635" i="11"/>
  <c r="D634" i="11"/>
  <c r="E635" i="11" s="1"/>
  <c r="C634" i="11"/>
  <c r="D633" i="11"/>
  <c r="E634" i="11" s="1"/>
  <c r="C633" i="11"/>
  <c r="D632" i="11"/>
  <c r="E633" i="11" s="1"/>
  <c r="C632" i="11"/>
  <c r="D631" i="11"/>
  <c r="E632" i="11" s="1"/>
  <c r="C631" i="11"/>
  <c r="D630" i="11"/>
  <c r="E631" i="11" s="1"/>
  <c r="C630" i="11"/>
  <c r="D629" i="11"/>
  <c r="E630" i="11" s="1"/>
  <c r="C629" i="11"/>
  <c r="D628" i="11"/>
  <c r="E629" i="11" s="1"/>
  <c r="C628" i="11"/>
  <c r="D627" i="11"/>
  <c r="E628" i="11" s="1"/>
  <c r="C627" i="11"/>
  <c r="D626" i="11"/>
  <c r="E627" i="11" s="1"/>
  <c r="C626" i="11"/>
  <c r="D625" i="11"/>
  <c r="E626" i="11" s="1"/>
  <c r="C625" i="11"/>
  <c r="D624" i="11"/>
  <c r="E625" i="11" s="1"/>
  <c r="C624" i="11"/>
  <c r="D623" i="11"/>
  <c r="E624" i="11" s="1"/>
  <c r="C623" i="11"/>
  <c r="D622" i="11"/>
  <c r="E623" i="11" s="1"/>
  <c r="C622" i="11"/>
  <c r="D621" i="11"/>
  <c r="E622" i="11" s="1"/>
  <c r="C621" i="11"/>
  <c r="D620" i="11"/>
  <c r="E621" i="11" s="1"/>
  <c r="C620" i="11"/>
  <c r="D619" i="11"/>
  <c r="E620" i="11" s="1"/>
  <c r="C619" i="11"/>
  <c r="D618" i="11"/>
  <c r="E619" i="11" s="1"/>
  <c r="C618" i="11"/>
  <c r="D617" i="11"/>
  <c r="E618" i="11" s="1"/>
  <c r="C617" i="11"/>
  <c r="D616" i="11"/>
  <c r="E617" i="11" s="1"/>
  <c r="C616" i="11"/>
  <c r="D615" i="11"/>
  <c r="E616" i="11" s="1"/>
  <c r="C615" i="11"/>
  <c r="D614" i="11"/>
  <c r="E615" i="11" s="1"/>
  <c r="C614" i="11"/>
  <c r="D613" i="11"/>
  <c r="E614" i="11" s="1"/>
  <c r="C613" i="11"/>
  <c r="D612" i="11"/>
  <c r="E613" i="11" s="1"/>
  <c r="C612" i="11"/>
  <c r="D611" i="11"/>
  <c r="E612" i="11" s="1"/>
  <c r="C611" i="11"/>
  <c r="D610" i="11"/>
  <c r="E611" i="11" s="1"/>
  <c r="C610" i="11"/>
  <c r="D609" i="11"/>
  <c r="E610" i="11" s="1"/>
  <c r="C609" i="11"/>
  <c r="D608" i="11"/>
  <c r="E609" i="11" s="1"/>
  <c r="C608" i="11"/>
  <c r="D607" i="11"/>
  <c r="E608" i="11" s="1"/>
  <c r="C607" i="11"/>
  <c r="D606" i="11"/>
  <c r="E607" i="11" s="1"/>
  <c r="C606" i="11"/>
  <c r="D605" i="11"/>
  <c r="E606" i="11" s="1"/>
  <c r="C605" i="11"/>
  <c r="D604" i="11"/>
  <c r="E605" i="11" s="1"/>
  <c r="C604" i="11"/>
  <c r="D603" i="11"/>
  <c r="E604" i="11" s="1"/>
  <c r="C603" i="11"/>
  <c r="D602" i="11"/>
  <c r="E603" i="11" s="1"/>
  <c r="C602" i="11"/>
  <c r="D601" i="11"/>
  <c r="E602" i="11" s="1"/>
  <c r="C601" i="11"/>
  <c r="D600" i="11"/>
  <c r="E601" i="11" s="1"/>
  <c r="C600" i="11"/>
  <c r="D599" i="11"/>
  <c r="E600" i="11" s="1"/>
  <c r="C599" i="11"/>
  <c r="D598" i="11"/>
  <c r="E599" i="11" s="1"/>
  <c r="C598" i="11"/>
  <c r="D597" i="11"/>
  <c r="E598" i="11" s="1"/>
  <c r="C597" i="11"/>
  <c r="D596" i="11"/>
  <c r="E597" i="11" s="1"/>
  <c r="C596" i="11"/>
  <c r="E595" i="11"/>
  <c r="D595" i="11"/>
  <c r="E596" i="11" s="1"/>
  <c r="C595" i="11"/>
  <c r="E594" i="11"/>
  <c r="D594" i="11"/>
  <c r="C594" i="11"/>
  <c r="D593" i="11"/>
  <c r="C593" i="11"/>
  <c r="D592" i="11"/>
  <c r="E593" i="11" s="1"/>
  <c r="C592" i="11"/>
  <c r="E591" i="11"/>
  <c r="D591" i="11"/>
  <c r="E592" i="11" s="1"/>
  <c r="C591" i="11"/>
  <c r="E590" i="11"/>
  <c r="D590" i="11"/>
  <c r="C590" i="11"/>
  <c r="D589" i="11"/>
  <c r="C589" i="11"/>
  <c r="D588" i="11"/>
  <c r="E589" i="11" s="1"/>
  <c r="C588" i="11"/>
  <c r="E587" i="11"/>
  <c r="D587" i="11"/>
  <c r="E588" i="11" s="1"/>
  <c r="C587" i="11"/>
  <c r="E586" i="11"/>
  <c r="D586" i="11"/>
  <c r="C586" i="11"/>
  <c r="D585" i="11"/>
  <c r="C585" i="11"/>
  <c r="D584" i="11"/>
  <c r="E585" i="11" s="1"/>
  <c r="C584" i="11"/>
  <c r="D583" i="11"/>
  <c r="E584" i="11" s="1"/>
  <c r="C583" i="11"/>
  <c r="C582" i="11"/>
  <c r="D582" i="11" s="1"/>
  <c r="E583" i="11" s="1"/>
  <c r="C581" i="11"/>
  <c r="D581" i="11" s="1"/>
  <c r="E582" i="11" s="1"/>
  <c r="D580" i="11"/>
  <c r="E581" i="11" s="1"/>
  <c r="C580" i="11"/>
  <c r="C579" i="11"/>
  <c r="D579" i="11" s="1"/>
  <c r="E580" i="11" s="1"/>
  <c r="D578" i="11"/>
  <c r="E579" i="11" s="1"/>
  <c r="C578" i="11"/>
  <c r="C577" i="11"/>
  <c r="D577" i="11" s="1"/>
  <c r="E578" i="11" s="1"/>
  <c r="D576" i="11"/>
  <c r="E577" i="11" s="1"/>
  <c r="C576" i="11"/>
  <c r="C575" i="11"/>
  <c r="D575" i="11" s="1"/>
  <c r="E576" i="11" s="1"/>
  <c r="D574" i="11"/>
  <c r="E575" i="11" s="1"/>
  <c r="C574" i="11"/>
  <c r="C573" i="11"/>
  <c r="D573" i="11" s="1"/>
  <c r="E574" i="11" s="1"/>
  <c r="D572" i="11"/>
  <c r="E573" i="11" s="1"/>
  <c r="C572" i="11"/>
  <c r="C571" i="11"/>
  <c r="D571" i="11" s="1"/>
  <c r="E572" i="11" s="1"/>
  <c r="D570" i="11"/>
  <c r="E571" i="11" s="1"/>
  <c r="C570" i="11"/>
  <c r="C569" i="11"/>
  <c r="D569" i="11" s="1"/>
  <c r="E570" i="11" s="1"/>
  <c r="C568" i="11"/>
  <c r="D568" i="11" s="1"/>
  <c r="E569" i="11" s="1"/>
  <c r="C567" i="11"/>
  <c r="D567" i="11" s="1"/>
  <c r="E568" i="11" s="1"/>
  <c r="C566" i="11"/>
  <c r="D566" i="11" s="1"/>
  <c r="E567" i="11" s="1"/>
  <c r="C565" i="11"/>
  <c r="D565" i="11" s="1"/>
  <c r="E566" i="11" s="1"/>
  <c r="C564" i="11"/>
  <c r="D564" i="11" s="1"/>
  <c r="E565" i="11" s="1"/>
  <c r="C563" i="11"/>
  <c r="D563" i="11" s="1"/>
  <c r="E564" i="11" s="1"/>
  <c r="C562" i="11"/>
  <c r="D562" i="11" s="1"/>
  <c r="E563" i="11" s="1"/>
  <c r="C561" i="11"/>
  <c r="D561" i="11" s="1"/>
  <c r="E562" i="11" s="1"/>
  <c r="C560" i="11"/>
  <c r="D560" i="11" s="1"/>
  <c r="E561" i="11" s="1"/>
  <c r="C559" i="11"/>
  <c r="D559" i="11" s="1"/>
  <c r="E560" i="11" s="1"/>
  <c r="C558" i="11"/>
  <c r="D558" i="11" s="1"/>
  <c r="E559" i="11" s="1"/>
  <c r="C557" i="11"/>
  <c r="D557" i="11" s="1"/>
  <c r="E558" i="11" s="1"/>
  <c r="C556" i="11"/>
  <c r="D556" i="11" s="1"/>
  <c r="E557" i="11" s="1"/>
  <c r="C555" i="11"/>
  <c r="D555" i="11" s="1"/>
  <c r="E556" i="11" s="1"/>
  <c r="C554" i="11"/>
  <c r="D554" i="11" s="1"/>
  <c r="E555" i="11" s="1"/>
  <c r="C553" i="11"/>
  <c r="D553" i="11" s="1"/>
  <c r="E554" i="11" s="1"/>
  <c r="C552" i="11"/>
  <c r="D552" i="11" s="1"/>
  <c r="E553" i="11" s="1"/>
  <c r="C551" i="11"/>
  <c r="D551" i="11" s="1"/>
  <c r="E552" i="11" s="1"/>
  <c r="C550" i="11"/>
  <c r="D550" i="11" s="1"/>
  <c r="E551" i="11" s="1"/>
  <c r="C549" i="11"/>
  <c r="D549" i="11" s="1"/>
  <c r="E550" i="11" s="1"/>
  <c r="C548" i="11"/>
  <c r="D548" i="11" s="1"/>
  <c r="E549" i="11" s="1"/>
  <c r="C547" i="11"/>
  <c r="D547" i="11" s="1"/>
  <c r="E548" i="11" s="1"/>
  <c r="C546" i="11"/>
  <c r="D546" i="11" s="1"/>
  <c r="E547" i="11" s="1"/>
  <c r="C545" i="11"/>
  <c r="D545" i="11" s="1"/>
  <c r="E546" i="11" s="1"/>
  <c r="C544" i="11"/>
  <c r="D544" i="11" s="1"/>
  <c r="E545" i="11" s="1"/>
  <c r="C543" i="11"/>
  <c r="D543" i="11" s="1"/>
  <c r="E544" i="11" s="1"/>
  <c r="C542" i="11"/>
  <c r="D542" i="11" s="1"/>
  <c r="E543" i="11" s="1"/>
  <c r="C541" i="11"/>
  <c r="D541" i="11" s="1"/>
  <c r="E542" i="11" s="1"/>
  <c r="C540" i="11"/>
  <c r="D540" i="11" s="1"/>
  <c r="E541" i="11" s="1"/>
  <c r="C539" i="11"/>
  <c r="D539" i="11" s="1"/>
  <c r="E540" i="11" s="1"/>
  <c r="C538" i="11"/>
  <c r="D538" i="11" s="1"/>
  <c r="E539" i="11" s="1"/>
  <c r="C537" i="11"/>
  <c r="D537" i="11" s="1"/>
  <c r="E538" i="11" s="1"/>
  <c r="C536" i="11"/>
  <c r="D536" i="11" s="1"/>
  <c r="E537" i="11" s="1"/>
  <c r="C535" i="11"/>
  <c r="D535" i="11" s="1"/>
  <c r="E536" i="11" s="1"/>
  <c r="C534" i="11"/>
  <c r="D534" i="11" s="1"/>
  <c r="E535" i="11" s="1"/>
  <c r="C533" i="11"/>
  <c r="D533" i="11" s="1"/>
  <c r="E534" i="11" s="1"/>
  <c r="C532" i="11"/>
  <c r="D532" i="11" s="1"/>
  <c r="E533" i="11" s="1"/>
  <c r="C531" i="11"/>
  <c r="D531" i="11" s="1"/>
  <c r="E532" i="11" s="1"/>
  <c r="C530" i="11"/>
  <c r="D530" i="11" s="1"/>
  <c r="E531" i="11" s="1"/>
  <c r="C529" i="11"/>
  <c r="D529" i="11" s="1"/>
  <c r="E530" i="11" s="1"/>
  <c r="C528" i="11"/>
  <c r="D528" i="11" s="1"/>
  <c r="E529" i="11" s="1"/>
  <c r="C527" i="11"/>
  <c r="D527" i="11" s="1"/>
  <c r="E528" i="11" s="1"/>
  <c r="C526" i="11"/>
  <c r="D526" i="11" s="1"/>
  <c r="E527" i="11" s="1"/>
  <c r="C525" i="11"/>
  <c r="D525" i="11" s="1"/>
  <c r="E526" i="11" s="1"/>
  <c r="C524" i="11"/>
  <c r="D524" i="11" s="1"/>
  <c r="E525" i="11" s="1"/>
  <c r="C523" i="11"/>
  <c r="D523" i="11" s="1"/>
  <c r="E524" i="11" s="1"/>
  <c r="C522" i="11"/>
  <c r="D522" i="11" s="1"/>
  <c r="E523" i="11" s="1"/>
  <c r="C521" i="11"/>
  <c r="D521" i="11" s="1"/>
  <c r="E522" i="11" s="1"/>
  <c r="C520" i="11"/>
  <c r="D520" i="11" s="1"/>
  <c r="E521" i="11" s="1"/>
  <c r="C519" i="11"/>
  <c r="D519" i="11" s="1"/>
  <c r="E520" i="11" s="1"/>
  <c r="C518" i="11"/>
  <c r="D518" i="11" s="1"/>
  <c r="E519" i="11" s="1"/>
  <c r="C517" i="11"/>
  <c r="D517" i="11" s="1"/>
  <c r="E518" i="11" s="1"/>
  <c r="C516" i="11"/>
  <c r="D516" i="11" s="1"/>
  <c r="E517" i="11" s="1"/>
  <c r="C515" i="11"/>
  <c r="D515" i="11" s="1"/>
  <c r="E516" i="11" s="1"/>
  <c r="C514" i="11"/>
  <c r="D514" i="11" s="1"/>
  <c r="E515" i="11" s="1"/>
  <c r="C513" i="11"/>
  <c r="D513" i="11" s="1"/>
  <c r="E514" i="11" s="1"/>
  <c r="C512" i="11"/>
  <c r="D512" i="11" s="1"/>
  <c r="E513" i="11" s="1"/>
  <c r="C511" i="11"/>
  <c r="D511" i="11" s="1"/>
  <c r="E512" i="11" s="1"/>
  <c r="C510" i="11"/>
  <c r="D510" i="11" s="1"/>
  <c r="E511" i="11" s="1"/>
  <c r="C509" i="11"/>
  <c r="D509" i="11" s="1"/>
  <c r="E510" i="11" s="1"/>
  <c r="C508" i="11"/>
  <c r="D508" i="11" s="1"/>
  <c r="E509" i="11" s="1"/>
  <c r="C507" i="11"/>
  <c r="D507" i="11" s="1"/>
  <c r="E508" i="11" s="1"/>
  <c r="C506" i="11"/>
  <c r="D506" i="11" s="1"/>
  <c r="E507" i="11" s="1"/>
  <c r="C505" i="11"/>
  <c r="D505" i="11" s="1"/>
  <c r="E506" i="11" s="1"/>
  <c r="C504" i="11"/>
  <c r="D504" i="11" s="1"/>
  <c r="E505" i="11" s="1"/>
  <c r="C503" i="11"/>
  <c r="D503" i="11" s="1"/>
  <c r="E504" i="11" s="1"/>
  <c r="C502" i="11"/>
  <c r="D502" i="11" s="1"/>
  <c r="E503" i="11" s="1"/>
  <c r="C501" i="11"/>
  <c r="D501" i="11" s="1"/>
  <c r="E502" i="11" s="1"/>
  <c r="C500" i="11"/>
  <c r="D500" i="11" s="1"/>
  <c r="E501" i="11" s="1"/>
  <c r="C499" i="11"/>
  <c r="D499" i="11" s="1"/>
  <c r="E500" i="11" s="1"/>
  <c r="C498" i="11"/>
  <c r="D498" i="11" s="1"/>
  <c r="E499" i="11" s="1"/>
  <c r="C497" i="11"/>
  <c r="D497" i="11" s="1"/>
  <c r="E498" i="11" s="1"/>
  <c r="C496" i="11"/>
  <c r="D496" i="11" s="1"/>
  <c r="E497" i="11" s="1"/>
  <c r="C495" i="11"/>
  <c r="D495" i="11" s="1"/>
  <c r="E496" i="11" s="1"/>
  <c r="C494" i="11"/>
  <c r="D494" i="11" s="1"/>
  <c r="E495" i="11" s="1"/>
  <c r="C493" i="11"/>
  <c r="D493" i="11" s="1"/>
  <c r="E494" i="11" s="1"/>
  <c r="C492" i="11"/>
  <c r="D492" i="11" s="1"/>
  <c r="E493" i="11" s="1"/>
  <c r="C491" i="11"/>
  <c r="D491" i="11" s="1"/>
  <c r="E492" i="11" s="1"/>
  <c r="C490" i="11"/>
  <c r="D490" i="11" s="1"/>
  <c r="E491" i="11" s="1"/>
  <c r="C489" i="11"/>
  <c r="D489" i="11" s="1"/>
  <c r="E490" i="11" s="1"/>
  <c r="C488" i="11"/>
  <c r="D488" i="11" s="1"/>
  <c r="E489" i="11" s="1"/>
  <c r="C487" i="11"/>
  <c r="D487" i="11" s="1"/>
  <c r="E488" i="11" s="1"/>
  <c r="C486" i="11"/>
  <c r="D486" i="11" s="1"/>
  <c r="E487" i="11" s="1"/>
  <c r="C485" i="11"/>
  <c r="D485" i="11" s="1"/>
  <c r="E486" i="11" s="1"/>
  <c r="C484" i="11"/>
  <c r="D484" i="11" s="1"/>
  <c r="E485" i="11" s="1"/>
  <c r="C483" i="11"/>
  <c r="D483" i="11" s="1"/>
  <c r="E484" i="11" s="1"/>
  <c r="C482" i="11"/>
  <c r="D482" i="11" s="1"/>
  <c r="E483" i="11" s="1"/>
  <c r="C481" i="11"/>
  <c r="D481" i="11" s="1"/>
  <c r="E482" i="11" s="1"/>
  <c r="C480" i="11"/>
  <c r="D480" i="11" s="1"/>
  <c r="E481" i="11" s="1"/>
  <c r="C479" i="11"/>
  <c r="D479" i="11" s="1"/>
  <c r="E480" i="11" s="1"/>
  <c r="C478" i="11"/>
  <c r="D478" i="11" s="1"/>
  <c r="E479" i="11" s="1"/>
  <c r="C477" i="11"/>
  <c r="D477" i="11" s="1"/>
  <c r="E478" i="11" s="1"/>
  <c r="C476" i="11"/>
  <c r="D476" i="11" s="1"/>
  <c r="E477" i="11" s="1"/>
  <c r="C475" i="11"/>
  <c r="D475" i="11" s="1"/>
  <c r="E476" i="11" s="1"/>
  <c r="C474" i="11"/>
  <c r="D474" i="11" s="1"/>
  <c r="E475" i="11" s="1"/>
  <c r="C473" i="11"/>
  <c r="D473" i="11" s="1"/>
  <c r="E474" i="11" s="1"/>
  <c r="C472" i="11"/>
  <c r="D472" i="11" s="1"/>
  <c r="E473" i="11" s="1"/>
  <c r="C471" i="11"/>
  <c r="D471" i="11" s="1"/>
  <c r="E472" i="11" s="1"/>
  <c r="C470" i="11"/>
  <c r="D470" i="11" s="1"/>
  <c r="E471" i="11" s="1"/>
  <c r="C469" i="11"/>
  <c r="D469" i="11" s="1"/>
  <c r="E470" i="11" s="1"/>
  <c r="C468" i="11"/>
  <c r="D468" i="11" s="1"/>
  <c r="E469" i="11" s="1"/>
  <c r="C467" i="11"/>
  <c r="D467" i="11" s="1"/>
  <c r="E468" i="11" s="1"/>
  <c r="C466" i="11"/>
  <c r="D466" i="11" s="1"/>
  <c r="E467" i="11" s="1"/>
  <c r="C465" i="11"/>
  <c r="D465" i="11" s="1"/>
  <c r="E466" i="11" s="1"/>
  <c r="C464" i="11"/>
  <c r="D464" i="11" s="1"/>
  <c r="E465" i="11" s="1"/>
  <c r="C463" i="11"/>
  <c r="D463" i="11" s="1"/>
  <c r="E464" i="11" s="1"/>
  <c r="C462" i="11"/>
  <c r="D462" i="11" s="1"/>
  <c r="E463" i="11" s="1"/>
  <c r="C461" i="11"/>
  <c r="D461" i="11" s="1"/>
  <c r="E462" i="11" s="1"/>
  <c r="C460" i="11"/>
  <c r="D460" i="11" s="1"/>
  <c r="E461" i="11" s="1"/>
  <c r="C459" i="11"/>
  <c r="D459" i="11" s="1"/>
  <c r="E460" i="11" s="1"/>
  <c r="C458" i="11"/>
  <c r="D458" i="11" s="1"/>
  <c r="E459" i="11" s="1"/>
  <c r="C457" i="11"/>
  <c r="D457" i="11" s="1"/>
  <c r="E458" i="11" s="1"/>
  <c r="C456" i="11"/>
  <c r="D456" i="11" s="1"/>
  <c r="E457" i="11" s="1"/>
  <c r="C455" i="11"/>
  <c r="D455" i="11" s="1"/>
  <c r="E456" i="11" s="1"/>
  <c r="C454" i="11"/>
  <c r="D454" i="11" s="1"/>
  <c r="E455" i="11" s="1"/>
  <c r="C453" i="11"/>
  <c r="D453" i="11" s="1"/>
  <c r="E454" i="11" s="1"/>
  <c r="C452" i="11"/>
  <c r="D452" i="11" s="1"/>
  <c r="E453" i="11" s="1"/>
  <c r="C451" i="11"/>
  <c r="D451" i="11" s="1"/>
  <c r="E452" i="11" s="1"/>
  <c r="C450" i="11"/>
  <c r="D450" i="11" s="1"/>
  <c r="E451" i="11" s="1"/>
  <c r="C449" i="11"/>
  <c r="D449" i="11" s="1"/>
  <c r="E450" i="11" s="1"/>
  <c r="C448" i="11"/>
  <c r="D448" i="11" s="1"/>
  <c r="E449" i="11" s="1"/>
  <c r="C447" i="11"/>
  <c r="D447" i="11" s="1"/>
  <c r="E448" i="11" s="1"/>
  <c r="C446" i="11"/>
  <c r="D446" i="11" s="1"/>
  <c r="E447" i="11" s="1"/>
  <c r="E445" i="11"/>
  <c r="C445" i="11"/>
  <c r="D445" i="11" s="1"/>
  <c r="E446" i="11" s="1"/>
  <c r="C444" i="11"/>
  <c r="D444" i="11" s="1"/>
  <c r="C443" i="11"/>
  <c r="D443" i="11" s="1"/>
  <c r="E444" i="11" s="1"/>
  <c r="C442" i="11"/>
  <c r="D442" i="11" s="1"/>
  <c r="E443" i="11" s="1"/>
  <c r="C441" i="11"/>
  <c r="D441" i="11" s="1"/>
  <c r="E442" i="11" s="1"/>
  <c r="C440" i="11"/>
  <c r="D440" i="11" s="1"/>
  <c r="E441" i="11" s="1"/>
  <c r="C439" i="11"/>
  <c r="D439" i="11" s="1"/>
  <c r="E440" i="11" s="1"/>
  <c r="C438" i="11"/>
  <c r="D438" i="11" s="1"/>
  <c r="E439" i="11" s="1"/>
  <c r="C437" i="11"/>
  <c r="D437" i="11" s="1"/>
  <c r="E438" i="11" s="1"/>
  <c r="C436" i="11"/>
  <c r="D436" i="11" s="1"/>
  <c r="E437" i="11" s="1"/>
  <c r="C435" i="11"/>
  <c r="D435" i="11" s="1"/>
  <c r="E436" i="11" s="1"/>
  <c r="C434" i="11"/>
  <c r="D434" i="11" s="1"/>
  <c r="E435" i="11" s="1"/>
  <c r="C433" i="11"/>
  <c r="D433" i="11" s="1"/>
  <c r="E434" i="11" s="1"/>
  <c r="C432" i="11"/>
  <c r="D432" i="11" s="1"/>
  <c r="E433" i="11" s="1"/>
  <c r="C431" i="11"/>
  <c r="D431" i="11" s="1"/>
  <c r="E432" i="11" s="1"/>
  <c r="C430" i="11"/>
  <c r="D430" i="11" s="1"/>
  <c r="E431" i="11" s="1"/>
  <c r="C429" i="11"/>
  <c r="D429" i="11" s="1"/>
  <c r="E430" i="11" s="1"/>
  <c r="C428" i="11"/>
  <c r="D428" i="11" s="1"/>
  <c r="E429" i="11" s="1"/>
  <c r="C427" i="11"/>
  <c r="D427" i="11" s="1"/>
  <c r="E428" i="11" s="1"/>
  <c r="C426" i="11"/>
  <c r="D426" i="11" s="1"/>
  <c r="E427" i="11" s="1"/>
  <c r="C425" i="11"/>
  <c r="D425" i="11" s="1"/>
  <c r="E426" i="11" s="1"/>
  <c r="C424" i="11"/>
  <c r="D424" i="11" s="1"/>
  <c r="E425" i="11" s="1"/>
  <c r="C423" i="11"/>
  <c r="D423" i="11" s="1"/>
  <c r="E424" i="11" s="1"/>
  <c r="C422" i="11"/>
  <c r="D422" i="11" s="1"/>
  <c r="E423" i="11" s="1"/>
  <c r="C421" i="11"/>
  <c r="D421" i="11" s="1"/>
  <c r="E422" i="11" s="1"/>
  <c r="C420" i="11"/>
  <c r="D420" i="11" s="1"/>
  <c r="E421" i="11" s="1"/>
  <c r="C419" i="11"/>
  <c r="D419" i="11" s="1"/>
  <c r="E420" i="11" s="1"/>
  <c r="C418" i="11"/>
  <c r="D418" i="11" s="1"/>
  <c r="E419" i="11" s="1"/>
  <c r="C417" i="11"/>
  <c r="D417" i="11" s="1"/>
  <c r="E418" i="11" s="1"/>
  <c r="C416" i="11"/>
  <c r="D416" i="11" s="1"/>
  <c r="E417" i="11" s="1"/>
  <c r="C415" i="11"/>
  <c r="D415" i="11" s="1"/>
  <c r="E416" i="11" s="1"/>
  <c r="C414" i="11"/>
  <c r="D414" i="11" s="1"/>
  <c r="E415" i="11" s="1"/>
  <c r="C413" i="11"/>
  <c r="D413" i="11" s="1"/>
  <c r="E414" i="11" s="1"/>
  <c r="C412" i="11"/>
  <c r="D412" i="11" s="1"/>
  <c r="E413" i="11" s="1"/>
  <c r="C411" i="11"/>
  <c r="D411" i="11" s="1"/>
  <c r="E412" i="11" s="1"/>
  <c r="C410" i="11"/>
  <c r="D410" i="11" s="1"/>
  <c r="E411" i="11" s="1"/>
  <c r="C409" i="11"/>
  <c r="D409" i="11" s="1"/>
  <c r="E410" i="11" s="1"/>
  <c r="C408" i="11"/>
  <c r="D408" i="11" s="1"/>
  <c r="E409" i="11" s="1"/>
  <c r="C407" i="11"/>
  <c r="D407" i="11" s="1"/>
  <c r="E408" i="11" s="1"/>
  <c r="C406" i="11"/>
  <c r="D406" i="11" s="1"/>
  <c r="E407" i="11" s="1"/>
  <c r="C405" i="11"/>
  <c r="D405" i="11" s="1"/>
  <c r="E406" i="11" s="1"/>
  <c r="C404" i="11"/>
  <c r="D404" i="11" s="1"/>
  <c r="E405" i="11" s="1"/>
  <c r="C403" i="11"/>
  <c r="D403" i="11" s="1"/>
  <c r="E404" i="11" s="1"/>
  <c r="C402" i="11"/>
  <c r="D402" i="11" s="1"/>
  <c r="E403" i="11" s="1"/>
  <c r="C401" i="11"/>
  <c r="D401" i="11" s="1"/>
  <c r="E402" i="11" s="1"/>
  <c r="C400" i="11"/>
  <c r="D400" i="11" s="1"/>
  <c r="E401" i="11" s="1"/>
  <c r="C399" i="11"/>
  <c r="D399" i="11" s="1"/>
  <c r="E400" i="11" s="1"/>
  <c r="C398" i="11"/>
  <c r="D398" i="11" s="1"/>
  <c r="E399" i="11" s="1"/>
  <c r="C397" i="11"/>
  <c r="D397" i="11" s="1"/>
  <c r="E398" i="11" s="1"/>
  <c r="C396" i="11"/>
  <c r="D396" i="11" s="1"/>
  <c r="E397" i="11" s="1"/>
  <c r="C395" i="11"/>
  <c r="D395" i="11" s="1"/>
  <c r="E396" i="11" s="1"/>
  <c r="C394" i="11"/>
  <c r="D394" i="11" s="1"/>
  <c r="E395" i="11" s="1"/>
  <c r="C393" i="11"/>
  <c r="D393" i="11" s="1"/>
  <c r="E394" i="11" s="1"/>
  <c r="C392" i="11"/>
  <c r="D392" i="11" s="1"/>
  <c r="E393" i="11" s="1"/>
  <c r="C391" i="11"/>
  <c r="D391" i="11" s="1"/>
  <c r="E392" i="11" s="1"/>
  <c r="C390" i="11"/>
  <c r="D390" i="11" s="1"/>
  <c r="E391" i="11" s="1"/>
  <c r="C389" i="11"/>
  <c r="D389" i="11" s="1"/>
  <c r="E390" i="11" s="1"/>
  <c r="C388" i="11"/>
  <c r="D388" i="11" s="1"/>
  <c r="E389" i="11" s="1"/>
  <c r="C387" i="11"/>
  <c r="D387" i="11" s="1"/>
  <c r="E388" i="11" s="1"/>
  <c r="C386" i="11"/>
  <c r="D386" i="11" s="1"/>
  <c r="E387" i="11" s="1"/>
  <c r="C385" i="11"/>
  <c r="D385" i="11" s="1"/>
  <c r="E386" i="11" s="1"/>
  <c r="C384" i="11"/>
  <c r="D384" i="11" s="1"/>
  <c r="E385" i="11" s="1"/>
  <c r="C383" i="11"/>
  <c r="D383" i="11" s="1"/>
  <c r="E384" i="11" s="1"/>
  <c r="C382" i="11"/>
  <c r="D382" i="11" s="1"/>
  <c r="E383" i="11" s="1"/>
  <c r="C381" i="11"/>
  <c r="D381" i="11" s="1"/>
  <c r="E382" i="11" s="1"/>
  <c r="C380" i="11"/>
  <c r="D380" i="11" s="1"/>
  <c r="E381" i="11" s="1"/>
  <c r="C379" i="11"/>
  <c r="D379" i="11" s="1"/>
  <c r="E380" i="11" s="1"/>
  <c r="C378" i="11"/>
  <c r="D378" i="11" s="1"/>
  <c r="E379" i="11" s="1"/>
  <c r="C377" i="11"/>
  <c r="D377" i="11" s="1"/>
  <c r="E378" i="11" s="1"/>
  <c r="C376" i="11"/>
  <c r="D376" i="11" s="1"/>
  <c r="E377" i="11" s="1"/>
  <c r="C375" i="11"/>
  <c r="D375" i="11" s="1"/>
  <c r="E376" i="11" s="1"/>
  <c r="C374" i="11"/>
  <c r="D374" i="11" s="1"/>
  <c r="E375" i="11" s="1"/>
  <c r="C373" i="11"/>
  <c r="D373" i="11" s="1"/>
  <c r="E374" i="11" s="1"/>
  <c r="C372" i="11"/>
  <c r="D372" i="11" s="1"/>
  <c r="E373" i="11" s="1"/>
  <c r="C371" i="11"/>
  <c r="D371" i="11" s="1"/>
  <c r="E372" i="11" s="1"/>
  <c r="C370" i="11"/>
  <c r="D370" i="11" s="1"/>
  <c r="E371" i="11" s="1"/>
  <c r="C369" i="11"/>
  <c r="D369" i="11" s="1"/>
  <c r="E370" i="11" s="1"/>
  <c r="C368" i="11"/>
  <c r="D368" i="11" s="1"/>
  <c r="E369" i="11" s="1"/>
  <c r="C367" i="11"/>
  <c r="D367" i="11" s="1"/>
  <c r="E368" i="11" s="1"/>
  <c r="C366" i="11"/>
  <c r="D366" i="11" s="1"/>
  <c r="E367" i="11" s="1"/>
  <c r="C365" i="11"/>
  <c r="D365" i="11" s="1"/>
  <c r="E366" i="11" s="1"/>
  <c r="C364" i="11"/>
  <c r="D364" i="11" s="1"/>
  <c r="E365" i="11" s="1"/>
  <c r="C363" i="11"/>
  <c r="D363" i="11" s="1"/>
  <c r="E364" i="11" s="1"/>
  <c r="C362" i="11"/>
  <c r="D362" i="11" s="1"/>
  <c r="E363" i="11" s="1"/>
  <c r="C361" i="11"/>
  <c r="D361" i="11" s="1"/>
  <c r="E362" i="11" s="1"/>
  <c r="C360" i="11"/>
  <c r="D360" i="11" s="1"/>
  <c r="E361" i="11" s="1"/>
  <c r="C359" i="11"/>
  <c r="D359" i="11" s="1"/>
  <c r="E360" i="11" s="1"/>
  <c r="C358" i="11"/>
  <c r="D358" i="11" s="1"/>
  <c r="E359" i="11" s="1"/>
  <c r="C357" i="11"/>
  <c r="D357" i="11" s="1"/>
  <c r="E358" i="11" s="1"/>
  <c r="C356" i="11"/>
  <c r="D356" i="11" s="1"/>
  <c r="E357" i="11" s="1"/>
  <c r="C355" i="11"/>
  <c r="D355" i="11" s="1"/>
  <c r="E356" i="11" s="1"/>
  <c r="C354" i="11"/>
  <c r="D354" i="11" s="1"/>
  <c r="E355" i="11" s="1"/>
  <c r="C353" i="11"/>
  <c r="D353" i="11" s="1"/>
  <c r="E354" i="11" s="1"/>
  <c r="C352" i="11"/>
  <c r="D352" i="11" s="1"/>
  <c r="E353" i="11" s="1"/>
  <c r="C351" i="11"/>
  <c r="D351" i="11" s="1"/>
  <c r="E352" i="11" s="1"/>
  <c r="C350" i="11"/>
  <c r="D350" i="11" s="1"/>
  <c r="E351" i="11" s="1"/>
  <c r="C349" i="11"/>
  <c r="D349" i="11" s="1"/>
  <c r="E350" i="11" s="1"/>
  <c r="C348" i="11"/>
  <c r="D348" i="11" s="1"/>
  <c r="E349" i="11" s="1"/>
  <c r="C347" i="11"/>
  <c r="D347" i="11" s="1"/>
  <c r="E348" i="11" s="1"/>
  <c r="C346" i="11"/>
  <c r="D346" i="11" s="1"/>
  <c r="E347" i="11" s="1"/>
  <c r="C345" i="11"/>
  <c r="D345" i="11" s="1"/>
  <c r="E346" i="11" s="1"/>
  <c r="C344" i="11"/>
  <c r="D344" i="11" s="1"/>
  <c r="E345" i="11" s="1"/>
  <c r="C343" i="11"/>
  <c r="D343" i="11" s="1"/>
  <c r="E344" i="11" s="1"/>
  <c r="C342" i="11"/>
  <c r="D342" i="11" s="1"/>
  <c r="E343" i="11" s="1"/>
  <c r="C341" i="11"/>
  <c r="D341" i="11" s="1"/>
  <c r="E342" i="11" s="1"/>
  <c r="C340" i="11"/>
  <c r="D340" i="11" s="1"/>
  <c r="E341" i="11" s="1"/>
  <c r="C339" i="11"/>
  <c r="D339" i="11" s="1"/>
  <c r="E340" i="11" s="1"/>
  <c r="C338" i="11"/>
  <c r="D338" i="11" s="1"/>
  <c r="E339" i="11" s="1"/>
  <c r="C337" i="11"/>
  <c r="D337" i="11" s="1"/>
  <c r="E338" i="11" s="1"/>
  <c r="C336" i="11"/>
  <c r="D336" i="11" s="1"/>
  <c r="E337" i="11" s="1"/>
  <c r="C335" i="11"/>
  <c r="D335" i="11" s="1"/>
  <c r="E336" i="11" s="1"/>
  <c r="C334" i="11"/>
  <c r="D334" i="11" s="1"/>
  <c r="E335" i="11" s="1"/>
  <c r="C333" i="11"/>
  <c r="D333" i="11" s="1"/>
  <c r="E334" i="11" s="1"/>
  <c r="C332" i="11"/>
  <c r="D332" i="11" s="1"/>
  <c r="E333" i="11" s="1"/>
  <c r="C331" i="11"/>
  <c r="D331" i="11" s="1"/>
  <c r="E332" i="11" s="1"/>
  <c r="C330" i="11"/>
  <c r="D330" i="11" s="1"/>
  <c r="E331" i="11" s="1"/>
  <c r="C329" i="11"/>
  <c r="D329" i="11" s="1"/>
  <c r="E330" i="11" s="1"/>
  <c r="C328" i="11"/>
  <c r="D328" i="11" s="1"/>
  <c r="E329" i="11" s="1"/>
  <c r="C327" i="11"/>
  <c r="D327" i="11" s="1"/>
  <c r="E328" i="11" s="1"/>
  <c r="C326" i="11"/>
  <c r="D326" i="11" s="1"/>
  <c r="E327" i="11" s="1"/>
  <c r="C325" i="11"/>
  <c r="D325" i="11" s="1"/>
  <c r="E326" i="11" s="1"/>
  <c r="C324" i="11"/>
  <c r="D324" i="11" s="1"/>
  <c r="E325" i="11" s="1"/>
  <c r="C323" i="11"/>
  <c r="D323" i="11" s="1"/>
  <c r="E324" i="11" s="1"/>
  <c r="C322" i="11"/>
  <c r="D322" i="11" s="1"/>
  <c r="E323" i="11" s="1"/>
  <c r="C321" i="11"/>
  <c r="D321" i="11" s="1"/>
  <c r="E322" i="11" s="1"/>
  <c r="C320" i="11"/>
  <c r="D320" i="11" s="1"/>
  <c r="E321" i="11" s="1"/>
  <c r="C319" i="11"/>
  <c r="D319" i="11" s="1"/>
  <c r="E320" i="11" s="1"/>
  <c r="C318" i="11"/>
  <c r="D318" i="11" s="1"/>
  <c r="E319" i="11" s="1"/>
  <c r="C317" i="11"/>
  <c r="D317" i="11" s="1"/>
  <c r="E318" i="11" s="1"/>
  <c r="C316" i="11"/>
  <c r="D316" i="11" s="1"/>
  <c r="E317" i="11" s="1"/>
  <c r="C315" i="11"/>
  <c r="D315" i="11" s="1"/>
  <c r="E316" i="11" s="1"/>
  <c r="D314" i="11"/>
  <c r="E315" i="11" s="1"/>
  <c r="C314" i="11"/>
  <c r="D313" i="11"/>
  <c r="E314" i="11" s="1"/>
  <c r="C313" i="11"/>
  <c r="D312" i="11"/>
  <c r="E313" i="11" s="1"/>
  <c r="C312" i="11"/>
  <c r="D311" i="11"/>
  <c r="E312" i="11" s="1"/>
  <c r="C311" i="11"/>
  <c r="D310" i="11"/>
  <c r="E311" i="11" s="1"/>
  <c r="C310" i="11"/>
  <c r="D309" i="11"/>
  <c r="E310" i="11" s="1"/>
  <c r="C309" i="11"/>
  <c r="D308" i="11"/>
  <c r="E309" i="11" s="1"/>
  <c r="C308" i="11"/>
  <c r="D307" i="11"/>
  <c r="E308" i="11" s="1"/>
  <c r="C307" i="11"/>
  <c r="D306" i="11"/>
  <c r="E307" i="11" s="1"/>
  <c r="C306" i="11"/>
  <c r="D305" i="11"/>
  <c r="E306" i="11" s="1"/>
  <c r="C305" i="11"/>
  <c r="D304" i="11"/>
  <c r="E305" i="11" s="1"/>
  <c r="C304" i="11"/>
  <c r="D303" i="11"/>
  <c r="E304" i="11" s="1"/>
  <c r="C303" i="11"/>
  <c r="D302" i="11"/>
  <c r="E303" i="11" s="1"/>
  <c r="C302" i="11"/>
  <c r="D301" i="11"/>
  <c r="E302" i="11" s="1"/>
  <c r="C301" i="11"/>
  <c r="D300" i="11"/>
  <c r="E301" i="11" s="1"/>
  <c r="C300" i="11"/>
  <c r="D299" i="11"/>
  <c r="E300" i="11" s="1"/>
  <c r="C299" i="11"/>
  <c r="D298" i="11"/>
  <c r="E299" i="11" s="1"/>
  <c r="C298" i="11"/>
  <c r="D297" i="11"/>
  <c r="E298" i="11" s="1"/>
  <c r="C297" i="11"/>
  <c r="D296" i="11"/>
  <c r="E297" i="11" s="1"/>
  <c r="C296" i="11"/>
  <c r="D295" i="11"/>
  <c r="E296" i="11" s="1"/>
  <c r="C295" i="11"/>
  <c r="D294" i="11"/>
  <c r="E295" i="11" s="1"/>
  <c r="C294" i="11"/>
  <c r="D293" i="11"/>
  <c r="E294" i="11" s="1"/>
  <c r="C293" i="11"/>
  <c r="D292" i="11"/>
  <c r="E293" i="11" s="1"/>
  <c r="C292" i="11"/>
  <c r="D291" i="11"/>
  <c r="E292" i="11" s="1"/>
  <c r="C291" i="11"/>
  <c r="D290" i="11"/>
  <c r="E291" i="11" s="1"/>
  <c r="C290" i="11"/>
  <c r="D289" i="11"/>
  <c r="E290" i="11" s="1"/>
  <c r="C289" i="11"/>
  <c r="D288" i="11"/>
  <c r="E289" i="11" s="1"/>
  <c r="C288" i="11"/>
  <c r="D287" i="11"/>
  <c r="E288" i="11" s="1"/>
  <c r="C287" i="11"/>
  <c r="D286" i="11"/>
  <c r="E287" i="11" s="1"/>
  <c r="C286" i="11"/>
  <c r="D285" i="11"/>
  <c r="E286" i="11" s="1"/>
  <c r="C285" i="11"/>
  <c r="D284" i="11"/>
  <c r="E285" i="11" s="1"/>
  <c r="C284" i="11"/>
  <c r="D283" i="11"/>
  <c r="E284" i="11" s="1"/>
  <c r="C283" i="11"/>
  <c r="D282" i="11"/>
  <c r="E283" i="11" s="1"/>
  <c r="C282" i="11"/>
  <c r="D281" i="11"/>
  <c r="E282" i="11" s="1"/>
  <c r="C281" i="11"/>
  <c r="D280" i="11"/>
  <c r="E281" i="11" s="1"/>
  <c r="C280" i="11"/>
  <c r="D279" i="11"/>
  <c r="E280" i="11" s="1"/>
  <c r="C279" i="11"/>
  <c r="D278" i="11"/>
  <c r="E279" i="11" s="1"/>
  <c r="C278" i="11"/>
  <c r="D277" i="11"/>
  <c r="E278" i="11" s="1"/>
  <c r="C277" i="11"/>
  <c r="D276" i="11"/>
  <c r="E277" i="11" s="1"/>
  <c r="C276" i="11"/>
  <c r="D275" i="11"/>
  <c r="E276" i="11" s="1"/>
  <c r="C275" i="11"/>
  <c r="D274" i="11"/>
  <c r="E275" i="11" s="1"/>
  <c r="C274" i="11"/>
  <c r="D273" i="11"/>
  <c r="E274" i="11" s="1"/>
  <c r="C273" i="11"/>
  <c r="D272" i="11"/>
  <c r="E273" i="11" s="1"/>
  <c r="C272" i="11"/>
  <c r="D271" i="11"/>
  <c r="E272" i="11" s="1"/>
  <c r="C271" i="11"/>
  <c r="D270" i="11"/>
  <c r="E271" i="11" s="1"/>
  <c r="C270" i="11"/>
  <c r="D269" i="11"/>
  <c r="E270" i="11" s="1"/>
  <c r="C269" i="11"/>
  <c r="D268" i="11"/>
  <c r="E269" i="11" s="1"/>
  <c r="C268" i="11"/>
  <c r="D267" i="11"/>
  <c r="E268" i="11" s="1"/>
  <c r="C267" i="11"/>
  <c r="D266" i="11"/>
  <c r="E267" i="11" s="1"/>
  <c r="C266" i="11"/>
  <c r="D265" i="11"/>
  <c r="E266" i="11" s="1"/>
  <c r="C265" i="11"/>
  <c r="D264" i="11"/>
  <c r="E265" i="11" s="1"/>
  <c r="C264" i="11"/>
  <c r="D263" i="11"/>
  <c r="E264" i="11" s="1"/>
  <c r="C263" i="11"/>
  <c r="D262" i="11"/>
  <c r="E263" i="11" s="1"/>
  <c r="C262" i="11"/>
  <c r="D261" i="11"/>
  <c r="E262" i="11" s="1"/>
  <c r="C261" i="11"/>
  <c r="D260" i="11"/>
  <c r="E261" i="11" s="1"/>
  <c r="C260" i="11"/>
  <c r="D259" i="11"/>
  <c r="E260" i="11" s="1"/>
  <c r="C259" i="11"/>
  <c r="D258" i="11"/>
  <c r="E259" i="11" s="1"/>
  <c r="C258" i="11"/>
  <c r="D257" i="11"/>
  <c r="E258" i="11" s="1"/>
  <c r="C257" i="11"/>
  <c r="D256" i="11"/>
  <c r="E257" i="11" s="1"/>
  <c r="C256" i="11"/>
  <c r="D255" i="11"/>
  <c r="E256" i="11" s="1"/>
  <c r="C255" i="11"/>
  <c r="D254" i="11"/>
  <c r="E255" i="11" s="1"/>
  <c r="C254" i="11"/>
  <c r="D253" i="11"/>
  <c r="E254" i="11" s="1"/>
  <c r="C253" i="11"/>
  <c r="D252" i="11"/>
  <c r="E253" i="11" s="1"/>
  <c r="C252" i="11"/>
  <c r="D251" i="11"/>
  <c r="E252" i="11" s="1"/>
  <c r="C251" i="11"/>
  <c r="D250" i="11"/>
  <c r="E251" i="11" s="1"/>
  <c r="C250" i="11"/>
  <c r="D249" i="11"/>
  <c r="E250" i="11" s="1"/>
  <c r="C249" i="11"/>
  <c r="D248" i="11"/>
  <c r="E249" i="11" s="1"/>
  <c r="C248" i="11"/>
  <c r="D247" i="11"/>
  <c r="E248" i="11" s="1"/>
  <c r="C247" i="11"/>
  <c r="D246" i="11"/>
  <c r="E247" i="11" s="1"/>
  <c r="C246" i="11"/>
  <c r="D245" i="11"/>
  <c r="E246" i="11" s="1"/>
  <c r="C245" i="11"/>
  <c r="D244" i="11"/>
  <c r="E245" i="11" s="1"/>
  <c r="C244" i="11"/>
  <c r="D243" i="11"/>
  <c r="E244" i="11" s="1"/>
  <c r="C243" i="11"/>
  <c r="D242" i="11"/>
  <c r="E243" i="11" s="1"/>
  <c r="C242" i="11"/>
  <c r="D241" i="11"/>
  <c r="E242" i="11" s="1"/>
  <c r="C241" i="11"/>
  <c r="D240" i="11"/>
  <c r="E241" i="11" s="1"/>
  <c r="C240" i="11"/>
  <c r="D239" i="11"/>
  <c r="E240" i="11" s="1"/>
  <c r="C239" i="11"/>
  <c r="D238" i="11"/>
  <c r="E239" i="11" s="1"/>
  <c r="C238" i="11"/>
  <c r="D237" i="11"/>
  <c r="E238" i="11" s="1"/>
  <c r="C237" i="11"/>
  <c r="D236" i="11"/>
  <c r="E237" i="11" s="1"/>
  <c r="C236" i="11"/>
  <c r="D235" i="11"/>
  <c r="E236" i="11" s="1"/>
  <c r="C235" i="11"/>
  <c r="D234" i="11"/>
  <c r="E235" i="11" s="1"/>
  <c r="C234" i="11"/>
  <c r="D233" i="11"/>
  <c r="E234" i="11" s="1"/>
  <c r="C233" i="11"/>
  <c r="D232" i="11"/>
  <c r="E233" i="11" s="1"/>
  <c r="C232" i="11"/>
  <c r="D231" i="11"/>
  <c r="E232" i="11" s="1"/>
  <c r="C231" i="11"/>
  <c r="D230" i="11"/>
  <c r="E231" i="11" s="1"/>
  <c r="C230" i="11"/>
  <c r="D229" i="11"/>
  <c r="E230" i="11" s="1"/>
  <c r="C229" i="11"/>
  <c r="D228" i="11"/>
  <c r="E229" i="11" s="1"/>
  <c r="C228" i="11"/>
  <c r="D227" i="11"/>
  <c r="E228" i="11" s="1"/>
  <c r="C227" i="11"/>
  <c r="D226" i="11"/>
  <c r="E227" i="11" s="1"/>
  <c r="C226" i="11"/>
  <c r="D225" i="11"/>
  <c r="E226" i="11" s="1"/>
  <c r="C225" i="11"/>
  <c r="D224" i="11"/>
  <c r="E225" i="11" s="1"/>
  <c r="C224" i="11"/>
  <c r="D223" i="11"/>
  <c r="E224" i="11" s="1"/>
  <c r="C223" i="11"/>
  <c r="D222" i="11"/>
  <c r="E223" i="11" s="1"/>
  <c r="C222" i="11"/>
  <c r="D221" i="11"/>
  <c r="E222" i="11" s="1"/>
  <c r="C221" i="11"/>
  <c r="D220" i="11"/>
  <c r="E221" i="11" s="1"/>
  <c r="C220" i="11"/>
  <c r="D219" i="11"/>
  <c r="E220" i="11" s="1"/>
  <c r="C219" i="11"/>
  <c r="D218" i="11"/>
  <c r="E219" i="11" s="1"/>
  <c r="C218" i="11"/>
  <c r="D217" i="11"/>
  <c r="E218" i="11" s="1"/>
  <c r="C217" i="11"/>
  <c r="D216" i="11"/>
  <c r="E217" i="11" s="1"/>
  <c r="C216" i="11"/>
  <c r="D215" i="11"/>
  <c r="E216" i="11" s="1"/>
  <c r="C215" i="11"/>
  <c r="D214" i="11"/>
  <c r="E215" i="11" s="1"/>
  <c r="C214" i="11"/>
  <c r="D213" i="11"/>
  <c r="E214" i="11" s="1"/>
  <c r="C213" i="11"/>
  <c r="D212" i="11"/>
  <c r="E213" i="11" s="1"/>
  <c r="C212" i="11"/>
  <c r="D211" i="11"/>
  <c r="E212" i="11" s="1"/>
  <c r="C211" i="11"/>
  <c r="D210" i="11"/>
  <c r="E211" i="11" s="1"/>
  <c r="C210" i="11"/>
  <c r="D209" i="11"/>
  <c r="E210" i="11" s="1"/>
  <c r="C209" i="11"/>
  <c r="D208" i="11"/>
  <c r="E209" i="11" s="1"/>
  <c r="C208" i="11"/>
  <c r="D207" i="11"/>
  <c r="E208" i="11" s="1"/>
  <c r="C207" i="11"/>
  <c r="D206" i="11"/>
  <c r="E207" i="11" s="1"/>
  <c r="C206" i="11"/>
  <c r="D205" i="11"/>
  <c r="E206" i="11" s="1"/>
  <c r="C205" i="11"/>
  <c r="D204" i="11"/>
  <c r="E205" i="11" s="1"/>
  <c r="C204" i="11"/>
  <c r="D203" i="11"/>
  <c r="E204" i="11" s="1"/>
  <c r="C203" i="11"/>
  <c r="D202" i="11"/>
  <c r="E203" i="11" s="1"/>
  <c r="C202" i="11"/>
  <c r="D201" i="11"/>
  <c r="E202" i="11" s="1"/>
  <c r="C201" i="11"/>
  <c r="D200" i="11"/>
  <c r="E201" i="11" s="1"/>
  <c r="C200" i="11"/>
  <c r="D199" i="11"/>
  <c r="E200" i="11" s="1"/>
  <c r="C199" i="11"/>
  <c r="D198" i="11"/>
  <c r="E199" i="11" s="1"/>
  <c r="C198" i="11"/>
  <c r="D197" i="11"/>
  <c r="E198" i="11" s="1"/>
  <c r="C197" i="11"/>
  <c r="D196" i="11"/>
  <c r="E197" i="11" s="1"/>
  <c r="C196" i="11"/>
  <c r="D195" i="11"/>
  <c r="E196" i="11" s="1"/>
  <c r="C195" i="11"/>
  <c r="D194" i="11"/>
  <c r="E195" i="11" s="1"/>
  <c r="C194" i="11"/>
  <c r="D193" i="11"/>
  <c r="E194" i="11" s="1"/>
  <c r="C193" i="11"/>
  <c r="D192" i="11"/>
  <c r="E193" i="11" s="1"/>
  <c r="C192" i="11"/>
  <c r="D191" i="11"/>
  <c r="E192" i="11" s="1"/>
  <c r="C191" i="11"/>
  <c r="D190" i="11"/>
  <c r="E191" i="11" s="1"/>
  <c r="C190" i="11"/>
  <c r="D189" i="11"/>
  <c r="E190" i="11" s="1"/>
  <c r="C189" i="11"/>
  <c r="D188" i="11"/>
  <c r="E189" i="11" s="1"/>
  <c r="C188" i="11"/>
  <c r="D187" i="11"/>
  <c r="E188" i="11" s="1"/>
  <c r="C187" i="11"/>
  <c r="D186" i="11"/>
  <c r="E187" i="11" s="1"/>
  <c r="C186" i="11"/>
  <c r="D185" i="11"/>
  <c r="E186" i="11" s="1"/>
  <c r="C185" i="11"/>
  <c r="D184" i="11"/>
  <c r="E185" i="11" s="1"/>
  <c r="C184" i="11"/>
  <c r="D183" i="11"/>
  <c r="E184" i="11" s="1"/>
  <c r="C183" i="11"/>
  <c r="D182" i="11"/>
  <c r="E183" i="11" s="1"/>
  <c r="C182" i="11"/>
  <c r="D181" i="11"/>
  <c r="E182" i="11" s="1"/>
  <c r="C181" i="11"/>
  <c r="D180" i="11"/>
  <c r="E181" i="11" s="1"/>
  <c r="C180" i="11"/>
  <c r="D179" i="11"/>
  <c r="E180" i="11" s="1"/>
  <c r="C179" i="11"/>
  <c r="D178" i="11"/>
  <c r="E179" i="11" s="1"/>
  <c r="C178" i="11"/>
  <c r="D177" i="11"/>
  <c r="E178" i="11" s="1"/>
  <c r="C177" i="11"/>
  <c r="D176" i="11"/>
  <c r="E177" i="11" s="1"/>
  <c r="C176" i="11"/>
  <c r="D175" i="11"/>
  <c r="E176" i="11" s="1"/>
  <c r="C175" i="11"/>
  <c r="D174" i="11"/>
  <c r="E175" i="11" s="1"/>
  <c r="C174" i="11"/>
  <c r="D173" i="11"/>
  <c r="E174" i="11" s="1"/>
  <c r="C173" i="11"/>
  <c r="D172" i="11"/>
  <c r="E173" i="11" s="1"/>
  <c r="C172" i="11"/>
  <c r="D171" i="11"/>
  <c r="E172" i="11" s="1"/>
  <c r="C171" i="11"/>
  <c r="D170" i="11"/>
  <c r="E171" i="11" s="1"/>
  <c r="C170" i="11"/>
  <c r="D169" i="11"/>
  <c r="E170" i="11" s="1"/>
  <c r="C169" i="11"/>
  <c r="D168" i="11"/>
  <c r="E169" i="11" s="1"/>
  <c r="C168" i="11"/>
  <c r="D167" i="11"/>
  <c r="E168" i="11" s="1"/>
  <c r="C167" i="11"/>
  <c r="D166" i="11"/>
  <c r="E167" i="11" s="1"/>
  <c r="C166" i="11"/>
  <c r="D165" i="11"/>
  <c r="E166" i="11" s="1"/>
  <c r="C165" i="11"/>
  <c r="D164" i="11"/>
  <c r="E165" i="11" s="1"/>
  <c r="C164" i="11"/>
  <c r="D163" i="11"/>
  <c r="E164" i="11" s="1"/>
  <c r="C163" i="11"/>
  <c r="D162" i="11"/>
  <c r="E163" i="11" s="1"/>
  <c r="C162" i="11"/>
  <c r="D161" i="11"/>
  <c r="E162" i="11" s="1"/>
  <c r="C161" i="11"/>
  <c r="D160" i="11"/>
  <c r="E161" i="11" s="1"/>
  <c r="C160" i="11"/>
  <c r="D159" i="11"/>
  <c r="E160" i="11" s="1"/>
  <c r="C159" i="11"/>
  <c r="D158" i="11"/>
  <c r="E159" i="11" s="1"/>
  <c r="C158" i="11"/>
  <c r="D157" i="11"/>
  <c r="E158" i="11" s="1"/>
  <c r="C157" i="11"/>
  <c r="D156" i="11"/>
  <c r="E157" i="11" s="1"/>
  <c r="C156" i="11"/>
  <c r="D155" i="11"/>
  <c r="E156" i="11" s="1"/>
  <c r="C155" i="11"/>
  <c r="D154" i="11"/>
  <c r="E155" i="11" s="1"/>
  <c r="C154" i="11"/>
  <c r="D153" i="11"/>
  <c r="E154" i="11" s="1"/>
  <c r="C153" i="11"/>
  <c r="D152" i="11"/>
  <c r="E153" i="11" s="1"/>
  <c r="C152" i="11"/>
  <c r="D151" i="11"/>
  <c r="E152" i="11" s="1"/>
  <c r="C151" i="11"/>
  <c r="D150" i="11"/>
  <c r="E151" i="11" s="1"/>
  <c r="C150" i="11"/>
  <c r="D149" i="11"/>
  <c r="E150" i="11" s="1"/>
  <c r="C149" i="11"/>
  <c r="D148" i="11"/>
  <c r="E149" i="11" s="1"/>
  <c r="C148" i="11"/>
  <c r="D147" i="11"/>
  <c r="E148" i="11" s="1"/>
  <c r="C147" i="11"/>
  <c r="D146" i="11"/>
  <c r="E147" i="11" s="1"/>
  <c r="C146" i="11"/>
  <c r="D145" i="11"/>
  <c r="E146" i="11" s="1"/>
  <c r="C145" i="11"/>
  <c r="D144" i="11"/>
  <c r="E145" i="11" s="1"/>
  <c r="C144" i="11"/>
  <c r="D143" i="11"/>
  <c r="E144" i="11" s="1"/>
  <c r="C143" i="11"/>
  <c r="D142" i="11"/>
  <c r="E143" i="11" s="1"/>
  <c r="C142" i="11"/>
  <c r="D141" i="11"/>
  <c r="E142" i="11" s="1"/>
  <c r="C141" i="11"/>
  <c r="D140" i="11"/>
  <c r="E141" i="11" s="1"/>
  <c r="C140" i="11"/>
  <c r="D139" i="11"/>
  <c r="E140" i="11" s="1"/>
  <c r="C139" i="11"/>
  <c r="D138" i="11"/>
  <c r="E139" i="11" s="1"/>
  <c r="C138" i="11"/>
  <c r="D137" i="11"/>
  <c r="E138" i="11" s="1"/>
  <c r="C137" i="11"/>
  <c r="D136" i="11"/>
  <c r="E137" i="11" s="1"/>
  <c r="C136" i="11"/>
  <c r="D135" i="11"/>
  <c r="E136" i="11" s="1"/>
  <c r="C135" i="11"/>
  <c r="D134" i="11"/>
  <c r="E135" i="11" s="1"/>
  <c r="C134" i="11"/>
  <c r="D133" i="11"/>
  <c r="E134" i="11" s="1"/>
  <c r="C133" i="11"/>
  <c r="D132" i="11"/>
  <c r="E133" i="11" s="1"/>
  <c r="C132" i="11"/>
  <c r="D131" i="11"/>
  <c r="E132" i="11" s="1"/>
  <c r="C131" i="11"/>
  <c r="D130" i="11"/>
  <c r="E131" i="11" s="1"/>
  <c r="C130" i="11"/>
  <c r="D129" i="11"/>
  <c r="E130" i="11" s="1"/>
  <c r="C129" i="11"/>
  <c r="D128" i="11"/>
  <c r="E129" i="11" s="1"/>
  <c r="C128" i="11"/>
  <c r="D127" i="11"/>
  <c r="E128" i="11" s="1"/>
  <c r="C127" i="11"/>
  <c r="D126" i="11"/>
  <c r="E127" i="11" s="1"/>
  <c r="C126" i="11"/>
  <c r="D125" i="11"/>
  <c r="E126" i="11" s="1"/>
  <c r="C125" i="11"/>
  <c r="D124" i="11"/>
  <c r="E125" i="11" s="1"/>
  <c r="C124" i="11"/>
  <c r="D123" i="11"/>
  <c r="E124" i="11" s="1"/>
  <c r="C123" i="11"/>
  <c r="D122" i="11"/>
  <c r="E123" i="11" s="1"/>
  <c r="C122" i="11"/>
  <c r="D121" i="11"/>
  <c r="E122" i="11" s="1"/>
  <c r="C121" i="11"/>
  <c r="D120" i="11"/>
  <c r="E121" i="11" s="1"/>
  <c r="C120" i="11"/>
  <c r="D119" i="11"/>
  <c r="E120" i="11" s="1"/>
  <c r="C119" i="11"/>
  <c r="D118" i="11"/>
  <c r="E119" i="11" s="1"/>
  <c r="C118" i="11"/>
  <c r="D117" i="11"/>
  <c r="E118" i="11" s="1"/>
  <c r="C117" i="11"/>
  <c r="D116" i="11"/>
  <c r="E117" i="11" s="1"/>
  <c r="C116" i="11"/>
  <c r="D115" i="11"/>
  <c r="E116" i="11" s="1"/>
  <c r="C115" i="11"/>
  <c r="D114" i="11"/>
  <c r="E115" i="11" s="1"/>
  <c r="C114" i="11"/>
  <c r="D113" i="11"/>
  <c r="E114" i="11" s="1"/>
  <c r="C113" i="11"/>
  <c r="D112" i="11"/>
  <c r="E113" i="11" s="1"/>
  <c r="C112" i="11"/>
  <c r="D111" i="11"/>
  <c r="E112" i="11" s="1"/>
  <c r="C111" i="11"/>
  <c r="D110" i="11"/>
  <c r="E111" i="11" s="1"/>
  <c r="C110" i="11"/>
  <c r="D109" i="11"/>
  <c r="E110" i="11" s="1"/>
  <c r="C109" i="11"/>
  <c r="D108" i="11"/>
  <c r="E109" i="11" s="1"/>
  <c r="C108" i="11"/>
  <c r="D107" i="11"/>
  <c r="E108" i="11" s="1"/>
  <c r="C107" i="11"/>
  <c r="D106" i="11"/>
  <c r="E107" i="11" s="1"/>
  <c r="C106" i="11"/>
  <c r="D105" i="11"/>
  <c r="E106" i="11" s="1"/>
  <c r="C105" i="11"/>
  <c r="D104" i="11"/>
  <c r="E105" i="11" s="1"/>
  <c r="C104" i="11"/>
  <c r="D103" i="11"/>
  <c r="E104" i="11" s="1"/>
  <c r="C103" i="11"/>
  <c r="D102" i="11"/>
  <c r="E103" i="11" s="1"/>
  <c r="C102" i="11"/>
  <c r="D101" i="11"/>
  <c r="E102" i="11" s="1"/>
  <c r="C101" i="11"/>
  <c r="D100" i="11"/>
  <c r="E101" i="11" s="1"/>
  <c r="C100" i="11"/>
  <c r="D99" i="11"/>
  <c r="E100" i="11" s="1"/>
  <c r="C99" i="11"/>
  <c r="D98" i="11"/>
  <c r="E99" i="11" s="1"/>
  <c r="C98" i="11"/>
  <c r="D97" i="11"/>
  <c r="E98" i="11" s="1"/>
  <c r="C97" i="11"/>
  <c r="D96" i="11"/>
  <c r="E97" i="11" s="1"/>
  <c r="C96" i="11"/>
  <c r="D95" i="11"/>
  <c r="E96" i="11" s="1"/>
  <c r="C95" i="11"/>
  <c r="D94" i="11"/>
  <c r="E95" i="11" s="1"/>
  <c r="C94" i="11"/>
  <c r="D93" i="11"/>
  <c r="E94" i="11" s="1"/>
  <c r="C93" i="11"/>
  <c r="D92" i="11"/>
  <c r="E93" i="11" s="1"/>
  <c r="C92" i="11"/>
  <c r="D91" i="11"/>
  <c r="E92" i="11" s="1"/>
  <c r="C91" i="11"/>
  <c r="D90" i="11"/>
  <c r="E91" i="11" s="1"/>
  <c r="C90" i="11"/>
  <c r="D89" i="11"/>
  <c r="E90" i="11" s="1"/>
  <c r="C89" i="11"/>
  <c r="D88" i="11"/>
  <c r="E89" i="11" s="1"/>
  <c r="C88" i="11"/>
  <c r="D87" i="11"/>
  <c r="E88" i="11" s="1"/>
  <c r="C87" i="11"/>
  <c r="D86" i="11"/>
  <c r="E87" i="11" s="1"/>
  <c r="C86" i="11"/>
  <c r="D85" i="11"/>
  <c r="E86" i="11" s="1"/>
  <c r="C85" i="11"/>
  <c r="D84" i="11"/>
  <c r="E85" i="11" s="1"/>
  <c r="C84" i="11"/>
  <c r="D83" i="11"/>
  <c r="E84" i="11" s="1"/>
  <c r="C83" i="11"/>
  <c r="D82" i="11"/>
  <c r="E83" i="11" s="1"/>
  <c r="C82" i="11"/>
  <c r="D81" i="11"/>
  <c r="E82" i="11" s="1"/>
  <c r="C81" i="11"/>
  <c r="D80" i="11"/>
  <c r="E81" i="11" s="1"/>
  <c r="C80" i="11"/>
  <c r="D79" i="11"/>
  <c r="E80" i="11" s="1"/>
  <c r="C79" i="11"/>
  <c r="D78" i="11"/>
  <c r="E79" i="11" s="1"/>
  <c r="C78" i="11"/>
  <c r="D77" i="11"/>
  <c r="E78" i="11" s="1"/>
  <c r="C77" i="11"/>
  <c r="D76" i="11"/>
  <c r="E77" i="11" s="1"/>
  <c r="C76" i="11"/>
  <c r="D75" i="11"/>
  <c r="E76" i="11" s="1"/>
  <c r="C75" i="11"/>
  <c r="D74" i="11"/>
  <c r="E75" i="11" s="1"/>
  <c r="C74" i="11"/>
  <c r="D73" i="11"/>
  <c r="E74" i="11" s="1"/>
  <c r="C73" i="11"/>
  <c r="D72" i="11"/>
  <c r="E73" i="11" s="1"/>
  <c r="C72" i="11"/>
  <c r="D71" i="11"/>
  <c r="E72" i="11" s="1"/>
  <c r="C71" i="11"/>
  <c r="D70" i="11"/>
  <c r="E71" i="11" s="1"/>
  <c r="C70" i="11"/>
  <c r="D69" i="11"/>
  <c r="E70" i="11" s="1"/>
  <c r="C69" i="11"/>
  <c r="D68" i="11"/>
  <c r="E69" i="11" s="1"/>
  <c r="C68" i="11"/>
  <c r="D67" i="11"/>
  <c r="E68" i="11" s="1"/>
  <c r="C67" i="11"/>
  <c r="D66" i="11"/>
  <c r="E67" i="11" s="1"/>
  <c r="C66" i="11"/>
  <c r="D65" i="11"/>
  <c r="E66" i="11" s="1"/>
  <c r="C65" i="11"/>
  <c r="D64" i="11"/>
  <c r="E65" i="11" s="1"/>
  <c r="C64" i="11"/>
  <c r="D63" i="11"/>
  <c r="E64" i="11" s="1"/>
  <c r="C63" i="11"/>
  <c r="D62" i="11"/>
  <c r="E63" i="11" s="1"/>
  <c r="C62" i="11"/>
  <c r="D61" i="11"/>
  <c r="E62" i="11" s="1"/>
  <c r="C61" i="11"/>
  <c r="D60" i="11"/>
  <c r="E61" i="11" s="1"/>
  <c r="C60" i="11"/>
  <c r="D59" i="11"/>
  <c r="E60" i="11" s="1"/>
  <c r="C59" i="11"/>
  <c r="D58" i="11"/>
  <c r="E59" i="11" s="1"/>
  <c r="C58" i="11"/>
  <c r="D57" i="11"/>
  <c r="E58" i="11" s="1"/>
  <c r="C57" i="11"/>
  <c r="D56" i="11"/>
  <c r="E57" i="11" s="1"/>
  <c r="C56" i="11"/>
  <c r="D55" i="11"/>
  <c r="E56" i="11" s="1"/>
  <c r="C55" i="11"/>
  <c r="D54" i="11"/>
  <c r="E55" i="11" s="1"/>
  <c r="C54" i="11"/>
  <c r="D53" i="11"/>
  <c r="E54" i="11" s="1"/>
  <c r="C53" i="11"/>
  <c r="D52" i="11"/>
  <c r="E53" i="11" s="1"/>
  <c r="C52" i="11"/>
  <c r="D51" i="11"/>
  <c r="E52" i="11" s="1"/>
  <c r="C51" i="11"/>
  <c r="D50" i="11"/>
  <c r="E51" i="11" s="1"/>
  <c r="C50" i="11"/>
  <c r="D49" i="11"/>
  <c r="E50" i="11" s="1"/>
  <c r="C49" i="11"/>
  <c r="D48" i="11"/>
  <c r="E49" i="11" s="1"/>
  <c r="C48" i="11"/>
  <c r="D47" i="11"/>
  <c r="E48" i="11" s="1"/>
  <c r="C47" i="11"/>
  <c r="C46" i="11"/>
  <c r="D46" i="11" s="1"/>
  <c r="E47" i="11" s="1"/>
  <c r="D45" i="11"/>
  <c r="E46" i="11" s="1"/>
  <c r="C45" i="11"/>
  <c r="C44" i="11"/>
  <c r="D44" i="11" s="1"/>
  <c r="E45" i="11" s="1"/>
  <c r="D43" i="11"/>
  <c r="E44" i="11" s="1"/>
  <c r="C43" i="11"/>
  <c r="C42" i="11"/>
  <c r="D42" i="11" s="1"/>
  <c r="E43" i="11" s="1"/>
  <c r="D41" i="11"/>
  <c r="E42" i="11" s="1"/>
  <c r="C41" i="11"/>
  <c r="C40" i="11"/>
  <c r="D40" i="11" s="1"/>
  <c r="E41" i="11" s="1"/>
  <c r="D39" i="11"/>
  <c r="E40" i="11" s="1"/>
  <c r="C39" i="11"/>
  <c r="C38" i="11"/>
  <c r="D38" i="11" s="1"/>
  <c r="E39" i="11" s="1"/>
  <c r="C37" i="11"/>
  <c r="D37" i="11" s="1"/>
  <c r="E38" i="11" s="1"/>
  <c r="D36" i="11"/>
  <c r="E37" i="11" s="1"/>
  <c r="C36" i="11"/>
  <c r="C35" i="11"/>
  <c r="D35" i="11" s="1"/>
  <c r="E36" i="11" s="1"/>
  <c r="D34" i="11"/>
  <c r="E35" i="11" s="1"/>
  <c r="C34" i="11"/>
  <c r="C33" i="11"/>
  <c r="D33" i="11" s="1"/>
  <c r="E34" i="11" s="1"/>
  <c r="D32" i="11"/>
  <c r="E33" i="11" s="1"/>
  <c r="C32" i="11"/>
  <c r="C31" i="11"/>
  <c r="D31" i="11" s="1"/>
  <c r="E32" i="11" s="1"/>
  <c r="C30" i="11"/>
  <c r="D30" i="11" s="1"/>
  <c r="E31" i="11" s="1"/>
  <c r="C29" i="11"/>
  <c r="D29" i="11" s="1"/>
  <c r="E30" i="11" s="1"/>
  <c r="D28" i="11"/>
  <c r="E29" i="11" s="1"/>
  <c r="C28" i="11"/>
  <c r="C27" i="11"/>
  <c r="D27" i="11" s="1"/>
  <c r="E28" i="11" s="1"/>
  <c r="D26" i="11"/>
  <c r="E27" i="11" s="1"/>
  <c r="C26" i="11"/>
  <c r="C25" i="11"/>
  <c r="D25" i="11" s="1"/>
  <c r="E26" i="11" s="1"/>
  <c r="D24" i="11"/>
  <c r="E25" i="11" s="1"/>
  <c r="C24" i="11"/>
  <c r="C23" i="11"/>
  <c r="D23" i="11" s="1"/>
  <c r="E24" i="11" s="1"/>
  <c r="C22" i="11"/>
  <c r="D22" i="11" s="1"/>
  <c r="E23" i="11" s="1"/>
  <c r="C21" i="11"/>
  <c r="D21" i="11" s="1"/>
  <c r="E22" i="11" s="1"/>
  <c r="D20" i="11"/>
  <c r="E21" i="11" s="1"/>
  <c r="C20" i="11"/>
  <c r="C19" i="11"/>
  <c r="D19" i="11" s="1"/>
  <c r="E20" i="11" s="1"/>
  <c r="D18" i="11"/>
  <c r="E19" i="11" s="1"/>
  <c r="C18" i="11"/>
  <c r="C17" i="11"/>
  <c r="D17" i="11" s="1"/>
  <c r="E18" i="11" s="1"/>
  <c r="D16" i="11"/>
  <c r="E17" i="11" s="1"/>
  <c r="C16" i="11"/>
  <c r="C15" i="11"/>
  <c r="D15" i="11" s="1"/>
  <c r="E16" i="11" s="1"/>
  <c r="C14" i="11"/>
  <c r="D14" i="11" s="1"/>
  <c r="E15" i="11" s="1"/>
  <c r="C13" i="11"/>
  <c r="D13" i="11" s="1"/>
  <c r="E14" i="11" s="1"/>
  <c r="C12" i="11"/>
  <c r="D12" i="11" s="1"/>
  <c r="E13" i="11" s="1"/>
  <c r="B9" i="11"/>
  <c r="B2" i="11"/>
  <c r="B3" i="11" s="1"/>
  <c r="B1" i="11"/>
  <c r="C1769" i="10"/>
  <c r="D1769" i="10" s="1"/>
  <c r="C1768" i="10"/>
  <c r="D1768" i="10" s="1"/>
  <c r="E1769" i="10" s="1"/>
  <c r="C1767" i="10"/>
  <c r="D1767" i="10" s="1"/>
  <c r="E1768" i="10" s="1"/>
  <c r="C1766" i="10"/>
  <c r="D1766" i="10" s="1"/>
  <c r="E1767" i="10" s="1"/>
  <c r="C1765" i="10"/>
  <c r="D1765" i="10" s="1"/>
  <c r="E1766" i="10" s="1"/>
  <c r="C1764" i="10"/>
  <c r="D1764" i="10" s="1"/>
  <c r="E1765" i="10" s="1"/>
  <c r="C1763" i="10"/>
  <c r="D1763" i="10" s="1"/>
  <c r="E1764" i="10" s="1"/>
  <c r="C1762" i="10"/>
  <c r="D1762" i="10" s="1"/>
  <c r="E1763" i="10" s="1"/>
  <c r="C1761" i="10"/>
  <c r="D1761" i="10" s="1"/>
  <c r="E1762" i="10" s="1"/>
  <c r="C1760" i="10"/>
  <c r="D1760" i="10" s="1"/>
  <c r="E1761" i="10" s="1"/>
  <c r="C1759" i="10"/>
  <c r="D1759" i="10" s="1"/>
  <c r="E1760" i="10" s="1"/>
  <c r="C1758" i="10"/>
  <c r="D1758" i="10" s="1"/>
  <c r="E1759" i="10" s="1"/>
  <c r="C1757" i="10"/>
  <c r="D1757" i="10" s="1"/>
  <c r="E1758" i="10" s="1"/>
  <c r="C1756" i="10"/>
  <c r="D1756" i="10" s="1"/>
  <c r="E1757" i="10" s="1"/>
  <c r="C1755" i="10"/>
  <c r="D1755" i="10" s="1"/>
  <c r="E1756" i="10" s="1"/>
  <c r="C1754" i="10"/>
  <c r="D1754" i="10" s="1"/>
  <c r="E1755" i="10" s="1"/>
  <c r="C1753" i="10"/>
  <c r="D1753" i="10" s="1"/>
  <c r="E1754" i="10" s="1"/>
  <c r="C1752" i="10"/>
  <c r="D1752" i="10" s="1"/>
  <c r="E1753" i="10" s="1"/>
  <c r="C1751" i="10"/>
  <c r="D1751" i="10" s="1"/>
  <c r="E1752" i="10" s="1"/>
  <c r="C1750" i="10"/>
  <c r="D1750" i="10" s="1"/>
  <c r="E1751" i="10" s="1"/>
  <c r="C1749" i="10"/>
  <c r="D1749" i="10" s="1"/>
  <c r="E1750" i="10" s="1"/>
  <c r="C1748" i="10"/>
  <c r="D1748" i="10" s="1"/>
  <c r="E1749" i="10" s="1"/>
  <c r="C1747" i="10"/>
  <c r="D1747" i="10" s="1"/>
  <c r="E1748" i="10" s="1"/>
  <c r="C1746" i="10"/>
  <c r="D1746" i="10" s="1"/>
  <c r="E1747" i="10" s="1"/>
  <c r="C1745" i="10"/>
  <c r="D1745" i="10" s="1"/>
  <c r="E1746" i="10" s="1"/>
  <c r="C1744" i="10"/>
  <c r="D1744" i="10" s="1"/>
  <c r="E1745" i="10" s="1"/>
  <c r="C1743" i="10"/>
  <c r="D1743" i="10" s="1"/>
  <c r="E1744" i="10" s="1"/>
  <c r="C1742" i="10"/>
  <c r="D1742" i="10" s="1"/>
  <c r="E1743" i="10" s="1"/>
  <c r="C1741" i="10"/>
  <c r="D1741" i="10" s="1"/>
  <c r="E1742" i="10" s="1"/>
  <c r="C1740" i="10"/>
  <c r="D1740" i="10" s="1"/>
  <c r="E1741" i="10" s="1"/>
  <c r="C1739" i="10"/>
  <c r="D1739" i="10" s="1"/>
  <c r="E1740" i="10" s="1"/>
  <c r="C1738" i="10"/>
  <c r="D1738" i="10" s="1"/>
  <c r="E1739" i="10" s="1"/>
  <c r="C1737" i="10"/>
  <c r="D1737" i="10" s="1"/>
  <c r="E1738" i="10" s="1"/>
  <c r="C1736" i="10"/>
  <c r="D1736" i="10" s="1"/>
  <c r="E1737" i="10" s="1"/>
  <c r="C1735" i="10"/>
  <c r="D1735" i="10" s="1"/>
  <c r="E1736" i="10" s="1"/>
  <c r="C1734" i="10"/>
  <c r="D1734" i="10" s="1"/>
  <c r="E1735" i="10" s="1"/>
  <c r="C1733" i="10"/>
  <c r="D1733" i="10" s="1"/>
  <c r="E1734" i="10" s="1"/>
  <c r="C1732" i="10"/>
  <c r="D1732" i="10" s="1"/>
  <c r="E1733" i="10" s="1"/>
  <c r="C1731" i="10"/>
  <c r="D1731" i="10" s="1"/>
  <c r="E1732" i="10" s="1"/>
  <c r="C1730" i="10"/>
  <c r="D1730" i="10" s="1"/>
  <c r="E1731" i="10" s="1"/>
  <c r="C1729" i="10"/>
  <c r="D1729" i="10" s="1"/>
  <c r="E1730" i="10" s="1"/>
  <c r="C1728" i="10"/>
  <c r="D1728" i="10" s="1"/>
  <c r="E1729" i="10" s="1"/>
  <c r="C1727" i="10"/>
  <c r="D1727" i="10" s="1"/>
  <c r="E1728" i="10" s="1"/>
  <c r="C1726" i="10"/>
  <c r="D1726" i="10" s="1"/>
  <c r="E1727" i="10" s="1"/>
  <c r="C1725" i="10"/>
  <c r="D1725" i="10" s="1"/>
  <c r="E1726" i="10" s="1"/>
  <c r="C1724" i="10"/>
  <c r="D1724" i="10" s="1"/>
  <c r="E1725" i="10" s="1"/>
  <c r="C1723" i="10"/>
  <c r="D1723" i="10" s="1"/>
  <c r="E1724" i="10" s="1"/>
  <c r="C1722" i="10"/>
  <c r="D1722" i="10" s="1"/>
  <c r="E1723" i="10" s="1"/>
  <c r="C1721" i="10"/>
  <c r="D1721" i="10" s="1"/>
  <c r="E1722" i="10" s="1"/>
  <c r="C1720" i="10"/>
  <c r="D1720" i="10" s="1"/>
  <c r="E1721" i="10" s="1"/>
  <c r="C1719" i="10"/>
  <c r="D1719" i="10" s="1"/>
  <c r="E1720" i="10" s="1"/>
  <c r="C1718" i="10"/>
  <c r="D1718" i="10" s="1"/>
  <c r="E1719" i="10" s="1"/>
  <c r="C1717" i="10"/>
  <c r="D1717" i="10" s="1"/>
  <c r="E1718" i="10" s="1"/>
  <c r="C1716" i="10"/>
  <c r="D1716" i="10" s="1"/>
  <c r="E1717" i="10" s="1"/>
  <c r="C1715" i="10"/>
  <c r="D1715" i="10" s="1"/>
  <c r="E1716" i="10" s="1"/>
  <c r="C1714" i="10"/>
  <c r="D1714" i="10" s="1"/>
  <c r="E1715" i="10" s="1"/>
  <c r="C1713" i="10"/>
  <c r="D1713" i="10" s="1"/>
  <c r="E1714" i="10" s="1"/>
  <c r="C1712" i="10"/>
  <c r="D1712" i="10" s="1"/>
  <c r="E1713" i="10" s="1"/>
  <c r="C1711" i="10"/>
  <c r="D1711" i="10" s="1"/>
  <c r="E1712" i="10" s="1"/>
  <c r="C1710" i="10"/>
  <c r="D1710" i="10" s="1"/>
  <c r="E1711" i="10" s="1"/>
  <c r="C1709" i="10"/>
  <c r="D1709" i="10" s="1"/>
  <c r="E1710" i="10" s="1"/>
  <c r="C1708" i="10"/>
  <c r="D1708" i="10" s="1"/>
  <c r="E1709" i="10" s="1"/>
  <c r="C1707" i="10"/>
  <c r="D1707" i="10" s="1"/>
  <c r="E1708" i="10" s="1"/>
  <c r="C1706" i="10"/>
  <c r="D1706" i="10" s="1"/>
  <c r="E1707" i="10" s="1"/>
  <c r="C1705" i="10"/>
  <c r="D1705" i="10" s="1"/>
  <c r="E1706" i="10" s="1"/>
  <c r="C1704" i="10"/>
  <c r="D1704" i="10" s="1"/>
  <c r="E1705" i="10" s="1"/>
  <c r="C1703" i="10"/>
  <c r="D1703" i="10" s="1"/>
  <c r="E1704" i="10" s="1"/>
  <c r="C1702" i="10"/>
  <c r="D1702" i="10" s="1"/>
  <c r="E1703" i="10" s="1"/>
  <c r="C1701" i="10"/>
  <c r="D1701" i="10" s="1"/>
  <c r="E1702" i="10" s="1"/>
  <c r="C1700" i="10"/>
  <c r="D1700" i="10" s="1"/>
  <c r="E1701" i="10" s="1"/>
  <c r="C1699" i="10"/>
  <c r="D1699" i="10" s="1"/>
  <c r="E1700" i="10" s="1"/>
  <c r="C1698" i="10"/>
  <c r="D1698" i="10" s="1"/>
  <c r="E1699" i="10" s="1"/>
  <c r="C1697" i="10"/>
  <c r="D1697" i="10" s="1"/>
  <c r="E1698" i="10" s="1"/>
  <c r="C1696" i="10"/>
  <c r="D1696" i="10" s="1"/>
  <c r="E1697" i="10" s="1"/>
  <c r="C1695" i="10"/>
  <c r="D1695" i="10" s="1"/>
  <c r="E1696" i="10" s="1"/>
  <c r="C1694" i="10"/>
  <c r="D1694" i="10" s="1"/>
  <c r="E1695" i="10" s="1"/>
  <c r="C1693" i="10"/>
  <c r="D1693" i="10" s="1"/>
  <c r="E1694" i="10" s="1"/>
  <c r="C1692" i="10"/>
  <c r="D1692" i="10" s="1"/>
  <c r="E1693" i="10" s="1"/>
  <c r="C1691" i="10"/>
  <c r="D1691" i="10" s="1"/>
  <c r="E1692" i="10" s="1"/>
  <c r="C1690" i="10"/>
  <c r="D1690" i="10" s="1"/>
  <c r="E1691" i="10" s="1"/>
  <c r="C1689" i="10"/>
  <c r="D1689" i="10" s="1"/>
  <c r="E1690" i="10" s="1"/>
  <c r="C1688" i="10"/>
  <c r="D1688" i="10" s="1"/>
  <c r="E1689" i="10" s="1"/>
  <c r="C1687" i="10"/>
  <c r="D1687" i="10" s="1"/>
  <c r="E1688" i="10" s="1"/>
  <c r="C1686" i="10"/>
  <c r="D1686" i="10" s="1"/>
  <c r="E1687" i="10" s="1"/>
  <c r="C1685" i="10"/>
  <c r="D1685" i="10" s="1"/>
  <c r="E1686" i="10" s="1"/>
  <c r="C1684" i="10"/>
  <c r="D1684" i="10" s="1"/>
  <c r="E1685" i="10" s="1"/>
  <c r="C1683" i="10"/>
  <c r="D1683" i="10" s="1"/>
  <c r="E1684" i="10" s="1"/>
  <c r="C1682" i="10"/>
  <c r="D1682" i="10" s="1"/>
  <c r="E1683" i="10" s="1"/>
  <c r="C1681" i="10"/>
  <c r="D1681" i="10" s="1"/>
  <c r="E1682" i="10" s="1"/>
  <c r="C1680" i="10"/>
  <c r="D1680" i="10" s="1"/>
  <c r="E1681" i="10" s="1"/>
  <c r="C1679" i="10"/>
  <c r="D1679" i="10" s="1"/>
  <c r="E1680" i="10" s="1"/>
  <c r="C1678" i="10"/>
  <c r="D1678" i="10" s="1"/>
  <c r="E1679" i="10" s="1"/>
  <c r="C1677" i="10"/>
  <c r="D1677" i="10" s="1"/>
  <c r="E1678" i="10" s="1"/>
  <c r="C1676" i="10"/>
  <c r="D1676" i="10" s="1"/>
  <c r="E1677" i="10" s="1"/>
  <c r="C1675" i="10"/>
  <c r="D1675" i="10" s="1"/>
  <c r="E1676" i="10" s="1"/>
  <c r="C1674" i="10"/>
  <c r="D1674" i="10" s="1"/>
  <c r="E1675" i="10" s="1"/>
  <c r="C1673" i="10"/>
  <c r="D1673" i="10" s="1"/>
  <c r="E1674" i="10" s="1"/>
  <c r="C1672" i="10"/>
  <c r="D1672" i="10" s="1"/>
  <c r="E1673" i="10" s="1"/>
  <c r="C1671" i="10"/>
  <c r="D1671" i="10" s="1"/>
  <c r="E1672" i="10" s="1"/>
  <c r="C1670" i="10"/>
  <c r="D1670" i="10" s="1"/>
  <c r="E1671" i="10" s="1"/>
  <c r="C1669" i="10"/>
  <c r="D1669" i="10" s="1"/>
  <c r="E1670" i="10" s="1"/>
  <c r="C1668" i="10"/>
  <c r="D1668" i="10" s="1"/>
  <c r="E1669" i="10" s="1"/>
  <c r="C1667" i="10"/>
  <c r="D1667" i="10" s="1"/>
  <c r="E1668" i="10" s="1"/>
  <c r="C1666" i="10"/>
  <c r="D1666" i="10" s="1"/>
  <c r="E1667" i="10" s="1"/>
  <c r="C1665" i="10"/>
  <c r="D1665" i="10" s="1"/>
  <c r="E1666" i="10" s="1"/>
  <c r="C1664" i="10"/>
  <c r="D1664" i="10" s="1"/>
  <c r="E1665" i="10" s="1"/>
  <c r="C1663" i="10"/>
  <c r="D1663" i="10" s="1"/>
  <c r="E1664" i="10" s="1"/>
  <c r="C1662" i="10"/>
  <c r="D1662" i="10" s="1"/>
  <c r="E1663" i="10" s="1"/>
  <c r="C1661" i="10"/>
  <c r="D1661" i="10" s="1"/>
  <c r="E1662" i="10" s="1"/>
  <c r="C1660" i="10"/>
  <c r="D1660" i="10" s="1"/>
  <c r="E1661" i="10" s="1"/>
  <c r="C1659" i="10"/>
  <c r="D1659" i="10" s="1"/>
  <c r="E1660" i="10" s="1"/>
  <c r="C1658" i="10"/>
  <c r="D1658" i="10" s="1"/>
  <c r="E1659" i="10" s="1"/>
  <c r="C1657" i="10"/>
  <c r="D1657" i="10" s="1"/>
  <c r="E1658" i="10" s="1"/>
  <c r="C1656" i="10"/>
  <c r="D1656" i="10" s="1"/>
  <c r="E1657" i="10" s="1"/>
  <c r="C1655" i="10"/>
  <c r="D1655" i="10" s="1"/>
  <c r="E1656" i="10" s="1"/>
  <c r="C1654" i="10"/>
  <c r="D1654" i="10" s="1"/>
  <c r="E1655" i="10" s="1"/>
  <c r="C1653" i="10"/>
  <c r="D1653" i="10" s="1"/>
  <c r="E1654" i="10" s="1"/>
  <c r="C1652" i="10"/>
  <c r="D1652" i="10" s="1"/>
  <c r="E1653" i="10" s="1"/>
  <c r="C1651" i="10"/>
  <c r="D1651" i="10" s="1"/>
  <c r="E1652" i="10" s="1"/>
  <c r="C1650" i="10"/>
  <c r="D1650" i="10" s="1"/>
  <c r="E1651" i="10" s="1"/>
  <c r="C1649" i="10"/>
  <c r="D1649" i="10" s="1"/>
  <c r="E1650" i="10" s="1"/>
  <c r="C1648" i="10"/>
  <c r="D1648" i="10" s="1"/>
  <c r="E1649" i="10" s="1"/>
  <c r="C1647" i="10"/>
  <c r="D1647" i="10" s="1"/>
  <c r="E1648" i="10" s="1"/>
  <c r="C1646" i="10"/>
  <c r="D1646" i="10" s="1"/>
  <c r="E1647" i="10" s="1"/>
  <c r="C1645" i="10"/>
  <c r="D1645" i="10" s="1"/>
  <c r="E1646" i="10" s="1"/>
  <c r="C1644" i="10"/>
  <c r="D1644" i="10" s="1"/>
  <c r="E1645" i="10" s="1"/>
  <c r="C1643" i="10"/>
  <c r="D1643" i="10" s="1"/>
  <c r="E1644" i="10" s="1"/>
  <c r="C1642" i="10"/>
  <c r="D1642" i="10" s="1"/>
  <c r="E1643" i="10" s="1"/>
  <c r="C1641" i="10"/>
  <c r="D1641" i="10" s="1"/>
  <c r="E1642" i="10" s="1"/>
  <c r="C1640" i="10"/>
  <c r="D1640" i="10" s="1"/>
  <c r="E1641" i="10" s="1"/>
  <c r="C1639" i="10"/>
  <c r="D1639" i="10" s="1"/>
  <c r="E1640" i="10" s="1"/>
  <c r="C1638" i="10"/>
  <c r="D1638" i="10" s="1"/>
  <c r="E1639" i="10" s="1"/>
  <c r="C1637" i="10"/>
  <c r="D1637" i="10" s="1"/>
  <c r="E1638" i="10" s="1"/>
  <c r="C1636" i="10"/>
  <c r="D1636" i="10" s="1"/>
  <c r="E1637" i="10" s="1"/>
  <c r="C1635" i="10"/>
  <c r="D1635" i="10" s="1"/>
  <c r="E1636" i="10" s="1"/>
  <c r="D1634" i="10"/>
  <c r="E1635" i="10" s="1"/>
  <c r="C1634" i="10"/>
  <c r="C1633" i="10"/>
  <c r="D1633" i="10" s="1"/>
  <c r="E1634" i="10" s="1"/>
  <c r="D1632" i="10"/>
  <c r="E1633" i="10" s="1"/>
  <c r="C1632" i="10"/>
  <c r="C1631" i="10"/>
  <c r="D1631" i="10" s="1"/>
  <c r="E1632" i="10" s="1"/>
  <c r="C1630" i="10"/>
  <c r="D1630" i="10" s="1"/>
  <c r="E1631" i="10" s="1"/>
  <c r="C1629" i="10"/>
  <c r="D1629" i="10" s="1"/>
  <c r="E1630" i="10" s="1"/>
  <c r="C1628" i="10"/>
  <c r="D1628" i="10" s="1"/>
  <c r="E1629" i="10" s="1"/>
  <c r="C1627" i="10"/>
  <c r="D1627" i="10" s="1"/>
  <c r="E1628" i="10" s="1"/>
  <c r="D1626" i="10"/>
  <c r="E1627" i="10" s="1"/>
  <c r="C1626" i="10"/>
  <c r="C1625" i="10"/>
  <c r="D1625" i="10" s="1"/>
  <c r="E1626" i="10" s="1"/>
  <c r="C1624" i="10"/>
  <c r="D1624" i="10" s="1"/>
  <c r="E1625" i="10" s="1"/>
  <c r="C1623" i="10"/>
  <c r="D1623" i="10" s="1"/>
  <c r="E1624" i="10" s="1"/>
  <c r="C1622" i="10"/>
  <c r="D1622" i="10" s="1"/>
  <c r="E1623" i="10" s="1"/>
  <c r="C1621" i="10"/>
  <c r="D1621" i="10" s="1"/>
  <c r="E1622" i="10" s="1"/>
  <c r="C1620" i="10"/>
  <c r="D1620" i="10" s="1"/>
  <c r="E1621" i="10" s="1"/>
  <c r="C1619" i="10"/>
  <c r="D1619" i="10" s="1"/>
  <c r="E1620" i="10" s="1"/>
  <c r="D1618" i="10"/>
  <c r="E1619" i="10" s="1"/>
  <c r="C1618" i="10"/>
  <c r="C1617" i="10"/>
  <c r="D1617" i="10" s="1"/>
  <c r="E1618" i="10" s="1"/>
  <c r="D1616" i="10"/>
  <c r="E1617" i="10" s="1"/>
  <c r="C1616" i="10"/>
  <c r="C1615" i="10"/>
  <c r="D1615" i="10" s="1"/>
  <c r="E1616" i="10" s="1"/>
  <c r="D1614" i="10"/>
  <c r="E1615" i="10" s="1"/>
  <c r="C1614" i="10"/>
  <c r="C1613" i="10"/>
  <c r="D1613" i="10" s="1"/>
  <c r="E1614" i="10" s="1"/>
  <c r="C1612" i="10"/>
  <c r="D1612" i="10" s="1"/>
  <c r="E1613" i="10" s="1"/>
  <c r="C1611" i="10"/>
  <c r="D1611" i="10" s="1"/>
  <c r="E1612" i="10" s="1"/>
  <c r="D1610" i="10"/>
  <c r="E1611" i="10" s="1"/>
  <c r="C1610" i="10"/>
  <c r="C1609" i="10"/>
  <c r="D1609" i="10" s="1"/>
  <c r="E1610" i="10" s="1"/>
  <c r="D1608" i="10"/>
  <c r="E1609" i="10" s="1"/>
  <c r="C1608" i="10"/>
  <c r="C1607" i="10"/>
  <c r="D1607" i="10" s="1"/>
  <c r="E1608" i="10" s="1"/>
  <c r="D1606" i="10"/>
  <c r="E1607" i="10" s="1"/>
  <c r="C1606" i="10"/>
  <c r="C1605" i="10"/>
  <c r="D1605" i="10" s="1"/>
  <c r="E1606" i="10" s="1"/>
  <c r="C1604" i="10"/>
  <c r="D1604" i="10" s="1"/>
  <c r="E1605" i="10" s="1"/>
  <c r="C1603" i="10"/>
  <c r="D1603" i="10" s="1"/>
  <c r="E1604" i="10" s="1"/>
  <c r="D1602" i="10"/>
  <c r="E1603" i="10" s="1"/>
  <c r="C1602" i="10"/>
  <c r="C1601" i="10"/>
  <c r="D1601" i="10" s="1"/>
  <c r="E1602" i="10" s="1"/>
  <c r="D1600" i="10"/>
  <c r="E1601" i="10" s="1"/>
  <c r="C1600" i="10"/>
  <c r="C1599" i="10"/>
  <c r="D1599" i="10" s="1"/>
  <c r="E1600" i="10" s="1"/>
  <c r="D1598" i="10"/>
  <c r="E1599" i="10" s="1"/>
  <c r="C1598" i="10"/>
  <c r="C1597" i="10"/>
  <c r="D1597" i="10" s="1"/>
  <c r="E1598" i="10" s="1"/>
  <c r="C1596" i="10"/>
  <c r="D1596" i="10" s="1"/>
  <c r="E1597" i="10" s="1"/>
  <c r="C1595" i="10"/>
  <c r="D1595" i="10" s="1"/>
  <c r="E1596" i="10" s="1"/>
  <c r="D1594" i="10"/>
  <c r="E1595" i="10" s="1"/>
  <c r="C1594" i="10"/>
  <c r="C1593" i="10"/>
  <c r="D1593" i="10" s="1"/>
  <c r="E1594" i="10" s="1"/>
  <c r="D1592" i="10"/>
  <c r="E1593" i="10" s="1"/>
  <c r="C1592" i="10"/>
  <c r="C1591" i="10"/>
  <c r="D1591" i="10" s="1"/>
  <c r="E1592" i="10" s="1"/>
  <c r="D1590" i="10"/>
  <c r="E1591" i="10" s="1"/>
  <c r="C1590" i="10"/>
  <c r="C1589" i="10"/>
  <c r="D1589" i="10" s="1"/>
  <c r="E1590" i="10" s="1"/>
  <c r="C1588" i="10"/>
  <c r="D1588" i="10" s="1"/>
  <c r="E1589" i="10" s="1"/>
  <c r="C1587" i="10"/>
  <c r="D1587" i="10" s="1"/>
  <c r="E1588" i="10" s="1"/>
  <c r="D1586" i="10"/>
  <c r="E1587" i="10" s="1"/>
  <c r="C1586" i="10"/>
  <c r="C1585" i="10"/>
  <c r="D1585" i="10" s="1"/>
  <c r="E1586" i="10" s="1"/>
  <c r="D1584" i="10"/>
  <c r="E1585" i="10" s="1"/>
  <c r="C1584" i="10"/>
  <c r="C1583" i="10"/>
  <c r="D1583" i="10" s="1"/>
  <c r="E1584" i="10" s="1"/>
  <c r="D1582" i="10"/>
  <c r="E1583" i="10" s="1"/>
  <c r="C1582" i="10"/>
  <c r="C1581" i="10"/>
  <c r="D1581" i="10" s="1"/>
  <c r="E1582" i="10" s="1"/>
  <c r="C1580" i="10"/>
  <c r="D1580" i="10" s="1"/>
  <c r="E1581" i="10" s="1"/>
  <c r="C1579" i="10"/>
  <c r="D1579" i="10" s="1"/>
  <c r="E1580" i="10" s="1"/>
  <c r="D1578" i="10"/>
  <c r="E1579" i="10" s="1"/>
  <c r="C1578" i="10"/>
  <c r="C1577" i="10"/>
  <c r="D1577" i="10" s="1"/>
  <c r="E1578" i="10" s="1"/>
  <c r="D1576" i="10"/>
  <c r="E1577" i="10" s="1"/>
  <c r="C1576" i="10"/>
  <c r="C1575" i="10"/>
  <c r="D1575" i="10" s="1"/>
  <c r="E1576" i="10" s="1"/>
  <c r="D1574" i="10"/>
  <c r="E1575" i="10" s="1"/>
  <c r="C1574" i="10"/>
  <c r="C1573" i="10"/>
  <c r="D1573" i="10" s="1"/>
  <c r="E1574" i="10" s="1"/>
  <c r="C1572" i="10"/>
  <c r="D1572" i="10" s="1"/>
  <c r="E1573" i="10" s="1"/>
  <c r="D1571" i="10"/>
  <c r="E1572" i="10" s="1"/>
  <c r="C1571" i="10"/>
  <c r="D1570" i="10"/>
  <c r="E1571" i="10" s="1"/>
  <c r="C1570" i="10"/>
  <c r="D1569" i="10"/>
  <c r="E1570" i="10" s="1"/>
  <c r="C1569" i="10"/>
  <c r="D1568" i="10"/>
  <c r="E1569" i="10" s="1"/>
  <c r="C1568" i="10"/>
  <c r="D1567" i="10"/>
  <c r="E1568" i="10" s="1"/>
  <c r="C1567" i="10"/>
  <c r="D1566" i="10"/>
  <c r="E1567" i="10" s="1"/>
  <c r="C1566" i="10"/>
  <c r="C1565" i="10"/>
  <c r="D1565" i="10" s="1"/>
  <c r="E1566" i="10" s="1"/>
  <c r="D1564" i="10"/>
  <c r="E1565" i="10" s="1"/>
  <c r="C1564" i="10"/>
  <c r="D1563" i="10"/>
  <c r="E1564" i="10" s="1"/>
  <c r="C1563" i="10"/>
  <c r="C1562" i="10"/>
  <c r="D1562" i="10" s="1"/>
  <c r="E1563" i="10" s="1"/>
  <c r="D1561" i="10"/>
  <c r="E1562" i="10" s="1"/>
  <c r="C1561" i="10"/>
  <c r="D1560" i="10"/>
  <c r="E1561" i="10" s="1"/>
  <c r="C1560" i="10"/>
  <c r="D1559" i="10"/>
  <c r="E1560" i="10" s="1"/>
  <c r="C1559" i="10"/>
  <c r="D1558" i="10"/>
  <c r="E1559" i="10" s="1"/>
  <c r="C1558" i="10"/>
  <c r="C1557" i="10"/>
  <c r="D1557" i="10" s="1"/>
  <c r="E1558" i="10" s="1"/>
  <c r="D1556" i="10"/>
  <c r="E1557" i="10" s="1"/>
  <c r="C1556" i="10"/>
  <c r="D1555" i="10"/>
  <c r="E1556" i="10" s="1"/>
  <c r="C1555" i="10"/>
  <c r="C1554" i="10"/>
  <c r="D1554" i="10" s="1"/>
  <c r="E1555" i="10" s="1"/>
  <c r="D1553" i="10"/>
  <c r="E1554" i="10" s="1"/>
  <c r="C1553" i="10"/>
  <c r="D1552" i="10"/>
  <c r="E1553" i="10" s="1"/>
  <c r="C1552" i="10"/>
  <c r="D1551" i="10"/>
  <c r="E1552" i="10" s="1"/>
  <c r="C1551" i="10"/>
  <c r="E1550" i="10"/>
  <c r="D1550" i="10"/>
  <c r="E1551" i="10" s="1"/>
  <c r="C1550" i="10"/>
  <c r="D1549" i="10"/>
  <c r="C1549" i="10"/>
  <c r="C1548" i="10"/>
  <c r="D1548" i="10" s="1"/>
  <c r="E1549" i="10" s="1"/>
  <c r="D1547" i="10"/>
  <c r="E1548" i="10" s="1"/>
  <c r="C1547" i="10"/>
  <c r="E1546" i="10"/>
  <c r="C1546" i="10"/>
  <c r="D1546" i="10" s="1"/>
  <c r="E1547" i="10" s="1"/>
  <c r="D1545" i="10"/>
  <c r="C1545" i="10"/>
  <c r="E1544" i="10"/>
  <c r="C1544" i="10"/>
  <c r="D1544" i="10" s="1"/>
  <c r="E1545" i="10" s="1"/>
  <c r="D1543" i="10"/>
  <c r="C1543" i="10"/>
  <c r="E1542" i="10"/>
  <c r="D1542" i="10"/>
  <c r="E1543" i="10" s="1"/>
  <c r="C1542" i="10"/>
  <c r="D1541" i="10"/>
  <c r="C1541" i="10"/>
  <c r="C1540" i="10"/>
  <c r="D1540" i="10" s="1"/>
  <c r="E1541" i="10" s="1"/>
  <c r="C1539" i="10"/>
  <c r="D1539" i="10" s="1"/>
  <c r="E1540" i="10" s="1"/>
  <c r="E1538" i="10"/>
  <c r="C1538" i="10"/>
  <c r="D1538" i="10" s="1"/>
  <c r="E1539" i="10" s="1"/>
  <c r="D1537" i="10"/>
  <c r="C1537" i="10"/>
  <c r="E1536" i="10"/>
  <c r="C1536" i="10"/>
  <c r="D1536" i="10" s="1"/>
  <c r="E1537" i="10" s="1"/>
  <c r="D1535" i="10"/>
  <c r="C1535" i="10"/>
  <c r="E1534" i="10"/>
  <c r="D1534" i="10"/>
  <c r="E1535" i="10" s="1"/>
  <c r="C1534" i="10"/>
  <c r="D1533" i="10"/>
  <c r="C1533" i="10"/>
  <c r="C1532" i="10"/>
  <c r="D1532" i="10" s="1"/>
  <c r="E1533" i="10" s="1"/>
  <c r="D1531" i="10"/>
  <c r="E1532" i="10" s="1"/>
  <c r="C1531" i="10"/>
  <c r="E1530" i="10"/>
  <c r="C1530" i="10"/>
  <c r="D1530" i="10" s="1"/>
  <c r="E1531" i="10" s="1"/>
  <c r="D1529" i="10"/>
  <c r="C1529" i="10"/>
  <c r="E1528" i="10"/>
  <c r="C1528" i="10"/>
  <c r="D1528" i="10" s="1"/>
  <c r="E1529" i="10" s="1"/>
  <c r="D1527" i="10"/>
  <c r="C1527" i="10"/>
  <c r="E1526" i="10"/>
  <c r="D1526" i="10"/>
  <c r="E1527" i="10" s="1"/>
  <c r="C1526" i="10"/>
  <c r="D1525" i="10"/>
  <c r="C1525" i="10"/>
  <c r="C1524" i="10"/>
  <c r="D1524" i="10" s="1"/>
  <c r="E1525" i="10" s="1"/>
  <c r="C1523" i="10"/>
  <c r="D1523" i="10" s="1"/>
  <c r="E1524" i="10" s="1"/>
  <c r="E1522" i="10"/>
  <c r="C1522" i="10"/>
  <c r="D1522" i="10" s="1"/>
  <c r="E1523" i="10" s="1"/>
  <c r="D1521" i="10"/>
  <c r="C1521" i="10"/>
  <c r="E1520" i="10"/>
  <c r="C1520" i="10"/>
  <c r="D1520" i="10" s="1"/>
  <c r="E1521" i="10" s="1"/>
  <c r="D1519" i="10"/>
  <c r="C1519" i="10"/>
  <c r="E1518" i="10"/>
  <c r="D1518" i="10"/>
  <c r="E1519" i="10" s="1"/>
  <c r="C1518" i="10"/>
  <c r="D1517" i="10"/>
  <c r="C1517" i="10"/>
  <c r="C1516" i="10"/>
  <c r="D1516" i="10" s="1"/>
  <c r="E1517" i="10" s="1"/>
  <c r="D1515" i="10"/>
  <c r="E1516" i="10" s="1"/>
  <c r="C1515" i="10"/>
  <c r="E1514" i="10"/>
  <c r="C1514" i="10"/>
  <c r="D1514" i="10" s="1"/>
  <c r="E1515" i="10" s="1"/>
  <c r="D1513" i="10"/>
  <c r="C1513" i="10"/>
  <c r="E1512" i="10"/>
  <c r="C1512" i="10"/>
  <c r="D1512" i="10" s="1"/>
  <c r="E1513" i="10" s="1"/>
  <c r="D1511" i="10"/>
  <c r="C1511" i="10"/>
  <c r="D1510" i="10"/>
  <c r="E1511" i="10" s="1"/>
  <c r="C1510" i="10"/>
  <c r="D1509" i="10"/>
  <c r="E1510" i="10" s="1"/>
  <c r="C1509" i="10"/>
  <c r="C1508" i="10"/>
  <c r="D1508" i="10" s="1"/>
  <c r="E1509" i="10" s="1"/>
  <c r="C1507" i="10"/>
  <c r="D1507" i="10" s="1"/>
  <c r="E1508" i="10" s="1"/>
  <c r="E1506" i="10"/>
  <c r="C1506" i="10"/>
  <c r="D1506" i="10" s="1"/>
  <c r="E1507" i="10" s="1"/>
  <c r="D1505" i="10"/>
  <c r="C1505" i="10"/>
  <c r="E1504" i="10"/>
  <c r="C1504" i="10"/>
  <c r="D1504" i="10" s="1"/>
  <c r="E1505" i="10" s="1"/>
  <c r="D1503" i="10"/>
  <c r="C1503" i="10"/>
  <c r="E1502" i="10"/>
  <c r="D1502" i="10"/>
  <c r="E1503" i="10" s="1"/>
  <c r="C1502" i="10"/>
  <c r="D1501" i="10"/>
  <c r="C1501" i="10"/>
  <c r="C1500" i="10"/>
  <c r="D1500" i="10" s="1"/>
  <c r="E1501" i="10" s="1"/>
  <c r="D1499" i="10"/>
  <c r="E1500" i="10" s="1"/>
  <c r="C1499" i="10"/>
  <c r="E1498" i="10"/>
  <c r="C1498" i="10"/>
  <c r="D1498" i="10" s="1"/>
  <c r="E1499" i="10" s="1"/>
  <c r="D1497" i="10"/>
  <c r="C1497" i="10"/>
  <c r="E1496" i="10"/>
  <c r="C1496" i="10"/>
  <c r="D1496" i="10" s="1"/>
  <c r="E1497" i="10" s="1"/>
  <c r="D1495" i="10"/>
  <c r="C1495" i="10"/>
  <c r="D1494" i="10"/>
  <c r="E1495" i="10" s="1"/>
  <c r="C1494" i="10"/>
  <c r="D1493" i="10"/>
  <c r="E1494" i="10" s="1"/>
  <c r="C1493" i="10"/>
  <c r="C1492" i="10"/>
  <c r="D1492" i="10" s="1"/>
  <c r="E1493" i="10" s="1"/>
  <c r="C1491" i="10"/>
  <c r="D1491" i="10" s="1"/>
  <c r="E1492" i="10" s="1"/>
  <c r="E1490" i="10"/>
  <c r="C1490" i="10"/>
  <c r="D1490" i="10" s="1"/>
  <c r="E1491" i="10" s="1"/>
  <c r="D1489" i="10"/>
  <c r="C1489" i="10"/>
  <c r="E1488" i="10"/>
  <c r="C1488" i="10"/>
  <c r="D1488" i="10" s="1"/>
  <c r="E1489" i="10" s="1"/>
  <c r="D1487" i="10"/>
  <c r="C1487" i="10"/>
  <c r="E1486" i="10"/>
  <c r="D1486" i="10"/>
  <c r="E1487" i="10" s="1"/>
  <c r="C1486" i="10"/>
  <c r="D1485" i="10"/>
  <c r="C1485" i="10"/>
  <c r="C1484" i="10"/>
  <c r="D1484" i="10" s="1"/>
  <c r="E1485" i="10" s="1"/>
  <c r="D1483" i="10"/>
  <c r="E1484" i="10" s="1"/>
  <c r="C1483" i="10"/>
  <c r="E1482" i="10"/>
  <c r="C1482" i="10"/>
  <c r="D1482" i="10" s="1"/>
  <c r="E1483" i="10" s="1"/>
  <c r="D1481" i="10"/>
  <c r="C1481" i="10"/>
  <c r="E1480" i="10"/>
  <c r="C1480" i="10"/>
  <c r="D1480" i="10" s="1"/>
  <c r="E1481" i="10" s="1"/>
  <c r="D1479" i="10"/>
  <c r="C1479" i="10"/>
  <c r="C1478" i="10"/>
  <c r="D1478" i="10" s="1"/>
  <c r="E1479" i="10" s="1"/>
  <c r="D1477" i="10"/>
  <c r="E1478" i="10" s="1"/>
  <c r="C1477" i="10"/>
  <c r="C1476" i="10"/>
  <c r="D1476" i="10" s="1"/>
  <c r="E1477" i="10" s="1"/>
  <c r="C1475" i="10"/>
  <c r="D1475" i="10" s="1"/>
  <c r="E1476" i="10" s="1"/>
  <c r="E1474" i="10"/>
  <c r="C1474" i="10"/>
  <c r="D1474" i="10" s="1"/>
  <c r="E1475" i="10" s="1"/>
  <c r="D1473" i="10"/>
  <c r="C1473" i="10"/>
  <c r="E1472" i="10"/>
  <c r="C1472" i="10"/>
  <c r="D1472" i="10" s="1"/>
  <c r="E1473" i="10" s="1"/>
  <c r="D1471" i="10"/>
  <c r="C1471" i="10"/>
  <c r="E1470" i="10"/>
  <c r="D1470" i="10"/>
  <c r="E1471" i="10" s="1"/>
  <c r="C1470" i="10"/>
  <c r="D1469" i="10"/>
  <c r="C1469" i="10"/>
  <c r="C1468" i="10"/>
  <c r="D1468" i="10" s="1"/>
  <c r="E1469" i="10" s="1"/>
  <c r="D1467" i="10"/>
  <c r="E1468" i="10" s="1"/>
  <c r="C1467" i="10"/>
  <c r="E1466" i="10"/>
  <c r="C1466" i="10"/>
  <c r="D1466" i="10" s="1"/>
  <c r="E1467" i="10" s="1"/>
  <c r="D1465" i="10"/>
  <c r="C1465" i="10"/>
  <c r="E1464" i="10"/>
  <c r="C1464" i="10"/>
  <c r="D1464" i="10" s="1"/>
  <c r="E1465" i="10" s="1"/>
  <c r="D1463" i="10"/>
  <c r="C1463" i="10"/>
  <c r="C1462" i="10"/>
  <c r="D1462" i="10" s="1"/>
  <c r="E1463" i="10" s="1"/>
  <c r="D1461" i="10"/>
  <c r="E1462" i="10" s="1"/>
  <c r="C1461" i="10"/>
  <c r="C1460" i="10"/>
  <c r="D1460" i="10" s="1"/>
  <c r="E1461" i="10" s="1"/>
  <c r="C1459" i="10"/>
  <c r="D1459" i="10" s="1"/>
  <c r="E1460" i="10" s="1"/>
  <c r="E1458" i="10"/>
  <c r="C1458" i="10"/>
  <c r="D1458" i="10" s="1"/>
  <c r="E1459" i="10" s="1"/>
  <c r="D1457" i="10"/>
  <c r="C1457" i="10"/>
  <c r="D1456" i="10"/>
  <c r="E1457" i="10" s="1"/>
  <c r="C1456" i="10"/>
  <c r="D1455" i="10"/>
  <c r="E1456" i="10" s="1"/>
  <c r="C1455" i="10"/>
  <c r="D1454" i="10"/>
  <c r="E1455" i="10" s="1"/>
  <c r="C1454" i="10"/>
  <c r="D1453" i="10"/>
  <c r="E1454" i="10" s="1"/>
  <c r="C1453" i="10"/>
  <c r="D1452" i="10"/>
  <c r="E1453" i="10" s="1"/>
  <c r="C1452" i="10"/>
  <c r="D1451" i="10"/>
  <c r="E1452" i="10" s="1"/>
  <c r="C1451" i="10"/>
  <c r="D1450" i="10"/>
  <c r="E1451" i="10" s="1"/>
  <c r="C1450" i="10"/>
  <c r="D1449" i="10"/>
  <c r="E1450" i="10" s="1"/>
  <c r="C1449" i="10"/>
  <c r="D1448" i="10"/>
  <c r="E1449" i="10" s="1"/>
  <c r="C1448" i="10"/>
  <c r="D1447" i="10"/>
  <c r="E1448" i="10" s="1"/>
  <c r="C1447" i="10"/>
  <c r="D1446" i="10"/>
  <c r="E1447" i="10" s="1"/>
  <c r="C1446" i="10"/>
  <c r="D1445" i="10"/>
  <c r="E1446" i="10" s="1"/>
  <c r="C1445" i="10"/>
  <c r="D1444" i="10"/>
  <c r="E1445" i="10" s="1"/>
  <c r="C1444" i="10"/>
  <c r="D1443" i="10"/>
  <c r="E1444" i="10" s="1"/>
  <c r="C1443" i="10"/>
  <c r="D1442" i="10"/>
  <c r="E1443" i="10" s="1"/>
  <c r="C1442" i="10"/>
  <c r="D1441" i="10"/>
  <c r="E1442" i="10" s="1"/>
  <c r="C1441" i="10"/>
  <c r="D1440" i="10"/>
  <c r="E1441" i="10" s="1"/>
  <c r="C1440" i="10"/>
  <c r="D1439" i="10"/>
  <c r="E1440" i="10" s="1"/>
  <c r="C1439" i="10"/>
  <c r="D1438" i="10"/>
  <c r="E1439" i="10" s="1"/>
  <c r="C1438" i="10"/>
  <c r="D1437" i="10"/>
  <c r="E1438" i="10" s="1"/>
  <c r="C1437" i="10"/>
  <c r="D1436" i="10"/>
  <c r="E1437" i="10" s="1"/>
  <c r="C1436" i="10"/>
  <c r="D1435" i="10"/>
  <c r="E1436" i="10" s="1"/>
  <c r="C1435" i="10"/>
  <c r="D1434" i="10"/>
  <c r="E1435" i="10" s="1"/>
  <c r="C1434" i="10"/>
  <c r="C1433" i="10"/>
  <c r="D1433" i="10" s="1"/>
  <c r="E1434" i="10" s="1"/>
  <c r="C1432" i="10"/>
  <c r="D1432" i="10" s="1"/>
  <c r="E1433" i="10" s="1"/>
  <c r="C1431" i="10"/>
  <c r="D1431" i="10" s="1"/>
  <c r="E1432" i="10" s="1"/>
  <c r="C1430" i="10"/>
  <c r="D1430" i="10" s="1"/>
  <c r="E1431" i="10" s="1"/>
  <c r="C1429" i="10"/>
  <c r="D1429" i="10" s="1"/>
  <c r="E1430" i="10" s="1"/>
  <c r="C1428" i="10"/>
  <c r="D1428" i="10" s="1"/>
  <c r="E1429" i="10" s="1"/>
  <c r="C1427" i="10"/>
  <c r="D1427" i="10" s="1"/>
  <c r="E1428" i="10" s="1"/>
  <c r="C1426" i="10"/>
  <c r="D1426" i="10" s="1"/>
  <c r="E1427" i="10" s="1"/>
  <c r="C1425" i="10"/>
  <c r="D1425" i="10" s="1"/>
  <c r="E1426" i="10" s="1"/>
  <c r="C1424" i="10"/>
  <c r="D1424" i="10" s="1"/>
  <c r="E1425" i="10" s="1"/>
  <c r="C1423" i="10"/>
  <c r="D1423" i="10" s="1"/>
  <c r="E1424" i="10" s="1"/>
  <c r="C1422" i="10"/>
  <c r="D1422" i="10" s="1"/>
  <c r="E1423" i="10" s="1"/>
  <c r="C1421" i="10"/>
  <c r="D1421" i="10" s="1"/>
  <c r="E1422" i="10" s="1"/>
  <c r="C1420" i="10"/>
  <c r="D1420" i="10" s="1"/>
  <c r="E1421" i="10" s="1"/>
  <c r="C1419" i="10"/>
  <c r="D1419" i="10" s="1"/>
  <c r="E1420" i="10" s="1"/>
  <c r="C1418" i="10"/>
  <c r="D1418" i="10" s="1"/>
  <c r="E1419" i="10" s="1"/>
  <c r="C1417" i="10"/>
  <c r="D1417" i="10" s="1"/>
  <c r="E1418" i="10" s="1"/>
  <c r="C1416" i="10"/>
  <c r="D1416" i="10" s="1"/>
  <c r="E1417" i="10" s="1"/>
  <c r="C1415" i="10"/>
  <c r="D1415" i="10" s="1"/>
  <c r="E1416" i="10" s="1"/>
  <c r="C1414" i="10"/>
  <c r="D1414" i="10" s="1"/>
  <c r="E1415" i="10" s="1"/>
  <c r="C1413" i="10"/>
  <c r="D1413" i="10" s="1"/>
  <c r="E1414" i="10" s="1"/>
  <c r="C1412" i="10"/>
  <c r="D1412" i="10" s="1"/>
  <c r="E1413" i="10" s="1"/>
  <c r="C1411" i="10"/>
  <c r="D1411" i="10" s="1"/>
  <c r="E1412" i="10" s="1"/>
  <c r="C1410" i="10"/>
  <c r="D1410" i="10" s="1"/>
  <c r="E1411" i="10" s="1"/>
  <c r="C1409" i="10"/>
  <c r="D1409" i="10" s="1"/>
  <c r="E1410" i="10" s="1"/>
  <c r="C1408" i="10"/>
  <c r="D1408" i="10" s="1"/>
  <c r="E1409" i="10" s="1"/>
  <c r="C1407" i="10"/>
  <c r="D1407" i="10" s="1"/>
  <c r="E1408" i="10" s="1"/>
  <c r="C1406" i="10"/>
  <c r="D1406" i="10" s="1"/>
  <c r="E1407" i="10" s="1"/>
  <c r="C1405" i="10"/>
  <c r="D1405" i="10" s="1"/>
  <c r="E1406" i="10" s="1"/>
  <c r="C1404" i="10"/>
  <c r="D1404" i="10" s="1"/>
  <c r="E1405" i="10" s="1"/>
  <c r="C1403" i="10"/>
  <c r="D1403" i="10" s="1"/>
  <c r="E1404" i="10" s="1"/>
  <c r="C1402" i="10"/>
  <c r="D1402" i="10" s="1"/>
  <c r="E1403" i="10" s="1"/>
  <c r="C1401" i="10"/>
  <c r="D1401" i="10" s="1"/>
  <c r="E1402" i="10" s="1"/>
  <c r="C1400" i="10"/>
  <c r="D1400" i="10" s="1"/>
  <c r="E1401" i="10" s="1"/>
  <c r="C1399" i="10"/>
  <c r="D1399" i="10" s="1"/>
  <c r="E1400" i="10" s="1"/>
  <c r="C1398" i="10"/>
  <c r="D1398" i="10" s="1"/>
  <c r="E1399" i="10" s="1"/>
  <c r="C1397" i="10"/>
  <c r="D1397" i="10" s="1"/>
  <c r="E1398" i="10" s="1"/>
  <c r="C1396" i="10"/>
  <c r="D1396" i="10" s="1"/>
  <c r="E1397" i="10" s="1"/>
  <c r="C1395" i="10"/>
  <c r="D1395" i="10" s="1"/>
  <c r="E1396" i="10" s="1"/>
  <c r="C1394" i="10"/>
  <c r="D1394" i="10" s="1"/>
  <c r="E1395" i="10" s="1"/>
  <c r="C1393" i="10"/>
  <c r="D1393" i="10" s="1"/>
  <c r="E1394" i="10" s="1"/>
  <c r="C1392" i="10"/>
  <c r="D1392" i="10" s="1"/>
  <c r="E1393" i="10" s="1"/>
  <c r="C1391" i="10"/>
  <c r="D1391" i="10" s="1"/>
  <c r="E1392" i="10" s="1"/>
  <c r="C1390" i="10"/>
  <c r="D1390" i="10" s="1"/>
  <c r="E1391" i="10" s="1"/>
  <c r="C1389" i="10"/>
  <c r="D1389" i="10" s="1"/>
  <c r="E1390" i="10" s="1"/>
  <c r="C1388" i="10"/>
  <c r="D1388" i="10" s="1"/>
  <c r="E1389" i="10" s="1"/>
  <c r="C1387" i="10"/>
  <c r="D1387" i="10" s="1"/>
  <c r="E1388" i="10" s="1"/>
  <c r="C1386" i="10"/>
  <c r="D1386" i="10" s="1"/>
  <c r="E1387" i="10" s="1"/>
  <c r="C1385" i="10"/>
  <c r="D1385" i="10" s="1"/>
  <c r="E1386" i="10" s="1"/>
  <c r="C1384" i="10"/>
  <c r="D1384" i="10" s="1"/>
  <c r="E1385" i="10" s="1"/>
  <c r="C1383" i="10"/>
  <c r="D1383" i="10" s="1"/>
  <c r="E1384" i="10" s="1"/>
  <c r="C1382" i="10"/>
  <c r="D1382" i="10" s="1"/>
  <c r="E1383" i="10" s="1"/>
  <c r="C1381" i="10"/>
  <c r="D1381" i="10" s="1"/>
  <c r="E1382" i="10" s="1"/>
  <c r="C1380" i="10"/>
  <c r="D1380" i="10" s="1"/>
  <c r="E1381" i="10" s="1"/>
  <c r="C1379" i="10"/>
  <c r="D1379" i="10" s="1"/>
  <c r="E1380" i="10" s="1"/>
  <c r="C1378" i="10"/>
  <c r="D1378" i="10" s="1"/>
  <c r="E1379" i="10" s="1"/>
  <c r="C1377" i="10"/>
  <c r="D1377" i="10" s="1"/>
  <c r="E1378" i="10" s="1"/>
  <c r="C1376" i="10"/>
  <c r="D1376" i="10" s="1"/>
  <c r="E1377" i="10" s="1"/>
  <c r="C1375" i="10"/>
  <c r="D1375" i="10" s="1"/>
  <c r="E1376" i="10" s="1"/>
  <c r="C1374" i="10"/>
  <c r="D1374" i="10" s="1"/>
  <c r="E1375" i="10" s="1"/>
  <c r="C1373" i="10"/>
  <c r="D1373" i="10" s="1"/>
  <c r="E1374" i="10" s="1"/>
  <c r="C1372" i="10"/>
  <c r="D1372" i="10" s="1"/>
  <c r="E1373" i="10" s="1"/>
  <c r="C1371" i="10"/>
  <c r="D1371" i="10" s="1"/>
  <c r="E1372" i="10" s="1"/>
  <c r="C1370" i="10"/>
  <c r="D1370" i="10" s="1"/>
  <c r="E1371" i="10" s="1"/>
  <c r="C1369" i="10"/>
  <c r="D1369" i="10" s="1"/>
  <c r="E1370" i="10" s="1"/>
  <c r="C1368" i="10"/>
  <c r="D1368" i="10" s="1"/>
  <c r="E1369" i="10" s="1"/>
  <c r="C1367" i="10"/>
  <c r="D1367" i="10" s="1"/>
  <c r="E1368" i="10" s="1"/>
  <c r="C1366" i="10"/>
  <c r="D1366" i="10" s="1"/>
  <c r="E1367" i="10" s="1"/>
  <c r="C1365" i="10"/>
  <c r="D1365" i="10" s="1"/>
  <c r="E1366" i="10" s="1"/>
  <c r="C1364" i="10"/>
  <c r="D1364" i="10" s="1"/>
  <c r="E1365" i="10" s="1"/>
  <c r="C1363" i="10"/>
  <c r="D1363" i="10" s="1"/>
  <c r="E1364" i="10" s="1"/>
  <c r="C1362" i="10"/>
  <c r="D1362" i="10" s="1"/>
  <c r="E1363" i="10" s="1"/>
  <c r="C1361" i="10"/>
  <c r="D1361" i="10" s="1"/>
  <c r="E1362" i="10" s="1"/>
  <c r="C1360" i="10"/>
  <c r="D1360" i="10" s="1"/>
  <c r="E1361" i="10" s="1"/>
  <c r="C1359" i="10"/>
  <c r="D1359" i="10" s="1"/>
  <c r="E1360" i="10" s="1"/>
  <c r="C1358" i="10"/>
  <c r="D1358" i="10" s="1"/>
  <c r="E1359" i="10" s="1"/>
  <c r="C1357" i="10"/>
  <c r="D1357" i="10" s="1"/>
  <c r="E1358" i="10" s="1"/>
  <c r="C1356" i="10"/>
  <c r="D1356" i="10" s="1"/>
  <c r="E1357" i="10" s="1"/>
  <c r="C1355" i="10"/>
  <c r="D1355" i="10" s="1"/>
  <c r="E1356" i="10" s="1"/>
  <c r="C1354" i="10"/>
  <c r="D1354" i="10" s="1"/>
  <c r="E1355" i="10" s="1"/>
  <c r="C1353" i="10"/>
  <c r="D1353" i="10" s="1"/>
  <c r="E1354" i="10" s="1"/>
  <c r="C1352" i="10"/>
  <c r="D1352" i="10" s="1"/>
  <c r="E1353" i="10" s="1"/>
  <c r="C1351" i="10"/>
  <c r="D1351" i="10" s="1"/>
  <c r="E1352" i="10" s="1"/>
  <c r="C1350" i="10"/>
  <c r="D1350" i="10" s="1"/>
  <c r="E1351" i="10" s="1"/>
  <c r="C1349" i="10"/>
  <c r="D1349" i="10" s="1"/>
  <c r="E1350" i="10" s="1"/>
  <c r="C1348" i="10"/>
  <c r="D1348" i="10" s="1"/>
  <c r="E1349" i="10" s="1"/>
  <c r="C1347" i="10"/>
  <c r="D1347" i="10" s="1"/>
  <c r="E1348" i="10" s="1"/>
  <c r="C1346" i="10"/>
  <c r="D1346" i="10" s="1"/>
  <c r="E1347" i="10" s="1"/>
  <c r="C1345" i="10"/>
  <c r="D1345" i="10" s="1"/>
  <c r="E1346" i="10" s="1"/>
  <c r="C1344" i="10"/>
  <c r="D1344" i="10" s="1"/>
  <c r="E1345" i="10" s="1"/>
  <c r="C1343" i="10"/>
  <c r="D1343" i="10" s="1"/>
  <c r="E1344" i="10" s="1"/>
  <c r="C1342" i="10"/>
  <c r="D1342" i="10" s="1"/>
  <c r="E1343" i="10" s="1"/>
  <c r="C1341" i="10"/>
  <c r="D1341" i="10" s="1"/>
  <c r="E1342" i="10" s="1"/>
  <c r="C1340" i="10"/>
  <c r="D1340" i="10" s="1"/>
  <c r="E1341" i="10" s="1"/>
  <c r="C1339" i="10"/>
  <c r="D1339" i="10" s="1"/>
  <c r="E1340" i="10" s="1"/>
  <c r="C1338" i="10"/>
  <c r="D1338" i="10" s="1"/>
  <c r="E1339" i="10" s="1"/>
  <c r="C1337" i="10"/>
  <c r="D1337" i="10" s="1"/>
  <c r="E1338" i="10" s="1"/>
  <c r="C1336" i="10"/>
  <c r="D1336" i="10" s="1"/>
  <c r="E1337" i="10" s="1"/>
  <c r="C1335" i="10"/>
  <c r="D1335" i="10" s="1"/>
  <c r="E1336" i="10" s="1"/>
  <c r="C1334" i="10"/>
  <c r="D1334" i="10" s="1"/>
  <c r="E1335" i="10" s="1"/>
  <c r="C1333" i="10"/>
  <c r="D1333" i="10" s="1"/>
  <c r="E1334" i="10" s="1"/>
  <c r="C1332" i="10"/>
  <c r="D1332" i="10" s="1"/>
  <c r="E1333" i="10" s="1"/>
  <c r="C1331" i="10"/>
  <c r="D1331" i="10" s="1"/>
  <c r="E1332" i="10" s="1"/>
  <c r="C1330" i="10"/>
  <c r="D1330" i="10" s="1"/>
  <c r="E1331" i="10" s="1"/>
  <c r="C1329" i="10"/>
  <c r="D1329" i="10" s="1"/>
  <c r="E1330" i="10" s="1"/>
  <c r="C1328" i="10"/>
  <c r="D1328" i="10" s="1"/>
  <c r="E1329" i="10" s="1"/>
  <c r="C1327" i="10"/>
  <c r="D1327" i="10" s="1"/>
  <c r="E1328" i="10" s="1"/>
  <c r="C1326" i="10"/>
  <c r="D1326" i="10" s="1"/>
  <c r="E1327" i="10" s="1"/>
  <c r="C1325" i="10"/>
  <c r="D1325" i="10" s="1"/>
  <c r="E1326" i="10" s="1"/>
  <c r="C1324" i="10"/>
  <c r="D1324" i="10" s="1"/>
  <c r="E1325" i="10" s="1"/>
  <c r="C1323" i="10"/>
  <c r="D1323" i="10" s="1"/>
  <c r="E1324" i="10" s="1"/>
  <c r="C1322" i="10"/>
  <c r="D1322" i="10" s="1"/>
  <c r="E1323" i="10" s="1"/>
  <c r="C1321" i="10"/>
  <c r="D1321" i="10" s="1"/>
  <c r="E1322" i="10" s="1"/>
  <c r="C1320" i="10"/>
  <c r="D1320" i="10" s="1"/>
  <c r="E1321" i="10" s="1"/>
  <c r="C1319" i="10"/>
  <c r="D1319" i="10" s="1"/>
  <c r="E1320" i="10" s="1"/>
  <c r="C1318" i="10"/>
  <c r="D1318" i="10" s="1"/>
  <c r="E1319" i="10" s="1"/>
  <c r="C1317" i="10"/>
  <c r="D1317" i="10" s="1"/>
  <c r="E1318" i="10" s="1"/>
  <c r="C1316" i="10"/>
  <c r="D1316" i="10" s="1"/>
  <c r="E1317" i="10" s="1"/>
  <c r="C1315" i="10"/>
  <c r="D1315" i="10" s="1"/>
  <c r="E1316" i="10" s="1"/>
  <c r="C1314" i="10"/>
  <c r="D1314" i="10" s="1"/>
  <c r="E1315" i="10" s="1"/>
  <c r="E1313" i="10"/>
  <c r="C1313" i="10"/>
  <c r="D1313" i="10" s="1"/>
  <c r="E1314" i="10" s="1"/>
  <c r="E1312" i="10"/>
  <c r="C1312" i="10"/>
  <c r="D1312" i="10" s="1"/>
  <c r="E1311" i="10"/>
  <c r="C1311" i="10"/>
  <c r="D1311" i="10" s="1"/>
  <c r="E1310" i="10"/>
  <c r="C1310" i="10"/>
  <c r="D1310" i="10" s="1"/>
  <c r="E1309" i="10"/>
  <c r="C1309" i="10"/>
  <c r="D1309" i="10" s="1"/>
  <c r="C1308" i="10"/>
  <c r="D1308" i="10" s="1"/>
  <c r="E1307" i="10"/>
  <c r="C1307" i="10"/>
  <c r="D1307" i="10" s="1"/>
  <c r="E1308" i="10" s="1"/>
  <c r="C1306" i="10"/>
  <c r="D1306" i="10" s="1"/>
  <c r="E1305" i="10"/>
  <c r="C1305" i="10"/>
  <c r="D1305" i="10" s="1"/>
  <c r="E1306" i="10" s="1"/>
  <c r="C1304" i="10"/>
  <c r="D1304" i="10" s="1"/>
  <c r="E1303" i="10"/>
  <c r="C1303" i="10"/>
  <c r="D1303" i="10" s="1"/>
  <c r="E1304" i="10" s="1"/>
  <c r="C1302" i="10"/>
  <c r="D1302" i="10" s="1"/>
  <c r="E1301" i="10"/>
  <c r="C1301" i="10"/>
  <c r="D1301" i="10" s="1"/>
  <c r="E1302" i="10" s="1"/>
  <c r="C1300" i="10"/>
  <c r="D1300" i="10" s="1"/>
  <c r="E1299" i="10"/>
  <c r="C1299" i="10"/>
  <c r="D1299" i="10" s="1"/>
  <c r="E1300" i="10" s="1"/>
  <c r="C1298" i="10"/>
  <c r="D1298" i="10" s="1"/>
  <c r="E1297" i="10"/>
  <c r="C1297" i="10"/>
  <c r="D1297" i="10" s="1"/>
  <c r="E1298" i="10" s="1"/>
  <c r="C1296" i="10"/>
  <c r="D1296" i="10" s="1"/>
  <c r="E1295" i="10"/>
  <c r="C1295" i="10"/>
  <c r="D1295" i="10" s="1"/>
  <c r="E1296" i="10" s="1"/>
  <c r="C1294" i="10"/>
  <c r="D1294" i="10" s="1"/>
  <c r="E1293" i="10"/>
  <c r="C1293" i="10"/>
  <c r="D1293" i="10" s="1"/>
  <c r="E1294" i="10" s="1"/>
  <c r="C1292" i="10"/>
  <c r="D1292" i="10" s="1"/>
  <c r="E1291" i="10"/>
  <c r="C1291" i="10"/>
  <c r="D1291" i="10" s="1"/>
  <c r="E1292" i="10" s="1"/>
  <c r="C1290" i="10"/>
  <c r="D1290" i="10" s="1"/>
  <c r="E1289" i="10"/>
  <c r="C1289" i="10"/>
  <c r="D1289" i="10" s="1"/>
  <c r="E1290" i="10" s="1"/>
  <c r="C1288" i="10"/>
  <c r="D1288" i="10" s="1"/>
  <c r="E1287" i="10"/>
  <c r="C1287" i="10"/>
  <c r="D1287" i="10" s="1"/>
  <c r="E1288" i="10" s="1"/>
  <c r="C1286" i="10"/>
  <c r="D1286" i="10" s="1"/>
  <c r="E1285" i="10"/>
  <c r="C1285" i="10"/>
  <c r="D1285" i="10" s="1"/>
  <c r="E1286" i="10" s="1"/>
  <c r="C1284" i="10"/>
  <c r="D1284" i="10" s="1"/>
  <c r="E1283" i="10"/>
  <c r="C1283" i="10"/>
  <c r="D1283" i="10" s="1"/>
  <c r="E1284" i="10" s="1"/>
  <c r="C1282" i="10"/>
  <c r="D1282" i="10" s="1"/>
  <c r="E1281" i="10"/>
  <c r="C1281" i="10"/>
  <c r="D1281" i="10" s="1"/>
  <c r="E1282" i="10" s="1"/>
  <c r="C1280" i="10"/>
  <c r="D1280" i="10" s="1"/>
  <c r="E1279" i="10"/>
  <c r="C1279" i="10"/>
  <c r="D1279" i="10" s="1"/>
  <c r="E1280" i="10" s="1"/>
  <c r="C1278" i="10"/>
  <c r="D1278" i="10" s="1"/>
  <c r="E1277" i="10"/>
  <c r="C1277" i="10"/>
  <c r="D1277" i="10" s="1"/>
  <c r="E1278" i="10" s="1"/>
  <c r="C1276" i="10"/>
  <c r="D1276" i="10" s="1"/>
  <c r="E1275" i="10"/>
  <c r="C1275" i="10"/>
  <c r="D1275" i="10" s="1"/>
  <c r="E1276" i="10" s="1"/>
  <c r="C1274" i="10"/>
  <c r="D1274" i="10" s="1"/>
  <c r="E1273" i="10"/>
  <c r="C1273" i="10"/>
  <c r="D1273" i="10" s="1"/>
  <c r="E1274" i="10" s="1"/>
  <c r="C1272" i="10"/>
  <c r="D1272" i="10" s="1"/>
  <c r="E1271" i="10"/>
  <c r="C1271" i="10"/>
  <c r="D1271" i="10" s="1"/>
  <c r="E1272" i="10" s="1"/>
  <c r="C1270" i="10"/>
  <c r="D1270" i="10" s="1"/>
  <c r="E1269" i="10"/>
  <c r="C1269" i="10"/>
  <c r="D1269" i="10" s="1"/>
  <c r="E1270" i="10" s="1"/>
  <c r="C1268" i="10"/>
  <c r="D1268" i="10" s="1"/>
  <c r="E1267" i="10"/>
  <c r="C1267" i="10"/>
  <c r="D1267" i="10" s="1"/>
  <c r="E1268" i="10" s="1"/>
  <c r="C1266" i="10"/>
  <c r="D1266" i="10" s="1"/>
  <c r="E1265" i="10"/>
  <c r="C1265" i="10"/>
  <c r="D1265" i="10" s="1"/>
  <c r="E1266" i="10" s="1"/>
  <c r="C1264" i="10"/>
  <c r="D1264" i="10" s="1"/>
  <c r="E1263" i="10"/>
  <c r="C1263" i="10"/>
  <c r="D1263" i="10" s="1"/>
  <c r="E1264" i="10" s="1"/>
  <c r="C1262" i="10"/>
  <c r="D1262" i="10" s="1"/>
  <c r="E1261" i="10"/>
  <c r="C1261" i="10"/>
  <c r="D1261" i="10" s="1"/>
  <c r="E1262" i="10" s="1"/>
  <c r="C1260" i="10"/>
  <c r="D1260" i="10" s="1"/>
  <c r="E1259" i="10"/>
  <c r="C1259" i="10"/>
  <c r="D1259" i="10" s="1"/>
  <c r="E1260" i="10" s="1"/>
  <c r="C1258" i="10"/>
  <c r="D1258" i="10" s="1"/>
  <c r="E1257" i="10"/>
  <c r="C1257" i="10"/>
  <c r="D1257" i="10" s="1"/>
  <c r="E1258" i="10" s="1"/>
  <c r="C1256" i="10"/>
  <c r="D1256" i="10" s="1"/>
  <c r="E1255" i="10"/>
  <c r="C1255" i="10"/>
  <c r="D1255" i="10" s="1"/>
  <c r="E1256" i="10" s="1"/>
  <c r="C1254" i="10"/>
  <c r="D1254" i="10" s="1"/>
  <c r="E1253" i="10"/>
  <c r="C1253" i="10"/>
  <c r="D1253" i="10" s="1"/>
  <c r="E1254" i="10" s="1"/>
  <c r="C1252" i="10"/>
  <c r="D1252" i="10" s="1"/>
  <c r="E1251" i="10"/>
  <c r="C1251" i="10"/>
  <c r="D1251" i="10" s="1"/>
  <c r="E1252" i="10" s="1"/>
  <c r="C1250" i="10"/>
  <c r="D1250" i="10" s="1"/>
  <c r="E1249" i="10"/>
  <c r="C1249" i="10"/>
  <c r="D1249" i="10" s="1"/>
  <c r="E1250" i="10" s="1"/>
  <c r="C1248" i="10"/>
  <c r="D1248" i="10" s="1"/>
  <c r="E1247" i="10"/>
  <c r="C1247" i="10"/>
  <c r="D1247" i="10" s="1"/>
  <c r="E1248" i="10" s="1"/>
  <c r="E1246" i="10"/>
  <c r="C1246" i="10"/>
  <c r="D1246" i="10" s="1"/>
  <c r="E1245" i="10"/>
  <c r="C1245" i="10"/>
  <c r="D1245" i="10" s="1"/>
  <c r="C1244" i="10"/>
  <c r="D1244" i="10" s="1"/>
  <c r="C1243" i="10"/>
  <c r="D1243" i="10" s="1"/>
  <c r="E1244" i="10" s="1"/>
  <c r="E1242" i="10"/>
  <c r="C1242" i="10"/>
  <c r="D1242" i="10" s="1"/>
  <c r="E1243" i="10" s="1"/>
  <c r="C1241" i="10"/>
  <c r="D1241" i="10" s="1"/>
  <c r="C1240" i="10"/>
  <c r="D1240" i="10" s="1"/>
  <c r="E1241" i="10" s="1"/>
  <c r="E1239" i="10"/>
  <c r="C1239" i="10"/>
  <c r="D1239" i="10" s="1"/>
  <c r="E1240" i="10" s="1"/>
  <c r="E1238" i="10"/>
  <c r="C1238" i="10"/>
  <c r="D1238" i="10" s="1"/>
  <c r="E1237" i="10"/>
  <c r="C1237" i="10"/>
  <c r="D1237" i="10" s="1"/>
  <c r="C1236" i="10"/>
  <c r="D1236" i="10" s="1"/>
  <c r="C1235" i="10"/>
  <c r="D1235" i="10" s="1"/>
  <c r="E1236" i="10" s="1"/>
  <c r="E1234" i="10"/>
  <c r="C1234" i="10"/>
  <c r="D1234" i="10" s="1"/>
  <c r="E1235" i="10" s="1"/>
  <c r="C1233" i="10"/>
  <c r="D1233" i="10" s="1"/>
  <c r="C1232" i="10"/>
  <c r="D1232" i="10" s="1"/>
  <c r="E1233" i="10" s="1"/>
  <c r="E1231" i="10"/>
  <c r="C1231" i="10"/>
  <c r="D1231" i="10" s="1"/>
  <c r="E1232" i="10" s="1"/>
  <c r="E1230" i="10"/>
  <c r="C1230" i="10"/>
  <c r="D1230" i="10" s="1"/>
  <c r="E1229" i="10"/>
  <c r="C1229" i="10"/>
  <c r="D1229" i="10" s="1"/>
  <c r="C1228" i="10"/>
  <c r="D1228" i="10" s="1"/>
  <c r="C1227" i="10"/>
  <c r="D1227" i="10" s="1"/>
  <c r="E1228" i="10" s="1"/>
  <c r="E1226" i="10"/>
  <c r="C1226" i="10"/>
  <c r="D1226" i="10" s="1"/>
  <c r="E1227" i="10" s="1"/>
  <c r="C1225" i="10"/>
  <c r="D1225" i="10" s="1"/>
  <c r="C1224" i="10"/>
  <c r="D1224" i="10" s="1"/>
  <c r="E1225" i="10" s="1"/>
  <c r="E1223" i="10"/>
  <c r="C1223" i="10"/>
  <c r="D1223" i="10" s="1"/>
  <c r="E1224" i="10" s="1"/>
  <c r="E1222" i="10"/>
  <c r="C1222" i="10"/>
  <c r="D1222" i="10" s="1"/>
  <c r="E1221" i="10"/>
  <c r="C1221" i="10"/>
  <c r="D1221" i="10" s="1"/>
  <c r="C1220" i="10"/>
  <c r="D1220" i="10" s="1"/>
  <c r="C1219" i="10"/>
  <c r="D1219" i="10" s="1"/>
  <c r="E1220" i="10" s="1"/>
  <c r="E1218" i="10"/>
  <c r="C1218" i="10"/>
  <c r="D1218" i="10" s="1"/>
  <c r="E1219" i="10" s="1"/>
  <c r="C1217" i="10"/>
  <c r="D1217" i="10" s="1"/>
  <c r="C1216" i="10"/>
  <c r="D1216" i="10" s="1"/>
  <c r="E1217" i="10" s="1"/>
  <c r="E1215" i="10"/>
  <c r="C1215" i="10"/>
  <c r="D1215" i="10" s="1"/>
  <c r="E1216" i="10" s="1"/>
  <c r="E1214" i="10"/>
  <c r="C1214" i="10"/>
  <c r="D1214" i="10" s="1"/>
  <c r="E1213" i="10"/>
  <c r="C1213" i="10"/>
  <c r="D1213" i="10" s="1"/>
  <c r="C1212" i="10"/>
  <c r="D1212" i="10" s="1"/>
  <c r="C1211" i="10"/>
  <c r="D1211" i="10" s="1"/>
  <c r="E1212" i="10" s="1"/>
  <c r="E1210" i="10"/>
  <c r="C1210" i="10"/>
  <c r="D1210" i="10" s="1"/>
  <c r="E1211" i="10" s="1"/>
  <c r="C1209" i="10"/>
  <c r="D1209" i="10" s="1"/>
  <c r="C1208" i="10"/>
  <c r="D1208" i="10" s="1"/>
  <c r="E1209" i="10" s="1"/>
  <c r="E1207" i="10"/>
  <c r="C1207" i="10"/>
  <c r="D1207" i="10" s="1"/>
  <c r="E1208" i="10" s="1"/>
  <c r="E1206" i="10"/>
  <c r="C1206" i="10"/>
  <c r="D1206" i="10" s="1"/>
  <c r="E1205" i="10"/>
  <c r="C1205" i="10"/>
  <c r="D1205" i="10" s="1"/>
  <c r="C1204" i="10"/>
  <c r="D1204" i="10" s="1"/>
  <c r="C1203" i="10"/>
  <c r="D1203" i="10" s="1"/>
  <c r="E1204" i="10" s="1"/>
  <c r="E1202" i="10"/>
  <c r="C1202" i="10"/>
  <c r="D1202" i="10" s="1"/>
  <c r="E1203" i="10" s="1"/>
  <c r="C1201" i="10"/>
  <c r="D1201" i="10" s="1"/>
  <c r="C1200" i="10"/>
  <c r="D1200" i="10" s="1"/>
  <c r="E1201" i="10" s="1"/>
  <c r="E1199" i="10"/>
  <c r="C1199" i="10"/>
  <c r="D1199" i="10" s="1"/>
  <c r="E1200" i="10" s="1"/>
  <c r="E1198" i="10"/>
  <c r="C1198" i="10"/>
  <c r="D1198" i="10" s="1"/>
  <c r="E1197" i="10"/>
  <c r="C1197" i="10"/>
  <c r="D1197" i="10" s="1"/>
  <c r="C1196" i="10"/>
  <c r="D1196" i="10" s="1"/>
  <c r="C1195" i="10"/>
  <c r="D1195" i="10" s="1"/>
  <c r="E1196" i="10" s="1"/>
  <c r="E1194" i="10"/>
  <c r="C1194" i="10"/>
  <c r="D1194" i="10" s="1"/>
  <c r="E1195" i="10" s="1"/>
  <c r="C1193" i="10"/>
  <c r="D1193" i="10" s="1"/>
  <c r="C1192" i="10"/>
  <c r="D1192" i="10" s="1"/>
  <c r="E1193" i="10" s="1"/>
  <c r="E1191" i="10"/>
  <c r="C1191" i="10"/>
  <c r="D1191" i="10" s="1"/>
  <c r="E1192" i="10" s="1"/>
  <c r="D1190" i="10"/>
  <c r="C1190" i="10"/>
  <c r="C1189" i="10"/>
  <c r="D1189" i="10" s="1"/>
  <c r="E1190" i="10" s="1"/>
  <c r="D1188" i="10"/>
  <c r="E1189" i="10" s="1"/>
  <c r="C1188" i="10"/>
  <c r="D1187" i="10"/>
  <c r="E1188" i="10" s="1"/>
  <c r="C1187" i="10"/>
  <c r="D1186" i="10"/>
  <c r="E1187" i="10" s="1"/>
  <c r="C1186" i="10"/>
  <c r="D1185" i="10"/>
  <c r="E1186" i="10" s="1"/>
  <c r="C1185" i="10"/>
  <c r="D1184" i="10"/>
  <c r="E1185" i="10" s="1"/>
  <c r="C1184" i="10"/>
  <c r="D1183" i="10"/>
  <c r="E1184" i="10" s="1"/>
  <c r="C1183" i="10"/>
  <c r="D1182" i="10"/>
  <c r="E1183" i="10" s="1"/>
  <c r="C1182" i="10"/>
  <c r="D1181" i="10"/>
  <c r="E1182" i="10" s="1"/>
  <c r="C1181" i="10"/>
  <c r="D1180" i="10"/>
  <c r="E1181" i="10" s="1"/>
  <c r="C1180" i="10"/>
  <c r="D1179" i="10"/>
  <c r="E1180" i="10" s="1"/>
  <c r="C1179" i="10"/>
  <c r="D1178" i="10"/>
  <c r="E1179" i="10" s="1"/>
  <c r="C1178" i="10"/>
  <c r="D1177" i="10"/>
  <c r="E1178" i="10" s="1"/>
  <c r="C1177" i="10"/>
  <c r="D1176" i="10"/>
  <c r="E1177" i="10" s="1"/>
  <c r="C1176" i="10"/>
  <c r="D1175" i="10"/>
  <c r="E1176" i="10" s="1"/>
  <c r="C1175" i="10"/>
  <c r="D1174" i="10"/>
  <c r="E1175" i="10" s="1"/>
  <c r="C1174" i="10"/>
  <c r="D1173" i="10"/>
  <c r="E1174" i="10" s="1"/>
  <c r="C1173" i="10"/>
  <c r="D1172" i="10"/>
  <c r="E1173" i="10" s="1"/>
  <c r="C1172" i="10"/>
  <c r="D1171" i="10"/>
  <c r="E1172" i="10" s="1"/>
  <c r="C1171" i="10"/>
  <c r="D1170" i="10"/>
  <c r="E1171" i="10" s="1"/>
  <c r="C1170" i="10"/>
  <c r="D1169" i="10"/>
  <c r="E1170" i="10" s="1"/>
  <c r="C1169" i="10"/>
  <c r="D1168" i="10"/>
  <c r="E1169" i="10" s="1"/>
  <c r="C1168" i="10"/>
  <c r="D1167" i="10"/>
  <c r="E1168" i="10" s="1"/>
  <c r="C1167" i="10"/>
  <c r="D1166" i="10"/>
  <c r="E1167" i="10" s="1"/>
  <c r="C1166" i="10"/>
  <c r="D1165" i="10"/>
  <c r="E1166" i="10" s="1"/>
  <c r="C1165" i="10"/>
  <c r="D1164" i="10"/>
  <c r="E1165" i="10" s="1"/>
  <c r="C1164" i="10"/>
  <c r="D1163" i="10"/>
  <c r="E1164" i="10" s="1"/>
  <c r="C1163" i="10"/>
  <c r="D1162" i="10"/>
  <c r="E1163" i="10" s="1"/>
  <c r="C1162" i="10"/>
  <c r="D1161" i="10"/>
  <c r="E1162" i="10" s="1"/>
  <c r="C1161" i="10"/>
  <c r="D1160" i="10"/>
  <c r="E1161" i="10" s="1"/>
  <c r="C1160" i="10"/>
  <c r="D1159" i="10"/>
  <c r="E1160" i="10" s="1"/>
  <c r="C1159" i="10"/>
  <c r="D1158" i="10"/>
  <c r="E1159" i="10" s="1"/>
  <c r="C1158" i="10"/>
  <c r="D1157" i="10"/>
  <c r="E1158" i="10" s="1"/>
  <c r="C1157" i="10"/>
  <c r="D1156" i="10"/>
  <c r="E1157" i="10" s="1"/>
  <c r="C1156" i="10"/>
  <c r="D1155" i="10"/>
  <c r="E1156" i="10" s="1"/>
  <c r="C1155" i="10"/>
  <c r="D1154" i="10"/>
  <c r="E1155" i="10" s="1"/>
  <c r="C1154" i="10"/>
  <c r="D1153" i="10"/>
  <c r="E1154" i="10" s="1"/>
  <c r="C1153" i="10"/>
  <c r="D1152" i="10"/>
  <c r="E1153" i="10" s="1"/>
  <c r="C1152" i="10"/>
  <c r="D1151" i="10"/>
  <c r="E1152" i="10" s="1"/>
  <c r="C1151" i="10"/>
  <c r="D1150" i="10"/>
  <c r="E1151" i="10" s="1"/>
  <c r="C1150" i="10"/>
  <c r="D1149" i="10"/>
  <c r="E1150" i="10" s="1"/>
  <c r="C1149" i="10"/>
  <c r="D1148" i="10"/>
  <c r="E1149" i="10" s="1"/>
  <c r="C1148" i="10"/>
  <c r="D1147" i="10"/>
  <c r="E1148" i="10" s="1"/>
  <c r="C1147" i="10"/>
  <c r="D1146" i="10"/>
  <c r="E1147" i="10" s="1"/>
  <c r="C1146" i="10"/>
  <c r="D1145" i="10"/>
  <c r="E1146" i="10" s="1"/>
  <c r="C1145" i="10"/>
  <c r="D1144" i="10"/>
  <c r="E1145" i="10" s="1"/>
  <c r="C1144" i="10"/>
  <c r="D1143" i="10"/>
  <c r="E1144" i="10" s="1"/>
  <c r="C1143" i="10"/>
  <c r="D1142" i="10"/>
  <c r="E1143" i="10" s="1"/>
  <c r="C1142" i="10"/>
  <c r="D1141" i="10"/>
  <c r="E1142" i="10" s="1"/>
  <c r="C1141" i="10"/>
  <c r="D1140" i="10"/>
  <c r="E1141" i="10" s="1"/>
  <c r="C1140" i="10"/>
  <c r="D1139" i="10"/>
  <c r="E1140" i="10" s="1"/>
  <c r="C1139" i="10"/>
  <c r="D1138" i="10"/>
  <c r="E1139" i="10" s="1"/>
  <c r="C1138" i="10"/>
  <c r="D1137" i="10"/>
  <c r="E1138" i="10" s="1"/>
  <c r="C1137" i="10"/>
  <c r="D1136" i="10"/>
  <c r="E1137" i="10" s="1"/>
  <c r="C1136" i="10"/>
  <c r="D1135" i="10"/>
  <c r="E1136" i="10" s="1"/>
  <c r="C1135" i="10"/>
  <c r="D1134" i="10"/>
  <c r="E1135" i="10" s="1"/>
  <c r="C1134" i="10"/>
  <c r="D1133" i="10"/>
  <c r="E1134" i="10" s="1"/>
  <c r="C1133" i="10"/>
  <c r="D1132" i="10"/>
  <c r="E1133" i="10" s="1"/>
  <c r="C1132" i="10"/>
  <c r="D1131" i="10"/>
  <c r="E1132" i="10" s="1"/>
  <c r="C1131" i="10"/>
  <c r="D1130" i="10"/>
  <c r="E1131" i="10" s="1"/>
  <c r="C1130" i="10"/>
  <c r="D1129" i="10"/>
  <c r="E1130" i="10" s="1"/>
  <c r="C1129" i="10"/>
  <c r="D1128" i="10"/>
  <c r="E1129" i="10" s="1"/>
  <c r="C1128" i="10"/>
  <c r="D1127" i="10"/>
  <c r="E1128" i="10" s="1"/>
  <c r="C1127" i="10"/>
  <c r="D1126" i="10"/>
  <c r="E1127" i="10" s="1"/>
  <c r="C1126" i="10"/>
  <c r="D1125" i="10"/>
  <c r="E1126" i="10" s="1"/>
  <c r="C1125" i="10"/>
  <c r="D1124" i="10"/>
  <c r="E1125" i="10" s="1"/>
  <c r="C1124" i="10"/>
  <c r="D1123" i="10"/>
  <c r="E1124" i="10" s="1"/>
  <c r="C1123" i="10"/>
  <c r="D1122" i="10"/>
  <c r="E1123" i="10" s="1"/>
  <c r="C1122" i="10"/>
  <c r="D1121" i="10"/>
  <c r="E1122" i="10" s="1"/>
  <c r="C1121" i="10"/>
  <c r="D1120" i="10"/>
  <c r="E1121" i="10" s="1"/>
  <c r="C1120" i="10"/>
  <c r="D1119" i="10"/>
  <c r="E1120" i="10" s="1"/>
  <c r="C1119" i="10"/>
  <c r="D1118" i="10"/>
  <c r="E1119" i="10" s="1"/>
  <c r="C1118" i="10"/>
  <c r="D1117" i="10"/>
  <c r="E1118" i="10" s="1"/>
  <c r="C1117" i="10"/>
  <c r="D1116" i="10"/>
  <c r="E1117" i="10" s="1"/>
  <c r="C1116" i="10"/>
  <c r="D1115" i="10"/>
  <c r="E1116" i="10" s="1"/>
  <c r="C1115" i="10"/>
  <c r="D1114" i="10"/>
  <c r="E1115" i="10" s="1"/>
  <c r="C1114" i="10"/>
  <c r="D1113" i="10"/>
  <c r="E1114" i="10" s="1"/>
  <c r="C1113" i="10"/>
  <c r="D1112" i="10"/>
  <c r="E1113" i="10" s="1"/>
  <c r="C1112" i="10"/>
  <c r="D1111" i="10"/>
  <c r="E1112" i="10" s="1"/>
  <c r="C1111" i="10"/>
  <c r="D1110" i="10"/>
  <c r="E1111" i="10" s="1"/>
  <c r="C1110" i="10"/>
  <c r="D1109" i="10"/>
  <c r="E1110" i="10" s="1"/>
  <c r="C1109" i="10"/>
  <c r="D1108" i="10"/>
  <c r="E1109" i="10" s="1"/>
  <c r="C1108" i="10"/>
  <c r="D1107" i="10"/>
  <c r="E1108" i="10" s="1"/>
  <c r="C1107" i="10"/>
  <c r="D1106" i="10"/>
  <c r="E1107" i="10" s="1"/>
  <c r="C1106" i="10"/>
  <c r="D1105" i="10"/>
  <c r="E1106" i="10" s="1"/>
  <c r="C1105" i="10"/>
  <c r="D1104" i="10"/>
  <c r="E1105" i="10" s="1"/>
  <c r="C1104" i="10"/>
  <c r="D1103" i="10"/>
  <c r="E1104" i="10" s="1"/>
  <c r="C1103" i="10"/>
  <c r="D1102" i="10"/>
  <c r="E1103" i="10" s="1"/>
  <c r="C1102" i="10"/>
  <c r="D1101" i="10"/>
  <c r="E1102" i="10" s="1"/>
  <c r="C1101" i="10"/>
  <c r="D1100" i="10"/>
  <c r="E1101" i="10" s="1"/>
  <c r="C1100" i="10"/>
  <c r="D1099" i="10"/>
  <c r="E1100" i="10" s="1"/>
  <c r="C1099" i="10"/>
  <c r="D1098" i="10"/>
  <c r="E1099" i="10" s="1"/>
  <c r="C1098" i="10"/>
  <c r="D1097" i="10"/>
  <c r="E1098" i="10" s="1"/>
  <c r="C1097" i="10"/>
  <c r="D1096" i="10"/>
  <c r="E1097" i="10" s="1"/>
  <c r="C1096" i="10"/>
  <c r="D1095" i="10"/>
  <c r="E1096" i="10" s="1"/>
  <c r="C1095" i="10"/>
  <c r="D1094" i="10"/>
  <c r="E1095" i="10" s="1"/>
  <c r="C1094" i="10"/>
  <c r="D1093" i="10"/>
  <c r="E1094" i="10" s="1"/>
  <c r="C1093" i="10"/>
  <c r="D1092" i="10"/>
  <c r="E1093" i="10" s="1"/>
  <c r="C1092" i="10"/>
  <c r="D1091" i="10"/>
  <c r="E1092" i="10" s="1"/>
  <c r="C1091" i="10"/>
  <c r="D1090" i="10"/>
  <c r="E1091" i="10" s="1"/>
  <c r="C1090" i="10"/>
  <c r="D1089" i="10"/>
  <c r="E1090" i="10" s="1"/>
  <c r="C1089" i="10"/>
  <c r="D1088" i="10"/>
  <c r="E1089" i="10" s="1"/>
  <c r="C1088" i="10"/>
  <c r="D1087" i="10"/>
  <c r="E1088" i="10" s="1"/>
  <c r="C1087" i="10"/>
  <c r="D1086" i="10"/>
  <c r="E1087" i="10" s="1"/>
  <c r="C1086" i="10"/>
  <c r="D1085" i="10"/>
  <c r="E1086" i="10" s="1"/>
  <c r="C1085" i="10"/>
  <c r="D1084" i="10"/>
  <c r="E1085" i="10" s="1"/>
  <c r="C1084" i="10"/>
  <c r="D1083" i="10"/>
  <c r="E1084" i="10" s="1"/>
  <c r="C1083" i="10"/>
  <c r="D1082" i="10"/>
  <c r="E1083" i="10" s="1"/>
  <c r="C1082" i="10"/>
  <c r="D1081" i="10"/>
  <c r="E1082" i="10" s="1"/>
  <c r="C1081" i="10"/>
  <c r="D1080" i="10"/>
  <c r="E1081" i="10" s="1"/>
  <c r="C1080" i="10"/>
  <c r="D1079" i="10"/>
  <c r="E1080" i="10" s="1"/>
  <c r="C1079" i="10"/>
  <c r="D1078" i="10"/>
  <c r="E1079" i="10" s="1"/>
  <c r="C1078" i="10"/>
  <c r="C1077" i="10"/>
  <c r="D1077" i="10" s="1"/>
  <c r="E1078" i="10" s="1"/>
  <c r="D1076" i="10"/>
  <c r="E1077" i="10" s="1"/>
  <c r="C1076" i="10"/>
  <c r="D1075" i="10"/>
  <c r="E1076" i="10" s="1"/>
  <c r="C1075" i="10"/>
  <c r="D1074" i="10"/>
  <c r="E1075" i="10" s="1"/>
  <c r="C1074" i="10"/>
  <c r="D1073" i="10"/>
  <c r="E1074" i="10" s="1"/>
  <c r="C1073" i="10"/>
  <c r="D1072" i="10"/>
  <c r="E1073" i="10" s="1"/>
  <c r="C1072" i="10"/>
  <c r="C1071" i="10"/>
  <c r="D1071" i="10" s="1"/>
  <c r="E1072" i="10" s="1"/>
  <c r="D1070" i="10"/>
  <c r="E1071" i="10" s="1"/>
  <c r="C1070" i="10"/>
  <c r="C1069" i="10"/>
  <c r="D1069" i="10" s="1"/>
  <c r="E1070" i="10" s="1"/>
  <c r="D1068" i="10"/>
  <c r="E1069" i="10" s="1"/>
  <c r="C1068" i="10"/>
  <c r="D1067" i="10"/>
  <c r="E1068" i="10" s="1"/>
  <c r="C1067" i="10"/>
  <c r="D1066" i="10"/>
  <c r="E1067" i="10" s="1"/>
  <c r="C1066" i="10"/>
  <c r="D1065" i="10"/>
  <c r="E1066" i="10" s="1"/>
  <c r="C1065" i="10"/>
  <c r="D1064" i="10"/>
  <c r="E1065" i="10" s="1"/>
  <c r="C1064" i="10"/>
  <c r="C1063" i="10"/>
  <c r="D1063" i="10" s="1"/>
  <c r="E1064" i="10" s="1"/>
  <c r="D1062" i="10"/>
  <c r="E1063" i="10" s="1"/>
  <c r="C1062" i="10"/>
  <c r="C1061" i="10"/>
  <c r="D1061" i="10" s="1"/>
  <c r="E1062" i="10" s="1"/>
  <c r="D1060" i="10"/>
  <c r="E1061" i="10" s="1"/>
  <c r="C1060" i="10"/>
  <c r="D1059" i="10"/>
  <c r="E1060" i="10" s="1"/>
  <c r="C1059" i="10"/>
  <c r="E1058" i="10"/>
  <c r="D1058" i="10"/>
  <c r="E1059" i="10" s="1"/>
  <c r="C1058" i="10"/>
  <c r="D1057" i="10"/>
  <c r="C1057" i="10"/>
  <c r="E1056" i="10"/>
  <c r="D1056" i="10"/>
  <c r="E1057" i="10" s="1"/>
  <c r="C1056" i="10"/>
  <c r="D1055" i="10"/>
  <c r="C1055" i="10"/>
  <c r="E1054" i="10"/>
  <c r="D1054" i="10"/>
  <c r="E1055" i="10" s="1"/>
  <c r="C1054" i="10"/>
  <c r="D1053" i="10"/>
  <c r="C1053" i="10"/>
  <c r="E1052" i="10"/>
  <c r="D1052" i="10"/>
  <c r="E1053" i="10" s="1"/>
  <c r="C1052" i="10"/>
  <c r="D1051" i="10"/>
  <c r="C1051" i="10"/>
  <c r="E1050" i="10"/>
  <c r="D1050" i="10"/>
  <c r="E1051" i="10" s="1"/>
  <c r="C1050" i="10"/>
  <c r="D1049" i="10"/>
  <c r="C1049" i="10"/>
  <c r="E1048" i="10"/>
  <c r="D1048" i="10"/>
  <c r="E1049" i="10" s="1"/>
  <c r="C1048" i="10"/>
  <c r="D1047" i="10"/>
  <c r="C1047" i="10"/>
  <c r="E1046" i="10"/>
  <c r="D1046" i="10"/>
  <c r="E1047" i="10" s="1"/>
  <c r="C1046" i="10"/>
  <c r="D1045" i="10"/>
  <c r="C1045" i="10"/>
  <c r="E1044" i="10"/>
  <c r="D1044" i="10"/>
  <c r="E1045" i="10" s="1"/>
  <c r="C1044" i="10"/>
  <c r="D1043" i="10"/>
  <c r="C1043" i="10"/>
  <c r="E1042" i="10"/>
  <c r="D1042" i="10"/>
  <c r="E1043" i="10" s="1"/>
  <c r="C1042" i="10"/>
  <c r="D1041" i="10"/>
  <c r="C1041" i="10"/>
  <c r="E1040" i="10"/>
  <c r="D1040" i="10"/>
  <c r="E1041" i="10" s="1"/>
  <c r="C1040" i="10"/>
  <c r="D1039" i="10"/>
  <c r="C1039" i="10"/>
  <c r="E1038" i="10"/>
  <c r="D1038" i="10"/>
  <c r="E1039" i="10" s="1"/>
  <c r="C1038" i="10"/>
  <c r="D1037" i="10"/>
  <c r="C1037" i="10"/>
  <c r="E1036" i="10"/>
  <c r="D1036" i="10"/>
  <c r="E1037" i="10" s="1"/>
  <c r="C1036" i="10"/>
  <c r="D1035" i="10"/>
  <c r="C1035" i="10"/>
  <c r="E1034" i="10"/>
  <c r="D1034" i="10"/>
  <c r="E1035" i="10" s="1"/>
  <c r="C1034" i="10"/>
  <c r="D1033" i="10"/>
  <c r="C1033" i="10"/>
  <c r="E1032" i="10"/>
  <c r="D1032" i="10"/>
  <c r="E1033" i="10" s="1"/>
  <c r="C1032" i="10"/>
  <c r="D1031" i="10"/>
  <c r="C1031" i="10"/>
  <c r="E1030" i="10"/>
  <c r="D1030" i="10"/>
  <c r="E1031" i="10" s="1"/>
  <c r="C1030" i="10"/>
  <c r="D1029" i="10"/>
  <c r="C1029" i="10"/>
  <c r="E1028" i="10"/>
  <c r="D1028" i="10"/>
  <c r="E1029" i="10" s="1"/>
  <c r="C1028" i="10"/>
  <c r="D1027" i="10"/>
  <c r="C1027" i="10"/>
  <c r="E1026" i="10"/>
  <c r="D1026" i="10"/>
  <c r="E1027" i="10" s="1"/>
  <c r="C1026" i="10"/>
  <c r="D1025" i="10"/>
  <c r="C1025" i="10"/>
  <c r="E1024" i="10"/>
  <c r="D1024" i="10"/>
  <c r="E1025" i="10" s="1"/>
  <c r="C1024" i="10"/>
  <c r="D1023" i="10"/>
  <c r="C1023" i="10"/>
  <c r="E1022" i="10"/>
  <c r="D1022" i="10"/>
  <c r="E1023" i="10" s="1"/>
  <c r="C1022" i="10"/>
  <c r="D1021" i="10"/>
  <c r="C1021" i="10"/>
  <c r="E1020" i="10"/>
  <c r="D1020" i="10"/>
  <c r="E1021" i="10" s="1"/>
  <c r="C1020" i="10"/>
  <c r="D1019" i="10"/>
  <c r="C1019" i="10"/>
  <c r="D1018" i="10"/>
  <c r="E1019" i="10" s="1"/>
  <c r="C1018" i="10"/>
  <c r="D1017" i="10"/>
  <c r="E1018" i="10" s="1"/>
  <c r="C1017" i="10"/>
  <c r="C1016" i="10"/>
  <c r="D1016" i="10" s="1"/>
  <c r="E1017" i="10" s="1"/>
  <c r="D1015" i="10"/>
  <c r="E1016" i="10" s="1"/>
  <c r="C1015" i="10"/>
  <c r="E1014" i="10"/>
  <c r="C1014" i="10"/>
  <c r="D1014" i="10" s="1"/>
  <c r="E1015" i="10" s="1"/>
  <c r="D1013" i="10"/>
  <c r="C1013" i="10"/>
  <c r="E1012" i="10"/>
  <c r="D1012" i="10"/>
  <c r="E1013" i="10" s="1"/>
  <c r="C1012" i="10"/>
  <c r="D1011" i="10"/>
  <c r="C1011" i="10"/>
  <c r="D1010" i="10"/>
  <c r="E1011" i="10" s="1"/>
  <c r="C1010" i="10"/>
  <c r="D1009" i="10"/>
  <c r="E1010" i="10" s="1"/>
  <c r="C1009" i="10"/>
  <c r="C1008" i="10"/>
  <c r="D1008" i="10" s="1"/>
  <c r="E1009" i="10" s="1"/>
  <c r="D1007" i="10"/>
  <c r="E1008" i="10" s="1"/>
  <c r="C1007" i="10"/>
  <c r="D1006" i="10"/>
  <c r="E1007" i="10" s="1"/>
  <c r="C1006" i="10"/>
  <c r="D1005" i="10"/>
  <c r="E1006" i="10" s="1"/>
  <c r="C1005" i="10"/>
  <c r="D1004" i="10"/>
  <c r="E1005" i="10" s="1"/>
  <c r="C1004" i="10"/>
  <c r="D1003" i="10"/>
  <c r="E1004" i="10" s="1"/>
  <c r="C1003" i="10"/>
  <c r="D1002" i="10"/>
  <c r="E1003" i="10" s="1"/>
  <c r="C1002" i="10"/>
  <c r="D1001" i="10"/>
  <c r="E1002" i="10" s="1"/>
  <c r="C1001" i="10"/>
  <c r="D1000" i="10"/>
  <c r="E1001" i="10" s="1"/>
  <c r="C1000" i="10"/>
  <c r="D999" i="10"/>
  <c r="E1000" i="10" s="1"/>
  <c r="C999" i="10"/>
  <c r="D998" i="10"/>
  <c r="E999" i="10" s="1"/>
  <c r="C998" i="10"/>
  <c r="D997" i="10"/>
  <c r="E998" i="10" s="1"/>
  <c r="C997" i="10"/>
  <c r="D996" i="10"/>
  <c r="E997" i="10" s="1"/>
  <c r="C996" i="10"/>
  <c r="D995" i="10"/>
  <c r="E996" i="10" s="1"/>
  <c r="C995" i="10"/>
  <c r="D994" i="10"/>
  <c r="E995" i="10" s="1"/>
  <c r="C994" i="10"/>
  <c r="D993" i="10"/>
  <c r="E994" i="10" s="1"/>
  <c r="C993" i="10"/>
  <c r="D992" i="10"/>
  <c r="E993" i="10" s="1"/>
  <c r="C992" i="10"/>
  <c r="D991" i="10"/>
  <c r="E992" i="10" s="1"/>
  <c r="C991" i="10"/>
  <c r="D990" i="10"/>
  <c r="E991" i="10" s="1"/>
  <c r="C990" i="10"/>
  <c r="D989" i="10"/>
  <c r="E990" i="10" s="1"/>
  <c r="C989" i="10"/>
  <c r="D988" i="10"/>
  <c r="E989" i="10" s="1"/>
  <c r="C988" i="10"/>
  <c r="D987" i="10"/>
  <c r="E988" i="10" s="1"/>
  <c r="C987" i="10"/>
  <c r="D986" i="10"/>
  <c r="E987" i="10" s="1"/>
  <c r="C986" i="10"/>
  <c r="D985" i="10"/>
  <c r="E986" i="10" s="1"/>
  <c r="C985" i="10"/>
  <c r="D984" i="10"/>
  <c r="E985" i="10" s="1"/>
  <c r="C984" i="10"/>
  <c r="D983" i="10"/>
  <c r="E984" i="10" s="1"/>
  <c r="C983" i="10"/>
  <c r="D982" i="10"/>
  <c r="E983" i="10" s="1"/>
  <c r="C982" i="10"/>
  <c r="D981" i="10"/>
  <c r="E982" i="10" s="1"/>
  <c r="C981" i="10"/>
  <c r="D980" i="10"/>
  <c r="E981" i="10" s="1"/>
  <c r="C980" i="10"/>
  <c r="D979" i="10"/>
  <c r="E980" i="10" s="1"/>
  <c r="C979" i="10"/>
  <c r="D978" i="10"/>
  <c r="E979" i="10" s="1"/>
  <c r="C978" i="10"/>
  <c r="D977" i="10"/>
  <c r="E978" i="10" s="1"/>
  <c r="C977" i="10"/>
  <c r="D976" i="10"/>
  <c r="E977" i="10" s="1"/>
  <c r="C976" i="10"/>
  <c r="D975" i="10"/>
  <c r="E976" i="10" s="1"/>
  <c r="C975" i="10"/>
  <c r="D974" i="10"/>
  <c r="E975" i="10" s="1"/>
  <c r="C974" i="10"/>
  <c r="D973" i="10"/>
  <c r="E974" i="10" s="1"/>
  <c r="C973" i="10"/>
  <c r="D972" i="10"/>
  <c r="E973" i="10" s="1"/>
  <c r="C972" i="10"/>
  <c r="D971" i="10"/>
  <c r="E972" i="10" s="1"/>
  <c r="C971" i="10"/>
  <c r="D970" i="10"/>
  <c r="E971" i="10" s="1"/>
  <c r="C970" i="10"/>
  <c r="D969" i="10"/>
  <c r="E970" i="10" s="1"/>
  <c r="C969" i="10"/>
  <c r="D968" i="10"/>
  <c r="E969" i="10" s="1"/>
  <c r="C968" i="10"/>
  <c r="D967" i="10"/>
  <c r="E968" i="10" s="1"/>
  <c r="C967" i="10"/>
  <c r="D966" i="10"/>
  <c r="E967" i="10" s="1"/>
  <c r="C966" i="10"/>
  <c r="D965" i="10"/>
  <c r="E966" i="10" s="1"/>
  <c r="C965" i="10"/>
  <c r="D964" i="10"/>
  <c r="E965" i="10" s="1"/>
  <c r="C964" i="10"/>
  <c r="D963" i="10"/>
  <c r="E964" i="10" s="1"/>
  <c r="C963" i="10"/>
  <c r="D962" i="10"/>
  <c r="E963" i="10" s="1"/>
  <c r="C962" i="10"/>
  <c r="D961" i="10"/>
  <c r="E962" i="10" s="1"/>
  <c r="C961" i="10"/>
  <c r="D960" i="10"/>
  <c r="E961" i="10" s="1"/>
  <c r="C960" i="10"/>
  <c r="D959" i="10"/>
  <c r="E960" i="10" s="1"/>
  <c r="C959" i="10"/>
  <c r="D958" i="10"/>
  <c r="E959" i="10" s="1"/>
  <c r="C958" i="10"/>
  <c r="D957" i="10"/>
  <c r="E958" i="10" s="1"/>
  <c r="C957" i="10"/>
  <c r="D956" i="10"/>
  <c r="E957" i="10" s="1"/>
  <c r="C956" i="10"/>
  <c r="D955" i="10"/>
  <c r="E956" i="10" s="1"/>
  <c r="C955" i="10"/>
  <c r="D954" i="10"/>
  <c r="E955" i="10" s="1"/>
  <c r="C954" i="10"/>
  <c r="D953" i="10"/>
  <c r="E954" i="10" s="1"/>
  <c r="C953" i="10"/>
  <c r="D952" i="10"/>
  <c r="E953" i="10" s="1"/>
  <c r="C952" i="10"/>
  <c r="D951" i="10"/>
  <c r="E952" i="10" s="1"/>
  <c r="C951" i="10"/>
  <c r="D950" i="10"/>
  <c r="E951" i="10" s="1"/>
  <c r="C950" i="10"/>
  <c r="D949" i="10"/>
  <c r="E950" i="10" s="1"/>
  <c r="C949" i="10"/>
  <c r="D948" i="10"/>
  <c r="E949" i="10" s="1"/>
  <c r="C948" i="10"/>
  <c r="D947" i="10"/>
  <c r="E948" i="10" s="1"/>
  <c r="C947" i="10"/>
  <c r="D946" i="10"/>
  <c r="E947" i="10" s="1"/>
  <c r="C946" i="10"/>
  <c r="D945" i="10"/>
  <c r="E946" i="10" s="1"/>
  <c r="C945" i="10"/>
  <c r="D944" i="10"/>
  <c r="E945" i="10" s="1"/>
  <c r="C944" i="10"/>
  <c r="D943" i="10"/>
  <c r="E944" i="10" s="1"/>
  <c r="C943" i="10"/>
  <c r="D942" i="10"/>
  <c r="E943" i="10" s="1"/>
  <c r="C942" i="10"/>
  <c r="D941" i="10"/>
  <c r="E942" i="10" s="1"/>
  <c r="C941" i="10"/>
  <c r="D940" i="10"/>
  <c r="E941" i="10" s="1"/>
  <c r="C940" i="10"/>
  <c r="D939" i="10"/>
  <c r="E940" i="10" s="1"/>
  <c r="C939" i="10"/>
  <c r="D938" i="10"/>
  <c r="E939" i="10" s="1"/>
  <c r="C938" i="10"/>
  <c r="D937" i="10"/>
  <c r="E938" i="10" s="1"/>
  <c r="C937" i="10"/>
  <c r="D936" i="10"/>
  <c r="E937" i="10" s="1"/>
  <c r="C936" i="10"/>
  <c r="D935" i="10"/>
  <c r="E936" i="10" s="1"/>
  <c r="C935" i="10"/>
  <c r="D934" i="10"/>
  <c r="E935" i="10" s="1"/>
  <c r="C934" i="10"/>
  <c r="D933" i="10"/>
  <c r="E934" i="10" s="1"/>
  <c r="C933" i="10"/>
  <c r="D932" i="10"/>
  <c r="E933" i="10" s="1"/>
  <c r="C932" i="10"/>
  <c r="D931" i="10"/>
  <c r="E932" i="10" s="1"/>
  <c r="C931" i="10"/>
  <c r="D930" i="10"/>
  <c r="E931" i="10" s="1"/>
  <c r="C930" i="10"/>
  <c r="D929" i="10"/>
  <c r="E930" i="10" s="1"/>
  <c r="C929" i="10"/>
  <c r="D928" i="10"/>
  <c r="E929" i="10" s="1"/>
  <c r="C928" i="10"/>
  <c r="D927" i="10"/>
  <c r="E928" i="10" s="1"/>
  <c r="C927" i="10"/>
  <c r="D926" i="10"/>
  <c r="E927" i="10" s="1"/>
  <c r="C926" i="10"/>
  <c r="D925" i="10"/>
  <c r="E926" i="10" s="1"/>
  <c r="C925" i="10"/>
  <c r="D924" i="10"/>
  <c r="E925" i="10" s="1"/>
  <c r="C924" i="10"/>
  <c r="D923" i="10"/>
  <c r="E924" i="10" s="1"/>
  <c r="C923" i="10"/>
  <c r="D922" i="10"/>
  <c r="E923" i="10" s="1"/>
  <c r="C922" i="10"/>
  <c r="D921" i="10"/>
  <c r="E922" i="10" s="1"/>
  <c r="C921" i="10"/>
  <c r="D920" i="10"/>
  <c r="E921" i="10" s="1"/>
  <c r="C920" i="10"/>
  <c r="D919" i="10"/>
  <c r="E920" i="10" s="1"/>
  <c r="C919" i="10"/>
  <c r="D918" i="10"/>
  <c r="E919" i="10" s="1"/>
  <c r="C918" i="10"/>
  <c r="D917" i="10"/>
  <c r="E918" i="10" s="1"/>
  <c r="C917" i="10"/>
  <c r="D916" i="10"/>
  <c r="E917" i="10" s="1"/>
  <c r="C916" i="10"/>
  <c r="D915" i="10"/>
  <c r="E916" i="10" s="1"/>
  <c r="C915" i="10"/>
  <c r="D914" i="10"/>
  <c r="E915" i="10" s="1"/>
  <c r="C914" i="10"/>
  <c r="D913" i="10"/>
  <c r="E914" i="10" s="1"/>
  <c r="C913" i="10"/>
  <c r="D912" i="10"/>
  <c r="E913" i="10" s="1"/>
  <c r="C912" i="10"/>
  <c r="D911" i="10"/>
  <c r="E912" i="10" s="1"/>
  <c r="C911" i="10"/>
  <c r="E910" i="10"/>
  <c r="D910" i="10"/>
  <c r="E911" i="10" s="1"/>
  <c r="C910" i="10"/>
  <c r="E909" i="10"/>
  <c r="D909" i="10"/>
  <c r="C909" i="10"/>
  <c r="E908" i="10"/>
  <c r="D908" i="10"/>
  <c r="C908" i="10"/>
  <c r="E907" i="10"/>
  <c r="D907" i="10"/>
  <c r="C907" i="10"/>
  <c r="E906" i="10"/>
  <c r="D906" i="10"/>
  <c r="C906" i="10"/>
  <c r="E905" i="10"/>
  <c r="D905" i="10"/>
  <c r="C905" i="10"/>
  <c r="E904" i="10"/>
  <c r="D904" i="10"/>
  <c r="C904" i="10"/>
  <c r="E903" i="10"/>
  <c r="D903" i="10"/>
  <c r="C903" i="10"/>
  <c r="E902" i="10"/>
  <c r="D902" i="10"/>
  <c r="C902" i="10"/>
  <c r="E901" i="10"/>
  <c r="D901" i="10"/>
  <c r="C901" i="10"/>
  <c r="E900" i="10"/>
  <c r="D900" i="10"/>
  <c r="C900" i="10"/>
  <c r="E899" i="10"/>
  <c r="D899" i="10"/>
  <c r="C899" i="10"/>
  <c r="E898" i="10"/>
  <c r="D898" i="10"/>
  <c r="C898" i="10"/>
  <c r="E897" i="10"/>
  <c r="D897" i="10"/>
  <c r="C897" i="10"/>
  <c r="E896" i="10"/>
  <c r="D896" i="10"/>
  <c r="C896" i="10"/>
  <c r="E895" i="10"/>
  <c r="D895" i="10"/>
  <c r="C895" i="10"/>
  <c r="E894" i="10"/>
  <c r="D894" i="10"/>
  <c r="C894" i="10"/>
  <c r="E893" i="10"/>
  <c r="D893" i="10"/>
  <c r="C893" i="10"/>
  <c r="E892" i="10"/>
  <c r="D892" i="10"/>
  <c r="C892" i="10"/>
  <c r="E891" i="10"/>
  <c r="D891" i="10"/>
  <c r="C891" i="10"/>
  <c r="E890" i="10"/>
  <c r="D890" i="10"/>
  <c r="C890" i="10"/>
  <c r="E889" i="10"/>
  <c r="D889" i="10"/>
  <c r="C889" i="10"/>
  <c r="E888" i="10"/>
  <c r="D888" i="10"/>
  <c r="C888" i="10"/>
  <c r="E887" i="10"/>
  <c r="D887" i="10"/>
  <c r="C887" i="10"/>
  <c r="E886" i="10"/>
  <c r="D886" i="10"/>
  <c r="C886" i="10"/>
  <c r="E885" i="10"/>
  <c r="D885" i="10"/>
  <c r="C885" i="10"/>
  <c r="E884" i="10"/>
  <c r="D884" i="10"/>
  <c r="C884" i="10"/>
  <c r="E883" i="10"/>
  <c r="D883" i="10"/>
  <c r="C883" i="10"/>
  <c r="E882" i="10"/>
  <c r="D882" i="10"/>
  <c r="C882" i="10"/>
  <c r="E881" i="10"/>
  <c r="D881" i="10"/>
  <c r="C881" i="10"/>
  <c r="E880" i="10"/>
  <c r="D880" i="10"/>
  <c r="C880" i="10"/>
  <c r="E879" i="10"/>
  <c r="D879" i="10"/>
  <c r="C879" i="10"/>
  <c r="E878" i="10"/>
  <c r="D878" i="10"/>
  <c r="C878" i="10"/>
  <c r="E877" i="10"/>
  <c r="D877" i="10"/>
  <c r="C877" i="10"/>
  <c r="E876" i="10"/>
  <c r="D876" i="10"/>
  <c r="C876" i="10"/>
  <c r="E875" i="10"/>
  <c r="D875" i="10"/>
  <c r="C875" i="10"/>
  <c r="E874" i="10"/>
  <c r="D874" i="10"/>
  <c r="C874" i="10"/>
  <c r="E873" i="10"/>
  <c r="D873" i="10"/>
  <c r="C873" i="10"/>
  <c r="E872" i="10"/>
  <c r="D872" i="10"/>
  <c r="C872" i="10"/>
  <c r="E871" i="10"/>
  <c r="D871" i="10"/>
  <c r="C871" i="10"/>
  <c r="E870" i="10"/>
  <c r="D870" i="10"/>
  <c r="C870" i="10"/>
  <c r="E869" i="10"/>
  <c r="D869" i="10"/>
  <c r="C869" i="10"/>
  <c r="E868" i="10"/>
  <c r="D868" i="10"/>
  <c r="C868" i="10"/>
  <c r="E867" i="10"/>
  <c r="D867" i="10"/>
  <c r="C867" i="10"/>
  <c r="E866" i="10"/>
  <c r="D866" i="10"/>
  <c r="C866" i="10"/>
  <c r="E865" i="10"/>
  <c r="D865" i="10"/>
  <c r="C865" i="10"/>
  <c r="E864" i="10"/>
  <c r="D864" i="10"/>
  <c r="C864" i="10"/>
  <c r="E863" i="10"/>
  <c r="D863" i="10"/>
  <c r="C863" i="10"/>
  <c r="E862" i="10"/>
  <c r="D862" i="10"/>
  <c r="C862" i="10"/>
  <c r="E861" i="10"/>
  <c r="D861" i="10"/>
  <c r="C861" i="10"/>
  <c r="E860" i="10"/>
  <c r="D860" i="10"/>
  <c r="C860" i="10"/>
  <c r="E859" i="10"/>
  <c r="D859" i="10"/>
  <c r="C859" i="10"/>
  <c r="E858" i="10"/>
  <c r="D858" i="10"/>
  <c r="C858" i="10"/>
  <c r="E857" i="10"/>
  <c r="D857" i="10"/>
  <c r="C857" i="10"/>
  <c r="E856" i="10"/>
  <c r="D856" i="10"/>
  <c r="C856" i="10"/>
  <c r="E855" i="10"/>
  <c r="D855" i="10"/>
  <c r="C855" i="10"/>
  <c r="E854" i="10"/>
  <c r="D854" i="10"/>
  <c r="C854" i="10"/>
  <c r="E853" i="10"/>
  <c r="D853" i="10"/>
  <c r="C853" i="10"/>
  <c r="E852" i="10"/>
  <c r="D852" i="10"/>
  <c r="C852" i="10"/>
  <c r="E851" i="10"/>
  <c r="D851" i="10"/>
  <c r="C851" i="10"/>
  <c r="E850" i="10"/>
  <c r="D850" i="10"/>
  <c r="C850" i="10"/>
  <c r="E849" i="10"/>
  <c r="D849" i="10"/>
  <c r="C849" i="10"/>
  <c r="E848" i="10"/>
  <c r="D848" i="10"/>
  <c r="C848" i="10"/>
  <c r="E847" i="10"/>
  <c r="D847" i="10"/>
  <c r="C847" i="10"/>
  <c r="E846" i="10"/>
  <c r="D846" i="10"/>
  <c r="C846" i="10"/>
  <c r="E845" i="10"/>
  <c r="D845" i="10"/>
  <c r="C845" i="10"/>
  <c r="E844" i="10"/>
  <c r="D844" i="10"/>
  <c r="C844" i="10"/>
  <c r="E843" i="10"/>
  <c r="D843" i="10"/>
  <c r="C843" i="10"/>
  <c r="E842" i="10"/>
  <c r="D842" i="10"/>
  <c r="C842" i="10"/>
  <c r="E841" i="10"/>
  <c r="D841" i="10"/>
  <c r="C841" i="10"/>
  <c r="E840" i="10"/>
  <c r="D840" i="10"/>
  <c r="C840" i="10"/>
  <c r="E839" i="10"/>
  <c r="D839" i="10"/>
  <c r="C839" i="10"/>
  <c r="E838" i="10"/>
  <c r="D838" i="10"/>
  <c r="C838" i="10"/>
  <c r="E837" i="10"/>
  <c r="D837" i="10"/>
  <c r="C837" i="10"/>
  <c r="E836" i="10"/>
  <c r="D836" i="10"/>
  <c r="C836" i="10"/>
  <c r="E835" i="10"/>
  <c r="D835" i="10"/>
  <c r="C835" i="10"/>
  <c r="E834" i="10"/>
  <c r="D834" i="10"/>
  <c r="C834" i="10"/>
  <c r="E833" i="10"/>
  <c r="D833" i="10"/>
  <c r="C833" i="10"/>
  <c r="E832" i="10"/>
  <c r="D832" i="10"/>
  <c r="C832" i="10"/>
  <c r="E831" i="10"/>
  <c r="D831" i="10"/>
  <c r="C831" i="10"/>
  <c r="E830" i="10"/>
  <c r="D830" i="10"/>
  <c r="C830" i="10"/>
  <c r="E829" i="10"/>
  <c r="D829" i="10"/>
  <c r="C829" i="10"/>
  <c r="E828" i="10"/>
  <c r="D828" i="10"/>
  <c r="C828" i="10"/>
  <c r="E827" i="10"/>
  <c r="D827" i="10"/>
  <c r="C827" i="10"/>
  <c r="E826" i="10"/>
  <c r="D826" i="10"/>
  <c r="C826" i="10"/>
  <c r="E825" i="10"/>
  <c r="D825" i="10"/>
  <c r="C825" i="10"/>
  <c r="E824" i="10"/>
  <c r="D824" i="10"/>
  <c r="C824" i="10"/>
  <c r="E823" i="10"/>
  <c r="D823" i="10"/>
  <c r="C823" i="10"/>
  <c r="E822" i="10"/>
  <c r="D822" i="10"/>
  <c r="C822" i="10"/>
  <c r="E821" i="10"/>
  <c r="D821" i="10"/>
  <c r="C821" i="10"/>
  <c r="E820" i="10"/>
  <c r="D820" i="10"/>
  <c r="C820" i="10"/>
  <c r="E819" i="10"/>
  <c r="D819" i="10"/>
  <c r="C819" i="10"/>
  <c r="E818" i="10"/>
  <c r="D818" i="10"/>
  <c r="C818" i="10"/>
  <c r="E817" i="10"/>
  <c r="D817" i="10"/>
  <c r="C817" i="10"/>
  <c r="E816" i="10"/>
  <c r="D816" i="10"/>
  <c r="C816" i="10"/>
  <c r="E815" i="10"/>
  <c r="D815" i="10"/>
  <c r="C815" i="10"/>
  <c r="E814" i="10"/>
  <c r="D814" i="10"/>
  <c r="C814" i="10"/>
  <c r="E813" i="10"/>
  <c r="D813" i="10"/>
  <c r="C813" i="10"/>
  <c r="E812" i="10"/>
  <c r="D812" i="10"/>
  <c r="C812" i="10"/>
  <c r="E811" i="10"/>
  <c r="D811" i="10"/>
  <c r="C811" i="10"/>
  <c r="E810" i="10"/>
  <c r="D810" i="10"/>
  <c r="C810" i="10"/>
  <c r="E809" i="10"/>
  <c r="D809" i="10"/>
  <c r="C809" i="10"/>
  <c r="E808" i="10"/>
  <c r="D808" i="10"/>
  <c r="C808" i="10"/>
  <c r="E807" i="10"/>
  <c r="D807" i="10"/>
  <c r="C807" i="10"/>
  <c r="E806" i="10"/>
  <c r="D806" i="10"/>
  <c r="C806" i="10"/>
  <c r="E805" i="10"/>
  <c r="D805" i="10"/>
  <c r="C805" i="10"/>
  <c r="E804" i="10"/>
  <c r="D804" i="10"/>
  <c r="C804" i="10"/>
  <c r="E803" i="10"/>
  <c r="D803" i="10"/>
  <c r="C803" i="10"/>
  <c r="E802" i="10"/>
  <c r="D802" i="10"/>
  <c r="C802" i="10"/>
  <c r="E801" i="10"/>
  <c r="D801" i="10"/>
  <c r="C801" i="10"/>
  <c r="E800" i="10"/>
  <c r="D800" i="10"/>
  <c r="C800" i="10"/>
  <c r="E799" i="10"/>
  <c r="D799" i="10"/>
  <c r="C799" i="10"/>
  <c r="E798" i="10"/>
  <c r="D798" i="10"/>
  <c r="C798" i="10"/>
  <c r="E797" i="10"/>
  <c r="D797" i="10"/>
  <c r="C797" i="10"/>
  <c r="E796" i="10"/>
  <c r="D796" i="10"/>
  <c r="C796" i="10"/>
  <c r="E795" i="10"/>
  <c r="D795" i="10"/>
  <c r="C795" i="10"/>
  <c r="E794" i="10"/>
  <c r="D794" i="10"/>
  <c r="C794" i="10"/>
  <c r="E793" i="10"/>
  <c r="D793" i="10"/>
  <c r="C793" i="10"/>
  <c r="E792" i="10"/>
  <c r="D792" i="10"/>
  <c r="C792" i="10"/>
  <c r="E791" i="10"/>
  <c r="D791" i="10"/>
  <c r="C791" i="10"/>
  <c r="E790" i="10"/>
  <c r="D790" i="10"/>
  <c r="C790" i="10"/>
  <c r="E789" i="10"/>
  <c r="D789" i="10"/>
  <c r="C789" i="10"/>
  <c r="E788" i="10"/>
  <c r="D788" i="10"/>
  <c r="C788" i="10"/>
  <c r="E787" i="10"/>
  <c r="D787" i="10"/>
  <c r="C787" i="10"/>
  <c r="E786" i="10"/>
  <c r="D786" i="10"/>
  <c r="C786" i="10"/>
  <c r="E785" i="10"/>
  <c r="D785" i="10"/>
  <c r="C785" i="10"/>
  <c r="E784" i="10"/>
  <c r="D784" i="10"/>
  <c r="C784" i="10"/>
  <c r="E783" i="10"/>
  <c r="D783" i="10"/>
  <c r="C783" i="10"/>
  <c r="E782" i="10"/>
  <c r="D782" i="10"/>
  <c r="C782" i="10"/>
  <c r="E781" i="10"/>
  <c r="D781" i="10"/>
  <c r="C781" i="10"/>
  <c r="E780" i="10"/>
  <c r="D780" i="10"/>
  <c r="C780" i="10"/>
  <c r="E779" i="10"/>
  <c r="D779" i="10"/>
  <c r="C779" i="10"/>
  <c r="E778" i="10"/>
  <c r="D778" i="10"/>
  <c r="C778" i="10"/>
  <c r="E777" i="10"/>
  <c r="D777" i="10"/>
  <c r="C777" i="10"/>
  <c r="E776" i="10"/>
  <c r="D776" i="10"/>
  <c r="C776" i="10"/>
  <c r="E775" i="10"/>
  <c r="D775" i="10"/>
  <c r="C775" i="10"/>
  <c r="E774" i="10"/>
  <c r="D774" i="10"/>
  <c r="C774" i="10"/>
  <c r="E773" i="10"/>
  <c r="D773" i="10"/>
  <c r="C773" i="10"/>
  <c r="E772" i="10"/>
  <c r="D772" i="10"/>
  <c r="C772" i="10"/>
  <c r="E771" i="10"/>
  <c r="D771" i="10"/>
  <c r="C771" i="10"/>
  <c r="E770" i="10"/>
  <c r="D770" i="10"/>
  <c r="C770" i="10"/>
  <c r="E769" i="10"/>
  <c r="D769" i="10"/>
  <c r="C769" i="10"/>
  <c r="E768" i="10"/>
  <c r="D768" i="10"/>
  <c r="C768" i="10"/>
  <c r="E767" i="10"/>
  <c r="D767" i="10"/>
  <c r="C767" i="10"/>
  <c r="E766" i="10"/>
  <c r="D766" i="10"/>
  <c r="C766" i="10"/>
  <c r="E765" i="10"/>
  <c r="D765" i="10"/>
  <c r="C765" i="10"/>
  <c r="E764" i="10"/>
  <c r="D764" i="10"/>
  <c r="C764" i="10"/>
  <c r="E763" i="10"/>
  <c r="D763" i="10"/>
  <c r="C763" i="10"/>
  <c r="E762" i="10"/>
  <c r="D762" i="10"/>
  <c r="C762" i="10"/>
  <c r="E761" i="10"/>
  <c r="D761" i="10"/>
  <c r="C761" i="10"/>
  <c r="E760" i="10"/>
  <c r="D760" i="10"/>
  <c r="C760" i="10"/>
  <c r="E759" i="10"/>
  <c r="D759" i="10"/>
  <c r="C759" i="10"/>
  <c r="D758" i="10"/>
  <c r="C758" i="10"/>
  <c r="C757" i="10"/>
  <c r="D757" i="10" s="1"/>
  <c r="E758" i="10" s="1"/>
  <c r="C756" i="10"/>
  <c r="D756" i="10" s="1"/>
  <c r="E757" i="10" s="1"/>
  <c r="C755" i="10"/>
  <c r="D755" i="10" s="1"/>
  <c r="E756" i="10" s="1"/>
  <c r="C754" i="10"/>
  <c r="D754" i="10" s="1"/>
  <c r="E755" i="10" s="1"/>
  <c r="C753" i="10"/>
  <c r="D753" i="10" s="1"/>
  <c r="E754" i="10" s="1"/>
  <c r="C752" i="10"/>
  <c r="D752" i="10" s="1"/>
  <c r="E753" i="10" s="1"/>
  <c r="C751" i="10"/>
  <c r="D751" i="10" s="1"/>
  <c r="E752" i="10" s="1"/>
  <c r="C750" i="10"/>
  <c r="D750" i="10" s="1"/>
  <c r="E751" i="10" s="1"/>
  <c r="C749" i="10"/>
  <c r="D749" i="10" s="1"/>
  <c r="E750" i="10" s="1"/>
  <c r="C748" i="10"/>
  <c r="D748" i="10" s="1"/>
  <c r="E749" i="10" s="1"/>
  <c r="C747" i="10"/>
  <c r="D747" i="10" s="1"/>
  <c r="E748" i="10" s="1"/>
  <c r="C746" i="10"/>
  <c r="D746" i="10" s="1"/>
  <c r="E747" i="10" s="1"/>
  <c r="C745" i="10"/>
  <c r="D745" i="10" s="1"/>
  <c r="E746" i="10" s="1"/>
  <c r="C744" i="10"/>
  <c r="D744" i="10" s="1"/>
  <c r="E745" i="10" s="1"/>
  <c r="C743" i="10"/>
  <c r="D743" i="10" s="1"/>
  <c r="E744" i="10" s="1"/>
  <c r="C742" i="10"/>
  <c r="D742" i="10" s="1"/>
  <c r="E743" i="10" s="1"/>
  <c r="C741" i="10"/>
  <c r="D741" i="10" s="1"/>
  <c r="E742" i="10" s="1"/>
  <c r="C740" i="10"/>
  <c r="D740" i="10" s="1"/>
  <c r="E741" i="10" s="1"/>
  <c r="C739" i="10"/>
  <c r="D739" i="10" s="1"/>
  <c r="E740" i="10" s="1"/>
  <c r="C738" i="10"/>
  <c r="D738" i="10" s="1"/>
  <c r="E739" i="10" s="1"/>
  <c r="C737" i="10"/>
  <c r="D737" i="10" s="1"/>
  <c r="E738" i="10" s="1"/>
  <c r="C736" i="10"/>
  <c r="D736" i="10" s="1"/>
  <c r="E737" i="10" s="1"/>
  <c r="C735" i="10"/>
  <c r="D735" i="10" s="1"/>
  <c r="E736" i="10" s="1"/>
  <c r="C734" i="10"/>
  <c r="D734" i="10" s="1"/>
  <c r="E735" i="10" s="1"/>
  <c r="C733" i="10"/>
  <c r="D733" i="10" s="1"/>
  <c r="E734" i="10" s="1"/>
  <c r="C732" i="10"/>
  <c r="D732" i="10" s="1"/>
  <c r="E733" i="10" s="1"/>
  <c r="C731" i="10"/>
  <c r="D731" i="10" s="1"/>
  <c r="E732" i="10" s="1"/>
  <c r="C730" i="10"/>
  <c r="D730" i="10" s="1"/>
  <c r="E731" i="10" s="1"/>
  <c r="C729" i="10"/>
  <c r="D729" i="10" s="1"/>
  <c r="E730" i="10" s="1"/>
  <c r="C728" i="10"/>
  <c r="D728" i="10" s="1"/>
  <c r="E729" i="10" s="1"/>
  <c r="C727" i="10"/>
  <c r="D727" i="10" s="1"/>
  <c r="E728" i="10" s="1"/>
  <c r="C726" i="10"/>
  <c r="D726" i="10" s="1"/>
  <c r="E727" i="10" s="1"/>
  <c r="C725" i="10"/>
  <c r="D725" i="10" s="1"/>
  <c r="E726" i="10" s="1"/>
  <c r="C724" i="10"/>
  <c r="D724" i="10" s="1"/>
  <c r="E725" i="10" s="1"/>
  <c r="C723" i="10"/>
  <c r="D723" i="10" s="1"/>
  <c r="E724" i="10" s="1"/>
  <c r="C722" i="10"/>
  <c r="D722" i="10" s="1"/>
  <c r="E723" i="10" s="1"/>
  <c r="C721" i="10"/>
  <c r="D721" i="10" s="1"/>
  <c r="E722" i="10" s="1"/>
  <c r="C720" i="10"/>
  <c r="D720" i="10" s="1"/>
  <c r="E721" i="10" s="1"/>
  <c r="C719" i="10"/>
  <c r="D719" i="10" s="1"/>
  <c r="E720" i="10" s="1"/>
  <c r="C718" i="10"/>
  <c r="D718" i="10" s="1"/>
  <c r="E719" i="10" s="1"/>
  <c r="C717" i="10"/>
  <c r="D717" i="10" s="1"/>
  <c r="E718" i="10" s="1"/>
  <c r="C716" i="10"/>
  <c r="D716" i="10" s="1"/>
  <c r="E717" i="10" s="1"/>
  <c r="C715" i="10"/>
  <c r="D715" i="10" s="1"/>
  <c r="E716" i="10" s="1"/>
  <c r="C714" i="10"/>
  <c r="D714" i="10" s="1"/>
  <c r="E715" i="10" s="1"/>
  <c r="C713" i="10"/>
  <c r="D713" i="10" s="1"/>
  <c r="E714" i="10" s="1"/>
  <c r="C712" i="10"/>
  <c r="D712" i="10" s="1"/>
  <c r="E713" i="10" s="1"/>
  <c r="C711" i="10"/>
  <c r="D711" i="10" s="1"/>
  <c r="E712" i="10" s="1"/>
  <c r="C710" i="10"/>
  <c r="D710" i="10" s="1"/>
  <c r="E711" i="10" s="1"/>
  <c r="C709" i="10"/>
  <c r="D709" i="10" s="1"/>
  <c r="E710" i="10" s="1"/>
  <c r="C708" i="10"/>
  <c r="D708" i="10" s="1"/>
  <c r="E709" i="10" s="1"/>
  <c r="C707" i="10"/>
  <c r="D707" i="10" s="1"/>
  <c r="E708" i="10" s="1"/>
  <c r="C706" i="10"/>
  <c r="D706" i="10" s="1"/>
  <c r="E707" i="10" s="1"/>
  <c r="C705" i="10"/>
  <c r="D705" i="10" s="1"/>
  <c r="E706" i="10" s="1"/>
  <c r="C704" i="10"/>
  <c r="D704" i="10" s="1"/>
  <c r="E705" i="10" s="1"/>
  <c r="C703" i="10"/>
  <c r="D703" i="10" s="1"/>
  <c r="E704" i="10" s="1"/>
  <c r="C702" i="10"/>
  <c r="D702" i="10" s="1"/>
  <c r="E703" i="10" s="1"/>
  <c r="C701" i="10"/>
  <c r="D701" i="10" s="1"/>
  <c r="E702" i="10" s="1"/>
  <c r="C700" i="10"/>
  <c r="D700" i="10" s="1"/>
  <c r="E701" i="10" s="1"/>
  <c r="C699" i="10"/>
  <c r="D699" i="10" s="1"/>
  <c r="E700" i="10" s="1"/>
  <c r="C698" i="10"/>
  <c r="D698" i="10" s="1"/>
  <c r="E699" i="10" s="1"/>
  <c r="C697" i="10"/>
  <c r="D697" i="10" s="1"/>
  <c r="E698" i="10" s="1"/>
  <c r="C696" i="10"/>
  <c r="D696" i="10" s="1"/>
  <c r="E697" i="10" s="1"/>
  <c r="C695" i="10"/>
  <c r="D695" i="10" s="1"/>
  <c r="E696" i="10" s="1"/>
  <c r="C694" i="10"/>
  <c r="D694" i="10" s="1"/>
  <c r="E695" i="10" s="1"/>
  <c r="C693" i="10"/>
  <c r="D693" i="10" s="1"/>
  <c r="E694" i="10" s="1"/>
  <c r="C692" i="10"/>
  <c r="D692" i="10" s="1"/>
  <c r="E693" i="10" s="1"/>
  <c r="C691" i="10"/>
  <c r="D691" i="10" s="1"/>
  <c r="E692" i="10" s="1"/>
  <c r="C690" i="10"/>
  <c r="D690" i="10" s="1"/>
  <c r="E691" i="10" s="1"/>
  <c r="C689" i="10"/>
  <c r="D689" i="10" s="1"/>
  <c r="E690" i="10" s="1"/>
  <c r="C688" i="10"/>
  <c r="D688" i="10" s="1"/>
  <c r="E689" i="10" s="1"/>
  <c r="C687" i="10"/>
  <c r="D687" i="10" s="1"/>
  <c r="E688" i="10" s="1"/>
  <c r="C686" i="10"/>
  <c r="D686" i="10" s="1"/>
  <c r="E687" i="10" s="1"/>
  <c r="C685" i="10"/>
  <c r="D685" i="10" s="1"/>
  <c r="E686" i="10" s="1"/>
  <c r="C684" i="10"/>
  <c r="D684" i="10" s="1"/>
  <c r="E685" i="10" s="1"/>
  <c r="C683" i="10"/>
  <c r="D683" i="10" s="1"/>
  <c r="E684" i="10" s="1"/>
  <c r="C682" i="10"/>
  <c r="D682" i="10" s="1"/>
  <c r="E683" i="10" s="1"/>
  <c r="C681" i="10"/>
  <c r="D681" i="10" s="1"/>
  <c r="E682" i="10" s="1"/>
  <c r="C680" i="10"/>
  <c r="D680" i="10" s="1"/>
  <c r="E681" i="10" s="1"/>
  <c r="C679" i="10"/>
  <c r="D679" i="10" s="1"/>
  <c r="E680" i="10" s="1"/>
  <c r="C678" i="10"/>
  <c r="D678" i="10" s="1"/>
  <c r="E679" i="10" s="1"/>
  <c r="C677" i="10"/>
  <c r="D677" i="10" s="1"/>
  <c r="E678" i="10" s="1"/>
  <c r="C676" i="10"/>
  <c r="D676" i="10" s="1"/>
  <c r="E677" i="10" s="1"/>
  <c r="C675" i="10"/>
  <c r="D675" i="10" s="1"/>
  <c r="E676" i="10" s="1"/>
  <c r="C674" i="10"/>
  <c r="D674" i="10" s="1"/>
  <c r="E675" i="10" s="1"/>
  <c r="C673" i="10"/>
  <c r="D673" i="10" s="1"/>
  <c r="E674" i="10" s="1"/>
  <c r="C672" i="10"/>
  <c r="D672" i="10" s="1"/>
  <c r="E673" i="10" s="1"/>
  <c r="C671" i="10"/>
  <c r="D671" i="10" s="1"/>
  <c r="E672" i="10" s="1"/>
  <c r="C670" i="10"/>
  <c r="D670" i="10" s="1"/>
  <c r="E671" i="10" s="1"/>
  <c r="C669" i="10"/>
  <c r="D669" i="10" s="1"/>
  <c r="E670" i="10" s="1"/>
  <c r="C668" i="10"/>
  <c r="D668" i="10" s="1"/>
  <c r="E669" i="10" s="1"/>
  <c r="C667" i="10"/>
  <c r="D667" i="10" s="1"/>
  <c r="E668" i="10" s="1"/>
  <c r="C666" i="10"/>
  <c r="D666" i="10" s="1"/>
  <c r="E667" i="10" s="1"/>
  <c r="C665" i="10"/>
  <c r="D665" i="10" s="1"/>
  <c r="E666" i="10" s="1"/>
  <c r="C664" i="10"/>
  <c r="D664" i="10" s="1"/>
  <c r="E665" i="10" s="1"/>
  <c r="C663" i="10"/>
  <c r="D663" i="10" s="1"/>
  <c r="E664" i="10" s="1"/>
  <c r="C662" i="10"/>
  <c r="D662" i="10" s="1"/>
  <c r="E663" i="10" s="1"/>
  <c r="C661" i="10"/>
  <c r="D661" i="10" s="1"/>
  <c r="E662" i="10" s="1"/>
  <c r="C660" i="10"/>
  <c r="D660" i="10" s="1"/>
  <c r="E661" i="10" s="1"/>
  <c r="C659" i="10"/>
  <c r="D659" i="10" s="1"/>
  <c r="E660" i="10" s="1"/>
  <c r="C658" i="10"/>
  <c r="D658" i="10" s="1"/>
  <c r="E659" i="10" s="1"/>
  <c r="C657" i="10"/>
  <c r="D657" i="10" s="1"/>
  <c r="E658" i="10" s="1"/>
  <c r="C656" i="10"/>
  <c r="D656" i="10" s="1"/>
  <c r="E657" i="10" s="1"/>
  <c r="C655" i="10"/>
  <c r="D655" i="10" s="1"/>
  <c r="E656" i="10" s="1"/>
  <c r="C654" i="10"/>
  <c r="D654" i="10" s="1"/>
  <c r="E655" i="10" s="1"/>
  <c r="C653" i="10"/>
  <c r="D653" i="10" s="1"/>
  <c r="E654" i="10" s="1"/>
  <c r="C652" i="10"/>
  <c r="D652" i="10" s="1"/>
  <c r="E653" i="10" s="1"/>
  <c r="C651" i="10"/>
  <c r="D651" i="10" s="1"/>
  <c r="E652" i="10" s="1"/>
  <c r="C650" i="10"/>
  <c r="D650" i="10" s="1"/>
  <c r="E651" i="10" s="1"/>
  <c r="C649" i="10"/>
  <c r="D649" i="10" s="1"/>
  <c r="E650" i="10" s="1"/>
  <c r="C648" i="10"/>
  <c r="D648" i="10" s="1"/>
  <c r="E649" i="10" s="1"/>
  <c r="C647" i="10"/>
  <c r="D647" i="10" s="1"/>
  <c r="E648" i="10" s="1"/>
  <c r="C646" i="10"/>
  <c r="D646" i="10" s="1"/>
  <c r="E647" i="10" s="1"/>
  <c r="C645" i="10"/>
  <c r="D645" i="10" s="1"/>
  <c r="E646" i="10" s="1"/>
  <c r="C644" i="10"/>
  <c r="D644" i="10" s="1"/>
  <c r="E645" i="10" s="1"/>
  <c r="C643" i="10"/>
  <c r="D643" i="10" s="1"/>
  <c r="E644" i="10" s="1"/>
  <c r="C642" i="10"/>
  <c r="D642" i="10" s="1"/>
  <c r="E643" i="10" s="1"/>
  <c r="C641" i="10"/>
  <c r="D641" i="10" s="1"/>
  <c r="E642" i="10" s="1"/>
  <c r="C640" i="10"/>
  <c r="D640" i="10" s="1"/>
  <c r="E641" i="10" s="1"/>
  <c r="C639" i="10"/>
  <c r="D639" i="10" s="1"/>
  <c r="E640" i="10" s="1"/>
  <c r="C638" i="10"/>
  <c r="D638" i="10" s="1"/>
  <c r="E639" i="10" s="1"/>
  <c r="C637" i="10"/>
  <c r="D637" i="10" s="1"/>
  <c r="E638" i="10" s="1"/>
  <c r="C636" i="10"/>
  <c r="D636" i="10" s="1"/>
  <c r="E637" i="10" s="1"/>
  <c r="C635" i="10"/>
  <c r="D635" i="10" s="1"/>
  <c r="E636" i="10" s="1"/>
  <c r="C634" i="10"/>
  <c r="D634" i="10" s="1"/>
  <c r="E635" i="10" s="1"/>
  <c r="C633" i="10"/>
  <c r="D633" i="10" s="1"/>
  <c r="E634" i="10" s="1"/>
  <c r="C632" i="10"/>
  <c r="D632" i="10" s="1"/>
  <c r="E633" i="10" s="1"/>
  <c r="C631" i="10"/>
  <c r="D631" i="10" s="1"/>
  <c r="E632" i="10" s="1"/>
  <c r="C630" i="10"/>
  <c r="D630" i="10" s="1"/>
  <c r="E631" i="10" s="1"/>
  <c r="C629" i="10"/>
  <c r="D629" i="10" s="1"/>
  <c r="E630" i="10" s="1"/>
  <c r="C628" i="10"/>
  <c r="D628" i="10" s="1"/>
  <c r="E629" i="10" s="1"/>
  <c r="C627" i="10"/>
  <c r="D627" i="10" s="1"/>
  <c r="E628" i="10" s="1"/>
  <c r="C626" i="10"/>
  <c r="D626" i="10" s="1"/>
  <c r="E627" i="10" s="1"/>
  <c r="C625" i="10"/>
  <c r="D625" i="10" s="1"/>
  <c r="E626" i="10" s="1"/>
  <c r="C624" i="10"/>
  <c r="D624" i="10" s="1"/>
  <c r="E625" i="10" s="1"/>
  <c r="C623" i="10"/>
  <c r="D623" i="10" s="1"/>
  <c r="E624" i="10" s="1"/>
  <c r="C622" i="10"/>
  <c r="D622" i="10" s="1"/>
  <c r="E623" i="10" s="1"/>
  <c r="C621" i="10"/>
  <c r="D621" i="10" s="1"/>
  <c r="E622" i="10" s="1"/>
  <c r="C620" i="10"/>
  <c r="D620" i="10" s="1"/>
  <c r="E621" i="10" s="1"/>
  <c r="C619" i="10"/>
  <c r="D619" i="10" s="1"/>
  <c r="E620" i="10" s="1"/>
  <c r="C618" i="10"/>
  <c r="D618" i="10" s="1"/>
  <c r="E619" i="10" s="1"/>
  <c r="C617" i="10"/>
  <c r="D617" i="10" s="1"/>
  <c r="E618" i="10" s="1"/>
  <c r="C616" i="10"/>
  <c r="D616" i="10" s="1"/>
  <c r="E617" i="10" s="1"/>
  <c r="C615" i="10"/>
  <c r="D615" i="10" s="1"/>
  <c r="E616" i="10" s="1"/>
  <c r="C614" i="10"/>
  <c r="D614" i="10" s="1"/>
  <c r="E615" i="10" s="1"/>
  <c r="C613" i="10"/>
  <c r="D613" i="10" s="1"/>
  <c r="E614" i="10" s="1"/>
  <c r="C612" i="10"/>
  <c r="D612" i="10" s="1"/>
  <c r="E613" i="10" s="1"/>
  <c r="C611" i="10"/>
  <c r="D611" i="10" s="1"/>
  <c r="E612" i="10" s="1"/>
  <c r="C610" i="10"/>
  <c r="D610" i="10" s="1"/>
  <c r="E611" i="10" s="1"/>
  <c r="C609" i="10"/>
  <c r="D609" i="10" s="1"/>
  <c r="E610" i="10" s="1"/>
  <c r="C608" i="10"/>
  <c r="D608" i="10" s="1"/>
  <c r="E609" i="10" s="1"/>
  <c r="C607" i="10"/>
  <c r="D607" i="10" s="1"/>
  <c r="E608" i="10" s="1"/>
  <c r="C606" i="10"/>
  <c r="D606" i="10" s="1"/>
  <c r="E607" i="10" s="1"/>
  <c r="C605" i="10"/>
  <c r="D605" i="10" s="1"/>
  <c r="E606" i="10" s="1"/>
  <c r="C604" i="10"/>
  <c r="D604" i="10" s="1"/>
  <c r="E605" i="10" s="1"/>
  <c r="C603" i="10"/>
  <c r="D603" i="10" s="1"/>
  <c r="E604" i="10" s="1"/>
  <c r="C602" i="10"/>
  <c r="D602" i="10" s="1"/>
  <c r="E603" i="10" s="1"/>
  <c r="C601" i="10"/>
  <c r="D601" i="10" s="1"/>
  <c r="E602" i="10" s="1"/>
  <c r="C600" i="10"/>
  <c r="D600" i="10" s="1"/>
  <c r="E601" i="10" s="1"/>
  <c r="C599" i="10"/>
  <c r="D599" i="10" s="1"/>
  <c r="E600" i="10" s="1"/>
  <c r="C598" i="10"/>
  <c r="D598" i="10" s="1"/>
  <c r="E599" i="10" s="1"/>
  <c r="C597" i="10"/>
  <c r="D597" i="10" s="1"/>
  <c r="E598" i="10" s="1"/>
  <c r="C596" i="10"/>
  <c r="D596" i="10" s="1"/>
  <c r="E597" i="10" s="1"/>
  <c r="C595" i="10"/>
  <c r="D595" i="10" s="1"/>
  <c r="E596" i="10" s="1"/>
  <c r="C594" i="10"/>
  <c r="D594" i="10" s="1"/>
  <c r="E595" i="10" s="1"/>
  <c r="C593" i="10"/>
  <c r="D593" i="10" s="1"/>
  <c r="E594" i="10" s="1"/>
  <c r="C592" i="10"/>
  <c r="D592" i="10" s="1"/>
  <c r="E593" i="10" s="1"/>
  <c r="C591" i="10"/>
  <c r="D591" i="10" s="1"/>
  <c r="E592" i="10" s="1"/>
  <c r="C590" i="10"/>
  <c r="D590" i="10" s="1"/>
  <c r="E591" i="10" s="1"/>
  <c r="C589" i="10"/>
  <c r="D589" i="10" s="1"/>
  <c r="E590" i="10" s="1"/>
  <c r="C588" i="10"/>
  <c r="D588" i="10" s="1"/>
  <c r="E589" i="10" s="1"/>
  <c r="C587" i="10"/>
  <c r="D587" i="10" s="1"/>
  <c r="E588" i="10" s="1"/>
  <c r="C586" i="10"/>
  <c r="D586" i="10" s="1"/>
  <c r="E587" i="10" s="1"/>
  <c r="C585" i="10"/>
  <c r="D585" i="10" s="1"/>
  <c r="E586" i="10" s="1"/>
  <c r="C584" i="10"/>
  <c r="D584" i="10" s="1"/>
  <c r="E585" i="10" s="1"/>
  <c r="C583" i="10"/>
  <c r="D583" i="10" s="1"/>
  <c r="E584" i="10" s="1"/>
  <c r="C582" i="10"/>
  <c r="D582" i="10" s="1"/>
  <c r="E583" i="10" s="1"/>
  <c r="C581" i="10"/>
  <c r="D581" i="10" s="1"/>
  <c r="E582" i="10" s="1"/>
  <c r="C580" i="10"/>
  <c r="D580" i="10" s="1"/>
  <c r="E581" i="10" s="1"/>
  <c r="C579" i="10"/>
  <c r="D579" i="10" s="1"/>
  <c r="E580" i="10" s="1"/>
  <c r="C578" i="10"/>
  <c r="D578" i="10" s="1"/>
  <c r="E579" i="10" s="1"/>
  <c r="C577" i="10"/>
  <c r="D577" i="10" s="1"/>
  <c r="E578" i="10" s="1"/>
  <c r="C576" i="10"/>
  <c r="D576" i="10" s="1"/>
  <c r="E577" i="10" s="1"/>
  <c r="C575" i="10"/>
  <c r="D575" i="10" s="1"/>
  <c r="E576" i="10" s="1"/>
  <c r="C574" i="10"/>
  <c r="D574" i="10" s="1"/>
  <c r="E575" i="10" s="1"/>
  <c r="C573" i="10"/>
  <c r="D573" i="10" s="1"/>
  <c r="E574" i="10" s="1"/>
  <c r="C572" i="10"/>
  <c r="D572" i="10" s="1"/>
  <c r="E573" i="10" s="1"/>
  <c r="C571" i="10"/>
  <c r="D571" i="10" s="1"/>
  <c r="E572" i="10" s="1"/>
  <c r="C570" i="10"/>
  <c r="D570" i="10" s="1"/>
  <c r="E571" i="10" s="1"/>
  <c r="C569" i="10"/>
  <c r="D569" i="10" s="1"/>
  <c r="E570" i="10" s="1"/>
  <c r="C568" i="10"/>
  <c r="D568" i="10" s="1"/>
  <c r="E569" i="10" s="1"/>
  <c r="C567" i="10"/>
  <c r="D567" i="10" s="1"/>
  <c r="E568" i="10" s="1"/>
  <c r="C566" i="10"/>
  <c r="D566" i="10" s="1"/>
  <c r="E567" i="10" s="1"/>
  <c r="C565" i="10"/>
  <c r="D565" i="10" s="1"/>
  <c r="E566" i="10" s="1"/>
  <c r="C564" i="10"/>
  <c r="D564" i="10" s="1"/>
  <c r="E565" i="10" s="1"/>
  <c r="C563" i="10"/>
  <c r="D563" i="10" s="1"/>
  <c r="E564" i="10" s="1"/>
  <c r="C562" i="10"/>
  <c r="D562" i="10" s="1"/>
  <c r="E563" i="10" s="1"/>
  <c r="C561" i="10"/>
  <c r="D561" i="10" s="1"/>
  <c r="E562" i="10" s="1"/>
  <c r="C560" i="10"/>
  <c r="D560" i="10" s="1"/>
  <c r="E561" i="10" s="1"/>
  <c r="C559" i="10"/>
  <c r="D559" i="10" s="1"/>
  <c r="E560" i="10" s="1"/>
  <c r="C558" i="10"/>
  <c r="D558" i="10" s="1"/>
  <c r="E559" i="10" s="1"/>
  <c r="C557" i="10"/>
  <c r="D557" i="10" s="1"/>
  <c r="E558" i="10" s="1"/>
  <c r="C556" i="10"/>
  <c r="D556" i="10" s="1"/>
  <c r="E557" i="10" s="1"/>
  <c r="C555" i="10"/>
  <c r="D555" i="10" s="1"/>
  <c r="E556" i="10" s="1"/>
  <c r="C554" i="10"/>
  <c r="D554" i="10" s="1"/>
  <c r="E555" i="10" s="1"/>
  <c r="C553" i="10"/>
  <c r="D553" i="10" s="1"/>
  <c r="E554" i="10" s="1"/>
  <c r="C552" i="10"/>
  <c r="D552" i="10" s="1"/>
  <c r="E553" i="10" s="1"/>
  <c r="C551" i="10"/>
  <c r="D551" i="10" s="1"/>
  <c r="E552" i="10" s="1"/>
  <c r="C550" i="10"/>
  <c r="D550" i="10" s="1"/>
  <c r="E551" i="10" s="1"/>
  <c r="C549" i="10"/>
  <c r="D549" i="10" s="1"/>
  <c r="E550" i="10" s="1"/>
  <c r="C548" i="10"/>
  <c r="D548" i="10" s="1"/>
  <c r="E549" i="10" s="1"/>
  <c r="C547" i="10"/>
  <c r="D547" i="10" s="1"/>
  <c r="E548" i="10" s="1"/>
  <c r="C546" i="10"/>
  <c r="D546" i="10" s="1"/>
  <c r="E547" i="10" s="1"/>
  <c r="C545" i="10"/>
  <c r="D545" i="10" s="1"/>
  <c r="E546" i="10" s="1"/>
  <c r="C544" i="10"/>
  <c r="D544" i="10" s="1"/>
  <c r="E545" i="10" s="1"/>
  <c r="C543" i="10"/>
  <c r="D543" i="10" s="1"/>
  <c r="E544" i="10" s="1"/>
  <c r="C542" i="10"/>
  <c r="D542" i="10" s="1"/>
  <c r="E543" i="10" s="1"/>
  <c r="C541" i="10"/>
  <c r="D541" i="10" s="1"/>
  <c r="E542" i="10" s="1"/>
  <c r="C540" i="10"/>
  <c r="D540" i="10" s="1"/>
  <c r="E541" i="10" s="1"/>
  <c r="C539" i="10"/>
  <c r="D539" i="10" s="1"/>
  <c r="E540" i="10" s="1"/>
  <c r="C538" i="10"/>
  <c r="D538" i="10" s="1"/>
  <c r="E539" i="10" s="1"/>
  <c r="C537" i="10"/>
  <c r="D537" i="10" s="1"/>
  <c r="E538" i="10" s="1"/>
  <c r="C536" i="10"/>
  <c r="D536" i="10" s="1"/>
  <c r="E537" i="10" s="1"/>
  <c r="C535" i="10"/>
  <c r="D535" i="10" s="1"/>
  <c r="E536" i="10" s="1"/>
  <c r="C534" i="10"/>
  <c r="D534" i="10" s="1"/>
  <c r="E535" i="10" s="1"/>
  <c r="C533" i="10"/>
  <c r="D533" i="10" s="1"/>
  <c r="E534" i="10" s="1"/>
  <c r="C532" i="10"/>
  <c r="D532" i="10" s="1"/>
  <c r="E533" i="10" s="1"/>
  <c r="C531" i="10"/>
  <c r="D531" i="10" s="1"/>
  <c r="E532" i="10" s="1"/>
  <c r="C530" i="10"/>
  <c r="D530" i="10" s="1"/>
  <c r="E531" i="10" s="1"/>
  <c r="C529" i="10"/>
  <c r="D529" i="10" s="1"/>
  <c r="E530" i="10" s="1"/>
  <c r="C528" i="10"/>
  <c r="D528" i="10" s="1"/>
  <c r="E529" i="10" s="1"/>
  <c r="C527" i="10"/>
  <c r="D527" i="10" s="1"/>
  <c r="E528" i="10" s="1"/>
  <c r="C526" i="10"/>
  <c r="D526" i="10" s="1"/>
  <c r="E527" i="10" s="1"/>
  <c r="C525" i="10"/>
  <c r="D525" i="10" s="1"/>
  <c r="E526" i="10" s="1"/>
  <c r="C524" i="10"/>
  <c r="D524" i="10" s="1"/>
  <c r="E525" i="10" s="1"/>
  <c r="C523" i="10"/>
  <c r="D523" i="10" s="1"/>
  <c r="E524" i="10" s="1"/>
  <c r="C522" i="10"/>
  <c r="D522" i="10" s="1"/>
  <c r="E523" i="10" s="1"/>
  <c r="C521" i="10"/>
  <c r="D521" i="10" s="1"/>
  <c r="E522" i="10" s="1"/>
  <c r="C520" i="10"/>
  <c r="D520" i="10" s="1"/>
  <c r="E521" i="10" s="1"/>
  <c r="C519" i="10"/>
  <c r="D519" i="10" s="1"/>
  <c r="E520" i="10" s="1"/>
  <c r="C518" i="10"/>
  <c r="D518" i="10" s="1"/>
  <c r="E519" i="10" s="1"/>
  <c r="C517" i="10"/>
  <c r="D517" i="10" s="1"/>
  <c r="E518" i="10" s="1"/>
  <c r="C516" i="10"/>
  <c r="D516" i="10" s="1"/>
  <c r="E517" i="10" s="1"/>
  <c r="C515" i="10"/>
  <c r="D515" i="10" s="1"/>
  <c r="E516" i="10" s="1"/>
  <c r="C514" i="10"/>
  <c r="D514" i="10" s="1"/>
  <c r="E515" i="10" s="1"/>
  <c r="C513" i="10"/>
  <c r="D513" i="10" s="1"/>
  <c r="E514" i="10" s="1"/>
  <c r="C512" i="10"/>
  <c r="D512" i="10" s="1"/>
  <c r="E513" i="10" s="1"/>
  <c r="D511" i="10"/>
  <c r="E512" i="10" s="1"/>
  <c r="C511" i="10"/>
  <c r="C510" i="10"/>
  <c r="D510" i="10" s="1"/>
  <c r="E511" i="10" s="1"/>
  <c r="D509" i="10"/>
  <c r="E510" i="10" s="1"/>
  <c r="C509" i="10"/>
  <c r="C508" i="10"/>
  <c r="D508" i="10" s="1"/>
  <c r="E509" i="10" s="1"/>
  <c r="D507" i="10"/>
  <c r="E508" i="10" s="1"/>
  <c r="C507" i="10"/>
  <c r="C506" i="10"/>
  <c r="D506" i="10" s="1"/>
  <c r="E507" i="10" s="1"/>
  <c r="D505" i="10"/>
  <c r="E506" i="10" s="1"/>
  <c r="C505" i="10"/>
  <c r="C504" i="10"/>
  <c r="D504" i="10" s="1"/>
  <c r="E505" i="10" s="1"/>
  <c r="D503" i="10"/>
  <c r="E504" i="10" s="1"/>
  <c r="C503" i="10"/>
  <c r="C502" i="10"/>
  <c r="D502" i="10" s="1"/>
  <c r="E503" i="10" s="1"/>
  <c r="D501" i="10"/>
  <c r="E502" i="10" s="1"/>
  <c r="C501" i="10"/>
  <c r="C500" i="10"/>
  <c r="D500" i="10" s="1"/>
  <c r="E501" i="10" s="1"/>
  <c r="D499" i="10"/>
  <c r="E500" i="10" s="1"/>
  <c r="C499" i="10"/>
  <c r="C498" i="10"/>
  <c r="D498" i="10" s="1"/>
  <c r="E499" i="10" s="1"/>
  <c r="D497" i="10"/>
  <c r="E498" i="10" s="1"/>
  <c r="C497" i="10"/>
  <c r="C496" i="10"/>
  <c r="D496" i="10" s="1"/>
  <c r="E497" i="10" s="1"/>
  <c r="D495" i="10"/>
  <c r="E496" i="10" s="1"/>
  <c r="C495" i="10"/>
  <c r="C494" i="10"/>
  <c r="D494" i="10" s="1"/>
  <c r="E495" i="10" s="1"/>
  <c r="D493" i="10"/>
  <c r="E494" i="10" s="1"/>
  <c r="C493" i="10"/>
  <c r="C492" i="10"/>
  <c r="D492" i="10" s="1"/>
  <c r="E493" i="10" s="1"/>
  <c r="C491" i="10"/>
  <c r="D491" i="10" s="1"/>
  <c r="E492" i="10" s="1"/>
  <c r="C490" i="10"/>
  <c r="D490" i="10" s="1"/>
  <c r="E491" i="10" s="1"/>
  <c r="C489" i="10"/>
  <c r="D489" i="10" s="1"/>
  <c r="E490" i="10" s="1"/>
  <c r="C488" i="10"/>
  <c r="D488" i="10" s="1"/>
  <c r="E489" i="10" s="1"/>
  <c r="C487" i="10"/>
  <c r="D487" i="10" s="1"/>
  <c r="E488" i="10" s="1"/>
  <c r="C486" i="10"/>
  <c r="D486" i="10" s="1"/>
  <c r="E487" i="10" s="1"/>
  <c r="C485" i="10"/>
  <c r="D485" i="10" s="1"/>
  <c r="E486" i="10" s="1"/>
  <c r="C484" i="10"/>
  <c r="D484" i="10" s="1"/>
  <c r="E485" i="10" s="1"/>
  <c r="C483" i="10"/>
  <c r="D483" i="10" s="1"/>
  <c r="E484" i="10" s="1"/>
  <c r="C482" i="10"/>
  <c r="D482" i="10" s="1"/>
  <c r="E483" i="10" s="1"/>
  <c r="C481" i="10"/>
  <c r="D481" i="10" s="1"/>
  <c r="E482" i="10" s="1"/>
  <c r="C480" i="10"/>
  <c r="D480" i="10" s="1"/>
  <c r="E481" i="10" s="1"/>
  <c r="C479" i="10"/>
  <c r="D479" i="10" s="1"/>
  <c r="E480" i="10" s="1"/>
  <c r="C478" i="10"/>
  <c r="D478" i="10" s="1"/>
  <c r="E479" i="10" s="1"/>
  <c r="C477" i="10"/>
  <c r="D477" i="10" s="1"/>
  <c r="E478" i="10" s="1"/>
  <c r="C476" i="10"/>
  <c r="D476" i="10" s="1"/>
  <c r="E477" i="10" s="1"/>
  <c r="C475" i="10"/>
  <c r="D475" i="10" s="1"/>
  <c r="E476" i="10" s="1"/>
  <c r="C474" i="10"/>
  <c r="D474" i="10" s="1"/>
  <c r="E475" i="10" s="1"/>
  <c r="C473" i="10"/>
  <c r="D473" i="10" s="1"/>
  <c r="E474" i="10" s="1"/>
  <c r="C472" i="10"/>
  <c r="D472" i="10" s="1"/>
  <c r="E473" i="10" s="1"/>
  <c r="C471" i="10"/>
  <c r="D471" i="10" s="1"/>
  <c r="E472" i="10" s="1"/>
  <c r="C470" i="10"/>
  <c r="D470" i="10" s="1"/>
  <c r="E471" i="10" s="1"/>
  <c r="C469" i="10"/>
  <c r="D469" i="10" s="1"/>
  <c r="E470" i="10" s="1"/>
  <c r="C468" i="10"/>
  <c r="D468" i="10" s="1"/>
  <c r="E469" i="10" s="1"/>
  <c r="C467" i="10"/>
  <c r="D467" i="10" s="1"/>
  <c r="E468" i="10" s="1"/>
  <c r="C466" i="10"/>
  <c r="D466" i="10" s="1"/>
  <c r="E467" i="10" s="1"/>
  <c r="C465" i="10"/>
  <c r="D465" i="10" s="1"/>
  <c r="E466" i="10" s="1"/>
  <c r="C464" i="10"/>
  <c r="D464" i="10" s="1"/>
  <c r="E465" i="10" s="1"/>
  <c r="C463" i="10"/>
  <c r="D463" i="10" s="1"/>
  <c r="E464" i="10" s="1"/>
  <c r="C462" i="10"/>
  <c r="D462" i="10" s="1"/>
  <c r="E463" i="10" s="1"/>
  <c r="C461" i="10"/>
  <c r="D461" i="10" s="1"/>
  <c r="E462" i="10" s="1"/>
  <c r="C460" i="10"/>
  <c r="D460" i="10" s="1"/>
  <c r="E461" i="10" s="1"/>
  <c r="C459" i="10"/>
  <c r="D459" i="10" s="1"/>
  <c r="E460" i="10" s="1"/>
  <c r="C458" i="10"/>
  <c r="D458" i="10" s="1"/>
  <c r="E459" i="10" s="1"/>
  <c r="C457" i="10"/>
  <c r="D457" i="10" s="1"/>
  <c r="E458" i="10" s="1"/>
  <c r="C456" i="10"/>
  <c r="D456" i="10" s="1"/>
  <c r="E457" i="10" s="1"/>
  <c r="C455" i="10"/>
  <c r="D455" i="10" s="1"/>
  <c r="E456" i="10" s="1"/>
  <c r="C454" i="10"/>
  <c r="D454" i="10" s="1"/>
  <c r="E455" i="10" s="1"/>
  <c r="C453" i="10"/>
  <c r="D453" i="10" s="1"/>
  <c r="E454" i="10" s="1"/>
  <c r="C452" i="10"/>
  <c r="D452" i="10" s="1"/>
  <c r="E453" i="10" s="1"/>
  <c r="C451" i="10"/>
  <c r="D451" i="10" s="1"/>
  <c r="E452" i="10" s="1"/>
  <c r="C450" i="10"/>
  <c r="D450" i="10" s="1"/>
  <c r="E451" i="10" s="1"/>
  <c r="C449" i="10"/>
  <c r="D449" i="10" s="1"/>
  <c r="E450" i="10" s="1"/>
  <c r="C448" i="10"/>
  <c r="D448" i="10" s="1"/>
  <c r="E449" i="10" s="1"/>
  <c r="C447" i="10"/>
  <c r="D447" i="10" s="1"/>
  <c r="E448" i="10" s="1"/>
  <c r="C446" i="10"/>
  <c r="D446" i="10" s="1"/>
  <c r="E447" i="10" s="1"/>
  <c r="C445" i="10"/>
  <c r="D445" i="10" s="1"/>
  <c r="E446" i="10" s="1"/>
  <c r="C444" i="10"/>
  <c r="D444" i="10" s="1"/>
  <c r="E445" i="10" s="1"/>
  <c r="C443" i="10"/>
  <c r="D443" i="10" s="1"/>
  <c r="E444" i="10" s="1"/>
  <c r="C442" i="10"/>
  <c r="D442" i="10" s="1"/>
  <c r="E443" i="10" s="1"/>
  <c r="C441" i="10"/>
  <c r="D441" i="10" s="1"/>
  <c r="E442" i="10" s="1"/>
  <c r="C440" i="10"/>
  <c r="D440" i="10" s="1"/>
  <c r="E441" i="10" s="1"/>
  <c r="C439" i="10"/>
  <c r="D439" i="10" s="1"/>
  <c r="E440" i="10" s="1"/>
  <c r="C438" i="10"/>
  <c r="D438" i="10" s="1"/>
  <c r="E439" i="10" s="1"/>
  <c r="C437" i="10"/>
  <c r="D437" i="10" s="1"/>
  <c r="E438" i="10" s="1"/>
  <c r="C436" i="10"/>
  <c r="D436" i="10" s="1"/>
  <c r="E437" i="10" s="1"/>
  <c r="C435" i="10"/>
  <c r="D435" i="10" s="1"/>
  <c r="E436" i="10" s="1"/>
  <c r="C434" i="10"/>
  <c r="D434" i="10" s="1"/>
  <c r="E435" i="10" s="1"/>
  <c r="C433" i="10"/>
  <c r="D433" i="10" s="1"/>
  <c r="E434" i="10" s="1"/>
  <c r="C432" i="10"/>
  <c r="D432" i="10" s="1"/>
  <c r="E433" i="10" s="1"/>
  <c r="C431" i="10"/>
  <c r="D431" i="10" s="1"/>
  <c r="E432" i="10" s="1"/>
  <c r="C430" i="10"/>
  <c r="D430" i="10" s="1"/>
  <c r="E431" i="10" s="1"/>
  <c r="C429" i="10"/>
  <c r="D429" i="10" s="1"/>
  <c r="E430" i="10" s="1"/>
  <c r="C428" i="10"/>
  <c r="D428" i="10" s="1"/>
  <c r="E429" i="10" s="1"/>
  <c r="C427" i="10"/>
  <c r="D427" i="10" s="1"/>
  <c r="E428" i="10" s="1"/>
  <c r="C426" i="10"/>
  <c r="D426" i="10" s="1"/>
  <c r="E427" i="10" s="1"/>
  <c r="C425" i="10"/>
  <c r="D425" i="10" s="1"/>
  <c r="E426" i="10" s="1"/>
  <c r="C424" i="10"/>
  <c r="D424" i="10" s="1"/>
  <c r="E425" i="10" s="1"/>
  <c r="C423" i="10"/>
  <c r="D423" i="10" s="1"/>
  <c r="E424" i="10" s="1"/>
  <c r="C422" i="10"/>
  <c r="D422" i="10" s="1"/>
  <c r="E423" i="10" s="1"/>
  <c r="C421" i="10"/>
  <c r="D421" i="10" s="1"/>
  <c r="E422" i="10" s="1"/>
  <c r="C420" i="10"/>
  <c r="D420" i="10" s="1"/>
  <c r="E421" i="10" s="1"/>
  <c r="C419" i="10"/>
  <c r="D419" i="10" s="1"/>
  <c r="E420" i="10" s="1"/>
  <c r="C418" i="10"/>
  <c r="D418" i="10" s="1"/>
  <c r="E419" i="10" s="1"/>
  <c r="C417" i="10"/>
  <c r="D417" i="10" s="1"/>
  <c r="E418" i="10" s="1"/>
  <c r="C416" i="10"/>
  <c r="D416" i="10" s="1"/>
  <c r="E417" i="10" s="1"/>
  <c r="C415" i="10"/>
  <c r="D415" i="10" s="1"/>
  <c r="E416" i="10" s="1"/>
  <c r="C414" i="10"/>
  <c r="D414" i="10" s="1"/>
  <c r="E415" i="10" s="1"/>
  <c r="C413" i="10"/>
  <c r="D413" i="10" s="1"/>
  <c r="E414" i="10" s="1"/>
  <c r="C412" i="10"/>
  <c r="D412" i="10" s="1"/>
  <c r="E413" i="10" s="1"/>
  <c r="C411" i="10"/>
  <c r="D411" i="10" s="1"/>
  <c r="E412" i="10" s="1"/>
  <c r="C410" i="10"/>
  <c r="D410" i="10" s="1"/>
  <c r="E411" i="10" s="1"/>
  <c r="C409" i="10"/>
  <c r="D409" i="10" s="1"/>
  <c r="E410" i="10" s="1"/>
  <c r="C408" i="10"/>
  <c r="D408" i="10" s="1"/>
  <c r="E409" i="10" s="1"/>
  <c r="C407" i="10"/>
  <c r="D407" i="10" s="1"/>
  <c r="E408" i="10" s="1"/>
  <c r="C406" i="10"/>
  <c r="D406" i="10" s="1"/>
  <c r="E407" i="10" s="1"/>
  <c r="C405" i="10"/>
  <c r="D405" i="10" s="1"/>
  <c r="E406" i="10" s="1"/>
  <c r="C404" i="10"/>
  <c r="D404" i="10" s="1"/>
  <c r="E405" i="10" s="1"/>
  <c r="C403" i="10"/>
  <c r="D403" i="10" s="1"/>
  <c r="E404" i="10" s="1"/>
  <c r="C402" i="10"/>
  <c r="D402" i="10" s="1"/>
  <c r="E403" i="10" s="1"/>
  <c r="C401" i="10"/>
  <c r="D401" i="10" s="1"/>
  <c r="E402" i="10" s="1"/>
  <c r="C400" i="10"/>
  <c r="D400" i="10" s="1"/>
  <c r="E401" i="10" s="1"/>
  <c r="C399" i="10"/>
  <c r="D399" i="10" s="1"/>
  <c r="E400" i="10" s="1"/>
  <c r="C398" i="10"/>
  <c r="D398" i="10" s="1"/>
  <c r="E399" i="10" s="1"/>
  <c r="C397" i="10"/>
  <c r="D397" i="10" s="1"/>
  <c r="E398" i="10" s="1"/>
  <c r="C396" i="10"/>
  <c r="D396" i="10" s="1"/>
  <c r="E397" i="10" s="1"/>
  <c r="C395" i="10"/>
  <c r="D395" i="10" s="1"/>
  <c r="E396" i="10" s="1"/>
  <c r="C394" i="10"/>
  <c r="D394" i="10" s="1"/>
  <c r="E395" i="10" s="1"/>
  <c r="C393" i="10"/>
  <c r="D393" i="10" s="1"/>
  <c r="E394" i="10" s="1"/>
  <c r="C392" i="10"/>
  <c r="D392" i="10" s="1"/>
  <c r="E393" i="10" s="1"/>
  <c r="C391" i="10"/>
  <c r="D391" i="10" s="1"/>
  <c r="E392" i="10" s="1"/>
  <c r="C390" i="10"/>
  <c r="D390" i="10" s="1"/>
  <c r="E391" i="10" s="1"/>
  <c r="C389" i="10"/>
  <c r="D389" i="10" s="1"/>
  <c r="E390" i="10" s="1"/>
  <c r="C388" i="10"/>
  <c r="D388" i="10" s="1"/>
  <c r="E389" i="10" s="1"/>
  <c r="C387" i="10"/>
  <c r="D387" i="10" s="1"/>
  <c r="E388" i="10" s="1"/>
  <c r="C386" i="10"/>
  <c r="D386" i="10" s="1"/>
  <c r="E387" i="10" s="1"/>
  <c r="C385" i="10"/>
  <c r="D385" i="10" s="1"/>
  <c r="E386" i="10" s="1"/>
  <c r="C384" i="10"/>
  <c r="D384" i="10" s="1"/>
  <c r="E385" i="10" s="1"/>
  <c r="C383" i="10"/>
  <c r="D383" i="10" s="1"/>
  <c r="E384" i="10" s="1"/>
  <c r="C382" i="10"/>
  <c r="D382" i="10" s="1"/>
  <c r="E383" i="10" s="1"/>
  <c r="C381" i="10"/>
  <c r="D381" i="10" s="1"/>
  <c r="E382" i="10" s="1"/>
  <c r="C380" i="10"/>
  <c r="D380" i="10" s="1"/>
  <c r="E381" i="10" s="1"/>
  <c r="C379" i="10"/>
  <c r="D379" i="10" s="1"/>
  <c r="E380" i="10" s="1"/>
  <c r="C378" i="10"/>
  <c r="D378" i="10" s="1"/>
  <c r="E379" i="10" s="1"/>
  <c r="C377" i="10"/>
  <c r="D377" i="10" s="1"/>
  <c r="E378" i="10" s="1"/>
  <c r="C376" i="10"/>
  <c r="D376" i="10" s="1"/>
  <c r="E377" i="10" s="1"/>
  <c r="C375" i="10"/>
  <c r="D375" i="10" s="1"/>
  <c r="E376" i="10" s="1"/>
  <c r="C374" i="10"/>
  <c r="D374" i="10" s="1"/>
  <c r="E375" i="10" s="1"/>
  <c r="C373" i="10"/>
  <c r="D373" i="10" s="1"/>
  <c r="E374" i="10" s="1"/>
  <c r="C372" i="10"/>
  <c r="D372" i="10" s="1"/>
  <c r="E373" i="10" s="1"/>
  <c r="C371" i="10"/>
  <c r="D371" i="10" s="1"/>
  <c r="E372" i="10" s="1"/>
  <c r="C370" i="10"/>
  <c r="D370" i="10" s="1"/>
  <c r="E371" i="10" s="1"/>
  <c r="C369" i="10"/>
  <c r="D369" i="10" s="1"/>
  <c r="E370" i="10" s="1"/>
  <c r="C368" i="10"/>
  <c r="D368" i="10" s="1"/>
  <c r="E369" i="10" s="1"/>
  <c r="C367" i="10"/>
  <c r="D367" i="10" s="1"/>
  <c r="E368" i="10" s="1"/>
  <c r="C366" i="10"/>
  <c r="D366" i="10" s="1"/>
  <c r="E367" i="10" s="1"/>
  <c r="C365" i="10"/>
  <c r="D365" i="10" s="1"/>
  <c r="E366" i="10" s="1"/>
  <c r="C364" i="10"/>
  <c r="D364" i="10" s="1"/>
  <c r="E365" i="10" s="1"/>
  <c r="C363" i="10"/>
  <c r="D363" i="10" s="1"/>
  <c r="E364" i="10" s="1"/>
  <c r="C362" i="10"/>
  <c r="D362" i="10" s="1"/>
  <c r="E363" i="10" s="1"/>
  <c r="C361" i="10"/>
  <c r="D361" i="10" s="1"/>
  <c r="E362" i="10" s="1"/>
  <c r="C360" i="10"/>
  <c r="D360" i="10" s="1"/>
  <c r="E361" i="10" s="1"/>
  <c r="C359" i="10"/>
  <c r="D359" i="10" s="1"/>
  <c r="E360" i="10" s="1"/>
  <c r="C358" i="10"/>
  <c r="D358" i="10" s="1"/>
  <c r="E359" i="10" s="1"/>
  <c r="C357" i="10"/>
  <c r="D357" i="10" s="1"/>
  <c r="E358" i="10" s="1"/>
  <c r="C356" i="10"/>
  <c r="D356" i="10" s="1"/>
  <c r="E357" i="10" s="1"/>
  <c r="C355" i="10"/>
  <c r="D355" i="10" s="1"/>
  <c r="E356" i="10" s="1"/>
  <c r="C354" i="10"/>
  <c r="D354" i="10" s="1"/>
  <c r="E355" i="10" s="1"/>
  <c r="C353" i="10"/>
  <c r="D353" i="10" s="1"/>
  <c r="E354" i="10" s="1"/>
  <c r="C352" i="10"/>
  <c r="D352" i="10" s="1"/>
  <c r="E353" i="10" s="1"/>
  <c r="C351" i="10"/>
  <c r="D351" i="10" s="1"/>
  <c r="E352" i="10" s="1"/>
  <c r="C350" i="10"/>
  <c r="D350" i="10" s="1"/>
  <c r="E351" i="10" s="1"/>
  <c r="C349" i="10"/>
  <c r="D349" i="10" s="1"/>
  <c r="E350" i="10" s="1"/>
  <c r="C348" i="10"/>
  <c r="D348" i="10" s="1"/>
  <c r="E349" i="10" s="1"/>
  <c r="C347" i="10"/>
  <c r="D347" i="10" s="1"/>
  <c r="E348" i="10" s="1"/>
  <c r="C346" i="10"/>
  <c r="D346" i="10" s="1"/>
  <c r="E347" i="10" s="1"/>
  <c r="C345" i="10"/>
  <c r="D345" i="10" s="1"/>
  <c r="E346" i="10" s="1"/>
  <c r="C344" i="10"/>
  <c r="D344" i="10" s="1"/>
  <c r="E345" i="10" s="1"/>
  <c r="C343" i="10"/>
  <c r="D343" i="10" s="1"/>
  <c r="E344" i="10" s="1"/>
  <c r="C342" i="10"/>
  <c r="D342" i="10" s="1"/>
  <c r="E343" i="10" s="1"/>
  <c r="C341" i="10"/>
  <c r="D341" i="10" s="1"/>
  <c r="E342" i="10" s="1"/>
  <c r="C340" i="10"/>
  <c r="D340" i="10" s="1"/>
  <c r="E341" i="10" s="1"/>
  <c r="C339" i="10"/>
  <c r="D339" i="10" s="1"/>
  <c r="E340" i="10" s="1"/>
  <c r="C338" i="10"/>
  <c r="D338" i="10" s="1"/>
  <c r="E339" i="10" s="1"/>
  <c r="C337" i="10"/>
  <c r="D337" i="10" s="1"/>
  <c r="E338" i="10" s="1"/>
  <c r="C336" i="10"/>
  <c r="D336" i="10" s="1"/>
  <c r="E337" i="10" s="1"/>
  <c r="C335" i="10"/>
  <c r="D335" i="10" s="1"/>
  <c r="E336" i="10" s="1"/>
  <c r="C334" i="10"/>
  <c r="D334" i="10" s="1"/>
  <c r="E335" i="10" s="1"/>
  <c r="C333" i="10"/>
  <c r="D333" i="10" s="1"/>
  <c r="E334" i="10" s="1"/>
  <c r="C332" i="10"/>
  <c r="D332" i="10" s="1"/>
  <c r="E333" i="10" s="1"/>
  <c r="C331" i="10"/>
  <c r="D331" i="10" s="1"/>
  <c r="E332" i="10" s="1"/>
  <c r="C330" i="10"/>
  <c r="D330" i="10" s="1"/>
  <c r="E331" i="10" s="1"/>
  <c r="C329" i="10"/>
  <c r="D329" i="10" s="1"/>
  <c r="E330" i="10" s="1"/>
  <c r="C328" i="10"/>
  <c r="D328" i="10" s="1"/>
  <c r="E329" i="10" s="1"/>
  <c r="C327" i="10"/>
  <c r="D327" i="10" s="1"/>
  <c r="E328" i="10" s="1"/>
  <c r="C326" i="10"/>
  <c r="D326" i="10" s="1"/>
  <c r="E327" i="10" s="1"/>
  <c r="C325" i="10"/>
  <c r="D325" i="10" s="1"/>
  <c r="E326" i="10" s="1"/>
  <c r="C324" i="10"/>
  <c r="D324" i="10" s="1"/>
  <c r="E325" i="10" s="1"/>
  <c r="C323" i="10"/>
  <c r="D323" i="10" s="1"/>
  <c r="E324" i="10" s="1"/>
  <c r="C322" i="10"/>
  <c r="D322" i="10" s="1"/>
  <c r="E323" i="10" s="1"/>
  <c r="C321" i="10"/>
  <c r="D321" i="10" s="1"/>
  <c r="E322" i="10" s="1"/>
  <c r="C320" i="10"/>
  <c r="D320" i="10" s="1"/>
  <c r="E321" i="10" s="1"/>
  <c r="C319" i="10"/>
  <c r="D319" i="10" s="1"/>
  <c r="E320" i="10" s="1"/>
  <c r="C318" i="10"/>
  <c r="D318" i="10" s="1"/>
  <c r="E319" i="10" s="1"/>
  <c r="C317" i="10"/>
  <c r="D317" i="10" s="1"/>
  <c r="E318" i="10" s="1"/>
  <c r="C316" i="10"/>
  <c r="D316" i="10" s="1"/>
  <c r="E317" i="10" s="1"/>
  <c r="C315" i="10"/>
  <c r="D315" i="10" s="1"/>
  <c r="E316" i="10" s="1"/>
  <c r="C314" i="10"/>
  <c r="D314" i="10" s="1"/>
  <c r="E315" i="10" s="1"/>
  <c r="C313" i="10"/>
  <c r="D313" i="10" s="1"/>
  <c r="E314" i="10" s="1"/>
  <c r="C312" i="10"/>
  <c r="D312" i="10" s="1"/>
  <c r="E313" i="10" s="1"/>
  <c r="C311" i="10"/>
  <c r="D311" i="10" s="1"/>
  <c r="E312" i="10" s="1"/>
  <c r="C310" i="10"/>
  <c r="D310" i="10" s="1"/>
  <c r="E311" i="10" s="1"/>
  <c r="C309" i="10"/>
  <c r="D309" i="10" s="1"/>
  <c r="E310" i="10" s="1"/>
  <c r="C308" i="10"/>
  <c r="D308" i="10" s="1"/>
  <c r="E309" i="10" s="1"/>
  <c r="C307" i="10"/>
  <c r="D307" i="10" s="1"/>
  <c r="E308" i="10" s="1"/>
  <c r="C306" i="10"/>
  <c r="D306" i="10" s="1"/>
  <c r="E307" i="10" s="1"/>
  <c r="C305" i="10"/>
  <c r="D305" i="10" s="1"/>
  <c r="E306" i="10" s="1"/>
  <c r="C304" i="10"/>
  <c r="D304" i="10" s="1"/>
  <c r="E305" i="10" s="1"/>
  <c r="C303" i="10"/>
  <c r="D303" i="10" s="1"/>
  <c r="E304" i="10" s="1"/>
  <c r="C302" i="10"/>
  <c r="D302" i="10" s="1"/>
  <c r="E303" i="10" s="1"/>
  <c r="C301" i="10"/>
  <c r="D301" i="10" s="1"/>
  <c r="E302" i="10" s="1"/>
  <c r="C300" i="10"/>
  <c r="D300" i="10" s="1"/>
  <c r="E301" i="10" s="1"/>
  <c r="C299" i="10"/>
  <c r="D299" i="10" s="1"/>
  <c r="E300" i="10" s="1"/>
  <c r="C298" i="10"/>
  <c r="D298" i="10" s="1"/>
  <c r="E299" i="10" s="1"/>
  <c r="C297" i="10"/>
  <c r="D297" i="10" s="1"/>
  <c r="E298" i="10" s="1"/>
  <c r="E296" i="10"/>
  <c r="C296" i="10"/>
  <c r="D296" i="10" s="1"/>
  <c r="E297" i="10" s="1"/>
  <c r="E295" i="10"/>
  <c r="C295" i="10"/>
  <c r="D295" i="10" s="1"/>
  <c r="C294" i="10"/>
  <c r="D294" i="10" s="1"/>
  <c r="E293" i="10"/>
  <c r="C293" i="10"/>
  <c r="D293" i="10" s="1"/>
  <c r="E294" i="10" s="1"/>
  <c r="E292" i="10"/>
  <c r="C292" i="10"/>
  <c r="D292" i="10" s="1"/>
  <c r="E291" i="10"/>
  <c r="C291" i="10"/>
  <c r="D291" i="10" s="1"/>
  <c r="C290" i="10"/>
  <c r="D290" i="10" s="1"/>
  <c r="E289" i="10"/>
  <c r="C289" i="10"/>
  <c r="D289" i="10" s="1"/>
  <c r="E290" i="10" s="1"/>
  <c r="E288" i="10"/>
  <c r="C288" i="10"/>
  <c r="D288" i="10" s="1"/>
  <c r="C287" i="10"/>
  <c r="D287" i="10" s="1"/>
  <c r="C286" i="10"/>
  <c r="D286" i="10" s="1"/>
  <c r="E287" i="10" s="1"/>
  <c r="E285" i="10"/>
  <c r="C285" i="10"/>
  <c r="D285" i="10" s="1"/>
  <c r="E286" i="10" s="1"/>
  <c r="C284" i="10"/>
  <c r="D284" i="10" s="1"/>
  <c r="E283" i="10"/>
  <c r="C283" i="10"/>
  <c r="D283" i="10" s="1"/>
  <c r="E284" i="10" s="1"/>
  <c r="C282" i="10"/>
  <c r="D282" i="10" s="1"/>
  <c r="E281" i="10"/>
  <c r="C281" i="10"/>
  <c r="D281" i="10" s="1"/>
  <c r="E282" i="10" s="1"/>
  <c r="C280" i="10"/>
  <c r="D280" i="10" s="1"/>
  <c r="E279" i="10"/>
  <c r="C279" i="10"/>
  <c r="D279" i="10" s="1"/>
  <c r="E280" i="10" s="1"/>
  <c r="C278" i="10"/>
  <c r="D278" i="10" s="1"/>
  <c r="C277" i="10"/>
  <c r="D277" i="10" s="1"/>
  <c r="E278" i="10" s="1"/>
  <c r="E276" i="10"/>
  <c r="C276" i="10"/>
  <c r="D276" i="10" s="1"/>
  <c r="E277" i="10" s="1"/>
  <c r="E275" i="10"/>
  <c r="C275" i="10"/>
  <c r="D275" i="10" s="1"/>
  <c r="C274" i="10"/>
  <c r="D274" i="10" s="1"/>
  <c r="C273" i="10"/>
  <c r="D273" i="10" s="1"/>
  <c r="E274" i="10" s="1"/>
  <c r="E272" i="10"/>
  <c r="C272" i="10"/>
  <c r="D272" i="10" s="1"/>
  <c r="E273" i="10" s="1"/>
  <c r="E271" i="10"/>
  <c r="C271" i="10"/>
  <c r="D271" i="10" s="1"/>
  <c r="C270" i="10"/>
  <c r="D270" i="10" s="1"/>
  <c r="C269" i="10"/>
  <c r="D269" i="10" s="1"/>
  <c r="E270" i="10" s="1"/>
  <c r="E268" i="10"/>
  <c r="C268" i="10"/>
  <c r="D268" i="10" s="1"/>
  <c r="E269" i="10" s="1"/>
  <c r="E267" i="10"/>
  <c r="C267" i="10"/>
  <c r="D267" i="10" s="1"/>
  <c r="C266" i="10"/>
  <c r="D266" i="10" s="1"/>
  <c r="C265" i="10"/>
  <c r="D265" i="10" s="1"/>
  <c r="E266" i="10" s="1"/>
  <c r="E264" i="10"/>
  <c r="C264" i="10"/>
  <c r="D264" i="10" s="1"/>
  <c r="E265" i="10" s="1"/>
  <c r="E263" i="10"/>
  <c r="C263" i="10"/>
  <c r="D263" i="10" s="1"/>
  <c r="C262" i="10"/>
  <c r="D262" i="10" s="1"/>
  <c r="C261" i="10"/>
  <c r="D261" i="10" s="1"/>
  <c r="E262" i="10" s="1"/>
  <c r="E260" i="10"/>
  <c r="C260" i="10"/>
  <c r="D260" i="10" s="1"/>
  <c r="E261" i="10" s="1"/>
  <c r="E259" i="10"/>
  <c r="C259" i="10"/>
  <c r="D259" i="10" s="1"/>
  <c r="C258" i="10"/>
  <c r="D258" i="10" s="1"/>
  <c r="C257" i="10"/>
  <c r="D257" i="10" s="1"/>
  <c r="E258" i="10" s="1"/>
  <c r="E256" i="10"/>
  <c r="C256" i="10"/>
  <c r="D256" i="10" s="1"/>
  <c r="E257" i="10" s="1"/>
  <c r="E255" i="10"/>
  <c r="C255" i="10"/>
  <c r="D255" i="10" s="1"/>
  <c r="C254" i="10"/>
  <c r="D254" i="10" s="1"/>
  <c r="C253" i="10"/>
  <c r="D253" i="10" s="1"/>
  <c r="E254" i="10" s="1"/>
  <c r="E252" i="10"/>
  <c r="C252" i="10"/>
  <c r="D252" i="10" s="1"/>
  <c r="E253" i="10" s="1"/>
  <c r="E251" i="10"/>
  <c r="C251" i="10"/>
  <c r="D251" i="10" s="1"/>
  <c r="C250" i="10"/>
  <c r="D250" i="10" s="1"/>
  <c r="C249" i="10"/>
  <c r="D249" i="10" s="1"/>
  <c r="E250" i="10" s="1"/>
  <c r="E248" i="10"/>
  <c r="C248" i="10"/>
  <c r="D248" i="10" s="1"/>
  <c r="E249" i="10" s="1"/>
  <c r="E247" i="10"/>
  <c r="C247" i="10"/>
  <c r="D247" i="10" s="1"/>
  <c r="C246" i="10"/>
  <c r="D246" i="10" s="1"/>
  <c r="C245" i="10"/>
  <c r="D245" i="10" s="1"/>
  <c r="E246" i="10" s="1"/>
  <c r="E244" i="10"/>
  <c r="C244" i="10"/>
  <c r="D244" i="10" s="1"/>
  <c r="E245" i="10" s="1"/>
  <c r="E243" i="10"/>
  <c r="C243" i="10"/>
  <c r="D243" i="10" s="1"/>
  <c r="C242" i="10"/>
  <c r="D242" i="10" s="1"/>
  <c r="C241" i="10"/>
  <c r="D241" i="10" s="1"/>
  <c r="E242" i="10" s="1"/>
  <c r="E240" i="10"/>
  <c r="C240" i="10"/>
  <c r="D240" i="10" s="1"/>
  <c r="E241" i="10" s="1"/>
  <c r="E239" i="10"/>
  <c r="C239" i="10"/>
  <c r="D239" i="10" s="1"/>
  <c r="C238" i="10"/>
  <c r="D238" i="10" s="1"/>
  <c r="C237" i="10"/>
  <c r="D237" i="10" s="1"/>
  <c r="E238" i="10" s="1"/>
  <c r="E236" i="10"/>
  <c r="C236" i="10"/>
  <c r="D236" i="10" s="1"/>
  <c r="E237" i="10" s="1"/>
  <c r="E235" i="10"/>
  <c r="C235" i="10"/>
  <c r="D235" i="10" s="1"/>
  <c r="C234" i="10"/>
  <c r="D234" i="10" s="1"/>
  <c r="C233" i="10"/>
  <c r="D233" i="10" s="1"/>
  <c r="E234" i="10" s="1"/>
  <c r="C232" i="10"/>
  <c r="D232" i="10" s="1"/>
  <c r="E233" i="10" s="1"/>
  <c r="E231" i="10"/>
  <c r="C231" i="10"/>
  <c r="D231" i="10" s="1"/>
  <c r="E232" i="10" s="1"/>
  <c r="C230" i="10"/>
  <c r="D230" i="10" s="1"/>
  <c r="C229" i="10"/>
  <c r="D229" i="10" s="1"/>
  <c r="E230" i="10" s="1"/>
  <c r="C228" i="10"/>
  <c r="D228" i="10" s="1"/>
  <c r="E229" i="10" s="1"/>
  <c r="E227" i="10"/>
  <c r="C227" i="10"/>
  <c r="D227" i="10" s="1"/>
  <c r="E228" i="10" s="1"/>
  <c r="C226" i="10"/>
  <c r="D226" i="10" s="1"/>
  <c r="C225" i="10"/>
  <c r="D225" i="10" s="1"/>
  <c r="E226" i="10" s="1"/>
  <c r="C224" i="10"/>
  <c r="D224" i="10" s="1"/>
  <c r="E225" i="10" s="1"/>
  <c r="E223" i="10"/>
  <c r="C223" i="10"/>
  <c r="D223" i="10" s="1"/>
  <c r="E224" i="10" s="1"/>
  <c r="C222" i="10"/>
  <c r="D222" i="10" s="1"/>
  <c r="C221" i="10"/>
  <c r="D221" i="10" s="1"/>
  <c r="E222" i="10" s="1"/>
  <c r="C220" i="10"/>
  <c r="D220" i="10" s="1"/>
  <c r="E221" i="10" s="1"/>
  <c r="E219" i="10"/>
  <c r="C219" i="10"/>
  <c r="D219" i="10" s="1"/>
  <c r="E220" i="10" s="1"/>
  <c r="C218" i="10"/>
  <c r="D218" i="10" s="1"/>
  <c r="C217" i="10"/>
  <c r="D217" i="10" s="1"/>
  <c r="E218" i="10" s="1"/>
  <c r="C216" i="10"/>
  <c r="D216" i="10" s="1"/>
  <c r="E217" i="10" s="1"/>
  <c r="E215" i="10"/>
  <c r="C215" i="10"/>
  <c r="D215" i="10" s="1"/>
  <c r="E216" i="10" s="1"/>
  <c r="C214" i="10"/>
  <c r="D214" i="10" s="1"/>
  <c r="C213" i="10"/>
  <c r="D213" i="10" s="1"/>
  <c r="E214" i="10" s="1"/>
  <c r="C212" i="10"/>
  <c r="D212" i="10" s="1"/>
  <c r="E213" i="10" s="1"/>
  <c r="E211" i="10"/>
  <c r="C211" i="10"/>
  <c r="D211" i="10" s="1"/>
  <c r="E212" i="10" s="1"/>
  <c r="C210" i="10"/>
  <c r="D210" i="10" s="1"/>
  <c r="C209" i="10"/>
  <c r="D209" i="10" s="1"/>
  <c r="E210" i="10" s="1"/>
  <c r="C208" i="10"/>
  <c r="D208" i="10" s="1"/>
  <c r="E209" i="10" s="1"/>
  <c r="E207" i="10"/>
  <c r="C207" i="10"/>
  <c r="D207" i="10" s="1"/>
  <c r="E208" i="10" s="1"/>
  <c r="C206" i="10"/>
  <c r="D206" i="10" s="1"/>
  <c r="C205" i="10"/>
  <c r="D205" i="10" s="1"/>
  <c r="E206" i="10" s="1"/>
  <c r="C204" i="10"/>
  <c r="D204" i="10" s="1"/>
  <c r="E205" i="10" s="1"/>
  <c r="E203" i="10"/>
  <c r="C203" i="10"/>
  <c r="D203" i="10" s="1"/>
  <c r="E204" i="10" s="1"/>
  <c r="C202" i="10"/>
  <c r="D202" i="10" s="1"/>
  <c r="C201" i="10"/>
  <c r="D201" i="10" s="1"/>
  <c r="E202" i="10" s="1"/>
  <c r="C200" i="10"/>
  <c r="D200" i="10" s="1"/>
  <c r="E201" i="10" s="1"/>
  <c r="E199" i="10"/>
  <c r="C199" i="10"/>
  <c r="D199" i="10" s="1"/>
  <c r="E200" i="10" s="1"/>
  <c r="C198" i="10"/>
  <c r="D198" i="10" s="1"/>
  <c r="C197" i="10"/>
  <c r="D197" i="10" s="1"/>
  <c r="E198" i="10" s="1"/>
  <c r="C196" i="10"/>
  <c r="D196" i="10" s="1"/>
  <c r="E197" i="10" s="1"/>
  <c r="E195" i="10"/>
  <c r="C195" i="10"/>
  <c r="D195" i="10" s="1"/>
  <c r="E196" i="10" s="1"/>
  <c r="C194" i="10"/>
  <c r="D194" i="10" s="1"/>
  <c r="C193" i="10"/>
  <c r="D193" i="10" s="1"/>
  <c r="E194" i="10" s="1"/>
  <c r="C192" i="10"/>
  <c r="D192" i="10" s="1"/>
  <c r="E193" i="10" s="1"/>
  <c r="E191" i="10"/>
  <c r="C191" i="10"/>
  <c r="D191" i="10" s="1"/>
  <c r="E192" i="10" s="1"/>
  <c r="C190" i="10"/>
  <c r="D190" i="10" s="1"/>
  <c r="C189" i="10"/>
  <c r="D189" i="10" s="1"/>
  <c r="E190" i="10" s="1"/>
  <c r="C188" i="10"/>
  <c r="D188" i="10" s="1"/>
  <c r="E189" i="10" s="1"/>
  <c r="E187" i="10"/>
  <c r="C187" i="10"/>
  <c r="D187" i="10" s="1"/>
  <c r="E188" i="10" s="1"/>
  <c r="C186" i="10"/>
  <c r="D186" i="10" s="1"/>
  <c r="C185" i="10"/>
  <c r="D185" i="10" s="1"/>
  <c r="E186" i="10" s="1"/>
  <c r="C184" i="10"/>
  <c r="D184" i="10" s="1"/>
  <c r="E185" i="10" s="1"/>
  <c r="E183" i="10"/>
  <c r="C183" i="10"/>
  <c r="D183" i="10" s="1"/>
  <c r="E184" i="10" s="1"/>
  <c r="C182" i="10"/>
  <c r="D182" i="10" s="1"/>
  <c r="C181" i="10"/>
  <c r="D181" i="10" s="1"/>
  <c r="E182" i="10" s="1"/>
  <c r="C180" i="10"/>
  <c r="D180" i="10" s="1"/>
  <c r="E181" i="10" s="1"/>
  <c r="E179" i="10"/>
  <c r="C179" i="10"/>
  <c r="D179" i="10" s="1"/>
  <c r="E180" i="10" s="1"/>
  <c r="C178" i="10"/>
  <c r="D178" i="10" s="1"/>
  <c r="C177" i="10"/>
  <c r="D177" i="10" s="1"/>
  <c r="E178" i="10" s="1"/>
  <c r="C176" i="10"/>
  <c r="D176" i="10" s="1"/>
  <c r="E177" i="10" s="1"/>
  <c r="E175" i="10"/>
  <c r="C175" i="10"/>
  <c r="D175" i="10" s="1"/>
  <c r="E176" i="10" s="1"/>
  <c r="C174" i="10"/>
  <c r="D174" i="10" s="1"/>
  <c r="C173" i="10"/>
  <c r="D173" i="10" s="1"/>
  <c r="E174" i="10" s="1"/>
  <c r="C172" i="10"/>
  <c r="D172" i="10" s="1"/>
  <c r="E173" i="10" s="1"/>
  <c r="E171" i="10"/>
  <c r="C171" i="10"/>
  <c r="D171" i="10" s="1"/>
  <c r="E172" i="10" s="1"/>
  <c r="C170" i="10"/>
  <c r="D170" i="10" s="1"/>
  <c r="C169" i="10"/>
  <c r="D169" i="10" s="1"/>
  <c r="E170" i="10" s="1"/>
  <c r="C168" i="10"/>
  <c r="D168" i="10" s="1"/>
  <c r="E169" i="10" s="1"/>
  <c r="E167" i="10"/>
  <c r="C167" i="10"/>
  <c r="D167" i="10" s="1"/>
  <c r="E168" i="10" s="1"/>
  <c r="C166" i="10"/>
  <c r="D166" i="10" s="1"/>
  <c r="C165" i="10"/>
  <c r="D165" i="10" s="1"/>
  <c r="E166" i="10" s="1"/>
  <c r="C164" i="10"/>
  <c r="D164" i="10" s="1"/>
  <c r="E165" i="10" s="1"/>
  <c r="E163" i="10"/>
  <c r="C163" i="10"/>
  <c r="D163" i="10" s="1"/>
  <c r="E164" i="10" s="1"/>
  <c r="C162" i="10"/>
  <c r="D162" i="10" s="1"/>
  <c r="C161" i="10"/>
  <c r="D161" i="10" s="1"/>
  <c r="E162" i="10" s="1"/>
  <c r="C160" i="10"/>
  <c r="D160" i="10" s="1"/>
  <c r="E161" i="10" s="1"/>
  <c r="E159" i="10"/>
  <c r="C159" i="10"/>
  <c r="D159" i="10" s="1"/>
  <c r="E160" i="10" s="1"/>
  <c r="C158" i="10"/>
  <c r="D158" i="10" s="1"/>
  <c r="C157" i="10"/>
  <c r="D157" i="10" s="1"/>
  <c r="E158" i="10" s="1"/>
  <c r="C156" i="10"/>
  <c r="D156" i="10" s="1"/>
  <c r="E157" i="10" s="1"/>
  <c r="E155" i="10"/>
  <c r="C155" i="10"/>
  <c r="D155" i="10" s="1"/>
  <c r="E156" i="10" s="1"/>
  <c r="C154" i="10"/>
  <c r="D154" i="10" s="1"/>
  <c r="C153" i="10"/>
  <c r="D153" i="10" s="1"/>
  <c r="E154" i="10" s="1"/>
  <c r="C152" i="10"/>
  <c r="D152" i="10" s="1"/>
  <c r="E153" i="10" s="1"/>
  <c r="E151" i="10"/>
  <c r="C151" i="10"/>
  <c r="D151" i="10" s="1"/>
  <c r="E152" i="10" s="1"/>
  <c r="C150" i="10"/>
  <c r="D150" i="10" s="1"/>
  <c r="C149" i="10"/>
  <c r="D149" i="10" s="1"/>
  <c r="E150" i="10" s="1"/>
  <c r="C148" i="10"/>
  <c r="D148" i="10" s="1"/>
  <c r="E149" i="10" s="1"/>
  <c r="E147" i="10"/>
  <c r="C147" i="10"/>
  <c r="D147" i="10" s="1"/>
  <c r="E148" i="10" s="1"/>
  <c r="C146" i="10"/>
  <c r="D146" i="10" s="1"/>
  <c r="C145" i="10"/>
  <c r="D145" i="10" s="1"/>
  <c r="E146" i="10" s="1"/>
  <c r="C144" i="10"/>
  <c r="D144" i="10" s="1"/>
  <c r="E145" i="10" s="1"/>
  <c r="E143" i="10"/>
  <c r="C143" i="10"/>
  <c r="D143" i="10" s="1"/>
  <c r="E144" i="10" s="1"/>
  <c r="C142" i="10"/>
  <c r="D142" i="10" s="1"/>
  <c r="C141" i="10"/>
  <c r="D141" i="10" s="1"/>
  <c r="E142" i="10" s="1"/>
  <c r="C140" i="10"/>
  <c r="D140" i="10" s="1"/>
  <c r="E141" i="10" s="1"/>
  <c r="E139" i="10"/>
  <c r="C139" i="10"/>
  <c r="D139" i="10" s="1"/>
  <c r="E140" i="10" s="1"/>
  <c r="C138" i="10"/>
  <c r="D138" i="10" s="1"/>
  <c r="C137" i="10"/>
  <c r="D137" i="10" s="1"/>
  <c r="E138" i="10" s="1"/>
  <c r="C136" i="10"/>
  <c r="D136" i="10" s="1"/>
  <c r="E137" i="10" s="1"/>
  <c r="E135" i="10"/>
  <c r="C135" i="10"/>
  <c r="D135" i="10" s="1"/>
  <c r="E136" i="10" s="1"/>
  <c r="C134" i="10"/>
  <c r="D134" i="10" s="1"/>
  <c r="C133" i="10"/>
  <c r="D133" i="10" s="1"/>
  <c r="E134" i="10" s="1"/>
  <c r="C132" i="10"/>
  <c r="D132" i="10" s="1"/>
  <c r="E133" i="10" s="1"/>
  <c r="E131" i="10"/>
  <c r="C131" i="10"/>
  <c r="D131" i="10" s="1"/>
  <c r="E132" i="10" s="1"/>
  <c r="C130" i="10"/>
  <c r="D130" i="10" s="1"/>
  <c r="C129" i="10"/>
  <c r="D129" i="10" s="1"/>
  <c r="E130" i="10" s="1"/>
  <c r="C128" i="10"/>
  <c r="D128" i="10" s="1"/>
  <c r="E129" i="10" s="1"/>
  <c r="E127" i="10"/>
  <c r="C127" i="10"/>
  <c r="D127" i="10" s="1"/>
  <c r="E128" i="10" s="1"/>
  <c r="C126" i="10"/>
  <c r="D126" i="10" s="1"/>
  <c r="C125" i="10"/>
  <c r="D125" i="10" s="1"/>
  <c r="E126" i="10" s="1"/>
  <c r="C124" i="10"/>
  <c r="D124" i="10" s="1"/>
  <c r="E125" i="10" s="1"/>
  <c r="E123" i="10"/>
  <c r="C123" i="10"/>
  <c r="D123" i="10" s="1"/>
  <c r="E124" i="10" s="1"/>
  <c r="C122" i="10"/>
  <c r="D122" i="10" s="1"/>
  <c r="C121" i="10"/>
  <c r="D121" i="10" s="1"/>
  <c r="E122" i="10" s="1"/>
  <c r="C120" i="10"/>
  <c r="D120" i="10" s="1"/>
  <c r="E121" i="10" s="1"/>
  <c r="E119" i="10"/>
  <c r="C119" i="10"/>
  <c r="D119" i="10" s="1"/>
  <c r="E120" i="10" s="1"/>
  <c r="C118" i="10"/>
  <c r="D118" i="10" s="1"/>
  <c r="C117" i="10"/>
  <c r="D117" i="10" s="1"/>
  <c r="E118" i="10" s="1"/>
  <c r="C116" i="10"/>
  <c r="D116" i="10" s="1"/>
  <c r="E117" i="10" s="1"/>
  <c r="E115" i="10"/>
  <c r="C115" i="10"/>
  <c r="D115" i="10" s="1"/>
  <c r="E116" i="10" s="1"/>
  <c r="C114" i="10"/>
  <c r="D114" i="10" s="1"/>
  <c r="C113" i="10"/>
  <c r="D113" i="10" s="1"/>
  <c r="E114" i="10" s="1"/>
  <c r="C112" i="10"/>
  <c r="D112" i="10" s="1"/>
  <c r="E113" i="10" s="1"/>
  <c r="E111" i="10"/>
  <c r="C111" i="10"/>
  <c r="D111" i="10" s="1"/>
  <c r="E112" i="10" s="1"/>
  <c r="C110" i="10"/>
  <c r="D110" i="10" s="1"/>
  <c r="C109" i="10"/>
  <c r="D109" i="10" s="1"/>
  <c r="E110" i="10" s="1"/>
  <c r="C108" i="10"/>
  <c r="D108" i="10" s="1"/>
  <c r="E109" i="10" s="1"/>
  <c r="E107" i="10"/>
  <c r="C107" i="10"/>
  <c r="D107" i="10" s="1"/>
  <c r="E108" i="10" s="1"/>
  <c r="C106" i="10"/>
  <c r="D106" i="10" s="1"/>
  <c r="C105" i="10"/>
  <c r="D105" i="10" s="1"/>
  <c r="E106" i="10" s="1"/>
  <c r="C104" i="10"/>
  <c r="D104" i="10" s="1"/>
  <c r="E105" i="10" s="1"/>
  <c r="E103" i="10"/>
  <c r="C103" i="10"/>
  <c r="D103" i="10" s="1"/>
  <c r="E104" i="10" s="1"/>
  <c r="C102" i="10"/>
  <c r="D102" i="10" s="1"/>
  <c r="C101" i="10"/>
  <c r="D101" i="10" s="1"/>
  <c r="E102" i="10" s="1"/>
  <c r="C100" i="10"/>
  <c r="D100" i="10" s="1"/>
  <c r="E101" i="10" s="1"/>
  <c r="E99" i="10"/>
  <c r="C99" i="10"/>
  <c r="D99" i="10" s="1"/>
  <c r="E100" i="10" s="1"/>
  <c r="C98" i="10"/>
  <c r="D98" i="10" s="1"/>
  <c r="C97" i="10"/>
  <c r="D97" i="10" s="1"/>
  <c r="E98" i="10" s="1"/>
  <c r="C96" i="10"/>
  <c r="D96" i="10" s="1"/>
  <c r="E97" i="10" s="1"/>
  <c r="C95" i="10"/>
  <c r="D95" i="10" s="1"/>
  <c r="E96" i="10" s="1"/>
  <c r="C94" i="10"/>
  <c r="D94" i="10" s="1"/>
  <c r="E95" i="10" s="1"/>
  <c r="C93" i="10"/>
  <c r="D93" i="10" s="1"/>
  <c r="E94" i="10" s="1"/>
  <c r="C92" i="10"/>
  <c r="D92" i="10" s="1"/>
  <c r="E93" i="10" s="1"/>
  <c r="C91" i="10"/>
  <c r="D91" i="10" s="1"/>
  <c r="E92" i="10" s="1"/>
  <c r="C90" i="10"/>
  <c r="D90" i="10" s="1"/>
  <c r="E91" i="10" s="1"/>
  <c r="C89" i="10"/>
  <c r="D89" i="10" s="1"/>
  <c r="E90" i="10" s="1"/>
  <c r="C88" i="10"/>
  <c r="D88" i="10" s="1"/>
  <c r="E89" i="10" s="1"/>
  <c r="C87" i="10"/>
  <c r="D87" i="10" s="1"/>
  <c r="E88" i="10" s="1"/>
  <c r="C86" i="10"/>
  <c r="D86" i="10" s="1"/>
  <c r="E87" i="10" s="1"/>
  <c r="C85" i="10"/>
  <c r="D85" i="10" s="1"/>
  <c r="E86" i="10" s="1"/>
  <c r="C84" i="10"/>
  <c r="D84" i="10" s="1"/>
  <c r="E85" i="10" s="1"/>
  <c r="C83" i="10"/>
  <c r="D83" i="10" s="1"/>
  <c r="E84" i="10" s="1"/>
  <c r="C82" i="10"/>
  <c r="D82" i="10" s="1"/>
  <c r="E83" i="10" s="1"/>
  <c r="C81" i="10"/>
  <c r="D81" i="10" s="1"/>
  <c r="E82" i="10" s="1"/>
  <c r="C80" i="10"/>
  <c r="D80" i="10" s="1"/>
  <c r="E81" i="10" s="1"/>
  <c r="C79" i="10"/>
  <c r="D79" i="10" s="1"/>
  <c r="E80" i="10" s="1"/>
  <c r="C78" i="10"/>
  <c r="D78" i="10" s="1"/>
  <c r="E79" i="10" s="1"/>
  <c r="C77" i="10"/>
  <c r="D77" i="10" s="1"/>
  <c r="E78" i="10" s="1"/>
  <c r="C76" i="10"/>
  <c r="D76" i="10" s="1"/>
  <c r="E77" i="10" s="1"/>
  <c r="C75" i="10"/>
  <c r="D75" i="10" s="1"/>
  <c r="E76" i="10" s="1"/>
  <c r="C74" i="10"/>
  <c r="D74" i="10" s="1"/>
  <c r="E75" i="10" s="1"/>
  <c r="C73" i="10"/>
  <c r="D73" i="10" s="1"/>
  <c r="E74" i="10" s="1"/>
  <c r="C72" i="10"/>
  <c r="D72" i="10" s="1"/>
  <c r="E73" i="10" s="1"/>
  <c r="C71" i="10"/>
  <c r="D71" i="10" s="1"/>
  <c r="E72" i="10" s="1"/>
  <c r="C70" i="10"/>
  <c r="D70" i="10" s="1"/>
  <c r="E71" i="10" s="1"/>
  <c r="C69" i="10"/>
  <c r="D69" i="10" s="1"/>
  <c r="E70" i="10" s="1"/>
  <c r="C68" i="10"/>
  <c r="D68" i="10" s="1"/>
  <c r="E69" i="10" s="1"/>
  <c r="C67" i="10"/>
  <c r="D67" i="10" s="1"/>
  <c r="E68" i="10" s="1"/>
  <c r="C66" i="10"/>
  <c r="D66" i="10" s="1"/>
  <c r="E67" i="10" s="1"/>
  <c r="C65" i="10"/>
  <c r="D65" i="10" s="1"/>
  <c r="E66" i="10" s="1"/>
  <c r="C64" i="10"/>
  <c r="D64" i="10" s="1"/>
  <c r="E65" i="10" s="1"/>
  <c r="C63" i="10"/>
  <c r="D63" i="10" s="1"/>
  <c r="E64" i="10" s="1"/>
  <c r="C62" i="10"/>
  <c r="D62" i="10" s="1"/>
  <c r="E63" i="10" s="1"/>
  <c r="C61" i="10"/>
  <c r="D61" i="10" s="1"/>
  <c r="E62" i="10" s="1"/>
  <c r="C60" i="10"/>
  <c r="D60" i="10" s="1"/>
  <c r="E61" i="10" s="1"/>
  <c r="C59" i="10"/>
  <c r="D59" i="10" s="1"/>
  <c r="E60" i="10" s="1"/>
  <c r="C58" i="10"/>
  <c r="D58" i="10" s="1"/>
  <c r="E59" i="10" s="1"/>
  <c r="C57" i="10"/>
  <c r="D57" i="10" s="1"/>
  <c r="E58" i="10" s="1"/>
  <c r="C56" i="10"/>
  <c r="D56" i="10" s="1"/>
  <c r="E57" i="10" s="1"/>
  <c r="C55" i="10"/>
  <c r="D55" i="10" s="1"/>
  <c r="E56" i="10" s="1"/>
  <c r="C54" i="10"/>
  <c r="D54" i="10" s="1"/>
  <c r="E55" i="10" s="1"/>
  <c r="C53" i="10"/>
  <c r="D53" i="10" s="1"/>
  <c r="E54" i="10" s="1"/>
  <c r="C52" i="10"/>
  <c r="D52" i="10" s="1"/>
  <c r="E53" i="10" s="1"/>
  <c r="C51" i="10"/>
  <c r="D51" i="10" s="1"/>
  <c r="E52" i="10" s="1"/>
  <c r="C50" i="10"/>
  <c r="D50" i="10" s="1"/>
  <c r="E51" i="10" s="1"/>
  <c r="C49" i="10"/>
  <c r="D49" i="10" s="1"/>
  <c r="E50" i="10" s="1"/>
  <c r="C48" i="10"/>
  <c r="D48" i="10" s="1"/>
  <c r="E49" i="10" s="1"/>
  <c r="C47" i="10"/>
  <c r="D47" i="10" s="1"/>
  <c r="E48" i="10" s="1"/>
  <c r="C46" i="10"/>
  <c r="D46" i="10" s="1"/>
  <c r="E47" i="10" s="1"/>
  <c r="C45" i="10"/>
  <c r="D45" i="10" s="1"/>
  <c r="E46" i="10" s="1"/>
  <c r="C44" i="10"/>
  <c r="D44" i="10" s="1"/>
  <c r="E45" i="10" s="1"/>
  <c r="C43" i="10"/>
  <c r="D43" i="10" s="1"/>
  <c r="E44" i="10" s="1"/>
  <c r="C42" i="10"/>
  <c r="D42" i="10" s="1"/>
  <c r="E43" i="10" s="1"/>
  <c r="C41" i="10"/>
  <c r="D41" i="10" s="1"/>
  <c r="E42" i="10" s="1"/>
  <c r="C40" i="10"/>
  <c r="D40" i="10" s="1"/>
  <c r="E41" i="10" s="1"/>
  <c r="C39" i="10"/>
  <c r="D39" i="10" s="1"/>
  <c r="E40" i="10" s="1"/>
  <c r="C38" i="10"/>
  <c r="D38" i="10" s="1"/>
  <c r="E39" i="10" s="1"/>
  <c r="C37" i="10"/>
  <c r="D37" i="10" s="1"/>
  <c r="E38" i="10" s="1"/>
  <c r="C36" i="10"/>
  <c r="D36" i="10" s="1"/>
  <c r="E37" i="10" s="1"/>
  <c r="C35" i="10"/>
  <c r="D35" i="10" s="1"/>
  <c r="E36" i="10" s="1"/>
  <c r="C34" i="10"/>
  <c r="D34" i="10" s="1"/>
  <c r="E35" i="10" s="1"/>
  <c r="C33" i="10"/>
  <c r="D33" i="10" s="1"/>
  <c r="E34" i="10" s="1"/>
  <c r="C32" i="10"/>
  <c r="D32" i="10" s="1"/>
  <c r="E33" i="10" s="1"/>
  <c r="C31" i="10"/>
  <c r="D31" i="10" s="1"/>
  <c r="E32" i="10" s="1"/>
  <c r="C30" i="10"/>
  <c r="D30" i="10" s="1"/>
  <c r="E31" i="10" s="1"/>
  <c r="C29" i="10"/>
  <c r="D29" i="10" s="1"/>
  <c r="E30" i="10" s="1"/>
  <c r="C28" i="10"/>
  <c r="D28" i="10" s="1"/>
  <c r="E29" i="10" s="1"/>
  <c r="C27" i="10"/>
  <c r="D27" i="10" s="1"/>
  <c r="E28" i="10" s="1"/>
  <c r="C26" i="10"/>
  <c r="D26" i="10" s="1"/>
  <c r="E27" i="10" s="1"/>
  <c r="C25" i="10"/>
  <c r="D25" i="10" s="1"/>
  <c r="E26" i="10" s="1"/>
  <c r="C24" i="10"/>
  <c r="D24" i="10" s="1"/>
  <c r="E25" i="10" s="1"/>
  <c r="C23" i="10"/>
  <c r="D23" i="10" s="1"/>
  <c r="E24" i="10" s="1"/>
  <c r="C22" i="10"/>
  <c r="D22" i="10" s="1"/>
  <c r="E23" i="10" s="1"/>
  <c r="C21" i="10"/>
  <c r="D21" i="10" s="1"/>
  <c r="E22" i="10" s="1"/>
  <c r="C20" i="10"/>
  <c r="D20" i="10" s="1"/>
  <c r="E21" i="10" s="1"/>
  <c r="C19" i="10"/>
  <c r="D19" i="10" s="1"/>
  <c r="E20" i="10" s="1"/>
  <c r="C18" i="10"/>
  <c r="D18" i="10" s="1"/>
  <c r="E19" i="10" s="1"/>
  <c r="C17" i="10"/>
  <c r="D17" i="10" s="1"/>
  <c r="E18" i="10" s="1"/>
  <c r="C16" i="10"/>
  <c r="D16" i="10" s="1"/>
  <c r="E17" i="10" s="1"/>
  <c r="C15" i="10"/>
  <c r="D15" i="10" s="1"/>
  <c r="E16" i="10" s="1"/>
  <c r="C14" i="10"/>
  <c r="D14" i="10" s="1"/>
  <c r="E15" i="10" s="1"/>
  <c r="C13" i="10"/>
  <c r="D13" i="10" s="1"/>
  <c r="E14" i="10" s="1"/>
  <c r="D12" i="10"/>
  <c r="E13" i="10" s="1"/>
  <c r="C12" i="10"/>
  <c r="B9" i="10"/>
  <c r="B2" i="10"/>
  <c r="B3" i="10" s="1"/>
  <c r="B1" i="10"/>
  <c r="C1222" i="9"/>
  <c r="D1222" i="9" s="1"/>
  <c r="C1221" i="9"/>
  <c r="D1221" i="9" s="1"/>
  <c r="E1222" i="9" s="1"/>
  <c r="D1220" i="9"/>
  <c r="E1221" i="9" s="1"/>
  <c r="C1220" i="9"/>
  <c r="D1219" i="9"/>
  <c r="E1220" i="9" s="1"/>
  <c r="C1219" i="9"/>
  <c r="C1218" i="9"/>
  <c r="D1218" i="9" s="1"/>
  <c r="E1219" i="9" s="1"/>
  <c r="C1217" i="9"/>
  <c r="D1217" i="9" s="1"/>
  <c r="E1218" i="9" s="1"/>
  <c r="D1216" i="9"/>
  <c r="E1217" i="9" s="1"/>
  <c r="C1216" i="9"/>
  <c r="C1215" i="9"/>
  <c r="D1215" i="9" s="1"/>
  <c r="E1216" i="9" s="1"/>
  <c r="C1214" i="9"/>
  <c r="D1214" i="9" s="1"/>
  <c r="E1215" i="9" s="1"/>
  <c r="C1213" i="9"/>
  <c r="D1213" i="9" s="1"/>
  <c r="E1214" i="9" s="1"/>
  <c r="D1212" i="9"/>
  <c r="E1213" i="9" s="1"/>
  <c r="C1212" i="9"/>
  <c r="D1211" i="9"/>
  <c r="E1212" i="9" s="1"/>
  <c r="C1211" i="9"/>
  <c r="C1210" i="9"/>
  <c r="D1210" i="9" s="1"/>
  <c r="E1211" i="9" s="1"/>
  <c r="C1209" i="9"/>
  <c r="D1209" i="9" s="1"/>
  <c r="E1210" i="9" s="1"/>
  <c r="D1208" i="9"/>
  <c r="E1209" i="9" s="1"/>
  <c r="C1208" i="9"/>
  <c r="C1207" i="9"/>
  <c r="D1207" i="9" s="1"/>
  <c r="E1208" i="9" s="1"/>
  <c r="C1206" i="9"/>
  <c r="D1206" i="9" s="1"/>
  <c r="E1207" i="9" s="1"/>
  <c r="C1205" i="9"/>
  <c r="D1205" i="9" s="1"/>
  <c r="E1206" i="9" s="1"/>
  <c r="D1204" i="9"/>
  <c r="E1205" i="9" s="1"/>
  <c r="C1204" i="9"/>
  <c r="D1203" i="9"/>
  <c r="E1204" i="9" s="1"/>
  <c r="C1203" i="9"/>
  <c r="C1202" i="9"/>
  <c r="D1202" i="9" s="1"/>
  <c r="E1203" i="9" s="1"/>
  <c r="C1201" i="9"/>
  <c r="D1201" i="9" s="1"/>
  <c r="E1202" i="9" s="1"/>
  <c r="D1200" i="9"/>
  <c r="E1201" i="9" s="1"/>
  <c r="C1200" i="9"/>
  <c r="C1199" i="9"/>
  <c r="D1199" i="9" s="1"/>
  <c r="E1200" i="9" s="1"/>
  <c r="C1198" i="9"/>
  <c r="D1198" i="9" s="1"/>
  <c r="E1199" i="9" s="1"/>
  <c r="C1197" i="9"/>
  <c r="D1197" i="9" s="1"/>
  <c r="E1198" i="9" s="1"/>
  <c r="D1196" i="9"/>
  <c r="E1197" i="9" s="1"/>
  <c r="C1196" i="9"/>
  <c r="D1195" i="9"/>
  <c r="E1196" i="9" s="1"/>
  <c r="C1195" i="9"/>
  <c r="D1194" i="9"/>
  <c r="E1195" i="9" s="1"/>
  <c r="C1194" i="9"/>
  <c r="D1193" i="9"/>
  <c r="E1194" i="9" s="1"/>
  <c r="C1193" i="9"/>
  <c r="D1192" i="9"/>
  <c r="E1193" i="9" s="1"/>
  <c r="C1192" i="9"/>
  <c r="D1191" i="9"/>
  <c r="E1192" i="9" s="1"/>
  <c r="C1191" i="9"/>
  <c r="D1190" i="9"/>
  <c r="E1191" i="9" s="1"/>
  <c r="C1190" i="9"/>
  <c r="C1189" i="9"/>
  <c r="D1189" i="9" s="1"/>
  <c r="E1190" i="9" s="1"/>
  <c r="C1188" i="9"/>
  <c r="D1188" i="9" s="1"/>
  <c r="E1189" i="9" s="1"/>
  <c r="C1187" i="9"/>
  <c r="D1187" i="9" s="1"/>
  <c r="E1188" i="9" s="1"/>
  <c r="D1186" i="9"/>
  <c r="E1187" i="9" s="1"/>
  <c r="C1186" i="9"/>
  <c r="C1185" i="9"/>
  <c r="D1185" i="9" s="1"/>
  <c r="E1186" i="9" s="1"/>
  <c r="C1184" i="9"/>
  <c r="D1184" i="9" s="1"/>
  <c r="E1185" i="9" s="1"/>
  <c r="D1183" i="9"/>
  <c r="E1184" i="9" s="1"/>
  <c r="C1183" i="9"/>
  <c r="D1182" i="9"/>
  <c r="E1183" i="9" s="1"/>
  <c r="C1182" i="9"/>
  <c r="C1181" i="9"/>
  <c r="D1181" i="9" s="1"/>
  <c r="E1182" i="9" s="1"/>
  <c r="C1180" i="9"/>
  <c r="D1180" i="9" s="1"/>
  <c r="E1181" i="9" s="1"/>
  <c r="C1179" i="9"/>
  <c r="D1179" i="9" s="1"/>
  <c r="E1180" i="9" s="1"/>
  <c r="D1178" i="9"/>
  <c r="E1179" i="9" s="1"/>
  <c r="C1178" i="9"/>
  <c r="C1177" i="9"/>
  <c r="D1177" i="9" s="1"/>
  <c r="E1178" i="9" s="1"/>
  <c r="C1176" i="9"/>
  <c r="D1176" i="9" s="1"/>
  <c r="E1177" i="9" s="1"/>
  <c r="D1175" i="9"/>
  <c r="E1176" i="9" s="1"/>
  <c r="C1175" i="9"/>
  <c r="D1174" i="9"/>
  <c r="E1175" i="9" s="1"/>
  <c r="C1174" i="9"/>
  <c r="C1173" i="9"/>
  <c r="D1173" i="9" s="1"/>
  <c r="E1174" i="9" s="1"/>
  <c r="C1172" i="9"/>
  <c r="D1172" i="9" s="1"/>
  <c r="E1173" i="9" s="1"/>
  <c r="C1171" i="9"/>
  <c r="D1171" i="9" s="1"/>
  <c r="E1172" i="9" s="1"/>
  <c r="D1170" i="9"/>
  <c r="E1171" i="9" s="1"/>
  <c r="C1170" i="9"/>
  <c r="C1169" i="9"/>
  <c r="D1169" i="9" s="1"/>
  <c r="E1170" i="9" s="1"/>
  <c r="C1168" i="9"/>
  <c r="D1168" i="9" s="1"/>
  <c r="E1169" i="9" s="1"/>
  <c r="D1167" i="9"/>
  <c r="E1168" i="9" s="1"/>
  <c r="C1167" i="9"/>
  <c r="D1166" i="9"/>
  <c r="E1167" i="9" s="1"/>
  <c r="C1166" i="9"/>
  <c r="C1165" i="9"/>
  <c r="D1165" i="9" s="1"/>
  <c r="E1166" i="9" s="1"/>
  <c r="C1164" i="9"/>
  <c r="D1164" i="9" s="1"/>
  <c r="E1165" i="9" s="1"/>
  <c r="C1163" i="9"/>
  <c r="D1163" i="9" s="1"/>
  <c r="E1164" i="9" s="1"/>
  <c r="D1162" i="9"/>
  <c r="E1163" i="9" s="1"/>
  <c r="C1162" i="9"/>
  <c r="C1161" i="9"/>
  <c r="D1161" i="9" s="1"/>
  <c r="E1162" i="9" s="1"/>
  <c r="C1160" i="9"/>
  <c r="D1160" i="9" s="1"/>
  <c r="E1161" i="9" s="1"/>
  <c r="D1159" i="9"/>
  <c r="E1160" i="9" s="1"/>
  <c r="C1159" i="9"/>
  <c r="D1158" i="9"/>
  <c r="E1159" i="9" s="1"/>
  <c r="C1158" i="9"/>
  <c r="C1157" i="9"/>
  <c r="D1157" i="9" s="1"/>
  <c r="E1158" i="9" s="1"/>
  <c r="C1156" i="9"/>
  <c r="D1156" i="9" s="1"/>
  <c r="E1157" i="9" s="1"/>
  <c r="C1155" i="9"/>
  <c r="D1155" i="9" s="1"/>
  <c r="E1156" i="9" s="1"/>
  <c r="D1154" i="9"/>
  <c r="E1155" i="9" s="1"/>
  <c r="C1154" i="9"/>
  <c r="C1153" i="9"/>
  <c r="D1153" i="9" s="1"/>
  <c r="E1154" i="9" s="1"/>
  <c r="C1152" i="9"/>
  <c r="D1152" i="9" s="1"/>
  <c r="E1153" i="9" s="1"/>
  <c r="D1151" i="9"/>
  <c r="E1152" i="9" s="1"/>
  <c r="C1151" i="9"/>
  <c r="D1150" i="9"/>
  <c r="E1151" i="9" s="1"/>
  <c r="C1150" i="9"/>
  <c r="C1149" i="9"/>
  <c r="D1149" i="9" s="1"/>
  <c r="E1150" i="9" s="1"/>
  <c r="C1148" i="9"/>
  <c r="D1148" i="9" s="1"/>
  <c r="E1149" i="9" s="1"/>
  <c r="C1147" i="9"/>
  <c r="D1147" i="9" s="1"/>
  <c r="E1148" i="9" s="1"/>
  <c r="D1146" i="9"/>
  <c r="E1147" i="9" s="1"/>
  <c r="C1146" i="9"/>
  <c r="C1145" i="9"/>
  <c r="D1145" i="9" s="1"/>
  <c r="E1146" i="9" s="1"/>
  <c r="C1144" i="9"/>
  <c r="D1144" i="9" s="1"/>
  <c r="E1145" i="9" s="1"/>
  <c r="D1143" i="9"/>
  <c r="E1144" i="9" s="1"/>
  <c r="C1143" i="9"/>
  <c r="D1142" i="9"/>
  <c r="E1143" i="9" s="1"/>
  <c r="C1142" i="9"/>
  <c r="C1141" i="9"/>
  <c r="D1141" i="9" s="1"/>
  <c r="E1142" i="9" s="1"/>
  <c r="C1140" i="9"/>
  <c r="D1140" i="9" s="1"/>
  <c r="E1141" i="9" s="1"/>
  <c r="C1139" i="9"/>
  <c r="D1139" i="9" s="1"/>
  <c r="E1140" i="9" s="1"/>
  <c r="D1138" i="9"/>
  <c r="E1139" i="9" s="1"/>
  <c r="C1138" i="9"/>
  <c r="C1137" i="9"/>
  <c r="D1137" i="9" s="1"/>
  <c r="E1138" i="9" s="1"/>
  <c r="C1136" i="9"/>
  <c r="D1136" i="9" s="1"/>
  <c r="E1137" i="9" s="1"/>
  <c r="D1135" i="9"/>
  <c r="E1136" i="9" s="1"/>
  <c r="C1135" i="9"/>
  <c r="D1134" i="9"/>
  <c r="E1135" i="9" s="1"/>
  <c r="C1134" i="9"/>
  <c r="C1133" i="9"/>
  <c r="D1133" i="9" s="1"/>
  <c r="E1134" i="9" s="1"/>
  <c r="C1132" i="9"/>
  <c r="D1132" i="9" s="1"/>
  <c r="E1133" i="9" s="1"/>
  <c r="C1131" i="9"/>
  <c r="D1131" i="9" s="1"/>
  <c r="E1132" i="9" s="1"/>
  <c r="D1130" i="9"/>
  <c r="E1131" i="9" s="1"/>
  <c r="C1130" i="9"/>
  <c r="C1129" i="9"/>
  <c r="D1129" i="9" s="1"/>
  <c r="E1130" i="9" s="1"/>
  <c r="C1128" i="9"/>
  <c r="D1128" i="9" s="1"/>
  <c r="E1129" i="9" s="1"/>
  <c r="D1127" i="9"/>
  <c r="E1128" i="9" s="1"/>
  <c r="C1127" i="9"/>
  <c r="D1126" i="9"/>
  <c r="E1127" i="9" s="1"/>
  <c r="C1126" i="9"/>
  <c r="C1125" i="9"/>
  <c r="D1125" i="9" s="1"/>
  <c r="E1126" i="9" s="1"/>
  <c r="C1124" i="9"/>
  <c r="D1124" i="9" s="1"/>
  <c r="E1125" i="9" s="1"/>
  <c r="C1123" i="9"/>
  <c r="D1123" i="9" s="1"/>
  <c r="E1124" i="9" s="1"/>
  <c r="D1122" i="9"/>
  <c r="E1123" i="9" s="1"/>
  <c r="C1122" i="9"/>
  <c r="C1121" i="9"/>
  <c r="D1121" i="9" s="1"/>
  <c r="E1122" i="9" s="1"/>
  <c r="C1120" i="9"/>
  <c r="D1120" i="9" s="1"/>
  <c r="E1121" i="9" s="1"/>
  <c r="D1119" i="9"/>
  <c r="E1120" i="9" s="1"/>
  <c r="C1119" i="9"/>
  <c r="D1118" i="9"/>
  <c r="E1119" i="9" s="1"/>
  <c r="C1118" i="9"/>
  <c r="C1117" i="9"/>
  <c r="D1117" i="9" s="1"/>
  <c r="E1118" i="9" s="1"/>
  <c r="C1116" i="9"/>
  <c r="D1116" i="9" s="1"/>
  <c r="E1117" i="9" s="1"/>
  <c r="C1115" i="9"/>
  <c r="D1115" i="9" s="1"/>
  <c r="E1116" i="9" s="1"/>
  <c r="D1114" i="9"/>
  <c r="E1115" i="9" s="1"/>
  <c r="C1114" i="9"/>
  <c r="C1113" i="9"/>
  <c r="D1113" i="9" s="1"/>
  <c r="E1114" i="9" s="1"/>
  <c r="C1112" i="9"/>
  <c r="D1112" i="9" s="1"/>
  <c r="E1113" i="9" s="1"/>
  <c r="D1111" i="9"/>
  <c r="E1112" i="9" s="1"/>
  <c r="C1111" i="9"/>
  <c r="D1110" i="9"/>
  <c r="E1111" i="9" s="1"/>
  <c r="C1110" i="9"/>
  <c r="C1109" i="9"/>
  <c r="D1109" i="9" s="1"/>
  <c r="E1110" i="9" s="1"/>
  <c r="C1108" i="9"/>
  <c r="D1108" i="9" s="1"/>
  <c r="E1109" i="9" s="1"/>
  <c r="C1107" i="9"/>
  <c r="D1107" i="9" s="1"/>
  <c r="E1108" i="9" s="1"/>
  <c r="D1106" i="9"/>
  <c r="E1107" i="9" s="1"/>
  <c r="C1106" i="9"/>
  <c r="C1105" i="9"/>
  <c r="D1105" i="9" s="1"/>
  <c r="E1106" i="9" s="1"/>
  <c r="C1104" i="9"/>
  <c r="D1104" i="9" s="1"/>
  <c r="E1105" i="9" s="1"/>
  <c r="C1103" i="9"/>
  <c r="D1103" i="9" s="1"/>
  <c r="E1104" i="9" s="1"/>
  <c r="D1102" i="9"/>
  <c r="E1103" i="9" s="1"/>
  <c r="C1102" i="9"/>
  <c r="C1101" i="9"/>
  <c r="D1101" i="9" s="1"/>
  <c r="E1102" i="9" s="1"/>
  <c r="C1100" i="9"/>
  <c r="D1100" i="9" s="1"/>
  <c r="E1101" i="9" s="1"/>
  <c r="C1099" i="9"/>
  <c r="D1099" i="9" s="1"/>
  <c r="E1100" i="9" s="1"/>
  <c r="D1098" i="9"/>
  <c r="E1099" i="9" s="1"/>
  <c r="C1098" i="9"/>
  <c r="C1097" i="9"/>
  <c r="D1097" i="9" s="1"/>
  <c r="E1098" i="9" s="1"/>
  <c r="C1096" i="9"/>
  <c r="D1096" i="9" s="1"/>
  <c r="E1097" i="9" s="1"/>
  <c r="C1095" i="9"/>
  <c r="D1095" i="9" s="1"/>
  <c r="E1096" i="9" s="1"/>
  <c r="D1094" i="9"/>
  <c r="E1095" i="9" s="1"/>
  <c r="C1094" i="9"/>
  <c r="C1093" i="9"/>
  <c r="D1093" i="9" s="1"/>
  <c r="E1094" i="9" s="1"/>
  <c r="C1092" i="9"/>
  <c r="D1092" i="9" s="1"/>
  <c r="E1093" i="9" s="1"/>
  <c r="C1091" i="9"/>
  <c r="D1091" i="9" s="1"/>
  <c r="E1092" i="9" s="1"/>
  <c r="D1090" i="9"/>
  <c r="E1091" i="9" s="1"/>
  <c r="C1090" i="9"/>
  <c r="C1089" i="9"/>
  <c r="D1089" i="9" s="1"/>
  <c r="E1090" i="9" s="1"/>
  <c r="C1088" i="9"/>
  <c r="D1088" i="9" s="1"/>
  <c r="E1089" i="9" s="1"/>
  <c r="C1087" i="9"/>
  <c r="D1087" i="9" s="1"/>
  <c r="E1088" i="9" s="1"/>
  <c r="D1086" i="9"/>
  <c r="E1087" i="9" s="1"/>
  <c r="C1086" i="9"/>
  <c r="C1085" i="9"/>
  <c r="D1085" i="9" s="1"/>
  <c r="E1086" i="9" s="1"/>
  <c r="C1084" i="9"/>
  <c r="D1084" i="9" s="1"/>
  <c r="E1085" i="9" s="1"/>
  <c r="C1083" i="9"/>
  <c r="D1083" i="9" s="1"/>
  <c r="E1084" i="9" s="1"/>
  <c r="D1082" i="9"/>
  <c r="E1083" i="9" s="1"/>
  <c r="C1082" i="9"/>
  <c r="C1081" i="9"/>
  <c r="D1081" i="9" s="1"/>
  <c r="E1082" i="9" s="1"/>
  <c r="C1080" i="9"/>
  <c r="D1080" i="9" s="1"/>
  <c r="E1081" i="9" s="1"/>
  <c r="C1079" i="9"/>
  <c r="D1079" i="9" s="1"/>
  <c r="E1080" i="9" s="1"/>
  <c r="C1078" i="9"/>
  <c r="D1078" i="9" s="1"/>
  <c r="E1079" i="9" s="1"/>
  <c r="D1077" i="9"/>
  <c r="E1078" i="9" s="1"/>
  <c r="C1077" i="9"/>
  <c r="D1076" i="9"/>
  <c r="E1077" i="9" s="1"/>
  <c r="C1076" i="9"/>
  <c r="C1075" i="9"/>
  <c r="D1075" i="9" s="1"/>
  <c r="E1076" i="9" s="1"/>
  <c r="C1074" i="9"/>
  <c r="D1074" i="9" s="1"/>
  <c r="E1075" i="9" s="1"/>
  <c r="D1073" i="9"/>
  <c r="E1074" i="9" s="1"/>
  <c r="C1073" i="9"/>
  <c r="C1072" i="9"/>
  <c r="D1072" i="9" s="1"/>
  <c r="E1073" i="9" s="1"/>
  <c r="C1071" i="9"/>
  <c r="D1071" i="9" s="1"/>
  <c r="E1072" i="9" s="1"/>
  <c r="C1070" i="9"/>
  <c r="D1070" i="9" s="1"/>
  <c r="E1071" i="9" s="1"/>
  <c r="D1069" i="9"/>
  <c r="E1070" i="9" s="1"/>
  <c r="C1069" i="9"/>
  <c r="D1068" i="9"/>
  <c r="E1069" i="9" s="1"/>
  <c r="C1068" i="9"/>
  <c r="C1067" i="9"/>
  <c r="D1067" i="9" s="1"/>
  <c r="E1068" i="9" s="1"/>
  <c r="C1066" i="9"/>
  <c r="D1066" i="9" s="1"/>
  <c r="E1067" i="9" s="1"/>
  <c r="D1065" i="9"/>
  <c r="E1066" i="9" s="1"/>
  <c r="C1065" i="9"/>
  <c r="C1064" i="9"/>
  <c r="D1064" i="9" s="1"/>
  <c r="E1065" i="9" s="1"/>
  <c r="C1063" i="9"/>
  <c r="D1063" i="9" s="1"/>
  <c r="E1064" i="9" s="1"/>
  <c r="C1062" i="9"/>
  <c r="D1062" i="9" s="1"/>
  <c r="E1063" i="9" s="1"/>
  <c r="D1061" i="9"/>
  <c r="E1062" i="9" s="1"/>
  <c r="C1061" i="9"/>
  <c r="D1060" i="9"/>
  <c r="E1061" i="9" s="1"/>
  <c r="C1060" i="9"/>
  <c r="C1059" i="9"/>
  <c r="D1059" i="9" s="1"/>
  <c r="E1060" i="9" s="1"/>
  <c r="C1058" i="9"/>
  <c r="D1058" i="9" s="1"/>
  <c r="E1059" i="9" s="1"/>
  <c r="D1057" i="9"/>
  <c r="E1058" i="9" s="1"/>
  <c r="C1057" i="9"/>
  <c r="C1056" i="9"/>
  <c r="D1056" i="9" s="1"/>
  <c r="E1057" i="9" s="1"/>
  <c r="C1055" i="9"/>
  <c r="D1055" i="9" s="1"/>
  <c r="E1056" i="9" s="1"/>
  <c r="C1054" i="9"/>
  <c r="D1054" i="9" s="1"/>
  <c r="E1055" i="9" s="1"/>
  <c r="D1053" i="9"/>
  <c r="E1054" i="9" s="1"/>
  <c r="C1053" i="9"/>
  <c r="D1052" i="9"/>
  <c r="E1053" i="9" s="1"/>
  <c r="C1052" i="9"/>
  <c r="C1051" i="9"/>
  <c r="D1051" i="9" s="1"/>
  <c r="E1052" i="9" s="1"/>
  <c r="C1050" i="9"/>
  <c r="D1050" i="9" s="1"/>
  <c r="E1051" i="9" s="1"/>
  <c r="D1049" i="9"/>
  <c r="E1050" i="9" s="1"/>
  <c r="C1049" i="9"/>
  <c r="C1048" i="9"/>
  <c r="D1048" i="9" s="1"/>
  <c r="E1049" i="9" s="1"/>
  <c r="C1047" i="9"/>
  <c r="D1047" i="9" s="1"/>
  <c r="E1048" i="9" s="1"/>
  <c r="C1046" i="9"/>
  <c r="D1046" i="9" s="1"/>
  <c r="E1047" i="9" s="1"/>
  <c r="D1045" i="9"/>
  <c r="E1046" i="9" s="1"/>
  <c r="C1045" i="9"/>
  <c r="D1044" i="9"/>
  <c r="E1045" i="9" s="1"/>
  <c r="C1044" i="9"/>
  <c r="C1043" i="9"/>
  <c r="D1043" i="9" s="1"/>
  <c r="E1044" i="9" s="1"/>
  <c r="C1042" i="9"/>
  <c r="D1042" i="9" s="1"/>
  <c r="E1043" i="9" s="1"/>
  <c r="D1041" i="9"/>
  <c r="E1042" i="9" s="1"/>
  <c r="C1041" i="9"/>
  <c r="C1040" i="9"/>
  <c r="D1040" i="9" s="1"/>
  <c r="E1041" i="9" s="1"/>
  <c r="C1039" i="9"/>
  <c r="D1039" i="9" s="1"/>
  <c r="E1040" i="9" s="1"/>
  <c r="C1038" i="9"/>
  <c r="D1038" i="9" s="1"/>
  <c r="E1039" i="9" s="1"/>
  <c r="D1037" i="9"/>
  <c r="E1038" i="9" s="1"/>
  <c r="C1037" i="9"/>
  <c r="D1036" i="9"/>
  <c r="E1037" i="9" s="1"/>
  <c r="C1036" i="9"/>
  <c r="C1035" i="9"/>
  <c r="D1035" i="9" s="1"/>
  <c r="E1036" i="9" s="1"/>
  <c r="C1034" i="9"/>
  <c r="D1034" i="9" s="1"/>
  <c r="E1035" i="9" s="1"/>
  <c r="D1033" i="9"/>
  <c r="E1034" i="9" s="1"/>
  <c r="C1033" i="9"/>
  <c r="C1032" i="9"/>
  <c r="D1032" i="9" s="1"/>
  <c r="E1033" i="9" s="1"/>
  <c r="C1031" i="9"/>
  <c r="D1031" i="9" s="1"/>
  <c r="E1032" i="9" s="1"/>
  <c r="C1030" i="9"/>
  <c r="D1030" i="9" s="1"/>
  <c r="E1031" i="9" s="1"/>
  <c r="D1029" i="9"/>
  <c r="E1030" i="9" s="1"/>
  <c r="C1029" i="9"/>
  <c r="D1028" i="9"/>
  <c r="E1029" i="9" s="1"/>
  <c r="C1028" i="9"/>
  <c r="C1027" i="9"/>
  <c r="D1027" i="9" s="1"/>
  <c r="E1028" i="9" s="1"/>
  <c r="C1026" i="9"/>
  <c r="D1026" i="9" s="1"/>
  <c r="E1027" i="9" s="1"/>
  <c r="C1025" i="9"/>
  <c r="D1025" i="9" s="1"/>
  <c r="E1026" i="9" s="1"/>
  <c r="C1024" i="9"/>
  <c r="D1024" i="9" s="1"/>
  <c r="E1025" i="9" s="1"/>
  <c r="C1023" i="9"/>
  <c r="D1023" i="9" s="1"/>
  <c r="E1024" i="9" s="1"/>
  <c r="C1022" i="9"/>
  <c r="D1022" i="9" s="1"/>
  <c r="E1023" i="9" s="1"/>
  <c r="C1021" i="9"/>
  <c r="D1021" i="9" s="1"/>
  <c r="E1022" i="9" s="1"/>
  <c r="C1020" i="9"/>
  <c r="D1020" i="9" s="1"/>
  <c r="E1021" i="9" s="1"/>
  <c r="C1019" i="9"/>
  <c r="D1019" i="9" s="1"/>
  <c r="E1020" i="9" s="1"/>
  <c r="C1018" i="9"/>
  <c r="D1018" i="9" s="1"/>
  <c r="E1019" i="9" s="1"/>
  <c r="C1017" i="9"/>
  <c r="D1017" i="9" s="1"/>
  <c r="E1018" i="9" s="1"/>
  <c r="C1016" i="9"/>
  <c r="D1016" i="9" s="1"/>
  <c r="E1017" i="9" s="1"/>
  <c r="C1015" i="9"/>
  <c r="D1015" i="9" s="1"/>
  <c r="E1016" i="9" s="1"/>
  <c r="C1014" i="9"/>
  <c r="D1014" i="9" s="1"/>
  <c r="E1015" i="9" s="1"/>
  <c r="C1013" i="9"/>
  <c r="D1013" i="9" s="1"/>
  <c r="E1014" i="9" s="1"/>
  <c r="C1012" i="9"/>
  <c r="D1012" i="9" s="1"/>
  <c r="E1013" i="9" s="1"/>
  <c r="C1011" i="9"/>
  <c r="D1011" i="9" s="1"/>
  <c r="E1012" i="9" s="1"/>
  <c r="C1010" i="9"/>
  <c r="D1010" i="9" s="1"/>
  <c r="E1011" i="9" s="1"/>
  <c r="C1009" i="9"/>
  <c r="D1009" i="9" s="1"/>
  <c r="E1010" i="9" s="1"/>
  <c r="C1008" i="9"/>
  <c r="D1008" i="9" s="1"/>
  <c r="E1009" i="9" s="1"/>
  <c r="C1007" i="9"/>
  <c r="D1007" i="9" s="1"/>
  <c r="E1008" i="9" s="1"/>
  <c r="C1006" i="9"/>
  <c r="D1006" i="9" s="1"/>
  <c r="E1007" i="9" s="1"/>
  <c r="C1005" i="9"/>
  <c r="D1005" i="9" s="1"/>
  <c r="E1006" i="9" s="1"/>
  <c r="C1004" i="9"/>
  <c r="D1004" i="9" s="1"/>
  <c r="E1005" i="9" s="1"/>
  <c r="C1003" i="9"/>
  <c r="D1003" i="9" s="1"/>
  <c r="E1004" i="9" s="1"/>
  <c r="C1002" i="9"/>
  <c r="D1002" i="9" s="1"/>
  <c r="E1003" i="9" s="1"/>
  <c r="C1001" i="9"/>
  <c r="D1001" i="9" s="1"/>
  <c r="E1002" i="9" s="1"/>
  <c r="C1000" i="9"/>
  <c r="D1000" i="9" s="1"/>
  <c r="E1001" i="9" s="1"/>
  <c r="C999" i="9"/>
  <c r="D999" i="9" s="1"/>
  <c r="E1000" i="9" s="1"/>
  <c r="C998" i="9"/>
  <c r="D998" i="9" s="1"/>
  <c r="E999" i="9" s="1"/>
  <c r="C997" i="9"/>
  <c r="D997" i="9" s="1"/>
  <c r="E998" i="9" s="1"/>
  <c r="C996" i="9"/>
  <c r="D996" i="9" s="1"/>
  <c r="E997" i="9" s="1"/>
  <c r="C995" i="9"/>
  <c r="D995" i="9" s="1"/>
  <c r="E996" i="9" s="1"/>
  <c r="C994" i="9"/>
  <c r="D994" i="9" s="1"/>
  <c r="E995" i="9" s="1"/>
  <c r="C993" i="9"/>
  <c r="D993" i="9" s="1"/>
  <c r="E994" i="9" s="1"/>
  <c r="C992" i="9"/>
  <c r="D992" i="9" s="1"/>
  <c r="E993" i="9" s="1"/>
  <c r="C991" i="9"/>
  <c r="D991" i="9" s="1"/>
  <c r="E992" i="9" s="1"/>
  <c r="C990" i="9"/>
  <c r="D990" i="9" s="1"/>
  <c r="E991" i="9" s="1"/>
  <c r="C989" i="9"/>
  <c r="D989" i="9" s="1"/>
  <c r="E990" i="9" s="1"/>
  <c r="C988" i="9"/>
  <c r="D988" i="9" s="1"/>
  <c r="E989" i="9" s="1"/>
  <c r="C987" i="9"/>
  <c r="D987" i="9" s="1"/>
  <c r="E988" i="9" s="1"/>
  <c r="C986" i="9"/>
  <c r="D986" i="9" s="1"/>
  <c r="E987" i="9" s="1"/>
  <c r="C985" i="9"/>
  <c r="D985" i="9" s="1"/>
  <c r="E986" i="9" s="1"/>
  <c r="C984" i="9"/>
  <c r="D984" i="9" s="1"/>
  <c r="E985" i="9" s="1"/>
  <c r="C983" i="9"/>
  <c r="D983" i="9" s="1"/>
  <c r="E984" i="9" s="1"/>
  <c r="C982" i="9"/>
  <c r="D982" i="9" s="1"/>
  <c r="E983" i="9" s="1"/>
  <c r="C981" i="9"/>
  <c r="D981" i="9" s="1"/>
  <c r="E982" i="9" s="1"/>
  <c r="C980" i="9"/>
  <c r="D980" i="9" s="1"/>
  <c r="E981" i="9" s="1"/>
  <c r="C979" i="9"/>
  <c r="D979" i="9" s="1"/>
  <c r="E980" i="9" s="1"/>
  <c r="C978" i="9"/>
  <c r="D978" i="9" s="1"/>
  <c r="E979" i="9" s="1"/>
  <c r="C977" i="9"/>
  <c r="D977" i="9" s="1"/>
  <c r="E978" i="9" s="1"/>
  <c r="C976" i="9"/>
  <c r="D976" i="9" s="1"/>
  <c r="E977" i="9" s="1"/>
  <c r="C975" i="9"/>
  <c r="D975" i="9" s="1"/>
  <c r="E976" i="9" s="1"/>
  <c r="C974" i="9"/>
  <c r="D974" i="9" s="1"/>
  <c r="E975" i="9" s="1"/>
  <c r="C973" i="9"/>
  <c r="D973" i="9" s="1"/>
  <c r="E974" i="9" s="1"/>
  <c r="C972" i="9"/>
  <c r="D972" i="9" s="1"/>
  <c r="E973" i="9" s="1"/>
  <c r="C971" i="9"/>
  <c r="D971" i="9" s="1"/>
  <c r="E972" i="9" s="1"/>
  <c r="C970" i="9"/>
  <c r="D970" i="9" s="1"/>
  <c r="E971" i="9" s="1"/>
  <c r="C969" i="9"/>
  <c r="D969" i="9" s="1"/>
  <c r="E970" i="9" s="1"/>
  <c r="C968" i="9"/>
  <c r="D968" i="9" s="1"/>
  <c r="E969" i="9" s="1"/>
  <c r="C967" i="9"/>
  <c r="D967" i="9" s="1"/>
  <c r="E968" i="9" s="1"/>
  <c r="C966" i="9"/>
  <c r="D966" i="9" s="1"/>
  <c r="E967" i="9" s="1"/>
  <c r="C965" i="9"/>
  <c r="D965" i="9" s="1"/>
  <c r="E966" i="9" s="1"/>
  <c r="C964" i="9"/>
  <c r="D964" i="9" s="1"/>
  <c r="E965" i="9" s="1"/>
  <c r="C963" i="9"/>
  <c r="D963" i="9" s="1"/>
  <c r="E964" i="9" s="1"/>
  <c r="C962" i="9"/>
  <c r="D962" i="9" s="1"/>
  <c r="E963" i="9" s="1"/>
  <c r="C961" i="9"/>
  <c r="D961" i="9" s="1"/>
  <c r="E962" i="9" s="1"/>
  <c r="C960" i="9"/>
  <c r="D960" i="9" s="1"/>
  <c r="E961" i="9" s="1"/>
  <c r="C959" i="9"/>
  <c r="D959" i="9" s="1"/>
  <c r="E960" i="9" s="1"/>
  <c r="C958" i="9"/>
  <c r="D958" i="9" s="1"/>
  <c r="E959" i="9" s="1"/>
  <c r="C957" i="9"/>
  <c r="D957" i="9" s="1"/>
  <c r="E958" i="9" s="1"/>
  <c r="C956" i="9"/>
  <c r="D956" i="9" s="1"/>
  <c r="E957" i="9" s="1"/>
  <c r="C955" i="9"/>
  <c r="D955" i="9" s="1"/>
  <c r="E956" i="9" s="1"/>
  <c r="C954" i="9"/>
  <c r="D954" i="9" s="1"/>
  <c r="E955" i="9" s="1"/>
  <c r="C953" i="9"/>
  <c r="D953" i="9" s="1"/>
  <c r="E954" i="9" s="1"/>
  <c r="C952" i="9"/>
  <c r="D952" i="9" s="1"/>
  <c r="E953" i="9" s="1"/>
  <c r="C951" i="9"/>
  <c r="D951" i="9" s="1"/>
  <c r="E952" i="9" s="1"/>
  <c r="C950" i="9"/>
  <c r="D950" i="9" s="1"/>
  <c r="E951" i="9" s="1"/>
  <c r="C949" i="9"/>
  <c r="D949" i="9" s="1"/>
  <c r="E950" i="9" s="1"/>
  <c r="C948" i="9"/>
  <c r="D948" i="9" s="1"/>
  <c r="E949" i="9" s="1"/>
  <c r="C947" i="9"/>
  <c r="D947" i="9" s="1"/>
  <c r="E948" i="9" s="1"/>
  <c r="C946" i="9"/>
  <c r="D946" i="9" s="1"/>
  <c r="E947" i="9" s="1"/>
  <c r="C945" i="9"/>
  <c r="D945" i="9" s="1"/>
  <c r="E946" i="9" s="1"/>
  <c r="C944" i="9"/>
  <c r="D944" i="9" s="1"/>
  <c r="E945" i="9" s="1"/>
  <c r="C943" i="9"/>
  <c r="D943" i="9" s="1"/>
  <c r="E944" i="9" s="1"/>
  <c r="C942" i="9"/>
  <c r="D942" i="9" s="1"/>
  <c r="E943" i="9" s="1"/>
  <c r="C941" i="9"/>
  <c r="D941" i="9" s="1"/>
  <c r="E942" i="9" s="1"/>
  <c r="C940" i="9"/>
  <c r="D940" i="9" s="1"/>
  <c r="E941" i="9" s="1"/>
  <c r="C939" i="9"/>
  <c r="D939" i="9" s="1"/>
  <c r="E940" i="9" s="1"/>
  <c r="C938" i="9"/>
  <c r="D938" i="9" s="1"/>
  <c r="E939" i="9" s="1"/>
  <c r="C937" i="9"/>
  <c r="D937" i="9" s="1"/>
  <c r="E938" i="9" s="1"/>
  <c r="C936" i="9"/>
  <c r="D936" i="9" s="1"/>
  <c r="E937" i="9" s="1"/>
  <c r="C935" i="9"/>
  <c r="D935" i="9" s="1"/>
  <c r="E936" i="9" s="1"/>
  <c r="C934" i="9"/>
  <c r="D934" i="9" s="1"/>
  <c r="E935" i="9" s="1"/>
  <c r="C933" i="9"/>
  <c r="D933" i="9" s="1"/>
  <c r="E934" i="9" s="1"/>
  <c r="C932" i="9"/>
  <c r="D932" i="9" s="1"/>
  <c r="E933" i="9" s="1"/>
  <c r="C931" i="9"/>
  <c r="D931" i="9" s="1"/>
  <c r="E932" i="9" s="1"/>
  <c r="C930" i="9"/>
  <c r="D930" i="9" s="1"/>
  <c r="E931" i="9" s="1"/>
  <c r="C929" i="9"/>
  <c r="D929" i="9" s="1"/>
  <c r="E930" i="9" s="1"/>
  <c r="C928" i="9"/>
  <c r="D928" i="9" s="1"/>
  <c r="E929" i="9" s="1"/>
  <c r="C927" i="9"/>
  <c r="D927" i="9" s="1"/>
  <c r="E928" i="9" s="1"/>
  <c r="C926" i="9"/>
  <c r="D926" i="9" s="1"/>
  <c r="E927" i="9" s="1"/>
  <c r="C925" i="9"/>
  <c r="D925" i="9" s="1"/>
  <c r="E926" i="9" s="1"/>
  <c r="C924" i="9"/>
  <c r="D924" i="9" s="1"/>
  <c r="E925" i="9" s="1"/>
  <c r="C923" i="9"/>
  <c r="D923" i="9" s="1"/>
  <c r="E924" i="9" s="1"/>
  <c r="C922" i="9"/>
  <c r="D922" i="9" s="1"/>
  <c r="E923" i="9" s="1"/>
  <c r="C921" i="9"/>
  <c r="D921" i="9" s="1"/>
  <c r="E922" i="9" s="1"/>
  <c r="C920" i="9"/>
  <c r="D920" i="9" s="1"/>
  <c r="E921" i="9" s="1"/>
  <c r="C919" i="9"/>
  <c r="D919" i="9" s="1"/>
  <c r="E920" i="9" s="1"/>
  <c r="C918" i="9"/>
  <c r="D918" i="9" s="1"/>
  <c r="E919" i="9" s="1"/>
  <c r="C917" i="9"/>
  <c r="D917" i="9" s="1"/>
  <c r="E918" i="9" s="1"/>
  <c r="C916" i="9"/>
  <c r="D916" i="9" s="1"/>
  <c r="E917" i="9" s="1"/>
  <c r="C915" i="9"/>
  <c r="D915" i="9" s="1"/>
  <c r="E916" i="9" s="1"/>
  <c r="C914" i="9"/>
  <c r="D914" i="9" s="1"/>
  <c r="E915" i="9" s="1"/>
  <c r="C913" i="9"/>
  <c r="D913" i="9" s="1"/>
  <c r="E914" i="9" s="1"/>
  <c r="C912" i="9"/>
  <c r="D912" i="9" s="1"/>
  <c r="E913" i="9" s="1"/>
  <c r="C911" i="9"/>
  <c r="D911" i="9" s="1"/>
  <c r="E912" i="9" s="1"/>
  <c r="C910" i="9"/>
  <c r="D910" i="9" s="1"/>
  <c r="E911" i="9" s="1"/>
  <c r="C909" i="9"/>
  <c r="D909" i="9" s="1"/>
  <c r="E910" i="9" s="1"/>
  <c r="C908" i="9"/>
  <c r="D908" i="9" s="1"/>
  <c r="E909" i="9" s="1"/>
  <c r="C907" i="9"/>
  <c r="D907" i="9" s="1"/>
  <c r="E908" i="9" s="1"/>
  <c r="C906" i="9"/>
  <c r="D906" i="9" s="1"/>
  <c r="E907" i="9" s="1"/>
  <c r="C905" i="9"/>
  <c r="D905" i="9" s="1"/>
  <c r="E906" i="9" s="1"/>
  <c r="C904" i="9"/>
  <c r="D904" i="9" s="1"/>
  <c r="E905" i="9" s="1"/>
  <c r="C903" i="9"/>
  <c r="D903" i="9" s="1"/>
  <c r="E904" i="9" s="1"/>
  <c r="C902" i="9"/>
  <c r="D902" i="9" s="1"/>
  <c r="E903" i="9" s="1"/>
  <c r="C901" i="9"/>
  <c r="D901" i="9" s="1"/>
  <c r="E902" i="9" s="1"/>
  <c r="C900" i="9"/>
  <c r="D900" i="9" s="1"/>
  <c r="E901" i="9" s="1"/>
  <c r="C899" i="9"/>
  <c r="D899" i="9" s="1"/>
  <c r="E900" i="9" s="1"/>
  <c r="C898" i="9"/>
  <c r="D898" i="9" s="1"/>
  <c r="E899" i="9" s="1"/>
  <c r="C897" i="9"/>
  <c r="D897" i="9" s="1"/>
  <c r="E898" i="9" s="1"/>
  <c r="C896" i="9"/>
  <c r="D896" i="9" s="1"/>
  <c r="E897" i="9" s="1"/>
  <c r="C895" i="9"/>
  <c r="D895" i="9" s="1"/>
  <c r="E896" i="9" s="1"/>
  <c r="C894" i="9"/>
  <c r="D894" i="9" s="1"/>
  <c r="E895" i="9" s="1"/>
  <c r="C893" i="9"/>
  <c r="D893" i="9" s="1"/>
  <c r="E894" i="9" s="1"/>
  <c r="C892" i="9"/>
  <c r="D892" i="9" s="1"/>
  <c r="E893" i="9" s="1"/>
  <c r="C891" i="9"/>
  <c r="D891" i="9" s="1"/>
  <c r="E892" i="9" s="1"/>
  <c r="C890" i="9"/>
  <c r="D890" i="9" s="1"/>
  <c r="E891" i="9" s="1"/>
  <c r="C889" i="9"/>
  <c r="D889" i="9" s="1"/>
  <c r="E890" i="9" s="1"/>
  <c r="C888" i="9"/>
  <c r="D888" i="9" s="1"/>
  <c r="E889" i="9" s="1"/>
  <c r="C887" i="9"/>
  <c r="D887" i="9" s="1"/>
  <c r="E888" i="9" s="1"/>
  <c r="C886" i="9"/>
  <c r="D886" i="9" s="1"/>
  <c r="E887" i="9" s="1"/>
  <c r="C885" i="9"/>
  <c r="D885" i="9" s="1"/>
  <c r="E886" i="9" s="1"/>
  <c r="C884" i="9"/>
  <c r="D884" i="9" s="1"/>
  <c r="E885" i="9" s="1"/>
  <c r="C883" i="9"/>
  <c r="D883" i="9" s="1"/>
  <c r="E884" i="9" s="1"/>
  <c r="C882" i="9"/>
  <c r="D882" i="9" s="1"/>
  <c r="E883" i="9" s="1"/>
  <c r="C881" i="9"/>
  <c r="D881" i="9" s="1"/>
  <c r="E882" i="9" s="1"/>
  <c r="C880" i="9"/>
  <c r="D880" i="9" s="1"/>
  <c r="E881" i="9" s="1"/>
  <c r="C879" i="9"/>
  <c r="D879" i="9" s="1"/>
  <c r="E880" i="9" s="1"/>
  <c r="C878" i="9"/>
  <c r="D878" i="9" s="1"/>
  <c r="E879" i="9" s="1"/>
  <c r="C877" i="9"/>
  <c r="D877" i="9" s="1"/>
  <c r="E878" i="9" s="1"/>
  <c r="C876" i="9"/>
  <c r="D876" i="9" s="1"/>
  <c r="E877" i="9" s="1"/>
  <c r="C875" i="9"/>
  <c r="D875" i="9" s="1"/>
  <c r="E876" i="9" s="1"/>
  <c r="C874" i="9"/>
  <c r="D874" i="9" s="1"/>
  <c r="E875" i="9" s="1"/>
  <c r="C873" i="9"/>
  <c r="D873" i="9" s="1"/>
  <c r="E874" i="9" s="1"/>
  <c r="C872" i="9"/>
  <c r="D872" i="9" s="1"/>
  <c r="E873" i="9" s="1"/>
  <c r="C871" i="9"/>
  <c r="D871" i="9" s="1"/>
  <c r="E872" i="9" s="1"/>
  <c r="C870" i="9"/>
  <c r="D870" i="9" s="1"/>
  <c r="E871" i="9" s="1"/>
  <c r="C869" i="9"/>
  <c r="D869" i="9" s="1"/>
  <c r="E870" i="9" s="1"/>
  <c r="C868" i="9"/>
  <c r="D868" i="9" s="1"/>
  <c r="E869" i="9" s="1"/>
  <c r="C867" i="9"/>
  <c r="D867" i="9" s="1"/>
  <c r="E868" i="9" s="1"/>
  <c r="C866" i="9"/>
  <c r="D866" i="9" s="1"/>
  <c r="E867" i="9" s="1"/>
  <c r="C865" i="9"/>
  <c r="D865" i="9" s="1"/>
  <c r="E866" i="9" s="1"/>
  <c r="C864" i="9"/>
  <c r="D864" i="9" s="1"/>
  <c r="E865" i="9" s="1"/>
  <c r="C863" i="9"/>
  <c r="D863" i="9" s="1"/>
  <c r="E864" i="9" s="1"/>
  <c r="C862" i="9"/>
  <c r="D862" i="9" s="1"/>
  <c r="E863" i="9" s="1"/>
  <c r="C861" i="9"/>
  <c r="D861" i="9" s="1"/>
  <c r="E862" i="9" s="1"/>
  <c r="C860" i="9"/>
  <c r="D860" i="9" s="1"/>
  <c r="E861" i="9" s="1"/>
  <c r="C859" i="9"/>
  <c r="D859" i="9" s="1"/>
  <c r="E860" i="9" s="1"/>
  <c r="C858" i="9"/>
  <c r="D858" i="9" s="1"/>
  <c r="E859" i="9" s="1"/>
  <c r="C857" i="9"/>
  <c r="D857" i="9" s="1"/>
  <c r="E858" i="9" s="1"/>
  <c r="C856" i="9"/>
  <c r="D856" i="9" s="1"/>
  <c r="E857" i="9" s="1"/>
  <c r="C855" i="9"/>
  <c r="D855" i="9" s="1"/>
  <c r="E856" i="9" s="1"/>
  <c r="C854" i="9"/>
  <c r="D854" i="9" s="1"/>
  <c r="E855" i="9" s="1"/>
  <c r="C853" i="9"/>
  <c r="D853" i="9" s="1"/>
  <c r="E854" i="9" s="1"/>
  <c r="C852" i="9"/>
  <c r="D852" i="9" s="1"/>
  <c r="E853" i="9" s="1"/>
  <c r="C851" i="9"/>
  <c r="D851" i="9" s="1"/>
  <c r="E852" i="9" s="1"/>
  <c r="C850" i="9"/>
  <c r="D850" i="9" s="1"/>
  <c r="E851" i="9" s="1"/>
  <c r="C849" i="9"/>
  <c r="D849" i="9" s="1"/>
  <c r="E850" i="9" s="1"/>
  <c r="C848" i="9"/>
  <c r="D848" i="9" s="1"/>
  <c r="E849" i="9" s="1"/>
  <c r="C847" i="9"/>
  <c r="D847" i="9" s="1"/>
  <c r="E848" i="9" s="1"/>
  <c r="C846" i="9"/>
  <c r="D846" i="9" s="1"/>
  <c r="E847" i="9" s="1"/>
  <c r="C845" i="9"/>
  <c r="D845" i="9" s="1"/>
  <c r="E846" i="9" s="1"/>
  <c r="C844" i="9"/>
  <c r="D844" i="9" s="1"/>
  <c r="E845" i="9" s="1"/>
  <c r="C843" i="9"/>
  <c r="D843" i="9" s="1"/>
  <c r="E844" i="9" s="1"/>
  <c r="C842" i="9"/>
  <c r="D842" i="9" s="1"/>
  <c r="E843" i="9" s="1"/>
  <c r="C841" i="9"/>
  <c r="D841" i="9" s="1"/>
  <c r="E842" i="9" s="1"/>
  <c r="C840" i="9"/>
  <c r="D840" i="9" s="1"/>
  <c r="E841" i="9" s="1"/>
  <c r="C839" i="9"/>
  <c r="D839" i="9" s="1"/>
  <c r="E840" i="9" s="1"/>
  <c r="C838" i="9"/>
  <c r="D838" i="9" s="1"/>
  <c r="E839" i="9" s="1"/>
  <c r="C837" i="9"/>
  <c r="D837" i="9" s="1"/>
  <c r="E838" i="9" s="1"/>
  <c r="C836" i="9"/>
  <c r="D836" i="9" s="1"/>
  <c r="E837" i="9" s="1"/>
  <c r="C835" i="9"/>
  <c r="D835" i="9" s="1"/>
  <c r="E836" i="9" s="1"/>
  <c r="C834" i="9"/>
  <c r="D834" i="9" s="1"/>
  <c r="E835" i="9" s="1"/>
  <c r="C833" i="9"/>
  <c r="D833" i="9" s="1"/>
  <c r="E834" i="9" s="1"/>
  <c r="C832" i="9"/>
  <c r="D832" i="9" s="1"/>
  <c r="E833" i="9" s="1"/>
  <c r="C831" i="9"/>
  <c r="D831" i="9" s="1"/>
  <c r="E832" i="9" s="1"/>
  <c r="C830" i="9"/>
  <c r="D830" i="9" s="1"/>
  <c r="E831" i="9" s="1"/>
  <c r="C829" i="9"/>
  <c r="D829" i="9" s="1"/>
  <c r="E830" i="9" s="1"/>
  <c r="C828" i="9"/>
  <c r="D828" i="9" s="1"/>
  <c r="E829" i="9" s="1"/>
  <c r="C827" i="9"/>
  <c r="D827" i="9" s="1"/>
  <c r="E828" i="9" s="1"/>
  <c r="C826" i="9"/>
  <c r="D826" i="9" s="1"/>
  <c r="E827" i="9" s="1"/>
  <c r="C825" i="9"/>
  <c r="D825" i="9" s="1"/>
  <c r="E826" i="9" s="1"/>
  <c r="C824" i="9"/>
  <c r="D824" i="9" s="1"/>
  <c r="E825" i="9" s="1"/>
  <c r="C823" i="9"/>
  <c r="D823" i="9" s="1"/>
  <c r="E824" i="9" s="1"/>
  <c r="C822" i="9"/>
  <c r="D822" i="9" s="1"/>
  <c r="E823" i="9" s="1"/>
  <c r="C821" i="9"/>
  <c r="D821" i="9" s="1"/>
  <c r="E822" i="9" s="1"/>
  <c r="C820" i="9"/>
  <c r="D820" i="9" s="1"/>
  <c r="E821" i="9" s="1"/>
  <c r="C819" i="9"/>
  <c r="D819" i="9" s="1"/>
  <c r="E820" i="9" s="1"/>
  <c r="C818" i="9"/>
  <c r="D818" i="9" s="1"/>
  <c r="E819" i="9" s="1"/>
  <c r="C817" i="9"/>
  <c r="D817" i="9" s="1"/>
  <c r="E818" i="9" s="1"/>
  <c r="C816" i="9"/>
  <c r="D816" i="9" s="1"/>
  <c r="E817" i="9" s="1"/>
  <c r="C815" i="9"/>
  <c r="D815" i="9" s="1"/>
  <c r="E816" i="9" s="1"/>
  <c r="C814" i="9"/>
  <c r="D814" i="9" s="1"/>
  <c r="E815" i="9" s="1"/>
  <c r="C813" i="9"/>
  <c r="D813" i="9" s="1"/>
  <c r="E814" i="9" s="1"/>
  <c r="C812" i="9"/>
  <c r="D812" i="9" s="1"/>
  <c r="E813" i="9" s="1"/>
  <c r="C811" i="9"/>
  <c r="D811" i="9" s="1"/>
  <c r="E812" i="9" s="1"/>
  <c r="C810" i="9"/>
  <c r="D810" i="9" s="1"/>
  <c r="E811" i="9" s="1"/>
  <c r="C809" i="9"/>
  <c r="D809" i="9" s="1"/>
  <c r="E810" i="9" s="1"/>
  <c r="C808" i="9"/>
  <c r="D808" i="9" s="1"/>
  <c r="E809" i="9" s="1"/>
  <c r="C807" i="9"/>
  <c r="D807" i="9" s="1"/>
  <c r="E808" i="9" s="1"/>
  <c r="C806" i="9"/>
  <c r="D806" i="9" s="1"/>
  <c r="E807" i="9" s="1"/>
  <c r="C805" i="9"/>
  <c r="D805" i="9" s="1"/>
  <c r="E806" i="9" s="1"/>
  <c r="C804" i="9"/>
  <c r="D804" i="9" s="1"/>
  <c r="E805" i="9" s="1"/>
  <c r="C803" i="9"/>
  <c r="D803" i="9" s="1"/>
  <c r="E804" i="9" s="1"/>
  <c r="C802" i="9"/>
  <c r="D802" i="9" s="1"/>
  <c r="E803" i="9" s="1"/>
  <c r="C801" i="9"/>
  <c r="D801" i="9" s="1"/>
  <c r="E802" i="9" s="1"/>
  <c r="C800" i="9"/>
  <c r="D800" i="9" s="1"/>
  <c r="E801" i="9" s="1"/>
  <c r="C799" i="9"/>
  <c r="D799" i="9" s="1"/>
  <c r="E800" i="9" s="1"/>
  <c r="C798" i="9"/>
  <c r="D798" i="9" s="1"/>
  <c r="E799" i="9" s="1"/>
  <c r="C797" i="9"/>
  <c r="D797" i="9" s="1"/>
  <c r="E798" i="9" s="1"/>
  <c r="D796" i="9"/>
  <c r="E797" i="9" s="1"/>
  <c r="C796" i="9"/>
  <c r="C795" i="9"/>
  <c r="D795" i="9" s="1"/>
  <c r="E796" i="9" s="1"/>
  <c r="C794" i="9"/>
  <c r="D794" i="9" s="1"/>
  <c r="E795" i="9" s="1"/>
  <c r="D793" i="9"/>
  <c r="E794" i="9" s="1"/>
  <c r="C793" i="9"/>
  <c r="D792" i="9"/>
  <c r="E793" i="9" s="1"/>
  <c r="C792" i="9"/>
  <c r="D791" i="9"/>
  <c r="E792" i="9" s="1"/>
  <c r="C791" i="9"/>
  <c r="D790" i="9"/>
  <c r="E791" i="9" s="1"/>
  <c r="C790" i="9"/>
  <c r="C789" i="9"/>
  <c r="D789" i="9" s="1"/>
  <c r="E790" i="9" s="1"/>
  <c r="D788" i="9"/>
  <c r="E789" i="9" s="1"/>
  <c r="C788" i="9"/>
  <c r="C787" i="9"/>
  <c r="D787" i="9" s="1"/>
  <c r="E788" i="9" s="1"/>
  <c r="C786" i="9"/>
  <c r="D786" i="9" s="1"/>
  <c r="E787" i="9" s="1"/>
  <c r="D785" i="9"/>
  <c r="E786" i="9" s="1"/>
  <c r="C785" i="9"/>
  <c r="D784" i="9"/>
  <c r="E785" i="9" s="1"/>
  <c r="C784" i="9"/>
  <c r="D783" i="9"/>
  <c r="E784" i="9" s="1"/>
  <c r="C783" i="9"/>
  <c r="C782" i="9"/>
  <c r="D782" i="9" s="1"/>
  <c r="E783" i="9" s="1"/>
  <c r="D781" i="9"/>
  <c r="E782" i="9" s="1"/>
  <c r="C781" i="9"/>
  <c r="D780" i="9"/>
  <c r="E781" i="9" s="1"/>
  <c r="C780" i="9"/>
  <c r="D779" i="9"/>
  <c r="E780" i="9" s="1"/>
  <c r="C779" i="9"/>
  <c r="C778" i="9"/>
  <c r="D778" i="9" s="1"/>
  <c r="E779" i="9" s="1"/>
  <c r="D777" i="9"/>
  <c r="E778" i="9" s="1"/>
  <c r="C777" i="9"/>
  <c r="D776" i="9"/>
  <c r="E777" i="9" s="1"/>
  <c r="C776" i="9"/>
  <c r="D775" i="9"/>
  <c r="E776" i="9" s="1"/>
  <c r="C775" i="9"/>
  <c r="C774" i="9"/>
  <c r="D774" i="9" s="1"/>
  <c r="E775" i="9" s="1"/>
  <c r="D773" i="9"/>
  <c r="E774" i="9" s="1"/>
  <c r="C773" i="9"/>
  <c r="D772" i="9"/>
  <c r="E773" i="9" s="1"/>
  <c r="C772" i="9"/>
  <c r="D771" i="9"/>
  <c r="E772" i="9" s="1"/>
  <c r="C771" i="9"/>
  <c r="C770" i="9"/>
  <c r="D770" i="9" s="1"/>
  <c r="E771" i="9" s="1"/>
  <c r="D769" i="9"/>
  <c r="E770" i="9" s="1"/>
  <c r="C769" i="9"/>
  <c r="D768" i="9"/>
  <c r="E769" i="9" s="1"/>
  <c r="C768" i="9"/>
  <c r="D767" i="9"/>
  <c r="E768" i="9" s="1"/>
  <c r="C767" i="9"/>
  <c r="C766" i="9"/>
  <c r="D766" i="9" s="1"/>
  <c r="E767" i="9" s="1"/>
  <c r="D765" i="9"/>
  <c r="E766" i="9" s="1"/>
  <c r="C765" i="9"/>
  <c r="D764" i="9"/>
  <c r="E765" i="9" s="1"/>
  <c r="C764" i="9"/>
  <c r="D763" i="9"/>
  <c r="E764" i="9" s="1"/>
  <c r="C763" i="9"/>
  <c r="D762" i="9"/>
  <c r="E763" i="9" s="1"/>
  <c r="C762" i="9"/>
  <c r="D761" i="9"/>
  <c r="E762" i="9" s="1"/>
  <c r="C761" i="9"/>
  <c r="D760" i="9"/>
  <c r="E761" i="9" s="1"/>
  <c r="C760" i="9"/>
  <c r="D759" i="9"/>
  <c r="E760" i="9" s="1"/>
  <c r="C759" i="9"/>
  <c r="D758" i="9"/>
  <c r="E759" i="9" s="1"/>
  <c r="C758" i="9"/>
  <c r="D757" i="9"/>
  <c r="E758" i="9" s="1"/>
  <c r="C757" i="9"/>
  <c r="D756" i="9"/>
  <c r="E757" i="9" s="1"/>
  <c r="C756" i="9"/>
  <c r="D755" i="9"/>
  <c r="E756" i="9" s="1"/>
  <c r="C755" i="9"/>
  <c r="D754" i="9"/>
  <c r="E755" i="9" s="1"/>
  <c r="C754" i="9"/>
  <c r="D753" i="9"/>
  <c r="E754" i="9" s="1"/>
  <c r="C753" i="9"/>
  <c r="D752" i="9"/>
  <c r="E753" i="9" s="1"/>
  <c r="C752" i="9"/>
  <c r="D751" i="9"/>
  <c r="E752" i="9" s="1"/>
  <c r="C751" i="9"/>
  <c r="D750" i="9"/>
  <c r="E751" i="9" s="1"/>
  <c r="C750" i="9"/>
  <c r="D749" i="9"/>
  <c r="E750" i="9" s="1"/>
  <c r="C749" i="9"/>
  <c r="D748" i="9"/>
  <c r="E749" i="9" s="1"/>
  <c r="C748" i="9"/>
  <c r="D747" i="9"/>
  <c r="E748" i="9" s="1"/>
  <c r="C747" i="9"/>
  <c r="D746" i="9"/>
  <c r="E747" i="9" s="1"/>
  <c r="C746" i="9"/>
  <c r="D745" i="9"/>
  <c r="E746" i="9" s="1"/>
  <c r="C745" i="9"/>
  <c r="D744" i="9"/>
  <c r="E745" i="9" s="1"/>
  <c r="C744" i="9"/>
  <c r="D743" i="9"/>
  <c r="E744" i="9" s="1"/>
  <c r="C743" i="9"/>
  <c r="D742" i="9"/>
  <c r="E743" i="9" s="1"/>
  <c r="C742" i="9"/>
  <c r="D741" i="9"/>
  <c r="E742" i="9" s="1"/>
  <c r="C741" i="9"/>
  <c r="D740" i="9"/>
  <c r="E741" i="9" s="1"/>
  <c r="C740" i="9"/>
  <c r="D739" i="9"/>
  <c r="E740" i="9" s="1"/>
  <c r="C739" i="9"/>
  <c r="D738" i="9"/>
  <c r="E739" i="9" s="1"/>
  <c r="C738" i="9"/>
  <c r="D737" i="9"/>
  <c r="E738" i="9" s="1"/>
  <c r="C737" i="9"/>
  <c r="D736" i="9"/>
  <c r="E737" i="9" s="1"/>
  <c r="C736" i="9"/>
  <c r="D735" i="9"/>
  <c r="E736" i="9" s="1"/>
  <c r="C735" i="9"/>
  <c r="D734" i="9"/>
  <c r="E735" i="9" s="1"/>
  <c r="C734" i="9"/>
  <c r="D733" i="9"/>
  <c r="E734" i="9" s="1"/>
  <c r="C733" i="9"/>
  <c r="D732" i="9"/>
  <c r="E733" i="9" s="1"/>
  <c r="C732" i="9"/>
  <c r="D731" i="9"/>
  <c r="E732" i="9" s="1"/>
  <c r="C731" i="9"/>
  <c r="D730" i="9"/>
  <c r="E731" i="9" s="1"/>
  <c r="C730" i="9"/>
  <c r="D729" i="9"/>
  <c r="E730" i="9" s="1"/>
  <c r="C729" i="9"/>
  <c r="D728" i="9"/>
  <c r="E729" i="9" s="1"/>
  <c r="C728" i="9"/>
  <c r="D727" i="9"/>
  <c r="E728" i="9" s="1"/>
  <c r="C727" i="9"/>
  <c r="D726" i="9"/>
  <c r="E727" i="9" s="1"/>
  <c r="C726" i="9"/>
  <c r="C725" i="9"/>
  <c r="D725" i="9" s="1"/>
  <c r="E726" i="9" s="1"/>
  <c r="C724" i="9"/>
  <c r="D724" i="9" s="1"/>
  <c r="E725" i="9" s="1"/>
  <c r="C723" i="9"/>
  <c r="D723" i="9" s="1"/>
  <c r="E724" i="9" s="1"/>
  <c r="C722" i="9"/>
  <c r="D722" i="9" s="1"/>
  <c r="E723" i="9" s="1"/>
  <c r="C721" i="9"/>
  <c r="D721" i="9" s="1"/>
  <c r="E722" i="9" s="1"/>
  <c r="C720" i="9"/>
  <c r="D720" i="9" s="1"/>
  <c r="E721" i="9" s="1"/>
  <c r="C719" i="9"/>
  <c r="D719" i="9" s="1"/>
  <c r="E720" i="9" s="1"/>
  <c r="C718" i="9"/>
  <c r="D718" i="9" s="1"/>
  <c r="E719" i="9" s="1"/>
  <c r="C717" i="9"/>
  <c r="D717" i="9" s="1"/>
  <c r="E718" i="9" s="1"/>
  <c r="C716" i="9"/>
  <c r="D716" i="9" s="1"/>
  <c r="E717" i="9" s="1"/>
  <c r="C715" i="9"/>
  <c r="D715" i="9" s="1"/>
  <c r="E716" i="9" s="1"/>
  <c r="C714" i="9"/>
  <c r="D714" i="9" s="1"/>
  <c r="E715" i="9" s="1"/>
  <c r="C713" i="9"/>
  <c r="D713" i="9" s="1"/>
  <c r="E714" i="9" s="1"/>
  <c r="C712" i="9"/>
  <c r="D712" i="9" s="1"/>
  <c r="E713" i="9" s="1"/>
  <c r="C711" i="9"/>
  <c r="D711" i="9" s="1"/>
  <c r="E712" i="9" s="1"/>
  <c r="C710" i="9"/>
  <c r="D710" i="9" s="1"/>
  <c r="E711" i="9" s="1"/>
  <c r="C709" i="9"/>
  <c r="D709" i="9" s="1"/>
  <c r="E710" i="9" s="1"/>
  <c r="C708" i="9"/>
  <c r="D708" i="9" s="1"/>
  <c r="E709" i="9" s="1"/>
  <c r="C707" i="9"/>
  <c r="D707" i="9" s="1"/>
  <c r="E708" i="9" s="1"/>
  <c r="C706" i="9"/>
  <c r="D706" i="9" s="1"/>
  <c r="E707" i="9" s="1"/>
  <c r="C705" i="9"/>
  <c r="D705" i="9" s="1"/>
  <c r="E706" i="9" s="1"/>
  <c r="C704" i="9"/>
  <c r="D704" i="9" s="1"/>
  <c r="E705" i="9" s="1"/>
  <c r="C703" i="9"/>
  <c r="D703" i="9" s="1"/>
  <c r="E704" i="9" s="1"/>
  <c r="C702" i="9"/>
  <c r="D702" i="9" s="1"/>
  <c r="E703" i="9" s="1"/>
  <c r="C701" i="9"/>
  <c r="D701" i="9" s="1"/>
  <c r="E702" i="9" s="1"/>
  <c r="C700" i="9"/>
  <c r="D700" i="9" s="1"/>
  <c r="E701" i="9" s="1"/>
  <c r="C699" i="9"/>
  <c r="D699" i="9" s="1"/>
  <c r="E700" i="9" s="1"/>
  <c r="C698" i="9"/>
  <c r="D698" i="9" s="1"/>
  <c r="E699" i="9" s="1"/>
  <c r="C697" i="9"/>
  <c r="D697" i="9" s="1"/>
  <c r="E698" i="9" s="1"/>
  <c r="C696" i="9"/>
  <c r="D696" i="9" s="1"/>
  <c r="E697" i="9" s="1"/>
  <c r="C695" i="9"/>
  <c r="D695" i="9" s="1"/>
  <c r="E696" i="9" s="1"/>
  <c r="C694" i="9"/>
  <c r="D694" i="9" s="1"/>
  <c r="E695" i="9" s="1"/>
  <c r="C693" i="9"/>
  <c r="D693" i="9" s="1"/>
  <c r="E694" i="9" s="1"/>
  <c r="C692" i="9"/>
  <c r="D692" i="9" s="1"/>
  <c r="E693" i="9" s="1"/>
  <c r="C691" i="9"/>
  <c r="D691" i="9" s="1"/>
  <c r="E692" i="9" s="1"/>
  <c r="C690" i="9"/>
  <c r="D690" i="9" s="1"/>
  <c r="E691" i="9" s="1"/>
  <c r="C689" i="9"/>
  <c r="D689" i="9" s="1"/>
  <c r="E690" i="9" s="1"/>
  <c r="C688" i="9"/>
  <c r="D688" i="9" s="1"/>
  <c r="E689" i="9" s="1"/>
  <c r="C687" i="9"/>
  <c r="D687" i="9" s="1"/>
  <c r="E688" i="9" s="1"/>
  <c r="C686" i="9"/>
  <c r="D686" i="9" s="1"/>
  <c r="E687" i="9" s="1"/>
  <c r="C685" i="9"/>
  <c r="D685" i="9" s="1"/>
  <c r="E686" i="9" s="1"/>
  <c r="C684" i="9"/>
  <c r="D684" i="9" s="1"/>
  <c r="E685" i="9" s="1"/>
  <c r="C683" i="9"/>
  <c r="D683" i="9" s="1"/>
  <c r="E684" i="9" s="1"/>
  <c r="C682" i="9"/>
  <c r="D682" i="9" s="1"/>
  <c r="E683" i="9" s="1"/>
  <c r="C681" i="9"/>
  <c r="D681" i="9" s="1"/>
  <c r="E682" i="9" s="1"/>
  <c r="C680" i="9"/>
  <c r="D680" i="9" s="1"/>
  <c r="E681" i="9" s="1"/>
  <c r="C679" i="9"/>
  <c r="D679" i="9" s="1"/>
  <c r="E680" i="9" s="1"/>
  <c r="C678" i="9"/>
  <c r="D678" i="9" s="1"/>
  <c r="E679" i="9" s="1"/>
  <c r="C677" i="9"/>
  <c r="D677" i="9" s="1"/>
  <c r="E678" i="9" s="1"/>
  <c r="C676" i="9"/>
  <c r="D676" i="9" s="1"/>
  <c r="E677" i="9" s="1"/>
  <c r="C675" i="9"/>
  <c r="D675" i="9" s="1"/>
  <c r="E676" i="9" s="1"/>
  <c r="C674" i="9"/>
  <c r="D674" i="9" s="1"/>
  <c r="E675" i="9" s="1"/>
  <c r="C673" i="9"/>
  <c r="D673" i="9" s="1"/>
  <c r="E674" i="9" s="1"/>
  <c r="C672" i="9"/>
  <c r="D672" i="9" s="1"/>
  <c r="E673" i="9" s="1"/>
  <c r="C671" i="9"/>
  <c r="D671" i="9" s="1"/>
  <c r="E672" i="9" s="1"/>
  <c r="C670" i="9"/>
  <c r="D670" i="9" s="1"/>
  <c r="E671" i="9" s="1"/>
  <c r="C669" i="9"/>
  <c r="D669" i="9" s="1"/>
  <c r="E670" i="9" s="1"/>
  <c r="C668" i="9"/>
  <c r="D668" i="9" s="1"/>
  <c r="E669" i="9" s="1"/>
  <c r="C667" i="9"/>
  <c r="D667" i="9" s="1"/>
  <c r="E668" i="9" s="1"/>
  <c r="C666" i="9"/>
  <c r="D666" i="9" s="1"/>
  <c r="E667" i="9" s="1"/>
  <c r="C665" i="9"/>
  <c r="D665" i="9" s="1"/>
  <c r="E666" i="9" s="1"/>
  <c r="C664" i="9"/>
  <c r="D664" i="9" s="1"/>
  <c r="E665" i="9" s="1"/>
  <c r="C663" i="9"/>
  <c r="D663" i="9" s="1"/>
  <c r="E664" i="9" s="1"/>
  <c r="C662" i="9"/>
  <c r="D662" i="9" s="1"/>
  <c r="E663" i="9" s="1"/>
  <c r="C661" i="9"/>
  <c r="D661" i="9" s="1"/>
  <c r="E662" i="9" s="1"/>
  <c r="C660" i="9"/>
  <c r="D660" i="9" s="1"/>
  <c r="E661" i="9" s="1"/>
  <c r="C659" i="9"/>
  <c r="D659" i="9" s="1"/>
  <c r="E660" i="9" s="1"/>
  <c r="C658" i="9"/>
  <c r="D658" i="9" s="1"/>
  <c r="E659" i="9" s="1"/>
  <c r="C657" i="9"/>
  <c r="D657" i="9" s="1"/>
  <c r="E658" i="9" s="1"/>
  <c r="C656" i="9"/>
  <c r="D656" i="9" s="1"/>
  <c r="E657" i="9" s="1"/>
  <c r="C655" i="9"/>
  <c r="D655" i="9" s="1"/>
  <c r="E656" i="9" s="1"/>
  <c r="C654" i="9"/>
  <c r="D654" i="9" s="1"/>
  <c r="E655" i="9" s="1"/>
  <c r="C653" i="9"/>
  <c r="D653" i="9" s="1"/>
  <c r="E654" i="9" s="1"/>
  <c r="C652" i="9"/>
  <c r="D652" i="9" s="1"/>
  <c r="E653" i="9" s="1"/>
  <c r="C651" i="9"/>
  <c r="D651" i="9" s="1"/>
  <c r="E652" i="9" s="1"/>
  <c r="C650" i="9"/>
  <c r="D650" i="9" s="1"/>
  <c r="E651" i="9" s="1"/>
  <c r="C649" i="9"/>
  <c r="D649" i="9" s="1"/>
  <c r="E650" i="9" s="1"/>
  <c r="C648" i="9"/>
  <c r="D648" i="9" s="1"/>
  <c r="E649" i="9" s="1"/>
  <c r="C647" i="9"/>
  <c r="D647" i="9" s="1"/>
  <c r="E648" i="9" s="1"/>
  <c r="C646" i="9"/>
  <c r="D646" i="9" s="1"/>
  <c r="E647" i="9" s="1"/>
  <c r="C645" i="9"/>
  <c r="D645" i="9" s="1"/>
  <c r="E646" i="9" s="1"/>
  <c r="C644" i="9"/>
  <c r="D644" i="9" s="1"/>
  <c r="E645" i="9" s="1"/>
  <c r="C643" i="9"/>
  <c r="D643" i="9" s="1"/>
  <c r="E644" i="9" s="1"/>
  <c r="C642" i="9"/>
  <c r="D642" i="9" s="1"/>
  <c r="E643" i="9" s="1"/>
  <c r="C641" i="9"/>
  <c r="D641" i="9" s="1"/>
  <c r="E642" i="9" s="1"/>
  <c r="C640" i="9"/>
  <c r="D640" i="9" s="1"/>
  <c r="E641" i="9" s="1"/>
  <c r="C639" i="9"/>
  <c r="D639" i="9" s="1"/>
  <c r="E640" i="9" s="1"/>
  <c r="C638" i="9"/>
  <c r="D638" i="9" s="1"/>
  <c r="E639" i="9" s="1"/>
  <c r="C637" i="9"/>
  <c r="D637" i="9" s="1"/>
  <c r="E638" i="9" s="1"/>
  <c r="C636" i="9"/>
  <c r="D636" i="9" s="1"/>
  <c r="E637" i="9" s="1"/>
  <c r="C635" i="9"/>
  <c r="D635" i="9" s="1"/>
  <c r="E636" i="9" s="1"/>
  <c r="C634" i="9"/>
  <c r="D634" i="9" s="1"/>
  <c r="E635" i="9" s="1"/>
  <c r="C633" i="9"/>
  <c r="D633" i="9" s="1"/>
  <c r="E634" i="9" s="1"/>
  <c r="C632" i="9"/>
  <c r="D632" i="9" s="1"/>
  <c r="E633" i="9" s="1"/>
  <c r="C631" i="9"/>
  <c r="D631" i="9" s="1"/>
  <c r="E632" i="9" s="1"/>
  <c r="C630" i="9"/>
  <c r="D630" i="9" s="1"/>
  <c r="E631" i="9" s="1"/>
  <c r="C629" i="9"/>
  <c r="D629" i="9" s="1"/>
  <c r="E630" i="9" s="1"/>
  <c r="C628" i="9"/>
  <c r="D628" i="9" s="1"/>
  <c r="E629" i="9" s="1"/>
  <c r="C627" i="9"/>
  <c r="D627" i="9" s="1"/>
  <c r="E628" i="9" s="1"/>
  <c r="C626" i="9"/>
  <c r="D626" i="9" s="1"/>
  <c r="E627" i="9" s="1"/>
  <c r="C625" i="9"/>
  <c r="D625" i="9" s="1"/>
  <c r="E626" i="9" s="1"/>
  <c r="C624" i="9"/>
  <c r="D624" i="9" s="1"/>
  <c r="E625" i="9" s="1"/>
  <c r="C623" i="9"/>
  <c r="D623" i="9" s="1"/>
  <c r="E624" i="9" s="1"/>
  <c r="C622" i="9"/>
  <c r="D622" i="9" s="1"/>
  <c r="E623" i="9" s="1"/>
  <c r="C621" i="9"/>
  <c r="D621" i="9" s="1"/>
  <c r="E622" i="9" s="1"/>
  <c r="C620" i="9"/>
  <c r="D620" i="9" s="1"/>
  <c r="E621" i="9" s="1"/>
  <c r="C619" i="9"/>
  <c r="D619" i="9" s="1"/>
  <c r="E620" i="9" s="1"/>
  <c r="C618" i="9"/>
  <c r="D618" i="9" s="1"/>
  <c r="E619" i="9" s="1"/>
  <c r="C617" i="9"/>
  <c r="D617" i="9" s="1"/>
  <c r="E618" i="9" s="1"/>
  <c r="C616" i="9"/>
  <c r="D616" i="9" s="1"/>
  <c r="E617" i="9" s="1"/>
  <c r="C615" i="9"/>
  <c r="D615" i="9" s="1"/>
  <c r="E616" i="9" s="1"/>
  <c r="C614" i="9"/>
  <c r="D614" i="9" s="1"/>
  <c r="E615" i="9" s="1"/>
  <c r="C613" i="9"/>
  <c r="D613" i="9" s="1"/>
  <c r="E614" i="9" s="1"/>
  <c r="C612" i="9"/>
  <c r="D612" i="9" s="1"/>
  <c r="E613" i="9" s="1"/>
  <c r="C611" i="9"/>
  <c r="D611" i="9" s="1"/>
  <c r="E612" i="9" s="1"/>
  <c r="C610" i="9"/>
  <c r="D610" i="9" s="1"/>
  <c r="E611" i="9" s="1"/>
  <c r="C609" i="9"/>
  <c r="D609" i="9" s="1"/>
  <c r="E610" i="9" s="1"/>
  <c r="C608" i="9"/>
  <c r="D608" i="9" s="1"/>
  <c r="E609" i="9" s="1"/>
  <c r="C607" i="9"/>
  <c r="D607" i="9" s="1"/>
  <c r="E608" i="9" s="1"/>
  <c r="C606" i="9"/>
  <c r="D606" i="9" s="1"/>
  <c r="E607" i="9" s="1"/>
  <c r="C605" i="9"/>
  <c r="D605" i="9" s="1"/>
  <c r="E606" i="9" s="1"/>
  <c r="C604" i="9"/>
  <c r="D604" i="9" s="1"/>
  <c r="E605" i="9" s="1"/>
  <c r="C603" i="9"/>
  <c r="D603" i="9" s="1"/>
  <c r="E604" i="9" s="1"/>
  <c r="C602" i="9"/>
  <c r="D602" i="9" s="1"/>
  <c r="E603" i="9" s="1"/>
  <c r="C601" i="9"/>
  <c r="D601" i="9" s="1"/>
  <c r="E602" i="9" s="1"/>
  <c r="C600" i="9"/>
  <c r="D600" i="9" s="1"/>
  <c r="E601" i="9" s="1"/>
  <c r="C599" i="9"/>
  <c r="D599" i="9" s="1"/>
  <c r="E600" i="9" s="1"/>
  <c r="C598" i="9"/>
  <c r="D598" i="9" s="1"/>
  <c r="E599" i="9" s="1"/>
  <c r="C597" i="9"/>
  <c r="D597" i="9" s="1"/>
  <c r="E598" i="9" s="1"/>
  <c r="C596" i="9"/>
  <c r="D596" i="9" s="1"/>
  <c r="E597" i="9" s="1"/>
  <c r="C595" i="9"/>
  <c r="D595" i="9" s="1"/>
  <c r="E596" i="9" s="1"/>
  <c r="C594" i="9"/>
  <c r="D594" i="9" s="1"/>
  <c r="E595" i="9" s="1"/>
  <c r="C593" i="9"/>
  <c r="D593" i="9" s="1"/>
  <c r="E594" i="9" s="1"/>
  <c r="C592" i="9"/>
  <c r="D592" i="9" s="1"/>
  <c r="E593" i="9" s="1"/>
  <c r="C591" i="9"/>
  <c r="D591" i="9" s="1"/>
  <c r="E592" i="9" s="1"/>
  <c r="C590" i="9"/>
  <c r="D590" i="9" s="1"/>
  <c r="E591" i="9" s="1"/>
  <c r="C589" i="9"/>
  <c r="D589" i="9" s="1"/>
  <c r="E590" i="9" s="1"/>
  <c r="C588" i="9"/>
  <c r="D588" i="9" s="1"/>
  <c r="E589" i="9" s="1"/>
  <c r="C587" i="9"/>
  <c r="D587" i="9" s="1"/>
  <c r="E588" i="9" s="1"/>
  <c r="C586" i="9"/>
  <c r="D586" i="9" s="1"/>
  <c r="E587" i="9" s="1"/>
  <c r="C585" i="9"/>
  <c r="D585" i="9" s="1"/>
  <c r="E586" i="9" s="1"/>
  <c r="C584" i="9"/>
  <c r="D584" i="9" s="1"/>
  <c r="E585" i="9" s="1"/>
  <c r="C583" i="9"/>
  <c r="D583" i="9" s="1"/>
  <c r="E584" i="9" s="1"/>
  <c r="C582" i="9"/>
  <c r="D582" i="9" s="1"/>
  <c r="E583" i="9" s="1"/>
  <c r="C581" i="9"/>
  <c r="D581" i="9" s="1"/>
  <c r="E582" i="9" s="1"/>
  <c r="C580" i="9"/>
  <c r="D580" i="9" s="1"/>
  <c r="E581" i="9" s="1"/>
  <c r="C579" i="9"/>
  <c r="D579" i="9" s="1"/>
  <c r="E580" i="9" s="1"/>
  <c r="C578" i="9"/>
  <c r="D578" i="9" s="1"/>
  <c r="E579" i="9" s="1"/>
  <c r="C577" i="9"/>
  <c r="D577" i="9" s="1"/>
  <c r="E578" i="9" s="1"/>
  <c r="C576" i="9"/>
  <c r="D576" i="9" s="1"/>
  <c r="E577" i="9" s="1"/>
  <c r="C575" i="9"/>
  <c r="D575" i="9" s="1"/>
  <c r="E576" i="9" s="1"/>
  <c r="C574" i="9"/>
  <c r="D574" i="9" s="1"/>
  <c r="E575" i="9" s="1"/>
  <c r="C573" i="9"/>
  <c r="D573" i="9" s="1"/>
  <c r="E574" i="9" s="1"/>
  <c r="C572" i="9"/>
  <c r="D572" i="9" s="1"/>
  <c r="E573" i="9" s="1"/>
  <c r="C571" i="9"/>
  <c r="D571" i="9" s="1"/>
  <c r="E572" i="9" s="1"/>
  <c r="C570" i="9"/>
  <c r="D570" i="9" s="1"/>
  <c r="E571" i="9" s="1"/>
  <c r="C569" i="9"/>
  <c r="D569" i="9" s="1"/>
  <c r="E570" i="9" s="1"/>
  <c r="C568" i="9"/>
  <c r="D568" i="9" s="1"/>
  <c r="E569" i="9" s="1"/>
  <c r="C567" i="9"/>
  <c r="D567" i="9" s="1"/>
  <c r="E568" i="9" s="1"/>
  <c r="C566" i="9"/>
  <c r="D566" i="9" s="1"/>
  <c r="E567" i="9" s="1"/>
  <c r="C565" i="9"/>
  <c r="D565" i="9" s="1"/>
  <c r="E566" i="9" s="1"/>
  <c r="C564" i="9"/>
  <c r="D564" i="9" s="1"/>
  <c r="E565" i="9" s="1"/>
  <c r="C563" i="9"/>
  <c r="D563" i="9" s="1"/>
  <c r="E564" i="9" s="1"/>
  <c r="C562" i="9"/>
  <c r="D562" i="9" s="1"/>
  <c r="E563" i="9" s="1"/>
  <c r="C561" i="9"/>
  <c r="D561" i="9" s="1"/>
  <c r="E562" i="9" s="1"/>
  <c r="C560" i="9"/>
  <c r="D560" i="9" s="1"/>
  <c r="E561" i="9" s="1"/>
  <c r="C559" i="9"/>
  <c r="D559" i="9" s="1"/>
  <c r="E560" i="9" s="1"/>
  <c r="C558" i="9"/>
  <c r="D558" i="9" s="1"/>
  <c r="E559" i="9" s="1"/>
  <c r="C557" i="9"/>
  <c r="D557" i="9" s="1"/>
  <c r="E558" i="9" s="1"/>
  <c r="C556" i="9"/>
  <c r="D556" i="9" s="1"/>
  <c r="E557" i="9" s="1"/>
  <c r="C555" i="9"/>
  <c r="D555" i="9" s="1"/>
  <c r="E556" i="9" s="1"/>
  <c r="C554" i="9"/>
  <c r="D554" i="9" s="1"/>
  <c r="E555" i="9" s="1"/>
  <c r="C553" i="9"/>
  <c r="D553" i="9" s="1"/>
  <c r="E554" i="9" s="1"/>
  <c r="C552" i="9"/>
  <c r="D552" i="9" s="1"/>
  <c r="E553" i="9" s="1"/>
  <c r="C551" i="9"/>
  <c r="D551" i="9" s="1"/>
  <c r="E552" i="9" s="1"/>
  <c r="C550" i="9"/>
  <c r="D550" i="9" s="1"/>
  <c r="E551" i="9" s="1"/>
  <c r="C549" i="9"/>
  <c r="D549" i="9" s="1"/>
  <c r="E550" i="9" s="1"/>
  <c r="C548" i="9"/>
  <c r="D548" i="9" s="1"/>
  <c r="E549" i="9" s="1"/>
  <c r="C547" i="9"/>
  <c r="D547" i="9" s="1"/>
  <c r="E548" i="9" s="1"/>
  <c r="C546" i="9"/>
  <c r="D546" i="9" s="1"/>
  <c r="E547" i="9" s="1"/>
  <c r="C545" i="9"/>
  <c r="D545" i="9" s="1"/>
  <c r="E546" i="9" s="1"/>
  <c r="C544" i="9"/>
  <c r="D544" i="9" s="1"/>
  <c r="E545" i="9" s="1"/>
  <c r="C543" i="9"/>
  <c r="D543" i="9" s="1"/>
  <c r="E544" i="9" s="1"/>
  <c r="C542" i="9"/>
  <c r="D542" i="9" s="1"/>
  <c r="E543" i="9" s="1"/>
  <c r="C541" i="9"/>
  <c r="D541" i="9" s="1"/>
  <c r="E542" i="9" s="1"/>
  <c r="C540" i="9"/>
  <c r="D540" i="9" s="1"/>
  <c r="E541" i="9" s="1"/>
  <c r="C539" i="9"/>
  <c r="D539" i="9" s="1"/>
  <c r="E540" i="9" s="1"/>
  <c r="C538" i="9"/>
  <c r="D538" i="9" s="1"/>
  <c r="E539" i="9" s="1"/>
  <c r="C537" i="9"/>
  <c r="D537" i="9" s="1"/>
  <c r="E538" i="9" s="1"/>
  <c r="C536" i="9"/>
  <c r="D536" i="9" s="1"/>
  <c r="E537" i="9" s="1"/>
  <c r="C535" i="9"/>
  <c r="D535" i="9" s="1"/>
  <c r="E536" i="9" s="1"/>
  <c r="C534" i="9"/>
  <c r="D534" i="9" s="1"/>
  <c r="E535" i="9" s="1"/>
  <c r="C533" i="9"/>
  <c r="D533" i="9" s="1"/>
  <c r="E534" i="9" s="1"/>
  <c r="C532" i="9"/>
  <c r="D532" i="9" s="1"/>
  <c r="E533" i="9" s="1"/>
  <c r="C531" i="9"/>
  <c r="D531" i="9" s="1"/>
  <c r="E532" i="9" s="1"/>
  <c r="C530" i="9"/>
  <c r="D530" i="9" s="1"/>
  <c r="E531" i="9" s="1"/>
  <c r="C529" i="9"/>
  <c r="D529" i="9" s="1"/>
  <c r="E530" i="9" s="1"/>
  <c r="C528" i="9"/>
  <c r="D528" i="9" s="1"/>
  <c r="E529" i="9" s="1"/>
  <c r="C527" i="9"/>
  <c r="D527" i="9" s="1"/>
  <c r="E528" i="9" s="1"/>
  <c r="C526" i="9"/>
  <c r="D526" i="9" s="1"/>
  <c r="E527" i="9" s="1"/>
  <c r="C525" i="9"/>
  <c r="D525" i="9" s="1"/>
  <c r="E526" i="9" s="1"/>
  <c r="C524" i="9"/>
  <c r="D524" i="9" s="1"/>
  <c r="E525" i="9" s="1"/>
  <c r="C523" i="9"/>
  <c r="D523" i="9" s="1"/>
  <c r="E524" i="9" s="1"/>
  <c r="C522" i="9"/>
  <c r="D522" i="9" s="1"/>
  <c r="E523" i="9" s="1"/>
  <c r="C521" i="9"/>
  <c r="D521" i="9" s="1"/>
  <c r="E522" i="9" s="1"/>
  <c r="C520" i="9"/>
  <c r="D520" i="9" s="1"/>
  <c r="E521" i="9" s="1"/>
  <c r="C519" i="9"/>
  <c r="D519" i="9" s="1"/>
  <c r="E520" i="9" s="1"/>
  <c r="C518" i="9"/>
  <c r="D518" i="9" s="1"/>
  <c r="E519" i="9" s="1"/>
  <c r="C517" i="9"/>
  <c r="D517" i="9" s="1"/>
  <c r="E518" i="9" s="1"/>
  <c r="C516" i="9"/>
  <c r="D516" i="9" s="1"/>
  <c r="E517" i="9" s="1"/>
  <c r="C515" i="9"/>
  <c r="D515" i="9" s="1"/>
  <c r="E516" i="9" s="1"/>
  <c r="C514" i="9"/>
  <c r="D514" i="9" s="1"/>
  <c r="E515" i="9" s="1"/>
  <c r="C513" i="9"/>
  <c r="D513" i="9" s="1"/>
  <c r="E514" i="9" s="1"/>
  <c r="C512" i="9"/>
  <c r="D512" i="9" s="1"/>
  <c r="E513" i="9" s="1"/>
  <c r="C511" i="9"/>
  <c r="D511" i="9" s="1"/>
  <c r="E512" i="9" s="1"/>
  <c r="C510" i="9"/>
  <c r="D510" i="9" s="1"/>
  <c r="E511" i="9" s="1"/>
  <c r="C509" i="9"/>
  <c r="D509" i="9" s="1"/>
  <c r="E510" i="9" s="1"/>
  <c r="C508" i="9"/>
  <c r="D508" i="9" s="1"/>
  <c r="E509" i="9" s="1"/>
  <c r="C507" i="9"/>
  <c r="D507" i="9" s="1"/>
  <c r="E508" i="9" s="1"/>
  <c r="C506" i="9"/>
  <c r="D506" i="9" s="1"/>
  <c r="E507" i="9" s="1"/>
  <c r="C505" i="9"/>
  <c r="D505" i="9" s="1"/>
  <c r="E506" i="9" s="1"/>
  <c r="C504" i="9"/>
  <c r="D504" i="9" s="1"/>
  <c r="E505" i="9" s="1"/>
  <c r="C503" i="9"/>
  <c r="D503" i="9" s="1"/>
  <c r="E504" i="9" s="1"/>
  <c r="C502" i="9"/>
  <c r="D502" i="9" s="1"/>
  <c r="E503" i="9" s="1"/>
  <c r="C501" i="9"/>
  <c r="D501" i="9" s="1"/>
  <c r="E502" i="9" s="1"/>
  <c r="C500" i="9"/>
  <c r="D500" i="9" s="1"/>
  <c r="E501" i="9" s="1"/>
  <c r="C499" i="9"/>
  <c r="D499" i="9" s="1"/>
  <c r="E500" i="9" s="1"/>
  <c r="C498" i="9"/>
  <c r="D498" i="9" s="1"/>
  <c r="E499" i="9" s="1"/>
  <c r="C497" i="9"/>
  <c r="D497" i="9" s="1"/>
  <c r="E498" i="9" s="1"/>
  <c r="C496" i="9"/>
  <c r="D496" i="9" s="1"/>
  <c r="E497" i="9" s="1"/>
  <c r="C495" i="9"/>
  <c r="D495" i="9" s="1"/>
  <c r="E496" i="9" s="1"/>
  <c r="C494" i="9"/>
  <c r="D494" i="9" s="1"/>
  <c r="E495" i="9" s="1"/>
  <c r="C493" i="9"/>
  <c r="D493" i="9" s="1"/>
  <c r="E494" i="9" s="1"/>
  <c r="C492" i="9"/>
  <c r="D492" i="9" s="1"/>
  <c r="E493" i="9" s="1"/>
  <c r="C491" i="9"/>
  <c r="D491" i="9" s="1"/>
  <c r="E492" i="9" s="1"/>
  <c r="C490" i="9"/>
  <c r="D490" i="9" s="1"/>
  <c r="E491" i="9" s="1"/>
  <c r="C489" i="9"/>
  <c r="D489" i="9" s="1"/>
  <c r="E490" i="9" s="1"/>
  <c r="C488" i="9"/>
  <c r="D488" i="9" s="1"/>
  <c r="E489" i="9" s="1"/>
  <c r="C487" i="9"/>
  <c r="D487" i="9" s="1"/>
  <c r="E488" i="9" s="1"/>
  <c r="C486" i="9"/>
  <c r="D486" i="9" s="1"/>
  <c r="E487" i="9" s="1"/>
  <c r="C485" i="9"/>
  <c r="D485" i="9" s="1"/>
  <c r="E486" i="9" s="1"/>
  <c r="C484" i="9"/>
  <c r="D484" i="9" s="1"/>
  <c r="E485" i="9" s="1"/>
  <c r="C483" i="9"/>
  <c r="D483" i="9" s="1"/>
  <c r="E484" i="9" s="1"/>
  <c r="C482" i="9"/>
  <c r="D482" i="9" s="1"/>
  <c r="E483" i="9" s="1"/>
  <c r="C481" i="9"/>
  <c r="D481" i="9" s="1"/>
  <c r="E482" i="9" s="1"/>
  <c r="C480" i="9"/>
  <c r="D480" i="9" s="1"/>
  <c r="E481" i="9" s="1"/>
  <c r="C479" i="9"/>
  <c r="D479" i="9" s="1"/>
  <c r="E480" i="9" s="1"/>
  <c r="C478" i="9"/>
  <c r="D478" i="9" s="1"/>
  <c r="E479" i="9" s="1"/>
  <c r="C477" i="9"/>
  <c r="D477" i="9" s="1"/>
  <c r="E478" i="9" s="1"/>
  <c r="C476" i="9"/>
  <c r="D476" i="9" s="1"/>
  <c r="E477" i="9" s="1"/>
  <c r="C475" i="9"/>
  <c r="D475" i="9" s="1"/>
  <c r="E476" i="9" s="1"/>
  <c r="C474" i="9"/>
  <c r="D474" i="9" s="1"/>
  <c r="E475" i="9" s="1"/>
  <c r="C473" i="9"/>
  <c r="D473" i="9" s="1"/>
  <c r="E474" i="9" s="1"/>
  <c r="C472" i="9"/>
  <c r="D472" i="9" s="1"/>
  <c r="E473" i="9" s="1"/>
  <c r="C471" i="9"/>
  <c r="D471" i="9" s="1"/>
  <c r="E472" i="9" s="1"/>
  <c r="C470" i="9"/>
  <c r="D470" i="9" s="1"/>
  <c r="E471" i="9" s="1"/>
  <c r="C469" i="9"/>
  <c r="D469" i="9" s="1"/>
  <c r="E470" i="9" s="1"/>
  <c r="C468" i="9"/>
  <c r="D468" i="9" s="1"/>
  <c r="E469" i="9" s="1"/>
  <c r="C467" i="9"/>
  <c r="D467" i="9" s="1"/>
  <c r="E468" i="9" s="1"/>
  <c r="C466" i="9"/>
  <c r="D466" i="9" s="1"/>
  <c r="E467" i="9" s="1"/>
  <c r="C465" i="9"/>
  <c r="D465" i="9" s="1"/>
  <c r="E466" i="9" s="1"/>
  <c r="C464" i="9"/>
  <c r="D464" i="9" s="1"/>
  <c r="E465" i="9" s="1"/>
  <c r="C463" i="9"/>
  <c r="D463" i="9" s="1"/>
  <c r="E464" i="9" s="1"/>
  <c r="C462" i="9"/>
  <c r="D462" i="9" s="1"/>
  <c r="E463" i="9" s="1"/>
  <c r="C461" i="9"/>
  <c r="D461" i="9" s="1"/>
  <c r="E462" i="9" s="1"/>
  <c r="C460" i="9"/>
  <c r="D460" i="9" s="1"/>
  <c r="E461" i="9" s="1"/>
  <c r="C459" i="9"/>
  <c r="D459" i="9" s="1"/>
  <c r="E460" i="9" s="1"/>
  <c r="C458" i="9"/>
  <c r="D458" i="9" s="1"/>
  <c r="E459" i="9" s="1"/>
  <c r="C457" i="9"/>
  <c r="D457" i="9" s="1"/>
  <c r="E458" i="9" s="1"/>
  <c r="C456" i="9"/>
  <c r="D456" i="9" s="1"/>
  <c r="E457" i="9" s="1"/>
  <c r="C455" i="9"/>
  <c r="D455" i="9" s="1"/>
  <c r="E456" i="9" s="1"/>
  <c r="C454" i="9"/>
  <c r="D454" i="9" s="1"/>
  <c r="E455" i="9" s="1"/>
  <c r="C453" i="9"/>
  <c r="D453" i="9" s="1"/>
  <c r="E454" i="9" s="1"/>
  <c r="C452" i="9"/>
  <c r="D452" i="9" s="1"/>
  <c r="E453" i="9" s="1"/>
  <c r="C451" i="9"/>
  <c r="D451" i="9" s="1"/>
  <c r="E452" i="9" s="1"/>
  <c r="C450" i="9"/>
  <c r="D450" i="9" s="1"/>
  <c r="E451" i="9" s="1"/>
  <c r="C449" i="9"/>
  <c r="D449" i="9" s="1"/>
  <c r="E450" i="9" s="1"/>
  <c r="C448" i="9"/>
  <c r="D448" i="9" s="1"/>
  <c r="E449" i="9" s="1"/>
  <c r="C447" i="9"/>
  <c r="D447" i="9" s="1"/>
  <c r="E448" i="9" s="1"/>
  <c r="C446" i="9"/>
  <c r="D446" i="9" s="1"/>
  <c r="E447" i="9" s="1"/>
  <c r="C445" i="9"/>
  <c r="D445" i="9" s="1"/>
  <c r="E446" i="9" s="1"/>
  <c r="C444" i="9"/>
  <c r="D444" i="9" s="1"/>
  <c r="E445" i="9" s="1"/>
  <c r="C443" i="9"/>
  <c r="D443" i="9" s="1"/>
  <c r="E444" i="9" s="1"/>
  <c r="C442" i="9"/>
  <c r="D442" i="9" s="1"/>
  <c r="E443" i="9" s="1"/>
  <c r="C441" i="9"/>
  <c r="D441" i="9" s="1"/>
  <c r="E442" i="9" s="1"/>
  <c r="C440" i="9"/>
  <c r="D440" i="9" s="1"/>
  <c r="E441" i="9" s="1"/>
  <c r="C439" i="9"/>
  <c r="D439" i="9" s="1"/>
  <c r="E440" i="9" s="1"/>
  <c r="C438" i="9"/>
  <c r="D438" i="9" s="1"/>
  <c r="E439" i="9" s="1"/>
  <c r="C437" i="9"/>
  <c r="D437" i="9" s="1"/>
  <c r="E438" i="9" s="1"/>
  <c r="C436" i="9"/>
  <c r="D436" i="9" s="1"/>
  <c r="E437" i="9" s="1"/>
  <c r="C435" i="9"/>
  <c r="D435" i="9" s="1"/>
  <c r="E436" i="9" s="1"/>
  <c r="C434" i="9"/>
  <c r="D434" i="9" s="1"/>
  <c r="E435" i="9" s="1"/>
  <c r="C433" i="9"/>
  <c r="D433" i="9" s="1"/>
  <c r="E434" i="9" s="1"/>
  <c r="C432" i="9"/>
  <c r="D432" i="9" s="1"/>
  <c r="E433" i="9" s="1"/>
  <c r="C431" i="9"/>
  <c r="D431" i="9" s="1"/>
  <c r="E432" i="9" s="1"/>
  <c r="C430" i="9"/>
  <c r="D430" i="9" s="1"/>
  <c r="E431" i="9" s="1"/>
  <c r="C429" i="9"/>
  <c r="D429" i="9" s="1"/>
  <c r="E430" i="9" s="1"/>
  <c r="C428" i="9"/>
  <c r="D428" i="9" s="1"/>
  <c r="E429" i="9" s="1"/>
  <c r="C427" i="9"/>
  <c r="D427" i="9" s="1"/>
  <c r="E428" i="9" s="1"/>
  <c r="C426" i="9"/>
  <c r="D426" i="9" s="1"/>
  <c r="E427" i="9" s="1"/>
  <c r="C425" i="9"/>
  <c r="D425" i="9" s="1"/>
  <c r="E426" i="9" s="1"/>
  <c r="C424" i="9"/>
  <c r="D424" i="9" s="1"/>
  <c r="E425" i="9" s="1"/>
  <c r="C423" i="9"/>
  <c r="D423" i="9" s="1"/>
  <c r="E424" i="9" s="1"/>
  <c r="C422" i="9"/>
  <c r="D422" i="9" s="1"/>
  <c r="E423" i="9" s="1"/>
  <c r="C421" i="9"/>
  <c r="D421" i="9" s="1"/>
  <c r="E422" i="9" s="1"/>
  <c r="C420" i="9"/>
  <c r="D420" i="9" s="1"/>
  <c r="E421" i="9" s="1"/>
  <c r="C419" i="9"/>
  <c r="D419" i="9" s="1"/>
  <c r="E420" i="9" s="1"/>
  <c r="C418" i="9"/>
  <c r="D418" i="9" s="1"/>
  <c r="E419" i="9" s="1"/>
  <c r="C417" i="9"/>
  <c r="D417" i="9" s="1"/>
  <c r="E418" i="9" s="1"/>
  <c r="C416" i="9"/>
  <c r="D416" i="9" s="1"/>
  <c r="E417" i="9" s="1"/>
  <c r="C415" i="9"/>
  <c r="D415" i="9" s="1"/>
  <c r="E416" i="9" s="1"/>
  <c r="C414" i="9"/>
  <c r="D414" i="9" s="1"/>
  <c r="E415" i="9" s="1"/>
  <c r="C413" i="9"/>
  <c r="D413" i="9" s="1"/>
  <c r="E414" i="9" s="1"/>
  <c r="C412" i="9"/>
  <c r="D412" i="9" s="1"/>
  <c r="E413" i="9" s="1"/>
  <c r="C411" i="9"/>
  <c r="D411" i="9" s="1"/>
  <c r="E412" i="9" s="1"/>
  <c r="C410" i="9"/>
  <c r="D410" i="9" s="1"/>
  <c r="E411" i="9" s="1"/>
  <c r="C409" i="9"/>
  <c r="D409" i="9" s="1"/>
  <c r="E410" i="9" s="1"/>
  <c r="C408" i="9"/>
  <c r="D408" i="9" s="1"/>
  <c r="E409" i="9" s="1"/>
  <c r="C407" i="9"/>
  <c r="D407" i="9" s="1"/>
  <c r="E408" i="9" s="1"/>
  <c r="C406" i="9"/>
  <c r="D406" i="9" s="1"/>
  <c r="E407" i="9" s="1"/>
  <c r="C405" i="9"/>
  <c r="D405" i="9" s="1"/>
  <c r="E406" i="9" s="1"/>
  <c r="C404" i="9"/>
  <c r="D404" i="9" s="1"/>
  <c r="E405" i="9" s="1"/>
  <c r="C403" i="9"/>
  <c r="D403" i="9" s="1"/>
  <c r="E404" i="9" s="1"/>
  <c r="C402" i="9"/>
  <c r="D402" i="9" s="1"/>
  <c r="E403" i="9" s="1"/>
  <c r="C401" i="9"/>
  <c r="D401" i="9" s="1"/>
  <c r="E402" i="9" s="1"/>
  <c r="C400" i="9"/>
  <c r="D400" i="9" s="1"/>
  <c r="E401" i="9" s="1"/>
  <c r="C399" i="9"/>
  <c r="D399" i="9" s="1"/>
  <c r="E400" i="9" s="1"/>
  <c r="C398" i="9"/>
  <c r="D398" i="9" s="1"/>
  <c r="E399" i="9" s="1"/>
  <c r="C397" i="9"/>
  <c r="D397" i="9" s="1"/>
  <c r="E398" i="9" s="1"/>
  <c r="C396" i="9"/>
  <c r="D396" i="9" s="1"/>
  <c r="E397" i="9" s="1"/>
  <c r="C395" i="9"/>
  <c r="D395" i="9" s="1"/>
  <c r="E396" i="9" s="1"/>
  <c r="H394" i="9"/>
  <c r="F395" i="9" s="1"/>
  <c r="C394" i="9"/>
  <c r="D394" i="9" s="1"/>
  <c r="E395" i="9" s="1"/>
  <c r="H393" i="9"/>
  <c r="F394" i="9" s="1"/>
  <c r="C393" i="9"/>
  <c r="D393" i="9" s="1"/>
  <c r="E394" i="9" s="1"/>
  <c r="C392" i="9"/>
  <c r="D392" i="9" s="1"/>
  <c r="E393" i="9" s="1"/>
  <c r="C391" i="9"/>
  <c r="D391" i="9" s="1"/>
  <c r="E392" i="9" s="1"/>
  <c r="C390" i="9"/>
  <c r="D390" i="9" s="1"/>
  <c r="E391" i="9" s="1"/>
  <c r="C389" i="9"/>
  <c r="D389" i="9" s="1"/>
  <c r="E390" i="9" s="1"/>
  <c r="C388" i="9"/>
  <c r="D388" i="9" s="1"/>
  <c r="E389" i="9" s="1"/>
  <c r="C387" i="9"/>
  <c r="D387" i="9" s="1"/>
  <c r="E388" i="9" s="1"/>
  <c r="C386" i="9"/>
  <c r="D386" i="9" s="1"/>
  <c r="E387" i="9" s="1"/>
  <c r="C385" i="9"/>
  <c r="D385" i="9" s="1"/>
  <c r="E386" i="9" s="1"/>
  <c r="C384" i="9"/>
  <c r="D384" i="9" s="1"/>
  <c r="E385" i="9" s="1"/>
  <c r="C383" i="9"/>
  <c r="D383" i="9" s="1"/>
  <c r="E384" i="9" s="1"/>
  <c r="C382" i="9"/>
  <c r="D382" i="9" s="1"/>
  <c r="E383" i="9" s="1"/>
  <c r="C381" i="9"/>
  <c r="D381" i="9" s="1"/>
  <c r="E382" i="9" s="1"/>
  <c r="C380" i="9"/>
  <c r="D380" i="9" s="1"/>
  <c r="E381" i="9" s="1"/>
  <c r="C379" i="9"/>
  <c r="D379" i="9" s="1"/>
  <c r="E380" i="9" s="1"/>
  <c r="C378" i="9"/>
  <c r="D378" i="9" s="1"/>
  <c r="E379" i="9" s="1"/>
  <c r="C377" i="9"/>
  <c r="D377" i="9" s="1"/>
  <c r="E378" i="9" s="1"/>
  <c r="C376" i="9"/>
  <c r="D376" i="9" s="1"/>
  <c r="E377" i="9" s="1"/>
  <c r="C375" i="9"/>
  <c r="D375" i="9" s="1"/>
  <c r="E376" i="9" s="1"/>
  <c r="C374" i="9"/>
  <c r="D374" i="9" s="1"/>
  <c r="E375" i="9" s="1"/>
  <c r="C373" i="9"/>
  <c r="D373" i="9" s="1"/>
  <c r="E374" i="9" s="1"/>
  <c r="C372" i="9"/>
  <c r="D372" i="9" s="1"/>
  <c r="E373" i="9" s="1"/>
  <c r="C371" i="9"/>
  <c r="D371" i="9" s="1"/>
  <c r="E372" i="9" s="1"/>
  <c r="C370" i="9"/>
  <c r="D370" i="9" s="1"/>
  <c r="E371" i="9" s="1"/>
  <c r="C369" i="9"/>
  <c r="D369" i="9" s="1"/>
  <c r="E370" i="9" s="1"/>
  <c r="C368" i="9"/>
  <c r="D368" i="9" s="1"/>
  <c r="E369" i="9" s="1"/>
  <c r="C367" i="9"/>
  <c r="D367" i="9" s="1"/>
  <c r="E368" i="9" s="1"/>
  <c r="C366" i="9"/>
  <c r="D366" i="9" s="1"/>
  <c r="E367" i="9" s="1"/>
  <c r="C365" i="9"/>
  <c r="D365" i="9" s="1"/>
  <c r="E366" i="9" s="1"/>
  <c r="C364" i="9"/>
  <c r="D364" i="9" s="1"/>
  <c r="E365" i="9" s="1"/>
  <c r="C363" i="9"/>
  <c r="D363" i="9" s="1"/>
  <c r="E364" i="9" s="1"/>
  <c r="C362" i="9"/>
  <c r="D362" i="9" s="1"/>
  <c r="E363" i="9" s="1"/>
  <c r="C361" i="9"/>
  <c r="D361" i="9" s="1"/>
  <c r="E362" i="9" s="1"/>
  <c r="C360" i="9"/>
  <c r="D360" i="9" s="1"/>
  <c r="E361" i="9" s="1"/>
  <c r="C359" i="9"/>
  <c r="D359" i="9" s="1"/>
  <c r="E360" i="9" s="1"/>
  <c r="C358" i="9"/>
  <c r="D358" i="9" s="1"/>
  <c r="E359" i="9" s="1"/>
  <c r="C357" i="9"/>
  <c r="D357" i="9" s="1"/>
  <c r="E358" i="9" s="1"/>
  <c r="C356" i="9"/>
  <c r="D356" i="9" s="1"/>
  <c r="E357" i="9" s="1"/>
  <c r="C355" i="9"/>
  <c r="D355" i="9" s="1"/>
  <c r="E356" i="9" s="1"/>
  <c r="C354" i="9"/>
  <c r="D354" i="9" s="1"/>
  <c r="E355" i="9" s="1"/>
  <c r="C353" i="9"/>
  <c r="D353" i="9" s="1"/>
  <c r="E354" i="9" s="1"/>
  <c r="C352" i="9"/>
  <c r="D352" i="9" s="1"/>
  <c r="E353" i="9" s="1"/>
  <c r="C351" i="9"/>
  <c r="D351" i="9" s="1"/>
  <c r="E352" i="9" s="1"/>
  <c r="C350" i="9"/>
  <c r="D350" i="9" s="1"/>
  <c r="E351" i="9" s="1"/>
  <c r="C349" i="9"/>
  <c r="D349" i="9" s="1"/>
  <c r="E350" i="9" s="1"/>
  <c r="C348" i="9"/>
  <c r="D348" i="9" s="1"/>
  <c r="E349" i="9" s="1"/>
  <c r="C347" i="9"/>
  <c r="D347" i="9" s="1"/>
  <c r="E348" i="9" s="1"/>
  <c r="C346" i="9"/>
  <c r="D346" i="9" s="1"/>
  <c r="E347" i="9" s="1"/>
  <c r="C345" i="9"/>
  <c r="D345" i="9" s="1"/>
  <c r="E346" i="9" s="1"/>
  <c r="C344" i="9"/>
  <c r="D344" i="9" s="1"/>
  <c r="E345" i="9" s="1"/>
  <c r="C343" i="9"/>
  <c r="D343" i="9" s="1"/>
  <c r="E344" i="9" s="1"/>
  <c r="C342" i="9"/>
  <c r="D342" i="9" s="1"/>
  <c r="E343" i="9" s="1"/>
  <c r="C341" i="9"/>
  <c r="D341" i="9" s="1"/>
  <c r="E342" i="9" s="1"/>
  <c r="C340" i="9"/>
  <c r="D340" i="9" s="1"/>
  <c r="E341" i="9" s="1"/>
  <c r="C339" i="9"/>
  <c r="D339" i="9" s="1"/>
  <c r="E340" i="9" s="1"/>
  <c r="C338" i="9"/>
  <c r="D338" i="9" s="1"/>
  <c r="E339" i="9" s="1"/>
  <c r="C337" i="9"/>
  <c r="D337" i="9" s="1"/>
  <c r="E338" i="9" s="1"/>
  <c r="C336" i="9"/>
  <c r="D336" i="9" s="1"/>
  <c r="E337" i="9" s="1"/>
  <c r="C335" i="9"/>
  <c r="D335" i="9" s="1"/>
  <c r="E336" i="9" s="1"/>
  <c r="C334" i="9"/>
  <c r="D334" i="9" s="1"/>
  <c r="E335" i="9" s="1"/>
  <c r="C333" i="9"/>
  <c r="D333" i="9" s="1"/>
  <c r="E334" i="9" s="1"/>
  <c r="C332" i="9"/>
  <c r="D332" i="9" s="1"/>
  <c r="E333" i="9" s="1"/>
  <c r="C331" i="9"/>
  <c r="D331" i="9" s="1"/>
  <c r="E332" i="9" s="1"/>
  <c r="C330" i="9"/>
  <c r="D330" i="9" s="1"/>
  <c r="E331" i="9" s="1"/>
  <c r="C329" i="9"/>
  <c r="D329" i="9" s="1"/>
  <c r="E330" i="9" s="1"/>
  <c r="C328" i="9"/>
  <c r="D328" i="9" s="1"/>
  <c r="E329" i="9" s="1"/>
  <c r="C327" i="9"/>
  <c r="D327" i="9" s="1"/>
  <c r="E328" i="9" s="1"/>
  <c r="C326" i="9"/>
  <c r="D326" i="9" s="1"/>
  <c r="E327" i="9" s="1"/>
  <c r="C325" i="9"/>
  <c r="D325" i="9" s="1"/>
  <c r="E326" i="9" s="1"/>
  <c r="C324" i="9"/>
  <c r="D324" i="9" s="1"/>
  <c r="E325" i="9" s="1"/>
  <c r="C323" i="9"/>
  <c r="D323" i="9" s="1"/>
  <c r="E324" i="9" s="1"/>
  <c r="C322" i="9"/>
  <c r="D322" i="9" s="1"/>
  <c r="E323" i="9" s="1"/>
  <c r="C321" i="9"/>
  <c r="D321" i="9" s="1"/>
  <c r="E322" i="9" s="1"/>
  <c r="C320" i="9"/>
  <c r="D320" i="9" s="1"/>
  <c r="E321" i="9" s="1"/>
  <c r="C319" i="9"/>
  <c r="D319" i="9" s="1"/>
  <c r="E320" i="9" s="1"/>
  <c r="C318" i="9"/>
  <c r="D318" i="9" s="1"/>
  <c r="E319" i="9" s="1"/>
  <c r="C317" i="9"/>
  <c r="D317" i="9" s="1"/>
  <c r="E318" i="9" s="1"/>
  <c r="C316" i="9"/>
  <c r="D316" i="9" s="1"/>
  <c r="E317" i="9" s="1"/>
  <c r="C315" i="9"/>
  <c r="D315" i="9" s="1"/>
  <c r="E316" i="9" s="1"/>
  <c r="C314" i="9"/>
  <c r="D314" i="9" s="1"/>
  <c r="E315" i="9" s="1"/>
  <c r="C313" i="9"/>
  <c r="D313" i="9" s="1"/>
  <c r="E314" i="9" s="1"/>
  <c r="C312" i="9"/>
  <c r="D312" i="9" s="1"/>
  <c r="E313" i="9" s="1"/>
  <c r="C311" i="9"/>
  <c r="D311" i="9" s="1"/>
  <c r="E312" i="9" s="1"/>
  <c r="C310" i="9"/>
  <c r="D310" i="9" s="1"/>
  <c r="E311" i="9" s="1"/>
  <c r="C309" i="9"/>
  <c r="D309" i="9" s="1"/>
  <c r="E310" i="9" s="1"/>
  <c r="C308" i="9"/>
  <c r="D308" i="9" s="1"/>
  <c r="E309" i="9" s="1"/>
  <c r="C307" i="9"/>
  <c r="D307" i="9" s="1"/>
  <c r="E308" i="9" s="1"/>
  <c r="C306" i="9"/>
  <c r="D306" i="9" s="1"/>
  <c r="E307" i="9" s="1"/>
  <c r="C305" i="9"/>
  <c r="D305" i="9" s="1"/>
  <c r="E306" i="9" s="1"/>
  <c r="C304" i="9"/>
  <c r="D304" i="9" s="1"/>
  <c r="E305" i="9" s="1"/>
  <c r="C303" i="9"/>
  <c r="D303" i="9" s="1"/>
  <c r="E304" i="9" s="1"/>
  <c r="C302" i="9"/>
  <c r="D302" i="9" s="1"/>
  <c r="E303" i="9" s="1"/>
  <c r="C301" i="9"/>
  <c r="D301" i="9" s="1"/>
  <c r="E302" i="9" s="1"/>
  <c r="C300" i="9"/>
  <c r="D300" i="9" s="1"/>
  <c r="E301" i="9" s="1"/>
  <c r="C299" i="9"/>
  <c r="D299" i="9" s="1"/>
  <c r="E300" i="9" s="1"/>
  <c r="C298" i="9"/>
  <c r="D298" i="9" s="1"/>
  <c r="E299" i="9" s="1"/>
  <c r="C297" i="9"/>
  <c r="D297" i="9" s="1"/>
  <c r="E298" i="9" s="1"/>
  <c r="C296" i="9"/>
  <c r="D296" i="9" s="1"/>
  <c r="E297" i="9" s="1"/>
  <c r="C295" i="9"/>
  <c r="D295" i="9" s="1"/>
  <c r="E296" i="9" s="1"/>
  <c r="C294" i="9"/>
  <c r="D294" i="9" s="1"/>
  <c r="E295" i="9" s="1"/>
  <c r="C293" i="9"/>
  <c r="D293" i="9" s="1"/>
  <c r="E294" i="9" s="1"/>
  <c r="C292" i="9"/>
  <c r="D292" i="9" s="1"/>
  <c r="E293" i="9" s="1"/>
  <c r="C291" i="9"/>
  <c r="D291" i="9" s="1"/>
  <c r="E292" i="9" s="1"/>
  <c r="C290" i="9"/>
  <c r="D290" i="9" s="1"/>
  <c r="E291" i="9" s="1"/>
  <c r="C289" i="9"/>
  <c r="D289" i="9" s="1"/>
  <c r="E290" i="9" s="1"/>
  <c r="C288" i="9"/>
  <c r="D288" i="9" s="1"/>
  <c r="E289" i="9" s="1"/>
  <c r="C287" i="9"/>
  <c r="D287" i="9" s="1"/>
  <c r="E288" i="9" s="1"/>
  <c r="C286" i="9"/>
  <c r="D286" i="9" s="1"/>
  <c r="E287" i="9" s="1"/>
  <c r="C285" i="9"/>
  <c r="D285" i="9" s="1"/>
  <c r="E286" i="9" s="1"/>
  <c r="C284" i="9"/>
  <c r="D284" i="9" s="1"/>
  <c r="E285" i="9" s="1"/>
  <c r="C283" i="9"/>
  <c r="D283" i="9" s="1"/>
  <c r="E284" i="9" s="1"/>
  <c r="C282" i="9"/>
  <c r="D282" i="9" s="1"/>
  <c r="E283" i="9" s="1"/>
  <c r="C281" i="9"/>
  <c r="D281" i="9" s="1"/>
  <c r="E282" i="9" s="1"/>
  <c r="C280" i="9"/>
  <c r="D280" i="9" s="1"/>
  <c r="E281" i="9" s="1"/>
  <c r="C279" i="9"/>
  <c r="D279" i="9" s="1"/>
  <c r="E280" i="9" s="1"/>
  <c r="H278" i="9"/>
  <c r="F279" i="9" s="1"/>
  <c r="C278" i="9"/>
  <c r="D278" i="9" s="1"/>
  <c r="E279" i="9" s="1"/>
  <c r="C277" i="9"/>
  <c r="D277" i="9" s="1"/>
  <c r="E278" i="9" s="1"/>
  <c r="C276" i="9"/>
  <c r="D276" i="9" s="1"/>
  <c r="E277" i="9" s="1"/>
  <c r="C275" i="9"/>
  <c r="D275" i="9" s="1"/>
  <c r="E276" i="9" s="1"/>
  <c r="C274" i="9"/>
  <c r="D274" i="9" s="1"/>
  <c r="E275" i="9" s="1"/>
  <c r="C273" i="9"/>
  <c r="D273" i="9" s="1"/>
  <c r="E274" i="9" s="1"/>
  <c r="C272" i="9"/>
  <c r="D272" i="9" s="1"/>
  <c r="E273" i="9" s="1"/>
  <c r="C271" i="9"/>
  <c r="D271" i="9" s="1"/>
  <c r="E272" i="9" s="1"/>
  <c r="C270" i="9"/>
  <c r="D270" i="9" s="1"/>
  <c r="E271" i="9" s="1"/>
  <c r="C269" i="9"/>
  <c r="D269" i="9" s="1"/>
  <c r="E270" i="9" s="1"/>
  <c r="C268" i="9"/>
  <c r="D268" i="9" s="1"/>
  <c r="E269" i="9" s="1"/>
  <c r="C267" i="9"/>
  <c r="D267" i="9" s="1"/>
  <c r="E268" i="9" s="1"/>
  <c r="C266" i="9"/>
  <c r="D266" i="9" s="1"/>
  <c r="E267" i="9" s="1"/>
  <c r="C265" i="9"/>
  <c r="D265" i="9" s="1"/>
  <c r="E266" i="9" s="1"/>
  <c r="C264" i="9"/>
  <c r="D264" i="9" s="1"/>
  <c r="E265" i="9" s="1"/>
  <c r="C263" i="9"/>
  <c r="D263" i="9" s="1"/>
  <c r="E264" i="9" s="1"/>
  <c r="C262" i="9"/>
  <c r="D262" i="9" s="1"/>
  <c r="E263" i="9" s="1"/>
  <c r="C261" i="9"/>
  <c r="D261" i="9" s="1"/>
  <c r="E262" i="9" s="1"/>
  <c r="C260" i="9"/>
  <c r="D260" i="9" s="1"/>
  <c r="E261" i="9" s="1"/>
  <c r="C259" i="9"/>
  <c r="D259" i="9" s="1"/>
  <c r="E260" i="9" s="1"/>
  <c r="C258" i="9"/>
  <c r="D258" i="9" s="1"/>
  <c r="E259" i="9" s="1"/>
  <c r="C257" i="9"/>
  <c r="D257" i="9" s="1"/>
  <c r="E258" i="9" s="1"/>
  <c r="C256" i="9"/>
  <c r="D256" i="9" s="1"/>
  <c r="E257" i="9" s="1"/>
  <c r="C255" i="9"/>
  <c r="D255" i="9" s="1"/>
  <c r="E256" i="9" s="1"/>
  <c r="C254" i="9"/>
  <c r="D254" i="9" s="1"/>
  <c r="E255" i="9" s="1"/>
  <c r="C253" i="9"/>
  <c r="D253" i="9" s="1"/>
  <c r="E254" i="9" s="1"/>
  <c r="C252" i="9"/>
  <c r="D252" i="9" s="1"/>
  <c r="E253" i="9" s="1"/>
  <c r="C251" i="9"/>
  <c r="D251" i="9" s="1"/>
  <c r="E252" i="9" s="1"/>
  <c r="C250" i="9"/>
  <c r="D250" i="9" s="1"/>
  <c r="E251" i="9" s="1"/>
  <c r="C249" i="9"/>
  <c r="D249" i="9" s="1"/>
  <c r="E250" i="9" s="1"/>
  <c r="C248" i="9"/>
  <c r="D248" i="9" s="1"/>
  <c r="E249" i="9" s="1"/>
  <c r="C247" i="9"/>
  <c r="D247" i="9" s="1"/>
  <c r="E248" i="9" s="1"/>
  <c r="C246" i="9"/>
  <c r="D246" i="9" s="1"/>
  <c r="E247" i="9" s="1"/>
  <c r="C245" i="9"/>
  <c r="D245" i="9" s="1"/>
  <c r="E246" i="9" s="1"/>
  <c r="C244" i="9"/>
  <c r="D244" i="9" s="1"/>
  <c r="E245" i="9" s="1"/>
  <c r="C243" i="9"/>
  <c r="D243" i="9" s="1"/>
  <c r="E244" i="9" s="1"/>
  <c r="C242" i="9"/>
  <c r="D242" i="9" s="1"/>
  <c r="E243" i="9" s="1"/>
  <c r="C241" i="9"/>
  <c r="D241" i="9" s="1"/>
  <c r="E242" i="9" s="1"/>
  <c r="C240" i="9"/>
  <c r="D240" i="9" s="1"/>
  <c r="E241" i="9" s="1"/>
  <c r="C239" i="9"/>
  <c r="D239" i="9" s="1"/>
  <c r="E240" i="9" s="1"/>
  <c r="C238" i="9"/>
  <c r="D238" i="9" s="1"/>
  <c r="E239" i="9" s="1"/>
  <c r="C237" i="9"/>
  <c r="D237" i="9" s="1"/>
  <c r="E238" i="9" s="1"/>
  <c r="C236" i="9"/>
  <c r="D236" i="9" s="1"/>
  <c r="E237" i="9" s="1"/>
  <c r="C235" i="9"/>
  <c r="D235" i="9" s="1"/>
  <c r="E236" i="9" s="1"/>
  <c r="C234" i="9"/>
  <c r="D234" i="9" s="1"/>
  <c r="E235" i="9" s="1"/>
  <c r="H233" i="9"/>
  <c r="C233" i="9"/>
  <c r="D233" i="9" s="1"/>
  <c r="E234" i="9" s="1"/>
  <c r="C232" i="9"/>
  <c r="D232" i="9" s="1"/>
  <c r="E233" i="9" s="1"/>
  <c r="C231" i="9"/>
  <c r="D231" i="9" s="1"/>
  <c r="E232" i="9" s="1"/>
  <c r="C230" i="9"/>
  <c r="D230" i="9" s="1"/>
  <c r="E231" i="9" s="1"/>
  <c r="C229" i="9"/>
  <c r="D229" i="9" s="1"/>
  <c r="E230" i="9" s="1"/>
  <c r="C228" i="9"/>
  <c r="D228" i="9" s="1"/>
  <c r="E229" i="9" s="1"/>
  <c r="C227" i="9"/>
  <c r="D227" i="9" s="1"/>
  <c r="E228" i="9" s="1"/>
  <c r="D226" i="9"/>
  <c r="E227" i="9" s="1"/>
  <c r="C226" i="9"/>
  <c r="C225" i="9"/>
  <c r="D225" i="9" s="1"/>
  <c r="E226" i="9" s="1"/>
  <c r="D224" i="9"/>
  <c r="E225" i="9" s="1"/>
  <c r="C224" i="9"/>
  <c r="C223" i="9"/>
  <c r="D223" i="9" s="1"/>
  <c r="E224" i="9" s="1"/>
  <c r="D222" i="9"/>
  <c r="E223" i="9" s="1"/>
  <c r="C222" i="9"/>
  <c r="C221" i="9"/>
  <c r="D221" i="9" s="1"/>
  <c r="E222" i="9" s="1"/>
  <c r="D220" i="9"/>
  <c r="E221" i="9" s="1"/>
  <c r="C220" i="9"/>
  <c r="C219" i="9"/>
  <c r="D219" i="9" s="1"/>
  <c r="E220" i="9" s="1"/>
  <c r="D218" i="9"/>
  <c r="E219" i="9" s="1"/>
  <c r="C218" i="9"/>
  <c r="C217" i="9"/>
  <c r="D217" i="9" s="1"/>
  <c r="E218" i="9" s="1"/>
  <c r="D216" i="9"/>
  <c r="E217" i="9" s="1"/>
  <c r="C216" i="9"/>
  <c r="C215" i="9"/>
  <c r="D215" i="9" s="1"/>
  <c r="E216" i="9" s="1"/>
  <c r="D214" i="9"/>
  <c r="E215" i="9" s="1"/>
  <c r="C214" i="9"/>
  <c r="C213" i="9"/>
  <c r="D213" i="9" s="1"/>
  <c r="E214" i="9" s="1"/>
  <c r="D212" i="9"/>
  <c r="E213" i="9" s="1"/>
  <c r="C212" i="9"/>
  <c r="C211" i="9"/>
  <c r="D211" i="9" s="1"/>
  <c r="E212" i="9" s="1"/>
  <c r="D210" i="9"/>
  <c r="E211" i="9" s="1"/>
  <c r="C210" i="9"/>
  <c r="C209" i="9"/>
  <c r="D209" i="9" s="1"/>
  <c r="E210" i="9" s="1"/>
  <c r="D208" i="9"/>
  <c r="E209" i="9" s="1"/>
  <c r="C208" i="9"/>
  <c r="C207" i="9"/>
  <c r="D207" i="9" s="1"/>
  <c r="E208" i="9" s="1"/>
  <c r="D206" i="9"/>
  <c r="E207" i="9" s="1"/>
  <c r="C206" i="9"/>
  <c r="C205" i="9"/>
  <c r="D205" i="9" s="1"/>
  <c r="E206" i="9" s="1"/>
  <c r="D204" i="9"/>
  <c r="E205" i="9" s="1"/>
  <c r="C204" i="9"/>
  <c r="C203" i="9"/>
  <c r="D203" i="9" s="1"/>
  <c r="E204" i="9" s="1"/>
  <c r="D202" i="9"/>
  <c r="E203" i="9" s="1"/>
  <c r="C202" i="9"/>
  <c r="C201" i="9"/>
  <c r="D201" i="9" s="1"/>
  <c r="E202" i="9" s="1"/>
  <c r="D200" i="9"/>
  <c r="E201" i="9" s="1"/>
  <c r="C200" i="9"/>
  <c r="C199" i="9"/>
  <c r="D199" i="9" s="1"/>
  <c r="E200" i="9" s="1"/>
  <c r="D198" i="9"/>
  <c r="E199" i="9" s="1"/>
  <c r="C198" i="9"/>
  <c r="C197" i="9"/>
  <c r="D197" i="9" s="1"/>
  <c r="E198" i="9" s="1"/>
  <c r="D196" i="9"/>
  <c r="E197" i="9" s="1"/>
  <c r="C196" i="9"/>
  <c r="C195" i="9"/>
  <c r="D195" i="9" s="1"/>
  <c r="E196" i="9" s="1"/>
  <c r="D194" i="9"/>
  <c r="E195" i="9" s="1"/>
  <c r="C194" i="9"/>
  <c r="C193" i="9"/>
  <c r="D193" i="9" s="1"/>
  <c r="E194" i="9" s="1"/>
  <c r="D192" i="9"/>
  <c r="E193" i="9" s="1"/>
  <c r="C192" i="9"/>
  <c r="C191" i="9"/>
  <c r="D191" i="9" s="1"/>
  <c r="E192" i="9" s="1"/>
  <c r="D190" i="9"/>
  <c r="E191" i="9" s="1"/>
  <c r="C190" i="9"/>
  <c r="D189" i="9"/>
  <c r="E190" i="9" s="1"/>
  <c r="C189" i="9"/>
  <c r="D188" i="9"/>
  <c r="E189" i="9" s="1"/>
  <c r="C188" i="9"/>
  <c r="C187" i="9"/>
  <c r="D187" i="9" s="1"/>
  <c r="E188" i="9" s="1"/>
  <c r="C186" i="9"/>
  <c r="D186" i="9" s="1"/>
  <c r="E187" i="9" s="1"/>
  <c r="C185" i="9"/>
  <c r="D185" i="9" s="1"/>
  <c r="E186" i="9" s="1"/>
  <c r="C184" i="9"/>
  <c r="D184" i="9" s="1"/>
  <c r="E185" i="9" s="1"/>
  <c r="D183" i="9"/>
  <c r="E184" i="9" s="1"/>
  <c r="C183" i="9"/>
  <c r="D182" i="9"/>
  <c r="E183" i="9" s="1"/>
  <c r="C182" i="9"/>
  <c r="D181" i="9"/>
  <c r="E182" i="9" s="1"/>
  <c r="C181" i="9"/>
  <c r="D180" i="9"/>
  <c r="E181" i="9" s="1"/>
  <c r="C180" i="9"/>
  <c r="C179" i="9"/>
  <c r="D179" i="9" s="1"/>
  <c r="E180" i="9" s="1"/>
  <c r="C178" i="9"/>
  <c r="D178" i="9" s="1"/>
  <c r="E179" i="9" s="1"/>
  <c r="C177" i="9"/>
  <c r="D177" i="9" s="1"/>
  <c r="E178" i="9" s="1"/>
  <c r="C176" i="9"/>
  <c r="D176" i="9" s="1"/>
  <c r="E177" i="9" s="1"/>
  <c r="D175" i="9"/>
  <c r="E176" i="9" s="1"/>
  <c r="C175" i="9"/>
  <c r="D174" i="9"/>
  <c r="E175" i="9" s="1"/>
  <c r="C174" i="9"/>
  <c r="C173" i="9"/>
  <c r="D173" i="9" s="1"/>
  <c r="E174" i="9" s="1"/>
  <c r="C172" i="9"/>
  <c r="D172" i="9" s="1"/>
  <c r="E173" i="9" s="1"/>
  <c r="D171" i="9"/>
  <c r="E172" i="9" s="1"/>
  <c r="C171" i="9"/>
  <c r="D170" i="9"/>
  <c r="E171" i="9" s="1"/>
  <c r="C170" i="9"/>
  <c r="C169" i="9"/>
  <c r="D169" i="9" s="1"/>
  <c r="E170" i="9" s="1"/>
  <c r="C168" i="9"/>
  <c r="D168" i="9" s="1"/>
  <c r="E169" i="9" s="1"/>
  <c r="D167" i="9"/>
  <c r="E168" i="9" s="1"/>
  <c r="C167" i="9"/>
  <c r="D166" i="9"/>
  <c r="E167" i="9" s="1"/>
  <c r="C166" i="9"/>
  <c r="C165" i="9"/>
  <c r="D165" i="9" s="1"/>
  <c r="E166" i="9" s="1"/>
  <c r="C164" i="9"/>
  <c r="D164" i="9" s="1"/>
  <c r="E165" i="9" s="1"/>
  <c r="D163" i="9"/>
  <c r="E164" i="9" s="1"/>
  <c r="C163" i="9"/>
  <c r="D162" i="9"/>
  <c r="E163" i="9" s="1"/>
  <c r="C162" i="9"/>
  <c r="C161" i="9"/>
  <c r="D161" i="9" s="1"/>
  <c r="E162" i="9" s="1"/>
  <c r="C160" i="9"/>
  <c r="D160" i="9" s="1"/>
  <c r="E161" i="9" s="1"/>
  <c r="D159" i="9"/>
  <c r="E160" i="9" s="1"/>
  <c r="C159" i="9"/>
  <c r="D158" i="9"/>
  <c r="E159" i="9" s="1"/>
  <c r="C158" i="9"/>
  <c r="C157" i="9"/>
  <c r="D157" i="9" s="1"/>
  <c r="E158" i="9" s="1"/>
  <c r="C156" i="9"/>
  <c r="D156" i="9" s="1"/>
  <c r="E157" i="9" s="1"/>
  <c r="D155" i="9"/>
  <c r="E156" i="9" s="1"/>
  <c r="C155" i="9"/>
  <c r="D154" i="9"/>
  <c r="E155" i="9" s="1"/>
  <c r="C154" i="9"/>
  <c r="C153" i="9"/>
  <c r="D153" i="9" s="1"/>
  <c r="E154" i="9" s="1"/>
  <c r="C152" i="9"/>
  <c r="D152" i="9" s="1"/>
  <c r="E153" i="9" s="1"/>
  <c r="D151" i="9"/>
  <c r="E152" i="9" s="1"/>
  <c r="C151" i="9"/>
  <c r="D150" i="9"/>
  <c r="E151" i="9" s="1"/>
  <c r="C150" i="9"/>
  <c r="C149" i="9"/>
  <c r="D149" i="9" s="1"/>
  <c r="E150" i="9" s="1"/>
  <c r="C148" i="9"/>
  <c r="D148" i="9" s="1"/>
  <c r="E149" i="9" s="1"/>
  <c r="D147" i="9"/>
  <c r="E148" i="9" s="1"/>
  <c r="C147" i="9"/>
  <c r="D146" i="9"/>
  <c r="E147" i="9" s="1"/>
  <c r="C146" i="9"/>
  <c r="C145" i="9"/>
  <c r="D145" i="9" s="1"/>
  <c r="E146" i="9" s="1"/>
  <c r="C144" i="9"/>
  <c r="D144" i="9" s="1"/>
  <c r="E145" i="9" s="1"/>
  <c r="D143" i="9"/>
  <c r="E144" i="9" s="1"/>
  <c r="C143" i="9"/>
  <c r="D142" i="9"/>
  <c r="E143" i="9" s="1"/>
  <c r="C142" i="9"/>
  <c r="D141" i="9"/>
  <c r="E142" i="9" s="1"/>
  <c r="C141" i="9"/>
  <c r="D140" i="9"/>
  <c r="E141" i="9" s="1"/>
  <c r="C140" i="9"/>
  <c r="D139" i="9"/>
  <c r="E140" i="9" s="1"/>
  <c r="C139" i="9"/>
  <c r="D138" i="9"/>
  <c r="E139" i="9" s="1"/>
  <c r="C138" i="9"/>
  <c r="D137" i="9"/>
  <c r="E138" i="9" s="1"/>
  <c r="C137" i="9"/>
  <c r="D136" i="9"/>
  <c r="E137" i="9" s="1"/>
  <c r="C136" i="9"/>
  <c r="D135" i="9"/>
  <c r="E136" i="9" s="1"/>
  <c r="C135" i="9"/>
  <c r="D134" i="9"/>
  <c r="E135" i="9" s="1"/>
  <c r="C134" i="9"/>
  <c r="D133" i="9"/>
  <c r="E134" i="9" s="1"/>
  <c r="C133" i="9"/>
  <c r="D132" i="9"/>
  <c r="E133" i="9" s="1"/>
  <c r="C132" i="9"/>
  <c r="D131" i="9"/>
  <c r="E132" i="9" s="1"/>
  <c r="C131" i="9"/>
  <c r="D130" i="9"/>
  <c r="E131" i="9" s="1"/>
  <c r="C130" i="9"/>
  <c r="D129" i="9"/>
  <c r="E130" i="9" s="1"/>
  <c r="C129" i="9"/>
  <c r="D128" i="9"/>
  <c r="E129" i="9" s="1"/>
  <c r="C128" i="9"/>
  <c r="D127" i="9"/>
  <c r="E128" i="9" s="1"/>
  <c r="C127" i="9"/>
  <c r="D126" i="9"/>
  <c r="E127" i="9" s="1"/>
  <c r="C126" i="9"/>
  <c r="D125" i="9"/>
  <c r="E126" i="9" s="1"/>
  <c r="C125" i="9"/>
  <c r="D124" i="9"/>
  <c r="E125" i="9" s="1"/>
  <c r="C124" i="9"/>
  <c r="D123" i="9"/>
  <c r="E124" i="9" s="1"/>
  <c r="C123" i="9"/>
  <c r="D122" i="9"/>
  <c r="E123" i="9" s="1"/>
  <c r="C122" i="9"/>
  <c r="D121" i="9"/>
  <c r="E122" i="9" s="1"/>
  <c r="C121" i="9"/>
  <c r="D120" i="9"/>
  <c r="E121" i="9" s="1"/>
  <c r="C120" i="9"/>
  <c r="D119" i="9"/>
  <c r="E120" i="9" s="1"/>
  <c r="C119" i="9"/>
  <c r="D118" i="9"/>
  <c r="E119" i="9" s="1"/>
  <c r="C118" i="9"/>
  <c r="D117" i="9"/>
  <c r="E118" i="9" s="1"/>
  <c r="C117" i="9"/>
  <c r="D116" i="9"/>
  <c r="E117" i="9" s="1"/>
  <c r="C116" i="9"/>
  <c r="D115" i="9"/>
  <c r="E116" i="9" s="1"/>
  <c r="C115" i="9"/>
  <c r="D114" i="9"/>
  <c r="E115" i="9" s="1"/>
  <c r="C114" i="9"/>
  <c r="D113" i="9"/>
  <c r="E114" i="9" s="1"/>
  <c r="C113" i="9"/>
  <c r="D112" i="9"/>
  <c r="E113" i="9" s="1"/>
  <c r="C112" i="9"/>
  <c r="D111" i="9"/>
  <c r="E112" i="9" s="1"/>
  <c r="C111" i="9"/>
  <c r="D110" i="9"/>
  <c r="E111" i="9" s="1"/>
  <c r="C110" i="9"/>
  <c r="D109" i="9"/>
  <c r="E110" i="9" s="1"/>
  <c r="C109" i="9"/>
  <c r="D108" i="9"/>
  <c r="E109" i="9" s="1"/>
  <c r="C108" i="9"/>
  <c r="D107" i="9"/>
  <c r="E108" i="9" s="1"/>
  <c r="C107" i="9"/>
  <c r="D106" i="9"/>
  <c r="E107" i="9" s="1"/>
  <c r="C106" i="9"/>
  <c r="D105" i="9"/>
  <c r="E106" i="9" s="1"/>
  <c r="C105" i="9"/>
  <c r="D104" i="9"/>
  <c r="E105" i="9" s="1"/>
  <c r="C104" i="9"/>
  <c r="D103" i="9"/>
  <c r="E104" i="9" s="1"/>
  <c r="C103" i="9"/>
  <c r="D102" i="9"/>
  <c r="E103" i="9" s="1"/>
  <c r="C102" i="9"/>
  <c r="D101" i="9"/>
  <c r="E102" i="9" s="1"/>
  <c r="C101" i="9"/>
  <c r="D100" i="9"/>
  <c r="E101" i="9" s="1"/>
  <c r="C100" i="9"/>
  <c r="D99" i="9"/>
  <c r="E100" i="9" s="1"/>
  <c r="C99" i="9"/>
  <c r="D98" i="9"/>
  <c r="E99" i="9" s="1"/>
  <c r="C98" i="9"/>
  <c r="D97" i="9"/>
  <c r="E98" i="9" s="1"/>
  <c r="C97" i="9"/>
  <c r="D96" i="9"/>
  <c r="E97" i="9" s="1"/>
  <c r="C96" i="9"/>
  <c r="D95" i="9"/>
  <c r="E96" i="9" s="1"/>
  <c r="C95" i="9"/>
  <c r="D94" i="9"/>
  <c r="E95" i="9" s="1"/>
  <c r="C94" i="9"/>
  <c r="D93" i="9"/>
  <c r="E94" i="9" s="1"/>
  <c r="C93" i="9"/>
  <c r="D92" i="9"/>
  <c r="E93" i="9" s="1"/>
  <c r="C92" i="9"/>
  <c r="D91" i="9"/>
  <c r="E92" i="9" s="1"/>
  <c r="C91" i="9"/>
  <c r="D90" i="9"/>
  <c r="E91" i="9" s="1"/>
  <c r="C90" i="9"/>
  <c r="D89" i="9"/>
  <c r="E90" i="9" s="1"/>
  <c r="C89" i="9"/>
  <c r="D88" i="9"/>
  <c r="E89" i="9" s="1"/>
  <c r="C88" i="9"/>
  <c r="D87" i="9"/>
  <c r="E88" i="9" s="1"/>
  <c r="C87" i="9"/>
  <c r="D86" i="9"/>
  <c r="E87" i="9" s="1"/>
  <c r="C86" i="9"/>
  <c r="D85" i="9"/>
  <c r="E86" i="9" s="1"/>
  <c r="C85" i="9"/>
  <c r="D84" i="9"/>
  <c r="E85" i="9" s="1"/>
  <c r="C84" i="9"/>
  <c r="D83" i="9"/>
  <c r="E84" i="9" s="1"/>
  <c r="C83" i="9"/>
  <c r="D82" i="9"/>
  <c r="E83" i="9" s="1"/>
  <c r="C82" i="9"/>
  <c r="D81" i="9"/>
  <c r="E82" i="9" s="1"/>
  <c r="C81" i="9"/>
  <c r="D80" i="9"/>
  <c r="E81" i="9" s="1"/>
  <c r="C80" i="9"/>
  <c r="D79" i="9"/>
  <c r="E80" i="9" s="1"/>
  <c r="C79" i="9"/>
  <c r="D78" i="9"/>
  <c r="E79" i="9" s="1"/>
  <c r="C78" i="9"/>
  <c r="D77" i="9"/>
  <c r="E78" i="9" s="1"/>
  <c r="C77" i="9"/>
  <c r="D76" i="9"/>
  <c r="E77" i="9" s="1"/>
  <c r="C76" i="9"/>
  <c r="D75" i="9"/>
  <c r="E76" i="9" s="1"/>
  <c r="C75" i="9"/>
  <c r="D74" i="9"/>
  <c r="E75" i="9" s="1"/>
  <c r="C74" i="9"/>
  <c r="D73" i="9"/>
  <c r="E74" i="9" s="1"/>
  <c r="C73" i="9"/>
  <c r="D72" i="9"/>
  <c r="E73" i="9" s="1"/>
  <c r="C72" i="9"/>
  <c r="D71" i="9"/>
  <c r="E72" i="9" s="1"/>
  <c r="C71" i="9"/>
  <c r="D70" i="9"/>
  <c r="E71" i="9" s="1"/>
  <c r="C70" i="9"/>
  <c r="D69" i="9"/>
  <c r="E70" i="9" s="1"/>
  <c r="C69" i="9"/>
  <c r="D68" i="9"/>
  <c r="E69" i="9" s="1"/>
  <c r="C68" i="9"/>
  <c r="D67" i="9"/>
  <c r="E68" i="9" s="1"/>
  <c r="C67" i="9"/>
  <c r="D66" i="9"/>
  <c r="E67" i="9" s="1"/>
  <c r="C66" i="9"/>
  <c r="D65" i="9"/>
  <c r="E66" i="9" s="1"/>
  <c r="C65" i="9"/>
  <c r="D64" i="9"/>
  <c r="E65" i="9" s="1"/>
  <c r="C64" i="9"/>
  <c r="D63" i="9"/>
  <c r="E64" i="9" s="1"/>
  <c r="C63" i="9"/>
  <c r="D62" i="9"/>
  <c r="E63" i="9" s="1"/>
  <c r="C62" i="9"/>
  <c r="D61" i="9"/>
  <c r="E62" i="9" s="1"/>
  <c r="C61" i="9"/>
  <c r="D60" i="9"/>
  <c r="E61" i="9" s="1"/>
  <c r="C60" i="9"/>
  <c r="D59" i="9"/>
  <c r="E60" i="9" s="1"/>
  <c r="C59" i="9"/>
  <c r="D58" i="9"/>
  <c r="E59" i="9" s="1"/>
  <c r="C58" i="9"/>
  <c r="D57" i="9"/>
  <c r="E58" i="9" s="1"/>
  <c r="C57" i="9"/>
  <c r="D56" i="9"/>
  <c r="E57" i="9" s="1"/>
  <c r="C56" i="9"/>
  <c r="D55" i="9"/>
  <c r="E56" i="9" s="1"/>
  <c r="C55" i="9"/>
  <c r="D54" i="9"/>
  <c r="E55" i="9" s="1"/>
  <c r="C54" i="9"/>
  <c r="D53" i="9"/>
  <c r="E54" i="9" s="1"/>
  <c r="C53" i="9"/>
  <c r="D52" i="9"/>
  <c r="E53" i="9" s="1"/>
  <c r="C52" i="9"/>
  <c r="D51" i="9"/>
  <c r="E52" i="9" s="1"/>
  <c r="C51" i="9"/>
  <c r="D50" i="9"/>
  <c r="E51" i="9" s="1"/>
  <c r="C50" i="9"/>
  <c r="D49" i="9"/>
  <c r="E50" i="9" s="1"/>
  <c r="C49" i="9"/>
  <c r="D48" i="9"/>
  <c r="E49" i="9" s="1"/>
  <c r="C48" i="9"/>
  <c r="D47" i="9"/>
  <c r="E48" i="9" s="1"/>
  <c r="C47" i="9"/>
  <c r="D46" i="9"/>
  <c r="E47" i="9" s="1"/>
  <c r="C46" i="9"/>
  <c r="D45" i="9"/>
  <c r="E46" i="9" s="1"/>
  <c r="C45" i="9"/>
  <c r="D44" i="9"/>
  <c r="E45" i="9" s="1"/>
  <c r="C44" i="9"/>
  <c r="D43" i="9"/>
  <c r="E44" i="9" s="1"/>
  <c r="C43" i="9"/>
  <c r="D42" i="9"/>
  <c r="E43" i="9" s="1"/>
  <c r="C42" i="9"/>
  <c r="D41" i="9"/>
  <c r="E42" i="9" s="1"/>
  <c r="C41" i="9"/>
  <c r="D40" i="9"/>
  <c r="E41" i="9" s="1"/>
  <c r="C40" i="9"/>
  <c r="D39" i="9"/>
  <c r="E40" i="9" s="1"/>
  <c r="C39" i="9"/>
  <c r="D38" i="9"/>
  <c r="E39" i="9" s="1"/>
  <c r="C38" i="9"/>
  <c r="D37" i="9"/>
  <c r="E38" i="9" s="1"/>
  <c r="C37" i="9"/>
  <c r="D36" i="9"/>
  <c r="E37" i="9" s="1"/>
  <c r="C36" i="9"/>
  <c r="D35" i="9"/>
  <c r="E36" i="9" s="1"/>
  <c r="C35" i="9"/>
  <c r="D34" i="9"/>
  <c r="E35" i="9" s="1"/>
  <c r="C34" i="9"/>
  <c r="D33" i="9"/>
  <c r="E34" i="9" s="1"/>
  <c r="C33" i="9"/>
  <c r="D32" i="9"/>
  <c r="E33" i="9" s="1"/>
  <c r="C32" i="9"/>
  <c r="D31" i="9"/>
  <c r="E32" i="9" s="1"/>
  <c r="C31" i="9"/>
  <c r="D30" i="9"/>
  <c r="E31" i="9" s="1"/>
  <c r="C30" i="9"/>
  <c r="D29" i="9"/>
  <c r="E30" i="9" s="1"/>
  <c r="C29" i="9"/>
  <c r="D28" i="9"/>
  <c r="E29" i="9" s="1"/>
  <c r="C28" i="9"/>
  <c r="D27" i="9"/>
  <c r="E28" i="9" s="1"/>
  <c r="C27" i="9"/>
  <c r="D26" i="9"/>
  <c r="E27" i="9" s="1"/>
  <c r="C26" i="9"/>
  <c r="D25" i="9"/>
  <c r="E26" i="9" s="1"/>
  <c r="C25" i="9"/>
  <c r="D24" i="9"/>
  <c r="E25" i="9" s="1"/>
  <c r="C24" i="9"/>
  <c r="D23" i="9"/>
  <c r="E24" i="9" s="1"/>
  <c r="C23" i="9"/>
  <c r="D22" i="9"/>
  <c r="E23" i="9" s="1"/>
  <c r="C22" i="9"/>
  <c r="D21" i="9"/>
  <c r="E22" i="9" s="1"/>
  <c r="C21" i="9"/>
  <c r="D20" i="9"/>
  <c r="E21" i="9" s="1"/>
  <c r="C20" i="9"/>
  <c r="D19" i="9"/>
  <c r="E20" i="9" s="1"/>
  <c r="C19" i="9"/>
  <c r="D18" i="9"/>
  <c r="E19" i="9" s="1"/>
  <c r="C18" i="9"/>
  <c r="D17" i="9"/>
  <c r="E18" i="9" s="1"/>
  <c r="C17" i="9"/>
  <c r="D16" i="9"/>
  <c r="E17" i="9" s="1"/>
  <c r="C16" i="9"/>
  <c r="D15" i="9"/>
  <c r="E16" i="9" s="1"/>
  <c r="C15" i="9"/>
  <c r="D14" i="9"/>
  <c r="E15" i="9" s="1"/>
  <c r="C14" i="9"/>
  <c r="D13" i="9"/>
  <c r="E14" i="9" s="1"/>
  <c r="C13" i="9"/>
  <c r="C12" i="9"/>
  <c r="D12" i="9" s="1"/>
  <c r="E13" i="9" s="1"/>
  <c r="B9" i="9"/>
  <c r="B2" i="9"/>
  <c r="B3" i="9" s="1"/>
  <c r="B1" i="9"/>
  <c r="H79" i="9" l="1"/>
  <c r="F13" i="9"/>
  <c r="H13" i="9" s="1"/>
  <c r="H14" i="9"/>
  <c r="I233" i="9"/>
  <c r="K233" i="9"/>
  <c r="J233" i="9"/>
  <c r="H234" i="9"/>
  <c r="H123" i="9"/>
  <c r="F124" i="9" s="1"/>
  <c r="H683" i="9"/>
  <c r="I393" i="9"/>
  <c r="K393" i="9"/>
  <c r="J393" i="9"/>
  <c r="H573" i="9"/>
  <c r="F574" i="9" s="1"/>
  <c r="I278" i="9"/>
  <c r="K278" i="9"/>
  <c r="J278" i="9"/>
  <c r="I394" i="9"/>
  <c r="K394" i="9"/>
  <c r="J394" i="9"/>
  <c r="H639" i="9"/>
  <c r="H279" i="9"/>
  <c r="H395" i="9"/>
  <c r="H439" i="9"/>
  <c r="H529" i="9"/>
  <c r="H596" i="9"/>
  <c r="F597" i="9" s="1"/>
  <c r="H595" i="9"/>
  <c r="F596" i="9" s="1"/>
  <c r="H749" i="9"/>
  <c r="F750" i="9" s="1"/>
  <c r="H750" i="9" s="1"/>
  <c r="F751" i="9" s="1"/>
  <c r="H751" i="9" s="1"/>
  <c r="F752" i="9" s="1"/>
  <c r="H904" i="9"/>
  <c r="H793" i="9"/>
  <c r="F794" i="9" s="1"/>
  <c r="H948" i="9"/>
  <c r="H1015" i="9"/>
  <c r="F1016" i="9" s="1"/>
  <c r="H1016" i="9" s="1"/>
  <c r="F1017" i="9" s="1"/>
  <c r="H1014" i="9"/>
  <c r="F1015" i="9" s="1"/>
  <c r="H1059" i="9"/>
  <c r="H1058" i="9"/>
  <c r="F1059" i="9" s="1"/>
  <c r="H1148" i="9"/>
  <c r="F13" i="10"/>
  <c r="H13" i="10" s="1"/>
  <c r="H255" i="10"/>
  <c r="H1194" i="9"/>
  <c r="F1195" i="9" s="1"/>
  <c r="H189" i="10"/>
  <c r="F190" i="10" s="1"/>
  <c r="H190" i="10" s="1"/>
  <c r="H14" i="10"/>
  <c r="H233" i="10"/>
  <c r="F234" i="10" s="1"/>
  <c r="H234" i="10" s="1"/>
  <c r="F235" i="10" s="1"/>
  <c r="H235" i="10" s="1"/>
  <c r="H79" i="10"/>
  <c r="H278" i="10"/>
  <c r="F279" i="10" s="1"/>
  <c r="H123" i="10"/>
  <c r="F124" i="10" s="1"/>
  <c r="H439" i="10"/>
  <c r="F440" i="10" s="1"/>
  <c r="H573" i="10"/>
  <c r="H370" i="10"/>
  <c r="F371" i="10" s="1"/>
  <c r="H371" i="10" s="1"/>
  <c r="F372" i="10" s="1"/>
  <c r="H639" i="10"/>
  <c r="F640" i="10" s="1"/>
  <c r="H640" i="10"/>
  <c r="H394" i="10"/>
  <c r="F395" i="10" s="1"/>
  <c r="H393" i="10"/>
  <c r="F394" i="10" s="1"/>
  <c r="H529" i="10"/>
  <c r="H595" i="10"/>
  <c r="H683" i="10"/>
  <c r="F684" i="10" s="1"/>
  <c r="H749" i="10"/>
  <c r="F750" i="10" s="1"/>
  <c r="H1081" i="10"/>
  <c r="F1082" i="10" s="1"/>
  <c r="H1080" i="10"/>
  <c r="F1081" i="10" s="1"/>
  <c r="H948" i="10"/>
  <c r="H1148" i="10"/>
  <c r="F1149" i="10" s="1"/>
  <c r="H1149" i="10" s="1"/>
  <c r="H1171" i="10"/>
  <c r="F1172" i="10" s="1"/>
  <c r="H1194" i="10"/>
  <c r="H793" i="10"/>
  <c r="H1059" i="10"/>
  <c r="H1058" i="10"/>
  <c r="F1059" i="10" s="1"/>
  <c r="H1376" i="10"/>
  <c r="F1377" i="10" s="1"/>
  <c r="H1508" i="10"/>
  <c r="H1398" i="10"/>
  <c r="F1399" i="10" s="1"/>
  <c r="H1355" i="10"/>
  <c r="F1356" i="10" s="1"/>
  <c r="H1354" i="10"/>
  <c r="F1355" i="10" s="1"/>
  <c r="H1263" i="10"/>
  <c r="H1531" i="10"/>
  <c r="F1532" i="10" s="1"/>
  <c r="H1532" i="10" s="1"/>
  <c r="F1533" i="10" s="1"/>
  <c r="H1533" i="10" s="1"/>
  <c r="F1534" i="10" s="1"/>
  <c r="H1534" i="10" s="1"/>
  <c r="F1535" i="10" s="1"/>
  <c r="H1619" i="10"/>
  <c r="F1620" i="10" s="1"/>
  <c r="H1620" i="10" s="1"/>
  <c r="F1621" i="10" s="1"/>
  <c r="H1618" i="10"/>
  <c r="F1619" i="10" s="1"/>
  <c r="H1640" i="10"/>
  <c r="F1641" i="10" s="1"/>
  <c r="H1530" i="10"/>
  <c r="F1531" i="10" s="1"/>
  <c r="H1729" i="10"/>
  <c r="F1730" i="10" s="1"/>
  <c r="H14" i="11"/>
  <c r="F15" i="11" s="1"/>
  <c r="H15" i="11" s="1"/>
  <c r="F16" i="11" s="1"/>
  <c r="H16" i="11" s="1"/>
  <c r="F17" i="11" s="1"/>
  <c r="F13" i="11"/>
  <c r="H13" i="11" s="1"/>
  <c r="H279" i="11"/>
  <c r="F280" i="11" s="1"/>
  <c r="H278" i="11"/>
  <c r="F279" i="11" s="1"/>
  <c r="H301" i="11"/>
  <c r="F302" i="11" s="1"/>
  <c r="H35" i="11"/>
  <c r="F36" i="11" s="1"/>
  <c r="H124" i="11"/>
  <c r="F125" i="11" s="1"/>
  <c r="H123" i="11"/>
  <c r="F124" i="11" s="1"/>
  <c r="H324" i="11"/>
  <c r="H58" i="11"/>
  <c r="F59" i="11" s="1"/>
  <c r="H57" i="11"/>
  <c r="F58" i="11" s="1"/>
  <c r="H236" i="11"/>
  <c r="F237" i="11" s="1"/>
  <c r="H237" i="11" s="1"/>
  <c r="F238" i="11" s="1"/>
  <c r="H238" i="11" s="1"/>
  <c r="F239" i="11" s="1"/>
  <c r="H239" i="11" s="1"/>
  <c r="F240" i="11" s="1"/>
  <c r="H240" i="11" s="1"/>
  <c r="F241" i="11" s="1"/>
  <c r="H241" i="11" s="1"/>
  <c r="F242" i="11" s="1"/>
  <c r="H242" i="11" s="1"/>
  <c r="F243" i="11" s="1"/>
  <c r="H243" i="11" s="1"/>
  <c r="F244" i="11" s="1"/>
  <c r="H244" i="11" s="1"/>
  <c r="F245" i="11" s="1"/>
  <c r="H245" i="11" s="1"/>
  <c r="F246" i="11" s="1"/>
  <c r="H235" i="11"/>
  <c r="F236" i="11" s="1"/>
  <c r="H234" i="11"/>
  <c r="F235" i="11" s="1"/>
  <c r="H233" i="11"/>
  <c r="F234" i="11" s="1"/>
  <c r="H370" i="11"/>
  <c r="F371" i="11" s="1"/>
  <c r="H394" i="11"/>
  <c r="F395" i="11" s="1"/>
  <c r="H393" i="11"/>
  <c r="F394" i="11" s="1"/>
  <c r="H573" i="11"/>
  <c r="F574" i="11" s="1"/>
  <c r="H574" i="11" s="1"/>
  <c r="H640" i="11"/>
  <c r="F641" i="11" s="1"/>
  <c r="H639" i="11"/>
  <c r="F640" i="11" s="1"/>
  <c r="H749" i="11"/>
  <c r="H683" i="11"/>
  <c r="F684" i="11" s="1"/>
  <c r="H904" i="11"/>
  <c r="H860" i="11"/>
  <c r="F861" i="11" s="1"/>
  <c r="H861" i="11" s="1"/>
  <c r="F862" i="11" s="1"/>
  <c r="H862" i="11" s="1"/>
  <c r="F863" i="11" s="1"/>
  <c r="H863" i="11" s="1"/>
  <c r="F864" i="11" s="1"/>
  <c r="H949" i="11"/>
  <c r="F950" i="11" s="1"/>
  <c r="H948" i="11"/>
  <c r="F949" i="11" s="1"/>
  <c r="H793" i="11"/>
  <c r="F794" i="11" s="1"/>
  <c r="H1058" i="11"/>
  <c r="H1125" i="11"/>
  <c r="F1126" i="11" s="1"/>
  <c r="H1148" i="11"/>
  <c r="F1149" i="11" s="1"/>
  <c r="H1149" i="11"/>
  <c r="F1150" i="11" s="1"/>
  <c r="H1240" i="11"/>
  <c r="F1241" i="11" s="1"/>
  <c r="H1263" i="11"/>
  <c r="H1398" i="11"/>
  <c r="F1399" i="11" s="1"/>
  <c r="H1399" i="11" s="1"/>
  <c r="F1400" i="11" s="1"/>
  <c r="H1400" i="11" s="1"/>
  <c r="H1420" i="11"/>
  <c r="F1421" i="11" s="1"/>
  <c r="K1508" i="11"/>
  <c r="J1508" i="11"/>
  <c r="I1508" i="11"/>
  <c r="H1509" i="11"/>
  <c r="F1510" i="11" s="1"/>
  <c r="H1618" i="11"/>
  <c r="F1619" i="11" s="1"/>
  <c r="F1401" i="11" l="1"/>
  <c r="H1401" i="11" s="1"/>
  <c r="F575" i="11"/>
  <c r="H575" i="11" s="1"/>
  <c r="H1264" i="11"/>
  <c r="F1265" i="11" s="1"/>
  <c r="F1264" i="11"/>
  <c r="H905" i="11"/>
  <c r="F905" i="11"/>
  <c r="F325" i="11"/>
  <c r="H325" i="11" s="1"/>
  <c r="F750" i="11"/>
  <c r="H750" i="11" s="1"/>
  <c r="H1059" i="11"/>
  <c r="F1060" i="11" s="1"/>
  <c r="F1059" i="11"/>
  <c r="F1264" i="10"/>
  <c r="H1264" i="10" s="1"/>
  <c r="F191" i="10"/>
  <c r="H191" i="10" s="1"/>
  <c r="H1150" i="10"/>
  <c r="F1150" i="10"/>
  <c r="F236" i="10"/>
  <c r="H236" i="10" s="1"/>
  <c r="F1060" i="10"/>
  <c r="H1060" i="10" s="1"/>
  <c r="F574" i="10"/>
  <c r="H574" i="10" s="1"/>
  <c r="H15" i="10"/>
  <c r="F15" i="10"/>
  <c r="F1509" i="10"/>
  <c r="H1509" i="10" s="1"/>
  <c r="F641" i="10"/>
  <c r="H641" i="10" s="1"/>
  <c r="F794" i="10"/>
  <c r="H794" i="10" s="1"/>
  <c r="H949" i="10"/>
  <c r="F949" i="10"/>
  <c r="F530" i="10"/>
  <c r="H530" i="10" s="1"/>
  <c r="F1195" i="10"/>
  <c r="H1195" i="10" s="1"/>
  <c r="F596" i="10"/>
  <c r="H596" i="10" s="1"/>
  <c r="H80" i="10"/>
  <c r="F80" i="10"/>
  <c r="F256" i="10"/>
  <c r="H256" i="10" s="1"/>
  <c r="F1149" i="9"/>
  <c r="H1149" i="9" s="1"/>
  <c r="F640" i="9"/>
  <c r="H640" i="9" s="1"/>
  <c r="F684" i="9"/>
  <c r="H684" i="9" s="1"/>
  <c r="H235" i="9"/>
  <c r="F235" i="9"/>
  <c r="F905" i="9"/>
  <c r="H905" i="9" s="1"/>
  <c r="F15" i="9"/>
  <c r="H15" i="9" s="1"/>
  <c r="F80" i="9"/>
  <c r="H80" i="9" s="1"/>
  <c r="H949" i="9"/>
  <c r="F949" i="9"/>
  <c r="F1060" i="9"/>
  <c r="H1060" i="9" s="1"/>
  <c r="F440" i="9"/>
  <c r="H440" i="9" s="1"/>
  <c r="F396" i="9"/>
  <c r="H396" i="9" s="1"/>
  <c r="H530" i="9"/>
  <c r="F530" i="9"/>
  <c r="F280" i="9"/>
  <c r="H280" i="9" s="1"/>
  <c r="I440" i="9"/>
  <c r="I1150" i="10"/>
  <c r="H35" i="10"/>
  <c r="F36" i="10" s="1"/>
  <c r="H145" i="9"/>
  <c r="F146" i="9" s="1"/>
  <c r="K1264" i="11"/>
  <c r="J1264" i="11"/>
  <c r="I1264" i="11"/>
  <c r="H1265" i="11"/>
  <c r="F1266" i="11" s="1"/>
  <c r="J191" i="10"/>
  <c r="J280" i="9"/>
  <c r="H860" i="10"/>
  <c r="F861" i="10" s="1"/>
  <c r="I596" i="10"/>
  <c r="K596" i="10"/>
  <c r="J80" i="10"/>
  <c r="H1080" i="11"/>
  <c r="F1081" i="11" s="1"/>
  <c r="I1264" i="10"/>
  <c r="I1060" i="10"/>
  <c r="H815" i="10"/>
  <c r="F816" i="10" s="1"/>
  <c r="I641" i="10"/>
  <c r="K641" i="10"/>
  <c r="I574" i="10"/>
  <c r="I1060" i="9"/>
  <c r="H1080" i="9"/>
  <c r="F1081" i="9" s="1"/>
  <c r="J530" i="9"/>
  <c r="H101" i="9"/>
  <c r="F102" i="9" s="1"/>
  <c r="H992" i="10"/>
  <c r="F993" i="10" s="1"/>
  <c r="H993" i="10" s="1"/>
  <c r="F994" i="10" s="1"/>
  <c r="H994" i="10" s="1"/>
  <c r="H101" i="10"/>
  <c r="F102" i="10" s="1"/>
  <c r="H35" i="9"/>
  <c r="F36" i="9" s="1"/>
  <c r="H1640" i="11"/>
  <c r="F1641" i="11" s="1"/>
  <c r="I1059" i="11"/>
  <c r="K1059" i="11"/>
  <c r="J1059" i="11"/>
  <c r="H1060" i="11"/>
  <c r="F1061" i="11" s="1"/>
  <c r="H815" i="11"/>
  <c r="F816" i="11" s="1"/>
  <c r="H705" i="11"/>
  <c r="F706" i="11" s="1"/>
  <c r="J1509" i="10"/>
  <c r="H507" i="10"/>
  <c r="F508" i="10" s="1"/>
  <c r="H508" i="10" s="1"/>
  <c r="F509" i="10" s="1"/>
  <c r="H509" i="10" s="1"/>
  <c r="K949" i="9"/>
  <c r="H301" i="9"/>
  <c r="F302" i="9" s="1"/>
  <c r="K1618" i="11"/>
  <c r="J1618" i="11"/>
  <c r="I1618" i="11"/>
  <c r="J683" i="11"/>
  <c r="K683" i="11"/>
  <c r="I683" i="11"/>
  <c r="K370" i="11"/>
  <c r="J370" i="11"/>
  <c r="I370" i="11"/>
  <c r="J58" i="11"/>
  <c r="K58" i="11"/>
  <c r="I58" i="11"/>
  <c r="J245" i="11"/>
  <c r="I245" i="11"/>
  <c r="K245" i="11"/>
  <c r="K35" i="11"/>
  <c r="J35" i="11"/>
  <c r="I35" i="11"/>
  <c r="J279" i="11"/>
  <c r="I279" i="11"/>
  <c r="K279" i="11"/>
  <c r="J1534" i="10"/>
  <c r="K1534" i="10"/>
  <c r="I1534" i="10"/>
  <c r="K683" i="10"/>
  <c r="J683" i="10"/>
  <c r="I683" i="10"/>
  <c r="J639" i="10"/>
  <c r="I639" i="10"/>
  <c r="K639" i="10"/>
  <c r="I234" i="10"/>
  <c r="K234" i="10"/>
  <c r="J234" i="10"/>
  <c r="I189" i="10"/>
  <c r="K189" i="10"/>
  <c r="J189" i="10"/>
  <c r="K1420" i="11"/>
  <c r="I1420" i="11"/>
  <c r="J1420" i="11"/>
  <c r="K1240" i="11"/>
  <c r="J1240" i="11"/>
  <c r="I1240" i="11"/>
  <c r="K1149" i="11"/>
  <c r="J1149" i="11"/>
  <c r="I1149" i="11"/>
  <c r="K1125" i="11"/>
  <c r="J1125" i="11"/>
  <c r="I1125" i="11"/>
  <c r="I863" i="11"/>
  <c r="K863" i="11"/>
  <c r="J863" i="11"/>
  <c r="I949" i="11"/>
  <c r="K949" i="11"/>
  <c r="J949" i="11"/>
  <c r="H1530" i="11"/>
  <c r="F1531" i="11" s="1"/>
  <c r="H1309" i="11"/>
  <c r="F1310" i="11" s="1"/>
  <c r="H1286" i="11"/>
  <c r="F1287" i="11" s="1"/>
  <c r="K1148" i="11"/>
  <c r="J1148" i="11"/>
  <c r="I1148" i="11"/>
  <c r="H864" i="11"/>
  <c r="F865" i="11" s="1"/>
  <c r="H485" i="11"/>
  <c r="F486" i="11" s="1"/>
  <c r="H371" i="11"/>
  <c r="F372" i="11" s="1"/>
  <c r="J233" i="11"/>
  <c r="I233" i="11"/>
  <c r="K233" i="11"/>
  <c r="H59" i="11"/>
  <c r="F60" i="11" s="1"/>
  <c r="H189" i="11"/>
  <c r="F190" i="11" s="1"/>
  <c r="H246" i="11"/>
  <c r="F247" i="11" s="1"/>
  <c r="H145" i="11"/>
  <c r="F146" i="11" s="1"/>
  <c r="H36" i="11"/>
  <c r="F37" i="11" s="1"/>
  <c r="H79" i="11"/>
  <c r="F80" i="11" s="1"/>
  <c r="H280" i="11"/>
  <c r="F281" i="11" s="1"/>
  <c r="J238" i="11"/>
  <c r="I238" i="11"/>
  <c r="K238" i="11"/>
  <c r="K1378" i="10"/>
  <c r="H1574" i="10"/>
  <c r="F1575" i="10" s="1"/>
  <c r="H684" i="10"/>
  <c r="F685" i="10" s="1"/>
  <c r="I233" i="10"/>
  <c r="K233" i="10"/>
  <c r="J233" i="10"/>
  <c r="H1464" i="11"/>
  <c r="F1465" i="11" s="1"/>
  <c r="K1509" i="11"/>
  <c r="J1509" i="11"/>
  <c r="H1510" i="11"/>
  <c r="F1511" i="11" s="1"/>
  <c r="I1509" i="11"/>
  <c r="K1398" i="11"/>
  <c r="J1398" i="11"/>
  <c r="I1398" i="11"/>
  <c r="H1241" i="11"/>
  <c r="F1242" i="11" s="1"/>
  <c r="J234" i="11"/>
  <c r="I234" i="11"/>
  <c r="K234" i="11"/>
  <c r="J239" i="11"/>
  <c r="I239" i="11"/>
  <c r="K239" i="11"/>
  <c r="K13" i="11"/>
  <c r="I13" i="11"/>
  <c r="K1533" i="10"/>
  <c r="I1533" i="10"/>
  <c r="J1533" i="10"/>
  <c r="J994" i="10"/>
  <c r="I123" i="10"/>
  <c r="H124" i="10"/>
  <c r="F125" i="10" s="1"/>
  <c r="K123" i="10"/>
  <c r="J123" i="10"/>
  <c r="K1014" i="9"/>
  <c r="J1014" i="9"/>
  <c r="I1014" i="9"/>
  <c r="I749" i="9"/>
  <c r="K749" i="9"/>
  <c r="J749" i="9"/>
  <c r="H815" i="9"/>
  <c r="F816" i="9" s="1"/>
  <c r="I234" i="9"/>
  <c r="K234" i="9"/>
  <c r="J234" i="9"/>
  <c r="K79" i="9"/>
  <c r="J79" i="9"/>
  <c r="I79" i="9"/>
  <c r="H1442" i="11"/>
  <c r="F1443" i="11" s="1"/>
  <c r="H1443" i="11" s="1"/>
  <c r="K1443" i="11"/>
  <c r="H1421" i="11"/>
  <c r="F1422" i="11" s="1"/>
  <c r="H1376" i="11"/>
  <c r="F1377" i="11" s="1"/>
  <c r="K1399" i="11"/>
  <c r="J1399" i="11"/>
  <c r="I1399" i="11"/>
  <c r="K793" i="11"/>
  <c r="J793" i="11"/>
  <c r="I793" i="11"/>
  <c r="H794" i="11"/>
  <c r="F795" i="11" s="1"/>
  <c r="I860" i="11"/>
  <c r="K860" i="11"/>
  <c r="J860" i="11"/>
  <c r="H727" i="11"/>
  <c r="F728" i="11" s="1"/>
  <c r="H728" i="11" s="1"/>
  <c r="J235" i="11"/>
  <c r="I235" i="11"/>
  <c r="K235" i="11"/>
  <c r="J240" i="11"/>
  <c r="I240" i="11"/>
  <c r="K240" i="11"/>
  <c r="K14" i="11"/>
  <c r="J14" i="11"/>
  <c r="I14" i="11"/>
  <c r="J1618" i="10"/>
  <c r="K1618" i="10"/>
  <c r="I1618" i="10"/>
  <c r="K1354" i="10"/>
  <c r="J1354" i="10"/>
  <c r="I1354" i="10"/>
  <c r="I1194" i="10"/>
  <c r="K1194" i="10"/>
  <c r="J1194" i="10"/>
  <c r="I948" i="10"/>
  <c r="K948" i="10"/>
  <c r="J948" i="10"/>
  <c r="K1080" i="10"/>
  <c r="J1080" i="10"/>
  <c r="I1080" i="10"/>
  <c r="K393" i="10"/>
  <c r="J393" i="10"/>
  <c r="I393" i="10"/>
  <c r="K370" i="10"/>
  <c r="J370" i="10"/>
  <c r="I370" i="10"/>
  <c r="J14" i="10"/>
  <c r="I14" i="10"/>
  <c r="K14" i="10"/>
  <c r="K1015" i="9"/>
  <c r="J1015" i="9"/>
  <c r="I1015" i="9"/>
  <c r="J793" i="9"/>
  <c r="I793" i="9"/>
  <c r="K793" i="9"/>
  <c r="I750" i="9"/>
  <c r="K750" i="9"/>
  <c r="J750" i="9"/>
  <c r="I595" i="9"/>
  <c r="K595" i="9"/>
  <c r="J595" i="9"/>
  <c r="K1400" i="11"/>
  <c r="J1400" i="11"/>
  <c r="I1400" i="11"/>
  <c r="I861" i="11"/>
  <c r="K861" i="11"/>
  <c r="J861" i="11"/>
  <c r="I639" i="11"/>
  <c r="J639" i="11"/>
  <c r="K639" i="11"/>
  <c r="K393" i="11"/>
  <c r="J393" i="11"/>
  <c r="I393" i="11"/>
  <c r="J236" i="11"/>
  <c r="I236" i="11"/>
  <c r="K236" i="11"/>
  <c r="J123" i="11"/>
  <c r="I123" i="11"/>
  <c r="K123" i="11"/>
  <c r="J241" i="11"/>
  <c r="I241" i="11"/>
  <c r="K241" i="11"/>
  <c r="J15" i="11"/>
  <c r="I15" i="11"/>
  <c r="K15" i="11"/>
  <c r="J1619" i="10"/>
  <c r="K1619" i="10"/>
  <c r="I1619" i="10"/>
  <c r="K1355" i="10"/>
  <c r="J1355" i="10"/>
  <c r="I1355" i="10"/>
  <c r="K1398" i="10"/>
  <c r="J1398" i="10"/>
  <c r="I1398" i="10"/>
  <c r="H1535" i="10"/>
  <c r="F1536" i="10" s="1"/>
  <c r="K1376" i="10"/>
  <c r="J1376" i="10"/>
  <c r="I1376" i="10"/>
  <c r="K1171" i="10"/>
  <c r="J1171" i="10"/>
  <c r="I1171" i="10"/>
  <c r="K1081" i="10"/>
  <c r="J1081" i="10"/>
  <c r="I1081" i="10"/>
  <c r="K749" i="10"/>
  <c r="J749" i="10"/>
  <c r="I749" i="10"/>
  <c r="I509" i="10"/>
  <c r="K509" i="10"/>
  <c r="J595" i="10"/>
  <c r="I595" i="10"/>
  <c r="K595" i="10"/>
  <c r="K394" i="10"/>
  <c r="J394" i="10"/>
  <c r="I394" i="10"/>
  <c r="K371" i="10"/>
  <c r="J371" i="10"/>
  <c r="I371" i="10"/>
  <c r="K439" i="10"/>
  <c r="J439" i="10"/>
  <c r="I439" i="10"/>
  <c r="K278" i="10"/>
  <c r="I278" i="10"/>
  <c r="J278" i="10"/>
  <c r="J1194" i="9"/>
  <c r="I1194" i="9"/>
  <c r="K1194" i="9"/>
  <c r="K1016" i="9"/>
  <c r="J1016" i="9"/>
  <c r="I1016" i="9"/>
  <c r="I751" i="9"/>
  <c r="K751" i="9"/>
  <c r="J751" i="9"/>
  <c r="I596" i="9"/>
  <c r="K596" i="9"/>
  <c r="J596" i="9"/>
  <c r="I279" i="9"/>
  <c r="K279" i="9"/>
  <c r="J279" i="9"/>
  <c r="I573" i="9"/>
  <c r="K573" i="9"/>
  <c r="J573" i="9"/>
  <c r="I862" i="11"/>
  <c r="K862" i="11"/>
  <c r="J862" i="11"/>
  <c r="I640" i="11"/>
  <c r="J640" i="11"/>
  <c r="K640" i="11"/>
  <c r="I574" i="11"/>
  <c r="K574" i="11"/>
  <c r="J574" i="11"/>
  <c r="J57" i="11"/>
  <c r="K57" i="11"/>
  <c r="I57" i="11"/>
  <c r="K324" i="11"/>
  <c r="J324" i="11"/>
  <c r="I324" i="11"/>
  <c r="J124" i="11"/>
  <c r="I124" i="11"/>
  <c r="K124" i="11"/>
  <c r="J301" i="11"/>
  <c r="I301" i="11"/>
  <c r="K301" i="11"/>
  <c r="J242" i="11"/>
  <c r="I242" i="11"/>
  <c r="K242" i="11"/>
  <c r="K16" i="11"/>
  <c r="J16" i="11"/>
  <c r="I16" i="11"/>
  <c r="J1532" i="10"/>
  <c r="K1532" i="10"/>
  <c r="I1532" i="10"/>
  <c r="J1640" i="10"/>
  <c r="K1640" i="10"/>
  <c r="I1640" i="10"/>
  <c r="J1620" i="10"/>
  <c r="K1620" i="10"/>
  <c r="I1620" i="10"/>
  <c r="I1531" i="10"/>
  <c r="K1531" i="10"/>
  <c r="J1531" i="10"/>
  <c r="H1356" i="10"/>
  <c r="F1357" i="10" s="1"/>
  <c r="H1399" i="10"/>
  <c r="F1400" i="10" s="1"/>
  <c r="J1508" i="10"/>
  <c r="K1508" i="10"/>
  <c r="I1508" i="10"/>
  <c r="H1377" i="10"/>
  <c r="F1378" i="10" s="1"/>
  <c r="H1378" i="10" s="1"/>
  <c r="H1172" i="10"/>
  <c r="F1173" i="10" s="1"/>
  <c r="H1173" i="10" s="1"/>
  <c r="I1173" i="10" s="1"/>
  <c r="H1036" i="10"/>
  <c r="F1037" i="10" s="1"/>
  <c r="H1082" i="10"/>
  <c r="F1083" i="10" s="1"/>
  <c r="H1083" i="10" s="1"/>
  <c r="H750" i="10"/>
  <c r="F751" i="10" s="1"/>
  <c r="J508" i="10"/>
  <c r="K508" i="10"/>
  <c r="I508" i="10"/>
  <c r="H324" i="10"/>
  <c r="F325" i="10" s="1"/>
  <c r="H395" i="10"/>
  <c r="F396" i="10" s="1"/>
  <c r="H372" i="10"/>
  <c r="F373" i="10" s="1"/>
  <c r="H373" i="10" s="1"/>
  <c r="J573" i="10"/>
  <c r="I573" i="10"/>
  <c r="K573" i="10"/>
  <c r="H440" i="10"/>
  <c r="F441" i="10" s="1"/>
  <c r="H416" i="10"/>
  <c r="F417" i="10" s="1"/>
  <c r="H279" i="10"/>
  <c r="F280" i="10" s="1"/>
  <c r="H1195" i="9"/>
  <c r="F1196" i="9" s="1"/>
  <c r="H970" i="9"/>
  <c r="F971" i="9" s="1"/>
  <c r="H1017" i="9"/>
  <c r="F1018" i="9" s="1"/>
  <c r="H1018" i="9" s="1"/>
  <c r="H752" i="9"/>
  <c r="F753" i="9" s="1"/>
  <c r="H753" i="9" s="1"/>
  <c r="F754" i="9" s="1"/>
  <c r="H462" i="9"/>
  <c r="F463" i="9" s="1"/>
  <c r="H463" i="9" s="1"/>
  <c r="H597" i="9"/>
  <c r="F598" i="9" s="1"/>
  <c r="H598" i="9" s="1"/>
  <c r="I439" i="9"/>
  <c r="K439" i="9"/>
  <c r="J439" i="9"/>
  <c r="H574" i="9"/>
  <c r="F575" i="9" s="1"/>
  <c r="I753" i="9"/>
  <c r="K753" i="9"/>
  <c r="J753" i="9"/>
  <c r="K123" i="9"/>
  <c r="J123" i="9"/>
  <c r="I123" i="9"/>
  <c r="K14" i="9"/>
  <c r="J14" i="9"/>
  <c r="I14" i="9"/>
  <c r="K1263" i="11"/>
  <c r="I1263" i="11"/>
  <c r="J1263" i="11"/>
  <c r="I904" i="11"/>
  <c r="K904" i="11"/>
  <c r="J904" i="11"/>
  <c r="K749" i="11"/>
  <c r="J749" i="11"/>
  <c r="I749" i="11"/>
  <c r="K394" i="11"/>
  <c r="J394" i="11"/>
  <c r="I394" i="11"/>
  <c r="J237" i="11"/>
  <c r="I237" i="11"/>
  <c r="K237" i="11"/>
  <c r="J168" i="11"/>
  <c r="I168" i="11"/>
  <c r="J1729" i="10"/>
  <c r="I1729" i="10"/>
  <c r="K1729" i="10"/>
  <c r="H950" i="11"/>
  <c r="F951" i="11" s="1"/>
  <c r="H641" i="11"/>
  <c r="F642" i="11" s="1"/>
  <c r="I573" i="11"/>
  <c r="K573" i="11"/>
  <c r="J573" i="11"/>
  <c r="H395" i="11"/>
  <c r="F396" i="11" s="1"/>
  <c r="H439" i="11"/>
  <c r="F440" i="11" s="1"/>
  <c r="H255" i="11"/>
  <c r="F256" i="11" s="1"/>
  <c r="H101" i="11"/>
  <c r="F102" i="11" s="1"/>
  <c r="H211" i="11"/>
  <c r="F212" i="11" s="1"/>
  <c r="J243" i="11"/>
  <c r="I243" i="11"/>
  <c r="K243" i="11"/>
  <c r="H167" i="11"/>
  <c r="F168" i="11" s="1"/>
  <c r="H168" i="11" s="1"/>
  <c r="F169" i="11" s="1"/>
  <c r="H169" i="11" s="1"/>
  <c r="F170" i="11" s="1"/>
  <c r="H125" i="11"/>
  <c r="F126" i="11" s="1"/>
  <c r="H302" i="11"/>
  <c r="F303" i="11" s="1"/>
  <c r="H303" i="11" s="1"/>
  <c r="F304" i="11" s="1"/>
  <c r="H304" i="11" s="1"/>
  <c r="H17" i="11"/>
  <c r="F18" i="11" s="1"/>
  <c r="H18" i="11" s="1"/>
  <c r="H1730" i="10"/>
  <c r="F1731" i="10" s="1"/>
  <c r="H1596" i="10"/>
  <c r="F1597" i="10" s="1"/>
  <c r="K1530" i="10"/>
  <c r="J1530" i="10"/>
  <c r="I1530" i="10"/>
  <c r="H1641" i="10"/>
  <c r="F1642" i="10" s="1"/>
  <c r="H1621" i="10"/>
  <c r="F1622" i="10" s="1"/>
  <c r="H1420" i="10"/>
  <c r="F1421" i="10" s="1"/>
  <c r="H1464" i="10"/>
  <c r="F1465" i="10" s="1"/>
  <c r="H1486" i="10"/>
  <c r="F1487" i="10" s="1"/>
  <c r="J1173" i="10"/>
  <c r="K1058" i="10"/>
  <c r="I1058" i="10"/>
  <c r="J1058" i="10"/>
  <c r="K1148" i="10"/>
  <c r="J1148" i="10"/>
  <c r="I1148" i="10"/>
  <c r="I993" i="10"/>
  <c r="K993" i="10"/>
  <c r="J993" i="10"/>
  <c r="J13" i="10"/>
  <c r="I13" i="10"/>
  <c r="K13" i="10"/>
  <c r="K1058" i="9"/>
  <c r="J1058" i="9"/>
  <c r="I1058" i="9"/>
  <c r="H794" i="9"/>
  <c r="F795" i="9" s="1"/>
  <c r="H754" i="9"/>
  <c r="F755" i="9" s="1"/>
  <c r="H124" i="9"/>
  <c r="F125" i="9" s="1"/>
  <c r="K13" i="9"/>
  <c r="J13" i="9"/>
  <c r="I13" i="9"/>
  <c r="H1619" i="11"/>
  <c r="F1620" i="11" s="1"/>
  <c r="H1332" i="11"/>
  <c r="F1333" i="11" s="1"/>
  <c r="H1333" i="11" s="1"/>
  <c r="H1194" i="11"/>
  <c r="F1195" i="11" s="1"/>
  <c r="H1150" i="11"/>
  <c r="F1151" i="11" s="1"/>
  <c r="H1126" i="11"/>
  <c r="F1127" i="11" s="1"/>
  <c r="I1058" i="11"/>
  <c r="J1058" i="11"/>
  <c r="K1058" i="11"/>
  <c r="I948" i="11"/>
  <c r="K948" i="11"/>
  <c r="J948" i="11"/>
  <c r="H684" i="11"/>
  <c r="F685" i="11" s="1"/>
  <c r="J303" i="11"/>
  <c r="I303" i="11"/>
  <c r="K303" i="11"/>
  <c r="J244" i="11"/>
  <c r="I244" i="11"/>
  <c r="K244" i="11"/>
  <c r="J278" i="11"/>
  <c r="I278" i="11"/>
  <c r="K278" i="11"/>
  <c r="J1263" i="10"/>
  <c r="I1263" i="10"/>
  <c r="K1263" i="10"/>
  <c r="K1059" i="10"/>
  <c r="I1059" i="10"/>
  <c r="J1059" i="10"/>
  <c r="K793" i="10"/>
  <c r="J793" i="10"/>
  <c r="I793" i="10"/>
  <c r="K1149" i="10"/>
  <c r="J1149" i="10"/>
  <c r="I1149" i="10"/>
  <c r="J529" i="10"/>
  <c r="I529" i="10"/>
  <c r="K529" i="10"/>
  <c r="J640" i="10"/>
  <c r="I640" i="10"/>
  <c r="K640" i="10"/>
  <c r="K373" i="10"/>
  <c r="J373" i="10"/>
  <c r="I373" i="10"/>
  <c r="K79" i="10"/>
  <c r="J79" i="10"/>
  <c r="I79" i="10"/>
  <c r="I235" i="10"/>
  <c r="K235" i="10"/>
  <c r="J235" i="10"/>
  <c r="I190" i="10"/>
  <c r="K190" i="10"/>
  <c r="J190" i="10"/>
  <c r="I255" i="10"/>
  <c r="K255" i="10"/>
  <c r="J255" i="10"/>
  <c r="I1148" i="9"/>
  <c r="K1148" i="9"/>
  <c r="J1148" i="9"/>
  <c r="K1059" i="9"/>
  <c r="J1059" i="9"/>
  <c r="I1059" i="9"/>
  <c r="K948" i="9"/>
  <c r="J948" i="9"/>
  <c r="I948" i="9"/>
  <c r="K904" i="9"/>
  <c r="J904" i="9"/>
  <c r="I904" i="9"/>
  <c r="I529" i="9"/>
  <c r="K529" i="9"/>
  <c r="J529" i="9"/>
  <c r="I395" i="9"/>
  <c r="K395" i="9"/>
  <c r="J395" i="9"/>
  <c r="I639" i="9"/>
  <c r="K639" i="9"/>
  <c r="J639" i="9"/>
  <c r="I683" i="9"/>
  <c r="K683" i="9"/>
  <c r="J683" i="9"/>
  <c r="H416" i="9"/>
  <c r="F417" i="9" s="1"/>
  <c r="F1334" i="11" l="1"/>
  <c r="H1334" i="11" s="1"/>
  <c r="K1333" i="11"/>
  <c r="J1333" i="11"/>
  <c r="I1333" i="11"/>
  <c r="F305" i="11"/>
  <c r="H305" i="11" s="1"/>
  <c r="F306" i="11" s="1"/>
  <c r="K304" i="11"/>
  <c r="J304" i="11"/>
  <c r="K168" i="11"/>
  <c r="I304" i="11"/>
  <c r="F729" i="11"/>
  <c r="H729" i="11" s="1"/>
  <c r="F730" i="11" s="1"/>
  <c r="I728" i="11"/>
  <c r="J728" i="11"/>
  <c r="K728" i="11"/>
  <c r="F19" i="11"/>
  <c r="H19" i="11" s="1"/>
  <c r="F20" i="11" s="1"/>
  <c r="K18" i="11"/>
  <c r="J18" i="11"/>
  <c r="I18" i="11"/>
  <c r="F326" i="11"/>
  <c r="H326" i="11" s="1"/>
  <c r="F327" i="11" s="1"/>
  <c r="K325" i="11"/>
  <c r="J325" i="11"/>
  <c r="I325" i="11"/>
  <c r="F1444" i="11"/>
  <c r="H1444" i="11" s="1"/>
  <c r="I1443" i="11"/>
  <c r="J1443" i="11"/>
  <c r="F751" i="11"/>
  <c r="H751" i="11" s="1"/>
  <c r="F752" i="11" s="1"/>
  <c r="I750" i="11"/>
  <c r="K750" i="11"/>
  <c r="J750" i="11"/>
  <c r="F906" i="11"/>
  <c r="H906" i="11" s="1"/>
  <c r="F907" i="11" s="1"/>
  <c r="I905" i="11"/>
  <c r="K905" i="11"/>
  <c r="J905" i="11"/>
  <c r="F576" i="11"/>
  <c r="H576" i="11" s="1"/>
  <c r="F577" i="11" s="1"/>
  <c r="J575" i="11"/>
  <c r="K575" i="11"/>
  <c r="I575" i="11"/>
  <c r="F1402" i="11"/>
  <c r="H1402" i="11" s="1"/>
  <c r="F1403" i="11" s="1"/>
  <c r="H1403" i="11" s="1"/>
  <c r="J1401" i="11"/>
  <c r="I1401" i="11"/>
  <c r="K1401" i="11"/>
  <c r="F16" i="10"/>
  <c r="H16" i="10" s="1"/>
  <c r="F17" i="10" s="1"/>
  <c r="J15" i="10"/>
  <c r="I15" i="10"/>
  <c r="K15" i="10"/>
  <c r="F1196" i="10"/>
  <c r="H1196" i="10" s="1"/>
  <c r="F1197" i="10" s="1"/>
  <c r="I1195" i="10"/>
  <c r="K1195" i="10"/>
  <c r="J1195" i="10"/>
  <c r="F1174" i="10"/>
  <c r="H1174" i="10" s="1"/>
  <c r="K1173" i="10"/>
  <c r="F950" i="10"/>
  <c r="H950" i="10" s="1"/>
  <c r="F951" i="10" s="1"/>
  <c r="I949" i="10"/>
  <c r="K949" i="10"/>
  <c r="J949" i="10"/>
  <c r="F237" i="10"/>
  <c r="H237" i="10" s="1"/>
  <c r="I236" i="10"/>
  <c r="K236" i="10"/>
  <c r="J236" i="10"/>
  <c r="F257" i="10"/>
  <c r="H257" i="10" s="1"/>
  <c r="F258" i="10" s="1"/>
  <c r="H258" i="10" s="1"/>
  <c r="I256" i="10"/>
  <c r="K256" i="10"/>
  <c r="J256" i="10"/>
  <c r="F795" i="10"/>
  <c r="H795" i="10" s="1"/>
  <c r="F796" i="10" s="1"/>
  <c r="K794" i="10"/>
  <c r="J794" i="10"/>
  <c r="I794" i="10"/>
  <c r="F1084" i="10"/>
  <c r="H1084" i="10" s="1"/>
  <c r="F1085" i="10" s="1"/>
  <c r="J1083" i="10"/>
  <c r="I1083" i="10"/>
  <c r="K1083" i="10"/>
  <c r="F510" i="10"/>
  <c r="H510" i="10" s="1"/>
  <c r="J509" i="10"/>
  <c r="F374" i="10"/>
  <c r="H374" i="10" s="1"/>
  <c r="F995" i="10"/>
  <c r="H995" i="10" s="1"/>
  <c r="I994" i="10"/>
  <c r="K994" i="10"/>
  <c r="F1379" i="10"/>
  <c r="H1379" i="10" s="1"/>
  <c r="J1378" i="10"/>
  <c r="I1378" i="10"/>
  <c r="F531" i="10"/>
  <c r="H531" i="10" s="1"/>
  <c r="F532" i="10" s="1"/>
  <c r="J530" i="10"/>
  <c r="I530" i="10"/>
  <c r="F575" i="10"/>
  <c r="H575" i="10" s="1"/>
  <c r="F576" i="10" s="1"/>
  <c r="K574" i="10"/>
  <c r="J574" i="10"/>
  <c r="K530" i="10"/>
  <c r="F1061" i="10"/>
  <c r="H1061" i="10" s="1"/>
  <c r="F1062" i="10" s="1"/>
  <c r="J1060" i="10"/>
  <c r="K1060" i="10"/>
  <c r="F642" i="10"/>
  <c r="H642" i="10" s="1"/>
  <c r="F643" i="10" s="1"/>
  <c r="H643" i="10" s="1"/>
  <c r="J641" i="10"/>
  <c r="F1151" i="10"/>
  <c r="H1151" i="10" s="1"/>
  <c r="K1150" i="10"/>
  <c r="J1150" i="10"/>
  <c r="F81" i="10"/>
  <c r="H81" i="10" s="1"/>
  <c r="F82" i="10" s="1"/>
  <c r="I80" i="10"/>
  <c r="K80" i="10"/>
  <c r="F1510" i="10"/>
  <c r="H1510" i="10" s="1"/>
  <c r="F1511" i="10" s="1"/>
  <c r="K1509" i="10"/>
  <c r="I1509" i="10"/>
  <c r="F192" i="10"/>
  <c r="H192" i="10" s="1"/>
  <c r="I191" i="10"/>
  <c r="K191" i="10"/>
  <c r="F597" i="10"/>
  <c r="H597" i="10" s="1"/>
  <c r="F598" i="10" s="1"/>
  <c r="H598" i="10" s="1"/>
  <c r="J596" i="10"/>
  <c r="F1265" i="10"/>
  <c r="H1265" i="10" s="1"/>
  <c r="F1266" i="10" s="1"/>
  <c r="K1264" i="10"/>
  <c r="J1264" i="10"/>
  <c r="F599" i="9"/>
  <c r="H599" i="9" s="1"/>
  <c r="I598" i="9"/>
  <c r="K598" i="9"/>
  <c r="F1019" i="9"/>
  <c r="H1019" i="9" s="1"/>
  <c r="K1018" i="9"/>
  <c r="J1018" i="9"/>
  <c r="F16" i="9"/>
  <c r="H16" i="9" s="1"/>
  <c r="F17" i="9" s="1"/>
  <c r="I15" i="9"/>
  <c r="J15" i="9"/>
  <c r="K15" i="9"/>
  <c r="J598" i="9"/>
  <c r="I1018" i="9"/>
  <c r="F464" i="9"/>
  <c r="H464" i="9" s="1"/>
  <c r="I463" i="9"/>
  <c r="K463" i="9"/>
  <c r="J463" i="9"/>
  <c r="F281" i="9"/>
  <c r="H281" i="9" s="1"/>
  <c r="F282" i="9" s="1"/>
  <c r="I280" i="9"/>
  <c r="K280" i="9"/>
  <c r="F81" i="9"/>
  <c r="H81" i="9" s="1"/>
  <c r="F82" i="9" s="1"/>
  <c r="K80" i="9"/>
  <c r="J80" i="9"/>
  <c r="I80" i="9"/>
  <c r="F531" i="9"/>
  <c r="H531" i="9" s="1"/>
  <c r="I530" i="9"/>
  <c r="K530" i="9"/>
  <c r="F906" i="9"/>
  <c r="H906" i="9" s="1"/>
  <c r="F907" i="9" s="1"/>
  <c r="K905" i="9"/>
  <c r="J905" i="9"/>
  <c r="I905" i="9"/>
  <c r="F397" i="9"/>
  <c r="H397" i="9" s="1"/>
  <c r="F398" i="9" s="1"/>
  <c r="H398" i="9" s="1"/>
  <c r="I396" i="9"/>
  <c r="K396" i="9"/>
  <c r="J396" i="9"/>
  <c r="F441" i="9"/>
  <c r="H441" i="9" s="1"/>
  <c r="F442" i="9" s="1"/>
  <c r="J440" i="9"/>
  <c r="K440" i="9"/>
  <c r="F236" i="9"/>
  <c r="H236" i="9" s="1"/>
  <c r="F237" i="9" s="1"/>
  <c r="I235" i="9"/>
  <c r="K235" i="9"/>
  <c r="J235" i="9"/>
  <c r="F1061" i="9"/>
  <c r="H1061" i="9" s="1"/>
  <c r="F1062" i="9" s="1"/>
  <c r="K1060" i="9"/>
  <c r="J1060" i="9"/>
  <c r="F685" i="9"/>
  <c r="H685" i="9" s="1"/>
  <c r="F686" i="9" s="1"/>
  <c r="K684" i="9"/>
  <c r="J684" i="9"/>
  <c r="I684" i="9"/>
  <c r="F641" i="9"/>
  <c r="H641" i="9" s="1"/>
  <c r="F642" i="9" s="1"/>
  <c r="I640" i="9"/>
  <c r="K640" i="9"/>
  <c r="J640" i="9"/>
  <c r="F950" i="9"/>
  <c r="H950" i="9" s="1"/>
  <c r="F951" i="9" s="1"/>
  <c r="I949" i="9"/>
  <c r="J949" i="9"/>
  <c r="F1150" i="9"/>
  <c r="H1150" i="9" s="1"/>
  <c r="I1149" i="9"/>
  <c r="K1149" i="9"/>
  <c r="J1149" i="9"/>
  <c r="I416" i="9"/>
  <c r="K416" i="9"/>
  <c r="J416" i="9"/>
  <c r="H417" i="9"/>
  <c r="F418" i="9" s="1"/>
  <c r="H418" i="9" s="1"/>
  <c r="I754" i="9"/>
  <c r="K754" i="9"/>
  <c r="J754" i="9"/>
  <c r="H755" i="9"/>
  <c r="F756" i="9" s="1"/>
  <c r="J1621" i="10"/>
  <c r="K1621" i="10"/>
  <c r="I1621" i="10"/>
  <c r="H1622" i="10"/>
  <c r="F1623" i="10" s="1"/>
  <c r="H1623" i="10" s="1"/>
  <c r="J169" i="11"/>
  <c r="I169" i="11"/>
  <c r="K169" i="11"/>
  <c r="H170" i="11"/>
  <c r="F171" i="11" s="1"/>
  <c r="J255" i="11"/>
  <c r="I255" i="11"/>
  <c r="K255" i="11"/>
  <c r="H256" i="11"/>
  <c r="F257" i="11" s="1"/>
  <c r="K395" i="11"/>
  <c r="J395" i="11"/>
  <c r="I395" i="11"/>
  <c r="H396" i="11"/>
  <c r="F397" i="11" s="1"/>
  <c r="K416" i="10"/>
  <c r="J416" i="10"/>
  <c r="I416" i="10"/>
  <c r="H417" i="10"/>
  <c r="F418" i="10" s="1"/>
  <c r="H418" i="10" s="1"/>
  <c r="K324" i="10"/>
  <c r="J324" i="10"/>
  <c r="I324" i="10"/>
  <c r="H325" i="10"/>
  <c r="F326" i="10" s="1"/>
  <c r="K1377" i="10"/>
  <c r="J1377" i="10"/>
  <c r="I1377" i="10"/>
  <c r="H1286" i="10"/>
  <c r="F1287" i="10" s="1"/>
  <c r="H1125" i="9"/>
  <c r="F1126" i="9" s="1"/>
  <c r="H595" i="11"/>
  <c r="F596" i="11" s="1"/>
  <c r="I301" i="9"/>
  <c r="K301" i="9"/>
  <c r="J301" i="9"/>
  <c r="H302" i="9"/>
  <c r="F303" i="9" s="1"/>
  <c r="H303" i="9" s="1"/>
  <c r="K950" i="9"/>
  <c r="J950" i="9"/>
  <c r="I950" i="9"/>
  <c r="H951" i="9"/>
  <c r="F952" i="9" s="1"/>
  <c r="H551" i="10"/>
  <c r="F552" i="10" s="1"/>
  <c r="K16" i="9"/>
  <c r="J16" i="9"/>
  <c r="I16" i="9"/>
  <c r="H17" i="9"/>
  <c r="F18" i="9" s="1"/>
  <c r="H18" i="9" s="1"/>
  <c r="K16" i="10"/>
  <c r="J16" i="10"/>
  <c r="I16" i="10"/>
  <c r="H17" i="10"/>
  <c r="F18" i="10" s="1"/>
  <c r="H18" i="10" s="1"/>
  <c r="J507" i="10"/>
  <c r="K507" i="10"/>
  <c r="I507" i="10"/>
  <c r="J1510" i="10"/>
  <c r="K1510" i="10"/>
  <c r="I1510" i="10"/>
  <c r="H1511" i="10"/>
  <c r="F1512" i="10" s="1"/>
  <c r="I1060" i="11"/>
  <c r="K1060" i="11"/>
  <c r="J1060" i="11"/>
  <c r="H1061" i="11"/>
  <c r="F1062" i="11" s="1"/>
  <c r="I1640" i="11"/>
  <c r="K1640" i="11"/>
  <c r="J1640" i="11"/>
  <c r="H1641" i="11"/>
  <c r="F1642" i="11" s="1"/>
  <c r="K35" i="10"/>
  <c r="J35" i="10"/>
  <c r="I35" i="10"/>
  <c r="H36" i="10"/>
  <c r="F37" i="10" s="1"/>
  <c r="I576" i="11"/>
  <c r="K576" i="11"/>
  <c r="J576" i="11"/>
  <c r="H577" i="11"/>
  <c r="F578" i="11" s="1"/>
  <c r="H578" i="11" s="1"/>
  <c r="I441" i="9"/>
  <c r="K441" i="9"/>
  <c r="J441" i="9"/>
  <c r="H442" i="9"/>
  <c r="F443" i="9" s="1"/>
  <c r="H443" i="9" s="1"/>
  <c r="H370" i="9"/>
  <c r="F371" i="9" s="1"/>
  <c r="J684" i="11"/>
  <c r="K684" i="11"/>
  <c r="I684" i="11"/>
  <c r="H685" i="11"/>
  <c r="F686" i="11" s="1"/>
  <c r="K1150" i="11"/>
  <c r="J1150" i="11"/>
  <c r="I1150" i="11"/>
  <c r="H1151" i="11"/>
  <c r="F1152" i="11" s="1"/>
  <c r="J211" i="11"/>
  <c r="I211" i="11"/>
  <c r="K211" i="11"/>
  <c r="H212" i="11"/>
  <c r="F213" i="11" s="1"/>
  <c r="H213" i="11" s="1"/>
  <c r="I641" i="11"/>
  <c r="J641" i="11"/>
  <c r="K641" i="11"/>
  <c r="H642" i="11"/>
  <c r="F643" i="11" s="1"/>
  <c r="H643" i="11" s="1"/>
  <c r="H551" i="9"/>
  <c r="F552" i="9" s="1"/>
  <c r="K970" i="9"/>
  <c r="J970" i="9"/>
  <c r="I970" i="9"/>
  <c r="H971" i="9"/>
  <c r="F972" i="9" s="1"/>
  <c r="K395" i="10"/>
  <c r="J395" i="10"/>
  <c r="I395" i="10"/>
  <c r="H396" i="10"/>
  <c r="F397" i="10" s="1"/>
  <c r="K1036" i="10"/>
  <c r="I1036" i="10"/>
  <c r="J1036" i="10"/>
  <c r="H1037" i="10"/>
  <c r="F1038" i="10" s="1"/>
  <c r="H1038" i="10" s="1"/>
  <c r="K1172" i="10"/>
  <c r="J1172" i="10"/>
  <c r="I1172" i="10"/>
  <c r="K1356" i="10"/>
  <c r="J1356" i="10"/>
  <c r="I1356" i="10"/>
  <c r="H1357" i="10"/>
  <c r="F1358" i="10" s="1"/>
  <c r="H1358" i="10" s="1"/>
  <c r="I124" i="10"/>
  <c r="H125" i="10"/>
  <c r="F126" i="10" s="1"/>
  <c r="K124" i="10"/>
  <c r="J124" i="10"/>
  <c r="H485" i="9"/>
  <c r="F486" i="9" s="1"/>
  <c r="K1084" i="10"/>
  <c r="J1084" i="10"/>
  <c r="I1084" i="10"/>
  <c r="H1085" i="10"/>
  <c r="F1086" i="10" s="1"/>
  <c r="J1574" i="10"/>
  <c r="K1574" i="10"/>
  <c r="I1574" i="10"/>
  <c r="H1575" i="10"/>
  <c r="F1576" i="10" s="1"/>
  <c r="J145" i="11"/>
  <c r="I145" i="11"/>
  <c r="K145" i="11"/>
  <c r="H146" i="11"/>
  <c r="F147" i="11" s="1"/>
  <c r="H926" i="11"/>
  <c r="F927" i="11" s="1"/>
  <c r="I864" i="11"/>
  <c r="K864" i="11"/>
  <c r="J864" i="11"/>
  <c r="H865" i="11"/>
  <c r="F866" i="11" s="1"/>
  <c r="I145" i="9"/>
  <c r="K145" i="9"/>
  <c r="J145" i="9"/>
  <c r="H146" i="9"/>
  <c r="F147" i="9" s="1"/>
  <c r="H705" i="10"/>
  <c r="F706" i="10" s="1"/>
  <c r="K1464" i="10"/>
  <c r="J1464" i="10"/>
  <c r="I1464" i="10"/>
  <c r="H1465" i="10"/>
  <c r="F1466" i="10" s="1"/>
  <c r="J125" i="11"/>
  <c r="I125" i="11"/>
  <c r="K125" i="11"/>
  <c r="H126" i="11"/>
  <c r="F127" i="11" s="1"/>
  <c r="I574" i="9"/>
  <c r="K574" i="9"/>
  <c r="J574" i="9"/>
  <c r="H575" i="9"/>
  <c r="F576" i="9" s="1"/>
  <c r="I752" i="9"/>
  <c r="K752" i="9"/>
  <c r="J752" i="9"/>
  <c r="K750" i="10"/>
  <c r="J750" i="10"/>
  <c r="I750" i="10"/>
  <c r="H751" i="10"/>
  <c r="F752" i="10" s="1"/>
  <c r="K1421" i="11"/>
  <c r="J1421" i="11"/>
  <c r="I1421" i="11"/>
  <c r="H1422" i="11"/>
  <c r="F1423" i="11" s="1"/>
  <c r="H1423" i="11" s="1"/>
  <c r="H485" i="10"/>
  <c r="F486" i="10" s="1"/>
  <c r="K684" i="10"/>
  <c r="J684" i="10"/>
  <c r="I684" i="10"/>
  <c r="H685" i="10"/>
  <c r="F686" i="10" s="1"/>
  <c r="H1662" i="10"/>
  <c r="F1663" i="10" s="1"/>
  <c r="H1663" i="10" s="1"/>
  <c r="H882" i="11"/>
  <c r="F883" i="11" s="1"/>
  <c r="H883" i="11" s="1"/>
  <c r="K531" i="9"/>
  <c r="K1061" i="9"/>
  <c r="J1061" i="9"/>
  <c r="I1061" i="9"/>
  <c r="H1062" i="9"/>
  <c r="F1063" i="9" s="1"/>
  <c r="H1063" i="9" s="1"/>
  <c r="J575" i="10"/>
  <c r="I575" i="10"/>
  <c r="K575" i="10"/>
  <c r="H576" i="10"/>
  <c r="F577" i="10" s="1"/>
  <c r="K1061" i="10"/>
  <c r="I1061" i="10"/>
  <c r="J1061" i="10"/>
  <c r="H1062" i="10"/>
  <c r="F1063" i="10" s="1"/>
  <c r="H1063" i="10" s="1"/>
  <c r="J1265" i="10"/>
  <c r="I1265" i="10"/>
  <c r="K1265" i="10"/>
  <c r="H1266" i="10"/>
  <c r="F1267" i="10" s="1"/>
  <c r="I1080" i="11"/>
  <c r="K1080" i="11"/>
  <c r="J1080" i="11"/>
  <c r="H1081" i="11"/>
  <c r="F1082" i="11" s="1"/>
  <c r="K1402" i="11"/>
  <c r="J1402" i="11"/>
  <c r="I1402" i="11"/>
  <c r="H1217" i="9"/>
  <c r="F1218" i="9" s="1"/>
  <c r="H1218" i="9" s="1"/>
  <c r="J597" i="10"/>
  <c r="I597" i="10"/>
  <c r="K597" i="10"/>
  <c r="K860" i="10"/>
  <c r="J860" i="10"/>
  <c r="I860" i="10"/>
  <c r="H861" i="10"/>
  <c r="F862" i="10" s="1"/>
  <c r="H771" i="11"/>
  <c r="F772" i="11" s="1"/>
  <c r="I281" i="9"/>
  <c r="K281" i="9"/>
  <c r="J281" i="9"/>
  <c r="H282" i="9"/>
  <c r="F283" i="9" s="1"/>
  <c r="H283" i="9" s="1"/>
  <c r="H926" i="9"/>
  <c r="F927" i="9" s="1"/>
  <c r="I1196" i="10"/>
  <c r="K1196" i="10"/>
  <c r="J1196" i="10"/>
  <c r="H1197" i="10"/>
  <c r="F1198" i="10" s="1"/>
  <c r="H1198" i="10" s="1"/>
  <c r="K326" i="11"/>
  <c r="J326" i="11"/>
  <c r="I326" i="11"/>
  <c r="H327" i="11"/>
  <c r="F328" i="11" s="1"/>
  <c r="H328" i="11" s="1"/>
  <c r="I906" i="11"/>
  <c r="K906" i="11"/>
  <c r="J906" i="11"/>
  <c r="H907" i="11"/>
  <c r="F908" i="11" s="1"/>
  <c r="H908" i="11" s="1"/>
  <c r="H1240" i="10"/>
  <c r="F1241" i="10" s="1"/>
  <c r="K1194" i="11"/>
  <c r="J1194" i="11"/>
  <c r="I1194" i="11"/>
  <c r="H1195" i="11"/>
  <c r="F1196" i="11" s="1"/>
  <c r="J1596" i="10"/>
  <c r="K1596" i="10"/>
  <c r="I1596" i="10"/>
  <c r="H1597" i="10"/>
  <c r="F1598" i="10" s="1"/>
  <c r="H1598" i="10" s="1"/>
  <c r="J302" i="11"/>
  <c r="I302" i="11"/>
  <c r="K302" i="11"/>
  <c r="J167" i="11"/>
  <c r="I167" i="11"/>
  <c r="K167" i="11"/>
  <c r="H661" i="11"/>
  <c r="F662" i="11" s="1"/>
  <c r="I462" i="9"/>
  <c r="K462" i="9"/>
  <c r="J462" i="9"/>
  <c r="K440" i="10"/>
  <c r="J440" i="10"/>
  <c r="I440" i="10"/>
  <c r="H441" i="10"/>
  <c r="F442" i="10" s="1"/>
  <c r="J280" i="11"/>
  <c r="I280" i="11"/>
  <c r="K280" i="11"/>
  <c r="H281" i="11"/>
  <c r="F282" i="11" s="1"/>
  <c r="J246" i="11"/>
  <c r="I246" i="11"/>
  <c r="K246" i="11"/>
  <c r="H247" i="11"/>
  <c r="F248" i="11" s="1"/>
  <c r="H248" i="11" s="1"/>
  <c r="K371" i="11"/>
  <c r="J371" i="11"/>
  <c r="I371" i="11"/>
  <c r="H372" i="11"/>
  <c r="F373" i="11" s="1"/>
  <c r="H373" i="11" s="1"/>
  <c r="I236" i="9"/>
  <c r="K236" i="9"/>
  <c r="J236" i="9"/>
  <c r="H237" i="9"/>
  <c r="F238" i="9" s="1"/>
  <c r="H238" i="9" s="1"/>
  <c r="I641" i="9"/>
  <c r="K641" i="9"/>
  <c r="J641" i="9"/>
  <c r="H642" i="9"/>
  <c r="F643" i="9" s="1"/>
  <c r="H643" i="9" s="1"/>
  <c r="H771" i="9"/>
  <c r="F772" i="9" s="1"/>
  <c r="J1150" i="9"/>
  <c r="H347" i="10"/>
  <c r="F348" i="10" s="1"/>
  <c r="H348" i="10" s="1"/>
  <c r="K1332" i="11"/>
  <c r="I1332" i="11"/>
  <c r="J1332" i="11"/>
  <c r="J1641" i="10"/>
  <c r="I1641" i="10"/>
  <c r="K1641" i="10"/>
  <c r="H1642" i="10"/>
  <c r="F1643" i="10" s="1"/>
  <c r="H1643" i="10" s="1"/>
  <c r="J729" i="11"/>
  <c r="K729" i="11"/>
  <c r="I729" i="11"/>
  <c r="H730" i="11"/>
  <c r="F731" i="11" s="1"/>
  <c r="J1195" i="9"/>
  <c r="I1195" i="9"/>
  <c r="K1195" i="9"/>
  <c r="H1196" i="9"/>
  <c r="F1197" i="9" s="1"/>
  <c r="K1442" i="11"/>
  <c r="I1442" i="11"/>
  <c r="J1442" i="11"/>
  <c r="H1751" i="10"/>
  <c r="F1752" i="10" s="1"/>
  <c r="J79" i="11"/>
  <c r="K79" i="11"/>
  <c r="I79" i="11"/>
  <c r="H80" i="11"/>
  <c r="F81" i="11" s="1"/>
  <c r="J59" i="11"/>
  <c r="K59" i="11"/>
  <c r="I59" i="11"/>
  <c r="H60" i="11"/>
  <c r="F61" i="11" s="1"/>
  <c r="J485" i="11"/>
  <c r="I485" i="11"/>
  <c r="H486" i="11"/>
  <c r="F487" i="11" s="1"/>
  <c r="K485" i="11"/>
  <c r="K81" i="9"/>
  <c r="J81" i="9"/>
  <c r="I81" i="9"/>
  <c r="H82" i="9"/>
  <c r="F83" i="9" s="1"/>
  <c r="H83" i="9" s="1"/>
  <c r="K906" i="9"/>
  <c r="J906" i="9"/>
  <c r="I906" i="9"/>
  <c r="H907" i="9"/>
  <c r="F908" i="9" s="1"/>
  <c r="H908" i="9" s="1"/>
  <c r="J705" i="11"/>
  <c r="K705" i="11"/>
  <c r="I705" i="11"/>
  <c r="H706" i="11"/>
  <c r="F707" i="11" s="1"/>
  <c r="K815" i="11"/>
  <c r="J815" i="11"/>
  <c r="I815" i="11"/>
  <c r="H816" i="11"/>
  <c r="F817" i="11" s="1"/>
  <c r="I257" i="10"/>
  <c r="K257" i="10"/>
  <c r="J257" i="10"/>
  <c r="J531" i="10"/>
  <c r="I531" i="10"/>
  <c r="K531" i="10"/>
  <c r="H532" i="10"/>
  <c r="F533" i="10" s="1"/>
  <c r="H533" i="10" s="1"/>
  <c r="I397" i="9"/>
  <c r="K397" i="9"/>
  <c r="J397" i="9"/>
  <c r="I950" i="10"/>
  <c r="K950" i="10"/>
  <c r="J950" i="10"/>
  <c r="H951" i="10"/>
  <c r="F952" i="10" s="1"/>
  <c r="K795" i="10"/>
  <c r="J795" i="10"/>
  <c r="I795" i="10"/>
  <c r="H796" i="10"/>
  <c r="F797" i="10" s="1"/>
  <c r="K124" i="9"/>
  <c r="J124" i="9"/>
  <c r="I124" i="9"/>
  <c r="H125" i="9"/>
  <c r="F126" i="9" s="1"/>
  <c r="H705" i="9"/>
  <c r="F706" i="9" s="1"/>
  <c r="J794" i="9"/>
  <c r="I794" i="9"/>
  <c r="K794" i="9"/>
  <c r="H795" i="9"/>
  <c r="F796" i="9" s="1"/>
  <c r="J1486" i="10"/>
  <c r="K1486" i="10"/>
  <c r="I1486" i="10"/>
  <c r="H1487" i="10"/>
  <c r="F1488" i="10" s="1"/>
  <c r="H1488" i="10" s="1"/>
  <c r="H970" i="11"/>
  <c r="F971" i="11" s="1"/>
  <c r="H727" i="9"/>
  <c r="F728" i="9" s="1"/>
  <c r="H728" i="9" s="1"/>
  <c r="I597" i="9"/>
  <c r="K597" i="9"/>
  <c r="J597" i="9"/>
  <c r="H1102" i="9"/>
  <c r="F1103" i="9" s="1"/>
  <c r="H1103" i="9" s="1"/>
  <c r="H992" i="9"/>
  <c r="F993" i="9" s="1"/>
  <c r="H993" i="9" s="1"/>
  <c r="K1535" i="10"/>
  <c r="I1535" i="10"/>
  <c r="J1535" i="10"/>
  <c r="H1536" i="10"/>
  <c r="F1537" i="10" s="1"/>
  <c r="J794" i="11"/>
  <c r="I794" i="11"/>
  <c r="K794" i="11"/>
  <c r="H795" i="11"/>
  <c r="F796" i="11" s="1"/>
  <c r="I36" i="11"/>
  <c r="K36" i="11"/>
  <c r="J36" i="11"/>
  <c r="H37" i="11"/>
  <c r="F38" i="11" s="1"/>
  <c r="H38" i="11" s="1"/>
  <c r="K1309" i="11"/>
  <c r="J1309" i="11"/>
  <c r="I1309" i="11"/>
  <c r="H1310" i="11"/>
  <c r="F1311" i="11" s="1"/>
  <c r="K1126" i="11"/>
  <c r="J1126" i="11"/>
  <c r="I1126" i="11"/>
  <c r="H1127" i="11"/>
  <c r="F1128" i="11" s="1"/>
  <c r="H1128" i="11" s="1"/>
  <c r="H1596" i="11"/>
  <c r="F1597" i="11" s="1"/>
  <c r="H255" i="9"/>
  <c r="F256" i="9" s="1"/>
  <c r="K1420" i="10"/>
  <c r="J1420" i="10"/>
  <c r="I1420" i="10"/>
  <c r="H1421" i="10"/>
  <c r="F1422" i="10" s="1"/>
  <c r="J1730" i="10"/>
  <c r="I1730" i="10"/>
  <c r="K1730" i="10"/>
  <c r="H1731" i="10"/>
  <c r="F1732" i="10" s="1"/>
  <c r="I950" i="11"/>
  <c r="K950" i="11"/>
  <c r="J950" i="11"/>
  <c r="H951" i="11"/>
  <c r="F952" i="11" s="1"/>
  <c r="K1017" i="9"/>
  <c r="J1017" i="9"/>
  <c r="I1017" i="9"/>
  <c r="K279" i="10"/>
  <c r="I279" i="10"/>
  <c r="J279" i="10"/>
  <c r="H280" i="10"/>
  <c r="F281" i="10" s="1"/>
  <c r="K1082" i="10"/>
  <c r="J1082" i="10"/>
  <c r="I1082" i="10"/>
  <c r="J1376" i="11"/>
  <c r="K1376" i="11"/>
  <c r="I1376" i="11"/>
  <c r="H1377" i="11"/>
  <c r="F1378" i="11" s="1"/>
  <c r="H1378" i="11" s="1"/>
  <c r="J815" i="9"/>
  <c r="I815" i="9"/>
  <c r="H816" i="9"/>
  <c r="F817" i="9" s="1"/>
  <c r="K815" i="9"/>
  <c r="I1241" i="11"/>
  <c r="K1241" i="11"/>
  <c r="J1241" i="11"/>
  <c r="H1242" i="11"/>
  <c r="F1243" i="11" s="1"/>
  <c r="H1243" i="11" s="1"/>
  <c r="K1464" i="11"/>
  <c r="J1464" i="11"/>
  <c r="I1464" i="11"/>
  <c r="H1465" i="11"/>
  <c r="F1466" i="11" s="1"/>
  <c r="J189" i="11"/>
  <c r="I189" i="11"/>
  <c r="K189" i="11"/>
  <c r="H190" i="11"/>
  <c r="F191" i="11" s="1"/>
  <c r="K1286" i="11"/>
  <c r="J1286" i="11"/>
  <c r="I1286" i="11"/>
  <c r="H1287" i="11"/>
  <c r="F1288" i="11" s="1"/>
  <c r="H1288" i="11" s="1"/>
  <c r="K1530" i="11"/>
  <c r="J1530" i="11"/>
  <c r="I1530" i="11"/>
  <c r="H1531" i="11"/>
  <c r="F1532" i="11" s="1"/>
  <c r="K101" i="9"/>
  <c r="J101" i="9"/>
  <c r="I101" i="9"/>
  <c r="H102" i="9"/>
  <c r="F103" i="9" s="1"/>
  <c r="H103" i="9" s="1"/>
  <c r="H507" i="9"/>
  <c r="F508" i="9" s="1"/>
  <c r="H508" i="9" s="1"/>
  <c r="K1080" i="9"/>
  <c r="J1080" i="9"/>
  <c r="I1080" i="9"/>
  <c r="H1081" i="9"/>
  <c r="F1082" i="9" s="1"/>
  <c r="J642" i="10"/>
  <c r="I642" i="10"/>
  <c r="K642" i="10"/>
  <c r="K815" i="10"/>
  <c r="J815" i="10"/>
  <c r="I815" i="10"/>
  <c r="H816" i="10"/>
  <c r="F817" i="10" s="1"/>
  <c r="H1552" i="10"/>
  <c r="F1553" i="10" s="1"/>
  <c r="H1553" i="10" s="1"/>
  <c r="K81" i="10"/>
  <c r="J81" i="10"/>
  <c r="I81" i="10"/>
  <c r="H82" i="10"/>
  <c r="F83" i="10" s="1"/>
  <c r="H83" i="10" s="1"/>
  <c r="H617" i="10"/>
  <c r="F618" i="10" s="1"/>
  <c r="H618" i="10" s="1"/>
  <c r="H926" i="10"/>
  <c r="F927" i="10" s="1"/>
  <c r="K751" i="11"/>
  <c r="I751" i="11"/>
  <c r="J751" i="11"/>
  <c r="H752" i="11"/>
  <c r="F753" i="11" s="1"/>
  <c r="H753" i="11" s="1"/>
  <c r="H211" i="10"/>
  <c r="F212" i="10" s="1"/>
  <c r="H1171" i="11"/>
  <c r="F1172" i="11" s="1"/>
  <c r="I1265" i="11"/>
  <c r="K1265" i="11"/>
  <c r="J1265" i="11"/>
  <c r="H1266" i="11"/>
  <c r="F1267" i="11" s="1"/>
  <c r="H211" i="9"/>
  <c r="F212" i="9" s="1"/>
  <c r="K1619" i="11"/>
  <c r="J1619" i="11"/>
  <c r="I1619" i="11"/>
  <c r="H1620" i="11"/>
  <c r="F1621" i="11" s="1"/>
  <c r="K17" i="11"/>
  <c r="J17" i="11"/>
  <c r="I17" i="11"/>
  <c r="J101" i="11"/>
  <c r="K101" i="11"/>
  <c r="I101" i="11"/>
  <c r="H102" i="11"/>
  <c r="F103" i="11" s="1"/>
  <c r="H103" i="11" s="1"/>
  <c r="K439" i="11"/>
  <c r="J439" i="11"/>
  <c r="I439" i="11"/>
  <c r="H440" i="11"/>
  <c r="F441" i="11" s="1"/>
  <c r="K372" i="10"/>
  <c r="J372" i="10"/>
  <c r="I372" i="10"/>
  <c r="K1399" i="10"/>
  <c r="J1399" i="10"/>
  <c r="I1399" i="10"/>
  <c r="H1400" i="10"/>
  <c r="F1401" i="10" s="1"/>
  <c r="J727" i="11"/>
  <c r="K727" i="11"/>
  <c r="I727" i="11"/>
  <c r="K1510" i="11"/>
  <c r="J1510" i="11"/>
  <c r="I1510" i="11"/>
  <c r="H1511" i="11"/>
  <c r="F1512" i="11" s="1"/>
  <c r="H145" i="10"/>
  <c r="F146" i="10" s="1"/>
  <c r="K19" i="11"/>
  <c r="J19" i="11"/>
  <c r="I19" i="11"/>
  <c r="H20" i="11"/>
  <c r="F21" i="11" s="1"/>
  <c r="J305" i="11"/>
  <c r="I305" i="11"/>
  <c r="K305" i="11"/>
  <c r="H306" i="11"/>
  <c r="F307" i="11" s="1"/>
  <c r="H416" i="11"/>
  <c r="F417" i="11" s="1"/>
  <c r="K35" i="9"/>
  <c r="J35" i="9"/>
  <c r="I35" i="9"/>
  <c r="H36" i="9"/>
  <c r="F37" i="9" s="1"/>
  <c r="I685" i="9"/>
  <c r="K685" i="9"/>
  <c r="J685" i="9"/>
  <c r="H686" i="9"/>
  <c r="F687" i="9" s="1"/>
  <c r="I101" i="10"/>
  <c r="K101" i="10"/>
  <c r="J101" i="10"/>
  <c r="H102" i="10"/>
  <c r="F103" i="10" s="1"/>
  <c r="H103" i="10" s="1"/>
  <c r="I992" i="10"/>
  <c r="K992" i="10"/>
  <c r="J992" i="10"/>
  <c r="H771" i="10"/>
  <c r="F772" i="10" s="1"/>
  <c r="F1445" i="11" l="1"/>
  <c r="H1445" i="11" s="1"/>
  <c r="I1444" i="11"/>
  <c r="J1444" i="11"/>
  <c r="K1444" i="11"/>
  <c r="F249" i="11"/>
  <c r="H249" i="11" s="1"/>
  <c r="K248" i="11"/>
  <c r="J248" i="11"/>
  <c r="I248" i="11"/>
  <c r="F214" i="11"/>
  <c r="H214" i="11" s="1"/>
  <c r="J213" i="11"/>
  <c r="I213" i="11"/>
  <c r="K213" i="11"/>
  <c r="F1379" i="11"/>
  <c r="H1379" i="11" s="1"/>
  <c r="J1378" i="11"/>
  <c r="K1378" i="11"/>
  <c r="I1378" i="11"/>
  <c r="F884" i="11"/>
  <c r="H884" i="11" s="1"/>
  <c r="I883" i="11"/>
  <c r="K883" i="11"/>
  <c r="J883" i="11"/>
  <c r="F1404" i="11"/>
  <c r="H1404" i="11" s="1"/>
  <c r="K1403" i="11"/>
  <c r="J1403" i="11"/>
  <c r="I1403" i="11"/>
  <c r="F104" i="11"/>
  <c r="H104" i="11" s="1"/>
  <c r="J103" i="11"/>
  <c r="I103" i="11"/>
  <c r="K103" i="11"/>
  <c r="F1129" i="11"/>
  <c r="H1129" i="11" s="1"/>
  <c r="I1128" i="11"/>
  <c r="J1128" i="11"/>
  <c r="K1128" i="11"/>
  <c r="F374" i="11"/>
  <c r="H374" i="11" s="1"/>
  <c r="I373" i="11"/>
  <c r="J373" i="11"/>
  <c r="K373" i="11"/>
  <c r="F579" i="11"/>
  <c r="H579" i="11" s="1"/>
  <c r="K578" i="11"/>
  <c r="I578" i="11"/>
  <c r="J578" i="11"/>
  <c r="F1289" i="11"/>
  <c r="H1289" i="11" s="1"/>
  <c r="K1288" i="11"/>
  <c r="I1288" i="11"/>
  <c r="J1288" i="11"/>
  <c r="F1244" i="11"/>
  <c r="H1244" i="11" s="1"/>
  <c r="I1243" i="11"/>
  <c r="K1243" i="11"/>
  <c r="J1243" i="11"/>
  <c r="F909" i="11"/>
  <c r="H909" i="11" s="1"/>
  <c r="J908" i="11"/>
  <c r="K908" i="11"/>
  <c r="I908" i="11"/>
  <c r="F329" i="11"/>
  <c r="H329" i="11" s="1"/>
  <c r="J328" i="11"/>
  <c r="I328" i="11"/>
  <c r="K328" i="11"/>
  <c r="F644" i="11"/>
  <c r="H644" i="11" s="1"/>
  <c r="I643" i="11"/>
  <c r="J643" i="11"/>
  <c r="K643" i="11"/>
  <c r="F754" i="11"/>
  <c r="H754" i="11" s="1"/>
  <c r="K753" i="11"/>
  <c r="I753" i="11"/>
  <c r="J753" i="11"/>
  <c r="F39" i="11"/>
  <c r="H39" i="11" s="1"/>
  <c r="J38" i="11"/>
  <c r="K38" i="11"/>
  <c r="I38" i="11"/>
  <c r="F1424" i="11"/>
  <c r="H1424" i="11" s="1"/>
  <c r="K1423" i="11"/>
  <c r="I1423" i="11"/>
  <c r="J1423" i="11"/>
  <c r="F1335" i="11"/>
  <c r="H1335" i="11" s="1"/>
  <c r="J1334" i="11"/>
  <c r="K1334" i="11"/>
  <c r="I1334" i="11"/>
  <c r="F511" i="10"/>
  <c r="H511" i="10" s="1"/>
  <c r="J510" i="10"/>
  <c r="K510" i="10"/>
  <c r="I510" i="10"/>
  <c r="F238" i="10"/>
  <c r="H238" i="10" s="1"/>
  <c r="I237" i="10"/>
  <c r="K237" i="10"/>
  <c r="J237" i="10"/>
  <c r="F1489" i="10"/>
  <c r="H1489" i="10" s="1"/>
  <c r="J1488" i="10"/>
  <c r="I1488" i="10"/>
  <c r="K1488" i="10"/>
  <c r="F1039" i="10"/>
  <c r="H1039" i="10" s="1"/>
  <c r="K1038" i="10"/>
  <c r="I1038" i="10"/>
  <c r="J1038" i="10"/>
  <c r="F193" i="10"/>
  <c r="H193" i="10" s="1"/>
  <c r="I192" i="10"/>
  <c r="K192" i="10"/>
  <c r="J192" i="10"/>
  <c r="F1380" i="10"/>
  <c r="H1380" i="10" s="1"/>
  <c r="K1379" i="10"/>
  <c r="J1379" i="10"/>
  <c r="I1379" i="10"/>
  <c r="H84" i="10"/>
  <c r="F84" i="10"/>
  <c r="I83" i="10"/>
  <c r="K83" i="10"/>
  <c r="J83" i="10"/>
  <c r="F619" i="10"/>
  <c r="H619" i="10" s="1"/>
  <c r="K618" i="10"/>
  <c r="J618" i="10"/>
  <c r="I618" i="10"/>
  <c r="F534" i="10"/>
  <c r="H534" i="10" s="1"/>
  <c r="J533" i="10"/>
  <c r="I533" i="10"/>
  <c r="K533" i="10"/>
  <c r="F1152" i="10"/>
  <c r="H1152" i="10" s="1"/>
  <c r="F1153" i="10" s="1"/>
  <c r="H1153" i="10" s="1"/>
  <c r="I1151" i="10"/>
  <c r="F996" i="10"/>
  <c r="H996" i="10" s="1"/>
  <c r="I995" i="10"/>
  <c r="K995" i="10"/>
  <c r="J995" i="10"/>
  <c r="J1151" i="10"/>
  <c r="F375" i="10"/>
  <c r="H375" i="10" s="1"/>
  <c r="K374" i="10"/>
  <c r="J374" i="10"/>
  <c r="I374" i="10"/>
  <c r="F104" i="10"/>
  <c r="H104" i="10" s="1"/>
  <c r="K103" i="10"/>
  <c r="I103" i="10"/>
  <c r="J103" i="10"/>
  <c r="F1554" i="10"/>
  <c r="H1554" i="10" s="1"/>
  <c r="J1553" i="10"/>
  <c r="K1553" i="10"/>
  <c r="I1553" i="10"/>
  <c r="F1599" i="10"/>
  <c r="H1599" i="10" s="1"/>
  <c r="K1598" i="10"/>
  <c r="I1598" i="10"/>
  <c r="J1598" i="10"/>
  <c r="K1151" i="10"/>
  <c r="F349" i="10"/>
  <c r="H349" i="10" s="1"/>
  <c r="K348" i="10"/>
  <c r="J348" i="10"/>
  <c r="I348" i="10"/>
  <c r="F1064" i="10"/>
  <c r="H1064" i="10" s="1"/>
  <c r="K1063" i="10"/>
  <c r="I1063" i="10"/>
  <c r="J1063" i="10"/>
  <c r="F1664" i="10"/>
  <c r="H1664" i="10" s="1"/>
  <c r="J1663" i="10"/>
  <c r="I1663" i="10"/>
  <c r="K1663" i="10"/>
  <c r="F1359" i="10"/>
  <c r="H1359" i="10" s="1"/>
  <c r="K1358" i="10"/>
  <c r="J1358" i="10"/>
  <c r="I1358" i="10"/>
  <c r="H19" i="10"/>
  <c r="F19" i="10"/>
  <c r="K18" i="10"/>
  <c r="J18" i="10"/>
  <c r="I18" i="10"/>
  <c r="F644" i="10"/>
  <c r="H644" i="10" s="1"/>
  <c r="J643" i="10"/>
  <c r="I643" i="10"/>
  <c r="K643" i="10"/>
  <c r="F1644" i="10"/>
  <c r="H1644" i="10" s="1"/>
  <c r="I1643" i="10"/>
  <c r="K1643" i="10"/>
  <c r="J1643" i="10"/>
  <c r="F1199" i="10"/>
  <c r="H1199" i="10" s="1"/>
  <c r="I1198" i="10"/>
  <c r="K1198" i="10"/>
  <c r="J1198" i="10"/>
  <c r="F419" i="10"/>
  <c r="H419" i="10" s="1"/>
  <c r="K418" i="10"/>
  <c r="J418" i="10"/>
  <c r="I418" i="10"/>
  <c r="F599" i="10"/>
  <c r="H599" i="10" s="1"/>
  <c r="J598" i="10"/>
  <c r="I598" i="10"/>
  <c r="K598" i="10"/>
  <c r="F259" i="10"/>
  <c r="H259" i="10" s="1"/>
  <c r="I258" i="10"/>
  <c r="K258" i="10"/>
  <c r="J258" i="10"/>
  <c r="F1624" i="10"/>
  <c r="H1624" i="10" s="1"/>
  <c r="I1623" i="10"/>
  <c r="K1623" i="10"/>
  <c r="J1623" i="10"/>
  <c r="H1175" i="10"/>
  <c r="F1175" i="10"/>
  <c r="I1174" i="10"/>
  <c r="J1174" i="10"/>
  <c r="K1174" i="10"/>
  <c r="F1151" i="9"/>
  <c r="H1151" i="9" s="1"/>
  <c r="F1152" i="9" s="1"/>
  <c r="I1150" i="9"/>
  <c r="K1150" i="9"/>
  <c r="F532" i="9"/>
  <c r="H532" i="9" s="1"/>
  <c r="F533" i="9" s="1"/>
  <c r="H533" i="9" s="1"/>
  <c r="J531" i="9"/>
  <c r="I531" i="9"/>
  <c r="F509" i="9"/>
  <c r="H509" i="9" s="1"/>
  <c r="I508" i="9"/>
  <c r="K508" i="9"/>
  <c r="J508" i="9"/>
  <c r="F104" i="9"/>
  <c r="H104" i="9" s="1"/>
  <c r="K103" i="9"/>
  <c r="J103" i="9"/>
  <c r="I103" i="9"/>
  <c r="H994" i="9"/>
  <c r="F994" i="9"/>
  <c r="K993" i="9"/>
  <c r="J993" i="9"/>
  <c r="I993" i="9"/>
  <c r="F419" i="9"/>
  <c r="H419" i="9" s="1"/>
  <c r="K418" i="9"/>
  <c r="J418" i="9"/>
  <c r="I418" i="9"/>
  <c r="F399" i="9"/>
  <c r="H399" i="9" s="1"/>
  <c r="J398" i="9"/>
  <c r="I398" i="9"/>
  <c r="K398" i="9"/>
  <c r="F1064" i="9"/>
  <c r="H1064" i="9" s="1"/>
  <c r="J1063" i="9"/>
  <c r="K1063" i="9"/>
  <c r="I1063" i="9"/>
  <c r="F304" i="9"/>
  <c r="H304" i="9" s="1"/>
  <c r="I303" i="9"/>
  <c r="K303" i="9"/>
  <c r="J303" i="9"/>
  <c r="F84" i="9"/>
  <c r="H84" i="9" s="1"/>
  <c r="K83" i="9"/>
  <c r="J83" i="9"/>
  <c r="I83" i="9"/>
  <c r="F644" i="9"/>
  <c r="H644" i="9" s="1"/>
  <c r="I643" i="9"/>
  <c r="K643" i="9"/>
  <c r="J643" i="9"/>
  <c r="F19" i="9"/>
  <c r="H19" i="9" s="1"/>
  <c r="K18" i="9"/>
  <c r="J18" i="9"/>
  <c r="I18" i="9"/>
  <c r="F465" i="9"/>
  <c r="H465" i="9" s="1"/>
  <c r="I464" i="9"/>
  <c r="J464" i="9"/>
  <c r="K464" i="9"/>
  <c r="F1104" i="9"/>
  <c r="H1104" i="9" s="1"/>
  <c r="K1103" i="9"/>
  <c r="J1103" i="9"/>
  <c r="I1103" i="9"/>
  <c r="F1219" i="9"/>
  <c r="H1219" i="9" s="1"/>
  <c r="I1218" i="9"/>
  <c r="K1218" i="9"/>
  <c r="J1218" i="9"/>
  <c r="F1020" i="9"/>
  <c r="H1020" i="9" s="1"/>
  <c r="J1019" i="9"/>
  <c r="K1019" i="9"/>
  <c r="I1019" i="9"/>
  <c r="F284" i="9"/>
  <c r="H284" i="9" s="1"/>
  <c r="I283" i="9"/>
  <c r="K283" i="9"/>
  <c r="J283" i="9"/>
  <c r="F444" i="9"/>
  <c r="H444" i="9" s="1"/>
  <c r="I443" i="9"/>
  <c r="K443" i="9"/>
  <c r="J443" i="9"/>
  <c r="F729" i="9"/>
  <c r="H729" i="9" s="1"/>
  <c r="I728" i="9"/>
  <c r="K728" i="9"/>
  <c r="J728" i="9"/>
  <c r="F909" i="9"/>
  <c r="H909" i="9" s="1"/>
  <c r="I908" i="9"/>
  <c r="J908" i="9"/>
  <c r="K908" i="9"/>
  <c r="F239" i="9"/>
  <c r="H239" i="9" s="1"/>
  <c r="I238" i="9"/>
  <c r="K238" i="9"/>
  <c r="J238" i="9"/>
  <c r="F600" i="9"/>
  <c r="H600" i="9" s="1"/>
  <c r="K599" i="9"/>
  <c r="I599" i="9"/>
  <c r="J599" i="9"/>
  <c r="I951" i="11"/>
  <c r="J951" i="11"/>
  <c r="K951" i="11"/>
  <c r="H952" i="11"/>
  <c r="F953" i="11" s="1"/>
  <c r="H953" i="11" s="1"/>
  <c r="K1102" i="9"/>
  <c r="J1102" i="9"/>
  <c r="I1102" i="9"/>
  <c r="K82" i="9"/>
  <c r="J82" i="9"/>
  <c r="I82" i="9"/>
  <c r="H882" i="10"/>
  <c r="F883" i="10" s="1"/>
  <c r="H883" i="10" s="1"/>
  <c r="J486" i="11"/>
  <c r="I486" i="11"/>
  <c r="K486" i="11"/>
  <c r="H487" i="11"/>
  <c r="F488" i="11" s="1"/>
  <c r="H488" i="11" s="1"/>
  <c r="I1195" i="11"/>
  <c r="J1195" i="11"/>
  <c r="K1195" i="11"/>
  <c r="H1196" i="11"/>
  <c r="F1197" i="11" s="1"/>
  <c r="I907" i="11"/>
  <c r="K907" i="11"/>
  <c r="J907" i="11"/>
  <c r="K327" i="11"/>
  <c r="J327" i="11"/>
  <c r="I327" i="11"/>
  <c r="I1081" i="11"/>
  <c r="K1081" i="11"/>
  <c r="J1081" i="11"/>
  <c r="H1082" i="11"/>
  <c r="F1083" i="11" s="1"/>
  <c r="H1083" i="11" s="1"/>
  <c r="J1266" i="10"/>
  <c r="I1266" i="10"/>
  <c r="K1266" i="10"/>
  <c r="H1267" i="10"/>
  <c r="F1268" i="10" s="1"/>
  <c r="H1268" i="10" s="1"/>
  <c r="J576" i="10"/>
  <c r="I576" i="10"/>
  <c r="K576" i="10"/>
  <c r="H577" i="10"/>
  <c r="F578" i="10" s="1"/>
  <c r="H578" i="10" s="1"/>
  <c r="I1062" i="9"/>
  <c r="K1062" i="9"/>
  <c r="J1062" i="9"/>
  <c r="H617" i="9"/>
  <c r="F618" i="9" s="1"/>
  <c r="H618" i="9" s="1"/>
  <c r="I865" i="11"/>
  <c r="K865" i="11"/>
  <c r="J865" i="11"/>
  <c r="H866" i="11"/>
  <c r="F867" i="11" s="1"/>
  <c r="J1575" i="10"/>
  <c r="K1575" i="10"/>
  <c r="I1575" i="10"/>
  <c r="H1576" i="10"/>
  <c r="F1577" i="10" s="1"/>
  <c r="K1085" i="10"/>
  <c r="J1085" i="10"/>
  <c r="I1085" i="10"/>
  <c r="H1086" i="10"/>
  <c r="F1087" i="10" s="1"/>
  <c r="H1036" i="9"/>
  <c r="F1037" i="9" s="1"/>
  <c r="K1151" i="11"/>
  <c r="J1151" i="11"/>
  <c r="I1151" i="11"/>
  <c r="H1152" i="11"/>
  <c r="F1153" i="11" s="1"/>
  <c r="H1153" i="11" s="1"/>
  <c r="J685" i="11"/>
  <c r="I685" i="11"/>
  <c r="K685" i="11"/>
  <c r="H686" i="11"/>
  <c r="F687" i="11" s="1"/>
  <c r="I370" i="9"/>
  <c r="K370" i="9"/>
  <c r="J370" i="9"/>
  <c r="H371" i="9"/>
  <c r="F372" i="9" s="1"/>
  <c r="J1622" i="10"/>
  <c r="K1622" i="10"/>
  <c r="I1622" i="10"/>
  <c r="I686" i="9"/>
  <c r="K686" i="9"/>
  <c r="J686" i="9"/>
  <c r="H687" i="9"/>
  <c r="F688" i="9" s="1"/>
  <c r="H688" i="9" s="1"/>
  <c r="I20" i="11"/>
  <c r="K20" i="11"/>
  <c r="J20" i="11"/>
  <c r="H21" i="11"/>
  <c r="F22" i="11" s="1"/>
  <c r="H1442" i="10"/>
  <c r="F1443" i="10" s="1"/>
  <c r="H1443" i="10" s="1"/>
  <c r="K440" i="11"/>
  <c r="J440" i="11"/>
  <c r="I440" i="11"/>
  <c r="H441" i="11"/>
  <c r="F442" i="11" s="1"/>
  <c r="K752" i="11"/>
  <c r="J752" i="11"/>
  <c r="I752" i="11"/>
  <c r="J795" i="9"/>
  <c r="I795" i="9"/>
  <c r="K795" i="9"/>
  <c r="H796" i="9"/>
  <c r="F797" i="9" s="1"/>
  <c r="H1552" i="11"/>
  <c r="F1553" i="11" s="1"/>
  <c r="H1553" i="11" s="1"/>
  <c r="K816" i="11"/>
  <c r="J816" i="11"/>
  <c r="I816" i="11"/>
  <c r="H817" i="11"/>
  <c r="F818" i="11" s="1"/>
  <c r="H818" i="11" s="1"/>
  <c r="K347" i="10"/>
  <c r="J347" i="10"/>
  <c r="I347" i="10"/>
  <c r="J771" i="9"/>
  <c r="K771" i="9"/>
  <c r="I771" i="9"/>
  <c r="H772" i="9"/>
  <c r="F773" i="9" s="1"/>
  <c r="H773" i="9" s="1"/>
  <c r="I642" i="9"/>
  <c r="K642" i="9"/>
  <c r="J642" i="9"/>
  <c r="J247" i="11"/>
  <c r="I247" i="11"/>
  <c r="K247" i="11"/>
  <c r="H1707" i="10"/>
  <c r="F1708" i="10" s="1"/>
  <c r="H1708" i="10" s="1"/>
  <c r="H1217" i="10"/>
  <c r="F1218" i="10" s="1"/>
  <c r="H1218" i="10" s="1"/>
  <c r="I926" i="11"/>
  <c r="H927" i="11"/>
  <c r="F928" i="11" s="1"/>
  <c r="H928" i="11" s="1"/>
  <c r="K926" i="11"/>
  <c r="J926" i="11"/>
  <c r="I551" i="9"/>
  <c r="K551" i="9"/>
  <c r="J551" i="9"/>
  <c r="H552" i="9"/>
  <c r="F553" i="9" s="1"/>
  <c r="H553" i="9" s="1"/>
  <c r="I642" i="11"/>
  <c r="J642" i="11"/>
  <c r="K642" i="11"/>
  <c r="K417" i="10"/>
  <c r="J417" i="10"/>
  <c r="I417" i="10"/>
  <c r="H551" i="11"/>
  <c r="F552" i="11" s="1"/>
  <c r="J256" i="11"/>
  <c r="I256" i="11"/>
  <c r="K256" i="11"/>
  <c r="H257" i="11"/>
  <c r="F258" i="11" s="1"/>
  <c r="H258" i="11" s="1"/>
  <c r="J170" i="11"/>
  <c r="I170" i="11"/>
  <c r="K170" i="11"/>
  <c r="H171" i="11"/>
  <c r="F172" i="11" s="1"/>
  <c r="K771" i="10"/>
  <c r="J771" i="10"/>
  <c r="I771" i="10"/>
  <c r="H772" i="10"/>
  <c r="F773" i="10" s="1"/>
  <c r="H773" i="10" s="1"/>
  <c r="I211" i="10"/>
  <c r="K211" i="10"/>
  <c r="J211" i="10"/>
  <c r="H212" i="10"/>
  <c r="F213" i="10" s="1"/>
  <c r="H213" i="10" s="1"/>
  <c r="K1081" i="9"/>
  <c r="J1081" i="9"/>
  <c r="I1081" i="9"/>
  <c r="H1082" i="9"/>
  <c r="F1083" i="9" s="1"/>
  <c r="H1083" i="9" s="1"/>
  <c r="I507" i="9"/>
  <c r="K507" i="9"/>
  <c r="J507" i="9"/>
  <c r="K102" i="9"/>
  <c r="J102" i="9"/>
  <c r="I102" i="9"/>
  <c r="K1531" i="11"/>
  <c r="J1531" i="11"/>
  <c r="I1531" i="11"/>
  <c r="H1532" i="11"/>
  <c r="F1533" i="11" s="1"/>
  <c r="H1533" i="11" s="1"/>
  <c r="K1287" i="11"/>
  <c r="J1287" i="11"/>
  <c r="I1287" i="11"/>
  <c r="K1465" i="11"/>
  <c r="J1465" i="11"/>
  <c r="H1466" i="11"/>
  <c r="F1467" i="11" s="1"/>
  <c r="I1465" i="11"/>
  <c r="J1242" i="11"/>
  <c r="K1242" i="11"/>
  <c r="I1242" i="11"/>
  <c r="K1310" i="11"/>
  <c r="J1310" i="11"/>
  <c r="I1310" i="11"/>
  <c r="H1311" i="11"/>
  <c r="F1312" i="11" s="1"/>
  <c r="K37" i="11"/>
  <c r="J37" i="11"/>
  <c r="I37" i="11"/>
  <c r="J1642" i="10"/>
  <c r="K1642" i="10"/>
  <c r="I1642" i="10"/>
  <c r="H661" i="10"/>
  <c r="F662" i="10" s="1"/>
  <c r="I661" i="11"/>
  <c r="J661" i="11"/>
  <c r="K661" i="11"/>
  <c r="H662" i="11"/>
  <c r="F663" i="11" s="1"/>
  <c r="H663" i="11" s="1"/>
  <c r="K1217" i="9"/>
  <c r="J1217" i="9"/>
  <c r="I1217" i="9"/>
  <c r="I575" i="9"/>
  <c r="K575" i="9"/>
  <c r="J575" i="9"/>
  <c r="H576" i="9"/>
  <c r="F577" i="9" s="1"/>
  <c r="K971" i="9"/>
  <c r="J971" i="9"/>
  <c r="I971" i="9"/>
  <c r="H972" i="9"/>
  <c r="F973" i="9" s="1"/>
  <c r="H973" i="9" s="1"/>
  <c r="K1511" i="10"/>
  <c r="J1511" i="10"/>
  <c r="I1511" i="10"/>
  <c r="H1512" i="10"/>
  <c r="F1513" i="10" s="1"/>
  <c r="H1513" i="10" s="1"/>
  <c r="H1102" i="10"/>
  <c r="F1103" i="10" s="1"/>
  <c r="H1103" i="10" s="1"/>
  <c r="J1266" i="11"/>
  <c r="K1266" i="11"/>
  <c r="I1266" i="11"/>
  <c r="H1267" i="11"/>
  <c r="F1268" i="11" s="1"/>
  <c r="H1268" i="11" s="1"/>
  <c r="J816" i="9"/>
  <c r="I816" i="9"/>
  <c r="H817" i="9"/>
  <c r="F818" i="9" s="1"/>
  <c r="H818" i="9" s="1"/>
  <c r="K816" i="9"/>
  <c r="H727" i="10"/>
  <c r="F728" i="10" s="1"/>
  <c r="H728" i="10" s="1"/>
  <c r="K280" i="10"/>
  <c r="I280" i="10"/>
  <c r="J280" i="10"/>
  <c r="H281" i="10"/>
  <c r="F282" i="10" s="1"/>
  <c r="K1127" i="11"/>
  <c r="J1127" i="11"/>
  <c r="I1127" i="11"/>
  <c r="I727" i="9"/>
  <c r="K727" i="9"/>
  <c r="J727" i="9"/>
  <c r="J80" i="11"/>
  <c r="K80" i="11"/>
  <c r="I80" i="11"/>
  <c r="H81" i="11"/>
  <c r="F82" i="11" s="1"/>
  <c r="H1171" i="9"/>
  <c r="F1172" i="9" s="1"/>
  <c r="H1486" i="11"/>
  <c r="F1487" i="11" s="1"/>
  <c r="J730" i="11"/>
  <c r="I730" i="11"/>
  <c r="K730" i="11"/>
  <c r="H731" i="11"/>
  <c r="F732" i="11" s="1"/>
  <c r="I282" i="9"/>
  <c r="K282" i="9"/>
  <c r="J282" i="9"/>
  <c r="J1662" i="10"/>
  <c r="K1662" i="10"/>
  <c r="I1662" i="10"/>
  <c r="K685" i="10"/>
  <c r="J685" i="10"/>
  <c r="I685" i="10"/>
  <c r="H686" i="10"/>
  <c r="F687" i="10" s="1"/>
  <c r="H301" i="10"/>
  <c r="F302" i="10" s="1"/>
  <c r="J126" i="11"/>
  <c r="I126" i="11"/>
  <c r="K126" i="11"/>
  <c r="H127" i="11"/>
  <c r="F128" i="11" s="1"/>
  <c r="H128" i="11" s="1"/>
  <c r="J1465" i="10"/>
  <c r="I1465" i="10"/>
  <c r="K1465" i="10"/>
  <c r="H1466" i="10"/>
  <c r="F1467" i="10" s="1"/>
  <c r="K705" i="10"/>
  <c r="J705" i="10"/>
  <c r="I705" i="10"/>
  <c r="H706" i="10"/>
  <c r="F707" i="10" s="1"/>
  <c r="K1037" i="10"/>
  <c r="I1037" i="10"/>
  <c r="J1037" i="10"/>
  <c r="K396" i="10"/>
  <c r="J396" i="10"/>
  <c r="I396" i="10"/>
  <c r="H397" i="10"/>
  <c r="F398" i="10" s="1"/>
  <c r="H398" i="10" s="1"/>
  <c r="J212" i="11"/>
  <c r="I212" i="11"/>
  <c r="K212" i="11"/>
  <c r="H347" i="9"/>
  <c r="F348" i="9" s="1"/>
  <c r="H348" i="9" s="1"/>
  <c r="H1332" i="10"/>
  <c r="F1333" i="10" s="1"/>
  <c r="H1333" i="10" s="1"/>
  <c r="K36" i="10"/>
  <c r="J36" i="10"/>
  <c r="I36" i="10"/>
  <c r="H37" i="10"/>
  <c r="F38" i="10" s="1"/>
  <c r="H38" i="10" s="1"/>
  <c r="J551" i="10"/>
  <c r="I551" i="10"/>
  <c r="K551" i="10"/>
  <c r="H552" i="10"/>
  <c r="F553" i="10" s="1"/>
  <c r="H553" i="10" s="1"/>
  <c r="H882" i="9"/>
  <c r="F883" i="9" s="1"/>
  <c r="H883" i="9" s="1"/>
  <c r="I302" i="9"/>
  <c r="K302" i="9"/>
  <c r="J302" i="9"/>
  <c r="H1036" i="11"/>
  <c r="F1037" i="11" s="1"/>
  <c r="K82" i="10"/>
  <c r="J82" i="10"/>
  <c r="I82" i="10"/>
  <c r="K992" i="9"/>
  <c r="J992" i="9"/>
  <c r="I992" i="9"/>
  <c r="J532" i="10"/>
  <c r="I532" i="10"/>
  <c r="K532" i="10"/>
  <c r="K907" i="9"/>
  <c r="J907" i="9"/>
  <c r="I907" i="9"/>
  <c r="K441" i="10"/>
  <c r="J441" i="10"/>
  <c r="I441" i="10"/>
  <c r="H442" i="10"/>
  <c r="F443" i="10" s="1"/>
  <c r="H443" i="10" s="1"/>
  <c r="J1597" i="10"/>
  <c r="K1597" i="10"/>
  <c r="I1597" i="10"/>
  <c r="I1197" i="10"/>
  <c r="J1197" i="10"/>
  <c r="K1197" i="10"/>
  <c r="K1062" i="10"/>
  <c r="I1062" i="10"/>
  <c r="J1062" i="10"/>
  <c r="I532" i="9"/>
  <c r="K532" i="9"/>
  <c r="J532" i="9"/>
  <c r="I882" i="11"/>
  <c r="J882" i="11"/>
  <c r="K882" i="11"/>
  <c r="I146" i="9"/>
  <c r="K146" i="9"/>
  <c r="J146" i="9"/>
  <c r="H147" i="9"/>
  <c r="F148" i="9" s="1"/>
  <c r="H148" i="9" s="1"/>
  <c r="J146" i="11"/>
  <c r="I146" i="11"/>
  <c r="K146" i="11"/>
  <c r="H147" i="11"/>
  <c r="F148" i="11" s="1"/>
  <c r="H148" i="11" s="1"/>
  <c r="I485" i="9"/>
  <c r="K485" i="9"/>
  <c r="J485" i="9"/>
  <c r="H486" i="9"/>
  <c r="F487" i="9" s="1"/>
  <c r="K17" i="10"/>
  <c r="J17" i="10"/>
  <c r="I17" i="10"/>
  <c r="K17" i="9"/>
  <c r="J17" i="9"/>
  <c r="I17" i="9"/>
  <c r="J1286" i="10"/>
  <c r="I1286" i="10"/>
  <c r="K1286" i="10"/>
  <c r="H1287" i="10"/>
  <c r="F1288" i="10" s="1"/>
  <c r="H1288" i="10" s="1"/>
  <c r="I417" i="9"/>
  <c r="K417" i="9"/>
  <c r="J417" i="9"/>
  <c r="I102" i="10"/>
  <c r="K102" i="10"/>
  <c r="J102" i="10"/>
  <c r="K36" i="9"/>
  <c r="J36" i="9"/>
  <c r="I36" i="9"/>
  <c r="H37" i="9"/>
  <c r="F38" i="9" s="1"/>
  <c r="H38" i="9" s="1"/>
  <c r="K416" i="11"/>
  <c r="J416" i="11"/>
  <c r="I416" i="11"/>
  <c r="H417" i="11"/>
  <c r="F418" i="11" s="1"/>
  <c r="H418" i="11" s="1"/>
  <c r="J306" i="11"/>
  <c r="I306" i="11"/>
  <c r="K306" i="11"/>
  <c r="H307" i="11"/>
  <c r="F308" i="11" s="1"/>
  <c r="H308" i="11" s="1"/>
  <c r="K1511" i="11"/>
  <c r="J1511" i="11"/>
  <c r="H1512" i="11"/>
  <c r="F1513" i="11" s="1"/>
  <c r="H1513" i="11" s="1"/>
  <c r="I1511" i="11"/>
  <c r="K1400" i="10"/>
  <c r="J1400" i="10"/>
  <c r="I1400" i="10"/>
  <c r="H1401" i="10"/>
  <c r="F1402" i="10" s="1"/>
  <c r="J102" i="11"/>
  <c r="K102" i="11"/>
  <c r="I102" i="11"/>
  <c r="I926" i="10"/>
  <c r="K926" i="10"/>
  <c r="J926" i="10"/>
  <c r="H927" i="10"/>
  <c r="F928" i="10" s="1"/>
  <c r="H928" i="10" s="1"/>
  <c r="J617" i="10"/>
  <c r="I617" i="10"/>
  <c r="K617" i="10"/>
  <c r="K1536" i="10"/>
  <c r="J1536" i="10"/>
  <c r="I1536" i="10"/>
  <c r="H1537" i="10"/>
  <c r="F1538" i="10" s="1"/>
  <c r="H1538" i="10" s="1"/>
  <c r="K1487" i="10"/>
  <c r="I1487" i="10"/>
  <c r="J1487" i="10"/>
  <c r="I705" i="9"/>
  <c r="K705" i="9"/>
  <c r="J705" i="9"/>
  <c r="H706" i="9"/>
  <c r="F707" i="9" s="1"/>
  <c r="K125" i="9"/>
  <c r="J125" i="9"/>
  <c r="I125" i="9"/>
  <c r="H126" i="9"/>
  <c r="F127" i="9" s="1"/>
  <c r="J706" i="11"/>
  <c r="I706" i="11"/>
  <c r="K706" i="11"/>
  <c r="H707" i="11"/>
  <c r="F708" i="11" s="1"/>
  <c r="H708" i="11" s="1"/>
  <c r="K1196" i="9"/>
  <c r="J1196" i="9"/>
  <c r="I1196" i="9"/>
  <c r="H1197" i="9"/>
  <c r="F1198" i="9" s="1"/>
  <c r="H1198" i="9" s="1"/>
  <c r="I1151" i="9"/>
  <c r="K1151" i="9"/>
  <c r="J1151" i="9"/>
  <c r="H1152" i="9"/>
  <c r="F1153" i="9" s="1"/>
  <c r="H1153" i="9" s="1"/>
  <c r="I237" i="9"/>
  <c r="K237" i="9"/>
  <c r="J237" i="9"/>
  <c r="K372" i="11"/>
  <c r="J372" i="11"/>
  <c r="I372" i="11"/>
  <c r="J281" i="11"/>
  <c r="I281" i="11"/>
  <c r="K281" i="11"/>
  <c r="H282" i="11"/>
  <c r="F283" i="11" s="1"/>
  <c r="H283" i="11" s="1"/>
  <c r="K1357" i="10"/>
  <c r="J1357" i="10"/>
  <c r="I1357" i="10"/>
  <c r="K325" i="10"/>
  <c r="J325" i="10"/>
  <c r="I325" i="10"/>
  <c r="H326" i="10"/>
  <c r="F327" i="10" s="1"/>
  <c r="K396" i="11"/>
  <c r="J396" i="11"/>
  <c r="I396" i="11"/>
  <c r="H397" i="11"/>
  <c r="F398" i="11" s="1"/>
  <c r="H398" i="11" s="1"/>
  <c r="I755" i="9"/>
  <c r="K755" i="9"/>
  <c r="J755" i="9"/>
  <c r="H756" i="9"/>
  <c r="F757" i="9" s="1"/>
  <c r="J190" i="11"/>
  <c r="I190" i="11"/>
  <c r="K190" i="11"/>
  <c r="H191" i="11"/>
  <c r="F192" i="11" s="1"/>
  <c r="H661" i="9"/>
  <c r="F662" i="9" s="1"/>
  <c r="J1377" i="11"/>
  <c r="I1377" i="11"/>
  <c r="K1377" i="11"/>
  <c r="K1421" i="10"/>
  <c r="J1421" i="10"/>
  <c r="I1421" i="10"/>
  <c r="H1422" i="10"/>
  <c r="F1423" i="10" s="1"/>
  <c r="H1423" i="10" s="1"/>
  <c r="I255" i="9"/>
  <c r="K255" i="9"/>
  <c r="J255" i="9"/>
  <c r="H256" i="9"/>
  <c r="F257" i="9" s="1"/>
  <c r="K795" i="11"/>
  <c r="I795" i="11"/>
  <c r="H796" i="11"/>
  <c r="F797" i="11" s="1"/>
  <c r="J795" i="11"/>
  <c r="I970" i="11"/>
  <c r="K970" i="11"/>
  <c r="J970" i="11"/>
  <c r="H971" i="11"/>
  <c r="F972" i="11" s="1"/>
  <c r="K796" i="10"/>
  <c r="J796" i="10"/>
  <c r="I796" i="10"/>
  <c r="H797" i="10"/>
  <c r="F798" i="10" s="1"/>
  <c r="H798" i="10" s="1"/>
  <c r="I951" i="10"/>
  <c r="K951" i="10"/>
  <c r="J951" i="10"/>
  <c r="H952" i="10"/>
  <c r="F953" i="10" s="1"/>
  <c r="H953" i="10" s="1"/>
  <c r="H507" i="11"/>
  <c r="F508" i="11" s="1"/>
  <c r="H508" i="11" s="1"/>
  <c r="I1240" i="10"/>
  <c r="K1240" i="10"/>
  <c r="J1240" i="10"/>
  <c r="H1241" i="10"/>
  <c r="F1242" i="10" s="1"/>
  <c r="K751" i="10"/>
  <c r="J751" i="10"/>
  <c r="I751" i="10"/>
  <c r="H752" i="10"/>
  <c r="F753" i="10" s="1"/>
  <c r="H753" i="10" s="1"/>
  <c r="I145" i="10"/>
  <c r="K145" i="10"/>
  <c r="J145" i="10"/>
  <c r="H146" i="10"/>
  <c r="F147" i="10" s="1"/>
  <c r="K1620" i="11"/>
  <c r="J1620" i="11"/>
  <c r="I1620" i="11"/>
  <c r="H1621" i="11"/>
  <c r="F1622" i="11" s="1"/>
  <c r="I211" i="9"/>
  <c r="K211" i="9"/>
  <c r="J211" i="9"/>
  <c r="H212" i="9"/>
  <c r="F213" i="9" s="1"/>
  <c r="H213" i="9" s="1"/>
  <c r="K1171" i="11"/>
  <c r="J1171" i="11"/>
  <c r="I1171" i="11"/>
  <c r="H1172" i="11"/>
  <c r="F1173" i="11" s="1"/>
  <c r="H1173" i="11" s="1"/>
  <c r="K1552" i="10"/>
  <c r="J1552" i="10"/>
  <c r="I1552" i="10"/>
  <c r="K816" i="10"/>
  <c r="J816" i="10"/>
  <c r="I816" i="10"/>
  <c r="H817" i="10"/>
  <c r="F818" i="10" s="1"/>
  <c r="H818" i="10" s="1"/>
  <c r="J1731" i="10"/>
  <c r="I1731" i="10"/>
  <c r="K1731" i="10"/>
  <c r="H1732" i="10"/>
  <c r="F1733" i="10" s="1"/>
  <c r="H1733" i="10" s="1"/>
  <c r="J1596" i="11"/>
  <c r="I1596" i="11"/>
  <c r="K1596" i="11"/>
  <c r="H1597" i="11"/>
  <c r="F1598" i="11" s="1"/>
  <c r="H1598" i="11" s="1"/>
  <c r="J60" i="11"/>
  <c r="K60" i="11"/>
  <c r="I60" i="11"/>
  <c r="H61" i="11"/>
  <c r="F62" i="11" s="1"/>
  <c r="J1751" i="10"/>
  <c r="I1751" i="10"/>
  <c r="K1751" i="10"/>
  <c r="H1752" i="10"/>
  <c r="F1753" i="10" s="1"/>
  <c r="H1753" i="10" s="1"/>
  <c r="K926" i="9"/>
  <c r="J926" i="9"/>
  <c r="I926" i="9"/>
  <c r="H927" i="9"/>
  <c r="F928" i="9" s="1"/>
  <c r="H928" i="9" s="1"/>
  <c r="K771" i="11"/>
  <c r="I771" i="11"/>
  <c r="J771" i="11"/>
  <c r="H772" i="11"/>
  <c r="F773" i="11" s="1"/>
  <c r="H773" i="11" s="1"/>
  <c r="K861" i="10"/>
  <c r="J861" i="10"/>
  <c r="I861" i="10"/>
  <c r="H862" i="10"/>
  <c r="F863" i="10" s="1"/>
  <c r="H863" i="10" s="1"/>
  <c r="K485" i="10"/>
  <c r="J485" i="10"/>
  <c r="I485" i="10"/>
  <c r="H486" i="10"/>
  <c r="F487" i="10" s="1"/>
  <c r="K1422" i="11"/>
  <c r="J1422" i="11"/>
  <c r="I1422" i="11"/>
  <c r="I125" i="10"/>
  <c r="K125" i="10"/>
  <c r="J125" i="10"/>
  <c r="H126" i="10"/>
  <c r="F127" i="10" s="1"/>
  <c r="I442" i="9"/>
  <c r="K442" i="9"/>
  <c r="J442" i="9"/>
  <c r="I577" i="11"/>
  <c r="K577" i="11"/>
  <c r="J577" i="11"/>
  <c r="K1152" i="10"/>
  <c r="J1152" i="10"/>
  <c r="I1152" i="10"/>
  <c r="J1641" i="11"/>
  <c r="I1641" i="11"/>
  <c r="K1641" i="11"/>
  <c r="H1642" i="11"/>
  <c r="F1643" i="11" s="1"/>
  <c r="H1643" i="11" s="1"/>
  <c r="I1061" i="11"/>
  <c r="K1061" i="11"/>
  <c r="J1061" i="11"/>
  <c r="H1062" i="11"/>
  <c r="F1063" i="11" s="1"/>
  <c r="H1063" i="11" s="1"/>
  <c r="K951" i="9"/>
  <c r="J951" i="9"/>
  <c r="I951" i="9"/>
  <c r="H952" i="9"/>
  <c r="F953" i="9" s="1"/>
  <c r="H953" i="9" s="1"/>
  <c r="I595" i="11"/>
  <c r="K595" i="11"/>
  <c r="J595" i="11"/>
  <c r="H596" i="11"/>
  <c r="F597" i="11" s="1"/>
  <c r="I1125" i="9"/>
  <c r="K1125" i="9"/>
  <c r="J1125" i="9"/>
  <c r="H1126" i="9"/>
  <c r="F1127" i="9" s="1"/>
  <c r="F284" i="11" l="1"/>
  <c r="H284" i="11" s="1"/>
  <c r="J283" i="11"/>
  <c r="I283" i="11"/>
  <c r="K283" i="11"/>
  <c r="F1644" i="11"/>
  <c r="H1644" i="11" s="1"/>
  <c r="J1643" i="11"/>
  <c r="K1643" i="11"/>
  <c r="I1643" i="11"/>
  <c r="F509" i="11"/>
  <c r="H509" i="11" s="1"/>
  <c r="I508" i="11"/>
  <c r="K508" i="11"/>
  <c r="J508" i="11"/>
  <c r="F399" i="11"/>
  <c r="H399" i="11" s="1"/>
  <c r="K398" i="11"/>
  <c r="J398" i="11"/>
  <c r="I398" i="11"/>
  <c r="F309" i="11"/>
  <c r="H309" i="11" s="1"/>
  <c r="J308" i="11"/>
  <c r="I308" i="11"/>
  <c r="K308" i="11"/>
  <c r="F149" i="11"/>
  <c r="H149" i="11" s="1"/>
  <c r="J148" i="11"/>
  <c r="I148" i="11"/>
  <c r="K148" i="11"/>
  <c r="F664" i="11"/>
  <c r="H664" i="11" s="1"/>
  <c r="I663" i="11"/>
  <c r="J663" i="11"/>
  <c r="K663" i="11"/>
  <c r="F1154" i="11"/>
  <c r="H1154" i="11" s="1"/>
  <c r="I1153" i="11"/>
  <c r="K1153" i="11"/>
  <c r="J1153" i="11"/>
  <c r="H489" i="11"/>
  <c r="F489" i="11"/>
  <c r="I488" i="11"/>
  <c r="K488" i="11"/>
  <c r="J488" i="11"/>
  <c r="F1599" i="11"/>
  <c r="H1599" i="11" s="1"/>
  <c r="I1598" i="11"/>
  <c r="K1598" i="11"/>
  <c r="J1598" i="11"/>
  <c r="F1514" i="11"/>
  <c r="H1514" i="11" s="1"/>
  <c r="K1513" i="11"/>
  <c r="J1513" i="11"/>
  <c r="I1513" i="11"/>
  <c r="F819" i="11"/>
  <c r="H819" i="11" s="1"/>
  <c r="J818" i="11"/>
  <c r="I818" i="11"/>
  <c r="K818" i="11"/>
  <c r="F1425" i="11"/>
  <c r="H1425" i="11" s="1"/>
  <c r="I1424" i="11"/>
  <c r="J1424" i="11"/>
  <c r="K1424" i="11"/>
  <c r="F755" i="11"/>
  <c r="H755" i="11" s="1"/>
  <c r="K754" i="11"/>
  <c r="J754" i="11"/>
  <c r="I754" i="11"/>
  <c r="F330" i="11"/>
  <c r="H330" i="11" s="1"/>
  <c r="J329" i="11"/>
  <c r="K329" i="11"/>
  <c r="I329" i="11"/>
  <c r="F1245" i="11"/>
  <c r="H1245" i="11" s="1"/>
  <c r="J1244" i="11"/>
  <c r="K1244" i="11"/>
  <c r="I1244" i="11"/>
  <c r="H580" i="11"/>
  <c r="F580" i="11"/>
  <c r="I579" i="11"/>
  <c r="J579" i="11"/>
  <c r="K579" i="11"/>
  <c r="F1130" i="11"/>
  <c r="H1130" i="11" s="1"/>
  <c r="K1129" i="11"/>
  <c r="J1129" i="11"/>
  <c r="I1129" i="11"/>
  <c r="F1405" i="11"/>
  <c r="H1405" i="11" s="1"/>
  <c r="J1404" i="11"/>
  <c r="I1404" i="11"/>
  <c r="K1404" i="11"/>
  <c r="F250" i="11"/>
  <c r="H250" i="11" s="1"/>
  <c r="I249" i="11"/>
  <c r="J249" i="11"/>
  <c r="K249" i="11"/>
  <c r="F1380" i="11"/>
  <c r="H1380" i="11" s="1"/>
  <c r="K1379" i="11"/>
  <c r="I1379" i="11"/>
  <c r="J1379" i="11"/>
  <c r="F709" i="11"/>
  <c r="H709" i="11" s="1"/>
  <c r="J708" i="11"/>
  <c r="K708" i="11"/>
  <c r="I708" i="11"/>
  <c r="F419" i="11"/>
  <c r="H419" i="11" s="1"/>
  <c r="K418" i="11"/>
  <c r="J418" i="11"/>
  <c r="I418" i="11"/>
  <c r="F1534" i="11"/>
  <c r="H1534" i="11" s="1"/>
  <c r="K1533" i="11"/>
  <c r="I1533" i="11"/>
  <c r="J1533" i="11"/>
  <c r="F1554" i="11"/>
  <c r="H1554" i="11" s="1"/>
  <c r="I1553" i="11"/>
  <c r="K1553" i="11"/>
  <c r="J1553" i="11"/>
  <c r="H954" i="11"/>
  <c r="F954" i="11"/>
  <c r="I953" i="11"/>
  <c r="K953" i="11"/>
  <c r="J953" i="11"/>
  <c r="F774" i="11"/>
  <c r="H774" i="11" s="1"/>
  <c r="K773" i="11"/>
  <c r="J773" i="11"/>
  <c r="I773" i="11"/>
  <c r="H1174" i="11"/>
  <c r="F1174" i="11"/>
  <c r="K1173" i="11"/>
  <c r="J1173" i="11"/>
  <c r="I1173" i="11"/>
  <c r="H1269" i="11"/>
  <c r="F1269" i="11"/>
  <c r="J1268" i="11"/>
  <c r="I1268" i="11"/>
  <c r="K1268" i="11"/>
  <c r="F1064" i="11"/>
  <c r="H1064" i="11" s="1"/>
  <c r="I1063" i="11"/>
  <c r="K1063" i="11"/>
  <c r="J1063" i="11"/>
  <c r="F129" i="11"/>
  <c r="H129" i="11" s="1"/>
  <c r="J128" i="11"/>
  <c r="I128" i="11"/>
  <c r="K128" i="11"/>
  <c r="F259" i="11"/>
  <c r="H259" i="11" s="1"/>
  <c r="J258" i="11"/>
  <c r="I258" i="11"/>
  <c r="K258" i="11"/>
  <c r="F929" i="11"/>
  <c r="H929" i="11" s="1"/>
  <c r="I928" i="11"/>
  <c r="K928" i="11"/>
  <c r="J928" i="11"/>
  <c r="F1084" i="11"/>
  <c r="H1084" i="11" s="1"/>
  <c r="I1083" i="11"/>
  <c r="K1083" i="11"/>
  <c r="J1083" i="11"/>
  <c r="F1336" i="11"/>
  <c r="H1336" i="11" s="1"/>
  <c r="J1335" i="11"/>
  <c r="I1335" i="11"/>
  <c r="K1335" i="11"/>
  <c r="F40" i="11"/>
  <c r="H40" i="11" s="1"/>
  <c r="K39" i="11"/>
  <c r="J39" i="11"/>
  <c r="I39" i="11"/>
  <c r="F645" i="11"/>
  <c r="H645" i="11" s="1"/>
  <c r="I644" i="11"/>
  <c r="J644" i="11"/>
  <c r="K644" i="11"/>
  <c r="F910" i="11"/>
  <c r="H910" i="11" s="1"/>
  <c r="I909" i="11"/>
  <c r="J909" i="11"/>
  <c r="K909" i="11"/>
  <c r="F1290" i="11"/>
  <c r="H1290" i="11" s="1"/>
  <c r="J1289" i="11"/>
  <c r="I1289" i="11"/>
  <c r="K1289" i="11"/>
  <c r="F375" i="11"/>
  <c r="H375" i="11" s="1"/>
  <c r="K374" i="11"/>
  <c r="I374" i="11"/>
  <c r="J374" i="11"/>
  <c r="F105" i="11"/>
  <c r="H105" i="11" s="1"/>
  <c r="J104" i="11"/>
  <c r="K104" i="11"/>
  <c r="I104" i="11"/>
  <c r="F885" i="11"/>
  <c r="H885" i="11" s="1"/>
  <c r="I884" i="11"/>
  <c r="K884" i="11"/>
  <c r="J884" i="11"/>
  <c r="F215" i="11"/>
  <c r="H215" i="11" s="1"/>
  <c r="K214" i="11"/>
  <c r="J214" i="11"/>
  <c r="I214" i="11"/>
  <c r="F1446" i="11"/>
  <c r="H1446" i="11" s="1"/>
  <c r="K1445" i="11"/>
  <c r="J1445" i="11"/>
  <c r="I1445" i="11"/>
  <c r="F260" i="10"/>
  <c r="H260" i="10" s="1"/>
  <c r="I259" i="10"/>
  <c r="K259" i="10"/>
  <c r="J259" i="10"/>
  <c r="F1734" i="10"/>
  <c r="H1734" i="10" s="1"/>
  <c r="K1733" i="10"/>
  <c r="J1733" i="10"/>
  <c r="I1733" i="10"/>
  <c r="F774" i="10"/>
  <c r="H774" i="10" s="1"/>
  <c r="K773" i="10"/>
  <c r="J773" i="10"/>
  <c r="I773" i="10"/>
  <c r="F444" i="10"/>
  <c r="H444" i="10" s="1"/>
  <c r="J443" i="10"/>
  <c r="I443" i="10"/>
  <c r="K443" i="10"/>
  <c r="F1444" i="10"/>
  <c r="H1444" i="10" s="1"/>
  <c r="K1443" i="10"/>
  <c r="I1443" i="10"/>
  <c r="J1443" i="10"/>
  <c r="F420" i="10"/>
  <c r="H420" i="10" s="1"/>
  <c r="I419" i="10"/>
  <c r="K419" i="10"/>
  <c r="J419" i="10"/>
  <c r="F1645" i="10"/>
  <c r="H1645" i="10" s="1"/>
  <c r="J1644" i="10"/>
  <c r="K1644" i="10"/>
  <c r="I1644" i="10"/>
  <c r="F1176" i="10"/>
  <c r="H1176" i="10" s="1"/>
  <c r="K1175" i="10"/>
  <c r="J1175" i="10"/>
  <c r="I1175" i="10"/>
  <c r="F954" i="10"/>
  <c r="H954" i="10" s="1"/>
  <c r="K953" i="10"/>
  <c r="J953" i="10"/>
  <c r="I953" i="10"/>
  <c r="F39" i="10"/>
  <c r="H39" i="10" s="1"/>
  <c r="I38" i="10"/>
  <c r="J38" i="10"/>
  <c r="K38" i="10"/>
  <c r="F1514" i="10"/>
  <c r="H1514" i="10" s="1"/>
  <c r="K1513" i="10"/>
  <c r="I1513" i="10"/>
  <c r="J1513" i="10"/>
  <c r="F20" i="10"/>
  <c r="H20" i="10" s="1"/>
  <c r="K19" i="10"/>
  <c r="J19" i="10"/>
  <c r="I19" i="10"/>
  <c r="F1665" i="10"/>
  <c r="H1665" i="10" s="1"/>
  <c r="J1664" i="10"/>
  <c r="K1664" i="10"/>
  <c r="I1664" i="10"/>
  <c r="F350" i="10"/>
  <c r="H350" i="10" s="1"/>
  <c r="K349" i="10"/>
  <c r="J349" i="10"/>
  <c r="I349" i="10"/>
  <c r="F1154" i="10"/>
  <c r="H1154" i="10" s="1"/>
  <c r="J1153" i="10"/>
  <c r="I1153" i="10"/>
  <c r="K1153" i="10"/>
  <c r="H620" i="10"/>
  <c r="F620" i="10"/>
  <c r="I619" i="10"/>
  <c r="K619" i="10"/>
  <c r="J619" i="10"/>
  <c r="F579" i="10"/>
  <c r="H579" i="10" s="1"/>
  <c r="I578" i="10"/>
  <c r="K578" i="10"/>
  <c r="J578" i="10"/>
  <c r="F1555" i="10"/>
  <c r="H1555" i="10" s="1"/>
  <c r="J1554" i="10"/>
  <c r="K1554" i="10"/>
  <c r="I1554" i="10"/>
  <c r="F376" i="10"/>
  <c r="H376" i="10" s="1"/>
  <c r="K375" i="10"/>
  <c r="J375" i="10"/>
  <c r="I375" i="10"/>
  <c r="F1381" i="10"/>
  <c r="H1381" i="10" s="1"/>
  <c r="K1380" i="10"/>
  <c r="J1380" i="10"/>
  <c r="I1380" i="10"/>
  <c r="F1040" i="10"/>
  <c r="H1040" i="10" s="1"/>
  <c r="I1039" i="10"/>
  <c r="J1039" i="10"/>
  <c r="K1039" i="10"/>
  <c r="F239" i="10"/>
  <c r="H239" i="10" s="1"/>
  <c r="K238" i="10"/>
  <c r="J238" i="10"/>
  <c r="I238" i="10"/>
  <c r="F1334" i="10"/>
  <c r="H1334" i="10" s="1"/>
  <c r="K1333" i="10"/>
  <c r="J1333" i="10"/>
  <c r="I1333" i="10"/>
  <c r="F1625" i="10"/>
  <c r="H1625" i="10" s="1"/>
  <c r="I1624" i="10"/>
  <c r="J1624" i="10"/>
  <c r="K1624" i="10"/>
  <c r="F1424" i="10"/>
  <c r="H1424" i="10" s="1"/>
  <c r="K1423" i="10"/>
  <c r="J1423" i="10"/>
  <c r="I1423" i="10"/>
  <c r="H864" i="10"/>
  <c r="F864" i="10"/>
  <c r="K863" i="10"/>
  <c r="J863" i="10"/>
  <c r="I863" i="10"/>
  <c r="F1754" i="10"/>
  <c r="H1754" i="10" s="1"/>
  <c r="J1753" i="10"/>
  <c r="I1753" i="10"/>
  <c r="K1753" i="10"/>
  <c r="F754" i="10"/>
  <c r="H754" i="10" s="1"/>
  <c r="J753" i="10"/>
  <c r="I753" i="10"/>
  <c r="K753" i="10"/>
  <c r="F929" i="10"/>
  <c r="H929" i="10" s="1"/>
  <c r="I928" i="10"/>
  <c r="K928" i="10"/>
  <c r="J928" i="10"/>
  <c r="F214" i="10"/>
  <c r="H214" i="10" s="1"/>
  <c r="K213" i="10"/>
  <c r="J213" i="10"/>
  <c r="I213" i="10"/>
  <c r="H884" i="10"/>
  <c r="F884" i="10"/>
  <c r="J883" i="10"/>
  <c r="I883" i="10"/>
  <c r="K883" i="10"/>
  <c r="F600" i="10"/>
  <c r="H600" i="10" s="1"/>
  <c r="I599" i="10"/>
  <c r="K599" i="10"/>
  <c r="J599" i="10"/>
  <c r="F1200" i="10"/>
  <c r="H1200" i="10" s="1"/>
  <c r="I1199" i="10"/>
  <c r="K1199" i="10"/>
  <c r="J1199" i="10"/>
  <c r="F645" i="10"/>
  <c r="H645" i="10" s="1"/>
  <c r="K644" i="10"/>
  <c r="J644" i="10"/>
  <c r="I644" i="10"/>
  <c r="H819" i="10"/>
  <c r="F819" i="10"/>
  <c r="I818" i="10"/>
  <c r="K818" i="10"/>
  <c r="J818" i="10"/>
  <c r="F799" i="10"/>
  <c r="H799" i="10" s="1"/>
  <c r="J798" i="10"/>
  <c r="I798" i="10"/>
  <c r="K798" i="10"/>
  <c r="F1539" i="10"/>
  <c r="H1539" i="10" s="1"/>
  <c r="I1538" i="10"/>
  <c r="K1538" i="10"/>
  <c r="J1538" i="10"/>
  <c r="F1289" i="10"/>
  <c r="H1289" i="10" s="1"/>
  <c r="K1288" i="10"/>
  <c r="J1288" i="10"/>
  <c r="I1288" i="10"/>
  <c r="F554" i="10"/>
  <c r="H554" i="10" s="1"/>
  <c r="I553" i="10"/>
  <c r="K553" i="10"/>
  <c r="J553" i="10"/>
  <c r="F729" i="10"/>
  <c r="H729" i="10" s="1"/>
  <c r="K728" i="10"/>
  <c r="J728" i="10"/>
  <c r="I728" i="10"/>
  <c r="F1709" i="10"/>
  <c r="H1709" i="10" s="1"/>
  <c r="I1708" i="10"/>
  <c r="K1708" i="10"/>
  <c r="J1708" i="10"/>
  <c r="F1269" i="10"/>
  <c r="H1269" i="10" s="1"/>
  <c r="J1268" i="10"/>
  <c r="I1268" i="10"/>
  <c r="K1268" i="10"/>
  <c r="F1360" i="10"/>
  <c r="H1360" i="10" s="1"/>
  <c r="J1359" i="10"/>
  <c r="I1359" i="10"/>
  <c r="K1359" i="10"/>
  <c r="F1065" i="10"/>
  <c r="H1065" i="10" s="1"/>
  <c r="K1064" i="10"/>
  <c r="I1064" i="10"/>
  <c r="J1064" i="10"/>
  <c r="F535" i="10"/>
  <c r="H535" i="10" s="1"/>
  <c r="J534" i="10"/>
  <c r="I534" i="10"/>
  <c r="K534" i="10"/>
  <c r="F997" i="10"/>
  <c r="H997" i="10" s="1"/>
  <c r="I996" i="10"/>
  <c r="K996" i="10"/>
  <c r="J996" i="10"/>
  <c r="F399" i="10"/>
  <c r="H399" i="10" s="1"/>
  <c r="K398" i="10"/>
  <c r="J398" i="10"/>
  <c r="I398" i="10"/>
  <c r="F1104" i="10"/>
  <c r="H1104" i="10" s="1"/>
  <c r="J1103" i="10"/>
  <c r="I1103" i="10"/>
  <c r="K1103" i="10"/>
  <c r="F1219" i="10"/>
  <c r="H1219" i="10" s="1"/>
  <c r="I1218" i="10"/>
  <c r="K1218" i="10"/>
  <c r="J1218" i="10"/>
  <c r="F1600" i="10"/>
  <c r="H1600" i="10" s="1"/>
  <c r="J1599" i="10"/>
  <c r="K1599" i="10"/>
  <c r="I1599" i="10"/>
  <c r="F105" i="10"/>
  <c r="H105" i="10" s="1"/>
  <c r="J104" i="10"/>
  <c r="I104" i="10"/>
  <c r="K104" i="10"/>
  <c r="F85" i="10"/>
  <c r="H85" i="10" s="1"/>
  <c r="I84" i="10"/>
  <c r="K84" i="10"/>
  <c r="J84" i="10"/>
  <c r="H194" i="10"/>
  <c r="F194" i="10"/>
  <c r="J193" i="10"/>
  <c r="I193" i="10"/>
  <c r="K193" i="10"/>
  <c r="F1490" i="10"/>
  <c r="H1490" i="10" s="1"/>
  <c r="K1489" i="10"/>
  <c r="J1489" i="10"/>
  <c r="I1489" i="10"/>
  <c r="F512" i="10"/>
  <c r="H512" i="10" s="1"/>
  <c r="J511" i="10"/>
  <c r="I511" i="10"/>
  <c r="K511" i="10"/>
  <c r="F105" i="9"/>
  <c r="H105" i="9" s="1"/>
  <c r="K104" i="9"/>
  <c r="J104" i="9"/>
  <c r="I104" i="9"/>
  <c r="F149" i="9"/>
  <c r="H149" i="9" s="1"/>
  <c r="I148" i="9"/>
  <c r="J148" i="9"/>
  <c r="K148" i="9"/>
  <c r="F554" i="9"/>
  <c r="H554" i="9" s="1"/>
  <c r="K553" i="9"/>
  <c r="J553" i="9"/>
  <c r="I553" i="9"/>
  <c r="F995" i="9"/>
  <c r="H995" i="9" s="1"/>
  <c r="K994" i="9"/>
  <c r="J994" i="9"/>
  <c r="I994" i="9"/>
  <c r="F1199" i="9"/>
  <c r="H1199" i="9" s="1"/>
  <c r="J1198" i="9"/>
  <c r="K1198" i="9"/>
  <c r="I1198" i="9"/>
  <c r="H1084" i="9"/>
  <c r="F1084" i="9"/>
  <c r="I1083" i="9"/>
  <c r="K1083" i="9"/>
  <c r="J1083" i="9"/>
  <c r="F510" i="9"/>
  <c r="H510" i="9" s="1"/>
  <c r="J509" i="9"/>
  <c r="I509" i="9"/>
  <c r="K509" i="9"/>
  <c r="F214" i="9"/>
  <c r="H214" i="9" s="1"/>
  <c r="K213" i="9"/>
  <c r="J213" i="9"/>
  <c r="I213" i="9"/>
  <c r="F884" i="9"/>
  <c r="H884" i="9" s="1"/>
  <c r="J883" i="9"/>
  <c r="I883" i="9"/>
  <c r="K883" i="9"/>
  <c r="F39" i="9"/>
  <c r="H39" i="9" s="1"/>
  <c r="I38" i="9"/>
  <c r="J38" i="9"/>
  <c r="K38" i="9"/>
  <c r="F689" i="9"/>
  <c r="H689" i="9" s="1"/>
  <c r="I688" i="9"/>
  <c r="J688" i="9"/>
  <c r="K688" i="9"/>
  <c r="F601" i="9"/>
  <c r="H601" i="9" s="1"/>
  <c r="I600" i="9"/>
  <c r="K600" i="9"/>
  <c r="J600" i="9"/>
  <c r="F910" i="9"/>
  <c r="H910" i="9" s="1"/>
  <c r="K909" i="9"/>
  <c r="J909" i="9"/>
  <c r="I909" i="9"/>
  <c r="F445" i="9"/>
  <c r="H445" i="9" s="1"/>
  <c r="J444" i="9"/>
  <c r="I444" i="9"/>
  <c r="K444" i="9"/>
  <c r="F1021" i="9"/>
  <c r="H1021" i="9" s="1"/>
  <c r="I1020" i="9"/>
  <c r="J1020" i="9"/>
  <c r="K1020" i="9"/>
  <c r="F1105" i="9"/>
  <c r="H1105" i="9" s="1"/>
  <c r="K1104" i="9"/>
  <c r="J1104" i="9"/>
  <c r="I1104" i="9"/>
  <c r="F20" i="9"/>
  <c r="H20" i="9" s="1"/>
  <c r="J19" i="9"/>
  <c r="I19" i="9"/>
  <c r="K19" i="9"/>
  <c r="H85" i="9"/>
  <c r="F85" i="9"/>
  <c r="I84" i="9"/>
  <c r="K84" i="9"/>
  <c r="J84" i="9"/>
  <c r="F1065" i="9"/>
  <c r="H1065" i="9" s="1"/>
  <c r="K1064" i="9"/>
  <c r="J1064" i="9"/>
  <c r="I1064" i="9"/>
  <c r="F420" i="9"/>
  <c r="H420" i="9" s="1"/>
  <c r="I419" i="9"/>
  <c r="K419" i="9"/>
  <c r="J419" i="9"/>
  <c r="F819" i="9"/>
  <c r="H819" i="9" s="1"/>
  <c r="I818" i="9"/>
  <c r="K818" i="9"/>
  <c r="J818" i="9"/>
  <c r="F534" i="9"/>
  <c r="H534" i="9" s="1"/>
  <c r="I533" i="9"/>
  <c r="K533" i="9"/>
  <c r="J533" i="9"/>
  <c r="F1154" i="9"/>
  <c r="H1154" i="9" s="1"/>
  <c r="I1153" i="9"/>
  <c r="K1153" i="9"/>
  <c r="J1153" i="9"/>
  <c r="F929" i="9"/>
  <c r="H929" i="9" s="1"/>
  <c r="K928" i="9"/>
  <c r="J928" i="9"/>
  <c r="I928" i="9"/>
  <c r="F619" i="9"/>
  <c r="H619" i="9" s="1"/>
  <c r="I618" i="9"/>
  <c r="K618" i="9"/>
  <c r="J618" i="9"/>
  <c r="F954" i="9"/>
  <c r="H954" i="9" s="1"/>
  <c r="K953" i="9"/>
  <c r="J953" i="9"/>
  <c r="I953" i="9"/>
  <c r="F349" i="9"/>
  <c r="H349" i="9" s="1"/>
  <c r="I348" i="9"/>
  <c r="K348" i="9"/>
  <c r="J348" i="9"/>
  <c r="F974" i="9"/>
  <c r="H974" i="9" s="1"/>
  <c r="K973" i="9"/>
  <c r="J973" i="9"/>
  <c r="I973" i="9"/>
  <c r="F774" i="9"/>
  <c r="H774" i="9" s="1"/>
  <c r="J773" i="9"/>
  <c r="K773" i="9"/>
  <c r="I773" i="9"/>
  <c r="F240" i="9"/>
  <c r="H240" i="9" s="1"/>
  <c r="I239" i="9"/>
  <c r="K239" i="9"/>
  <c r="J239" i="9"/>
  <c r="F730" i="9"/>
  <c r="H730" i="9" s="1"/>
  <c r="I729" i="9"/>
  <c r="K729" i="9"/>
  <c r="J729" i="9"/>
  <c r="F285" i="9"/>
  <c r="H285" i="9" s="1"/>
  <c r="I284" i="9"/>
  <c r="K284" i="9"/>
  <c r="J284" i="9"/>
  <c r="F1220" i="9"/>
  <c r="H1220" i="9" s="1"/>
  <c r="K1219" i="9"/>
  <c r="J1219" i="9"/>
  <c r="I1219" i="9"/>
  <c r="F466" i="9"/>
  <c r="H466" i="9" s="1"/>
  <c r="I465" i="9"/>
  <c r="K465" i="9"/>
  <c r="J465" i="9"/>
  <c r="F645" i="9"/>
  <c r="H645" i="9" s="1"/>
  <c r="I644" i="9"/>
  <c r="K644" i="9"/>
  <c r="J644" i="9"/>
  <c r="F305" i="9"/>
  <c r="H305" i="9" s="1"/>
  <c r="I304" i="9"/>
  <c r="K304" i="9"/>
  <c r="J304" i="9"/>
  <c r="F400" i="9"/>
  <c r="H400" i="9" s="1"/>
  <c r="I399" i="9"/>
  <c r="K399" i="9"/>
  <c r="J399" i="9"/>
  <c r="H617" i="11"/>
  <c r="F618" i="11" s="1"/>
  <c r="H618" i="11" s="1"/>
  <c r="I212" i="9"/>
  <c r="K212" i="9"/>
  <c r="J212" i="9"/>
  <c r="K752" i="10"/>
  <c r="J752" i="10"/>
  <c r="I752" i="10"/>
  <c r="I1126" i="9"/>
  <c r="K1126" i="9"/>
  <c r="J1126" i="9"/>
  <c r="H1127" i="9"/>
  <c r="F1128" i="9" s="1"/>
  <c r="H1128" i="9" s="1"/>
  <c r="K486" i="10"/>
  <c r="J486" i="10"/>
  <c r="I486" i="10"/>
  <c r="H487" i="10"/>
  <c r="F488" i="10" s="1"/>
  <c r="H488" i="10" s="1"/>
  <c r="I146" i="10"/>
  <c r="K146" i="10"/>
  <c r="J146" i="10"/>
  <c r="H147" i="10"/>
  <c r="F148" i="10" s="1"/>
  <c r="H148" i="10" s="1"/>
  <c r="K796" i="11"/>
  <c r="J796" i="11"/>
  <c r="I796" i="11"/>
  <c r="H797" i="11"/>
  <c r="F798" i="11" s="1"/>
  <c r="H798" i="11" s="1"/>
  <c r="K1422" i="10"/>
  <c r="J1422" i="10"/>
  <c r="I1422" i="10"/>
  <c r="I756" i="9"/>
  <c r="K756" i="9"/>
  <c r="J756" i="9"/>
  <c r="H757" i="9"/>
  <c r="F758" i="9" s="1"/>
  <c r="H758" i="9" s="1"/>
  <c r="K397" i="11"/>
  <c r="J397" i="11"/>
  <c r="I397" i="11"/>
  <c r="J707" i="11"/>
  <c r="K707" i="11"/>
  <c r="I707" i="11"/>
  <c r="K1537" i="10"/>
  <c r="J1537" i="10"/>
  <c r="I1537" i="10"/>
  <c r="K1512" i="11"/>
  <c r="J1512" i="11"/>
  <c r="I1512" i="11"/>
  <c r="H1102" i="11"/>
  <c r="F1103" i="11" s="1"/>
  <c r="H1103" i="11" s="1"/>
  <c r="J817" i="9"/>
  <c r="I817" i="9"/>
  <c r="K817" i="9"/>
  <c r="K772" i="10"/>
  <c r="J772" i="10"/>
  <c r="I772" i="10"/>
  <c r="J171" i="11"/>
  <c r="I171" i="11"/>
  <c r="K171" i="11"/>
  <c r="H172" i="11"/>
  <c r="F173" i="11" s="1"/>
  <c r="H173" i="11" s="1"/>
  <c r="K551" i="11"/>
  <c r="J551" i="11"/>
  <c r="I551" i="11"/>
  <c r="H552" i="11"/>
  <c r="F553" i="11" s="1"/>
  <c r="H553" i="11" s="1"/>
  <c r="I1082" i="11"/>
  <c r="J1082" i="11"/>
  <c r="K1082" i="11"/>
  <c r="K326" i="10"/>
  <c r="J326" i="10"/>
  <c r="I326" i="10"/>
  <c r="H327" i="10"/>
  <c r="F328" i="10" s="1"/>
  <c r="H328" i="10" s="1"/>
  <c r="I1152" i="9"/>
  <c r="K1152" i="9"/>
  <c r="J1152" i="9"/>
  <c r="K1466" i="11"/>
  <c r="J1466" i="11"/>
  <c r="I1466" i="11"/>
  <c r="H1467" i="11"/>
  <c r="F1468" i="11" s="1"/>
  <c r="H1468" i="11" s="1"/>
  <c r="I1642" i="11"/>
  <c r="K1642" i="11"/>
  <c r="J1642" i="11"/>
  <c r="K927" i="9"/>
  <c r="J927" i="9"/>
  <c r="I927" i="9"/>
  <c r="J1752" i="10"/>
  <c r="I1752" i="10"/>
  <c r="K1752" i="10"/>
  <c r="K1172" i="11"/>
  <c r="J1172" i="11"/>
  <c r="I1172" i="11"/>
  <c r="K797" i="10"/>
  <c r="J797" i="10"/>
  <c r="I797" i="10"/>
  <c r="K126" i="9"/>
  <c r="J126" i="9"/>
  <c r="I126" i="9"/>
  <c r="H127" i="9"/>
  <c r="F128" i="9" s="1"/>
  <c r="H128" i="9" s="1"/>
  <c r="I927" i="10"/>
  <c r="K927" i="10"/>
  <c r="J927" i="10"/>
  <c r="K301" i="10"/>
  <c r="J301" i="10"/>
  <c r="I301" i="10"/>
  <c r="H302" i="10"/>
  <c r="F303" i="10" s="1"/>
  <c r="H303" i="10" s="1"/>
  <c r="I576" i="9"/>
  <c r="K576" i="9"/>
  <c r="J576" i="9"/>
  <c r="H577" i="9"/>
  <c r="F578" i="9" s="1"/>
  <c r="H578" i="9" s="1"/>
  <c r="I927" i="11"/>
  <c r="K927" i="11"/>
  <c r="J927" i="11"/>
  <c r="J1707" i="10"/>
  <c r="I1707" i="10"/>
  <c r="K1707" i="10"/>
  <c r="K1442" i="10"/>
  <c r="J1442" i="10"/>
  <c r="I1442" i="10"/>
  <c r="I617" i="9"/>
  <c r="K617" i="9"/>
  <c r="J617" i="9"/>
  <c r="I952" i="11"/>
  <c r="K952" i="11"/>
  <c r="J952" i="11"/>
  <c r="K1597" i="11"/>
  <c r="J1597" i="11"/>
  <c r="I1597" i="11"/>
  <c r="K1267" i="11"/>
  <c r="I1267" i="11"/>
  <c r="J1267" i="11"/>
  <c r="K952" i="9"/>
  <c r="J952" i="9"/>
  <c r="I952" i="9"/>
  <c r="K862" i="10"/>
  <c r="J862" i="10"/>
  <c r="I862" i="10"/>
  <c r="I971" i="11"/>
  <c r="J971" i="11"/>
  <c r="H972" i="11"/>
  <c r="F973" i="11" s="1"/>
  <c r="H973" i="11" s="1"/>
  <c r="K971" i="11"/>
  <c r="K1401" i="10"/>
  <c r="J1401" i="10"/>
  <c r="I1401" i="10"/>
  <c r="H1402" i="10"/>
  <c r="F1403" i="10" s="1"/>
  <c r="H1403" i="10" s="1"/>
  <c r="J307" i="11"/>
  <c r="I307" i="11"/>
  <c r="K307" i="11"/>
  <c r="H1217" i="11"/>
  <c r="F1218" i="11" s="1"/>
  <c r="H1218" i="11" s="1"/>
  <c r="I347" i="9"/>
  <c r="K347" i="9"/>
  <c r="J347" i="9"/>
  <c r="K706" i="10"/>
  <c r="J706" i="10"/>
  <c r="I706" i="10"/>
  <c r="H707" i="10"/>
  <c r="F708" i="10" s="1"/>
  <c r="H708" i="10" s="1"/>
  <c r="J731" i="11"/>
  <c r="K731" i="11"/>
  <c r="I731" i="11"/>
  <c r="H732" i="11"/>
  <c r="F733" i="11" s="1"/>
  <c r="H733" i="11" s="1"/>
  <c r="K727" i="10"/>
  <c r="J727" i="10"/>
  <c r="I727" i="10"/>
  <c r="K972" i="9"/>
  <c r="J972" i="9"/>
  <c r="I972" i="9"/>
  <c r="I1217" i="10"/>
  <c r="K1217" i="10"/>
  <c r="J1217" i="10"/>
  <c r="J772" i="9"/>
  <c r="K772" i="9"/>
  <c r="I772" i="9"/>
  <c r="J441" i="11"/>
  <c r="K441" i="11"/>
  <c r="I441" i="11"/>
  <c r="H442" i="11"/>
  <c r="F443" i="11" s="1"/>
  <c r="H443" i="11" s="1"/>
  <c r="K1086" i="10"/>
  <c r="J1086" i="10"/>
  <c r="I1086" i="10"/>
  <c r="H1087" i="10"/>
  <c r="F1088" i="10" s="1"/>
  <c r="H1088" i="10" s="1"/>
  <c r="J1196" i="11"/>
  <c r="I1196" i="11"/>
  <c r="K1196" i="11"/>
  <c r="H1197" i="11"/>
  <c r="F1198" i="11" s="1"/>
  <c r="H1198" i="11" s="1"/>
  <c r="K1621" i="11"/>
  <c r="J1621" i="11"/>
  <c r="I1621" i="11"/>
  <c r="H1622" i="11"/>
  <c r="F1623" i="11" s="1"/>
  <c r="H1623" i="11" s="1"/>
  <c r="J686" i="11"/>
  <c r="K686" i="11"/>
  <c r="I686" i="11"/>
  <c r="H687" i="11"/>
  <c r="F688" i="11" s="1"/>
  <c r="H688" i="11" s="1"/>
  <c r="I866" i="11"/>
  <c r="K866" i="11"/>
  <c r="J866" i="11"/>
  <c r="H867" i="11"/>
  <c r="F868" i="11" s="1"/>
  <c r="H868" i="11" s="1"/>
  <c r="I1241" i="10"/>
  <c r="K1241" i="10"/>
  <c r="J1241" i="10"/>
  <c r="H1242" i="10"/>
  <c r="F1243" i="10" s="1"/>
  <c r="H1243" i="10" s="1"/>
  <c r="I256" i="9"/>
  <c r="K256" i="9"/>
  <c r="J256" i="9"/>
  <c r="H257" i="9"/>
  <c r="F258" i="9" s="1"/>
  <c r="H258" i="9" s="1"/>
  <c r="I486" i="9"/>
  <c r="K486" i="9"/>
  <c r="J486" i="9"/>
  <c r="H487" i="9"/>
  <c r="F488" i="9" s="1"/>
  <c r="H488" i="9" s="1"/>
  <c r="J147" i="11"/>
  <c r="I147" i="11"/>
  <c r="K147" i="11"/>
  <c r="I147" i="9"/>
  <c r="K147" i="9"/>
  <c r="J147" i="9"/>
  <c r="K442" i="10"/>
  <c r="J442" i="10"/>
  <c r="I442" i="10"/>
  <c r="H167" i="9"/>
  <c r="F168" i="9" s="1"/>
  <c r="H168" i="9" s="1"/>
  <c r="J81" i="11"/>
  <c r="K81" i="11"/>
  <c r="I81" i="11"/>
  <c r="H82" i="11"/>
  <c r="F83" i="11" s="1"/>
  <c r="H83" i="11" s="1"/>
  <c r="K1102" i="10"/>
  <c r="J1102" i="10"/>
  <c r="I1102" i="10"/>
  <c r="I662" i="11"/>
  <c r="J662" i="11"/>
  <c r="K662" i="11"/>
  <c r="H347" i="11"/>
  <c r="F348" i="11" s="1"/>
  <c r="H348" i="11" s="1"/>
  <c r="J257" i="11"/>
  <c r="I257" i="11"/>
  <c r="K257" i="11"/>
  <c r="H992" i="11"/>
  <c r="F993" i="11" s="1"/>
  <c r="H993" i="11" s="1"/>
  <c r="I552" i="9"/>
  <c r="K552" i="9"/>
  <c r="J552" i="9"/>
  <c r="H57" i="10"/>
  <c r="F58" i="10" s="1"/>
  <c r="H58" i="10" s="1"/>
  <c r="J1267" i="10"/>
  <c r="I1267" i="10"/>
  <c r="K1267" i="10"/>
  <c r="H57" i="9"/>
  <c r="F58" i="9" s="1"/>
  <c r="H58" i="9" s="1"/>
  <c r="I1552" i="11"/>
  <c r="J1552" i="11"/>
  <c r="K1552" i="11"/>
  <c r="J577" i="10"/>
  <c r="I577" i="10"/>
  <c r="K577" i="10"/>
  <c r="J1732" i="10"/>
  <c r="I1732" i="10"/>
  <c r="K1732" i="10"/>
  <c r="J507" i="11"/>
  <c r="I507" i="11"/>
  <c r="K507" i="11"/>
  <c r="J191" i="11"/>
  <c r="I191" i="11"/>
  <c r="K191" i="11"/>
  <c r="H192" i="11"/>
  <c r="F193" i="11" s="1"/>
  <c r="H193" i="11" s="1"/>
  <c r="K1197" i="9"/>
  <c r="J1197" i="9"/>
  <c r="I1197" i="9"/>
  <c r="J1287" i="10"/>
  <c r="I1287" i="10"/>
  <c r="K1287" i="10"/>
  <c r="J552" i="10"/>
  <c r="I552" i="10"/>
  <c r="K552" i="10"/>
  <c r="K37" i="10"/>
  <c r="J37" i="10"/>
  <c r="I37" i="10"/>
  <c r="K397" i="10"/>
  <c r="J397" i="10"/>
  <c r="I397" i="10"/>
  <c r="K1082" i="9"/>
  <c r="J1082" i="9"/>
  <c r="I1082" i="9"/>
  <c r="K817" i="11"/>
  <c r="J817" i="11"/>
  <c r="I817" i="11"/>
  <c r="J796" i="9"/>
  <c r="I796" i="9"/>
  <c r="K796" i="9"/>
  <c r="H797" i="9"/>
  <c r="F798" i="9" s="1"/>
  <c r="H798" i="9" s="1"/>
  <c r="K1152" i="11"/>
  <c r="J1152" i="11"/>
  <c r="I1152" i="11"/>
  <c r="I126" i="10"/>
  <c r="K126" i="10"/>
  <c r="J126" i="10"/>
  <c r="H127" i="10"/>
  <c r="F128" i="10" s="1"/>
  <c r="H128" i="10" s="1"/>
  <c r="I952" i="10"/>
  <c r="K952" i="10"/>
  <c r="J952" i="10"/>
  <c r="I661" i="9"/>
  <c r="K661" i="9"/>
  <c r="J661" i="9"/>
  <c r="H662" i="9"/>
  <c r="F663" i="9" s="1"/>
  <c r="H663" i="9" s="1"/>
  <c r="I706" i="9"/>
  <c r="K706" i="9"/>
  <c r="J706" i="9"/>
  <c r="H707" i="9"/>
  <c r="F708" i="9" s="1"/>
  <c r="H708" i="9" s="1"/>
  <c r="K882" i="9"/>
  <c r="J882" i="9"/>
  <c r="I882" i="9"/>
  <c r="J127" i="11"/>
  <c r="I127" i="11"/>
  <c r="K127" i="11"/>
  <c r="K686" i="10"/>
  <c r="J686" i="10"/>
  <c r="I686" i="10"/>
  <c r="H687" i="10"/>
  <c r="F688" i="10" s="1"/>
  <c r="H688" i="10" s="1"/>
  <c r="K1486" i="11"/>
  <c r="J1486" i="11"/>
  <c r="I1486" i="11"/>
  <c r="H1487" i="11"/>
  <c r="F1488" i="11" s="1"/>
  <c r="H1488" i="11" s="1"/>
  <c r="K1311" i="11"/>
  <c r="J1311" i="11"/>
  <c r="I1311" i="11"/>
  <c r="H1312" i="11"/>
  <c r="F1313" i="11" s="1"/>
  <c r="H1313" i="11" s="1"/>
  <c r="K21" i="11"/>
  <c r="J21" i="11"/>
  <c r="I21" i="11"/>
  <c r="H22" i="11"/>
  <c r="F23" i="11" s="1"/>
  <c r="H23" i="11" s="1"/>
  <c r="I1171" i="9"/>
  <c r="K1171" i="9"/>
  <c r="J1171" i="9"/>
  <c r="H1172" i="9"/>
  <c r="F1173" i="9" s="1"/>
  <c r="H1173" i="9" s="1"/>
  <c r="I371" i="9"/>
  <c r="K371" i="9"/>
  <c r="J371" i="9"/>
  <c r="H372" i="9"/>
  <c r="F373" i="9" s="1"/>
  <c r="H373" i="9" s="1"/>
  <c r="I1062" i="11"/>
  <c r="J1062" i="11"/>
  <c r="K1062" i="11"/>
  <c r="H167" i="10"/>
  <c r="F168" i="10" s="1"/>
  <c r="H168" i="10" s="1"/>
  <c r="J61" i="11"/>
  <c r="K61" i="11"/>
  <c r="I61" i="11"/>
  <c r="H62" i="11"/>
  <c r="F63" i="11" s="1"/>
  <c r="H63" i="11" s="1"/>
  <c r="K817" i="10"/>
  <c r="J817" i="10"/>
  <c r="I817" i="10"/>
  <c r="I596" i="11"/>
  <c r="K596" i="11"/>
  <c r="J596" i="11"/>
  <c r="H597" i="11"/>
  <c r="F598" i="11" s="1"/>
  <c r="H598" i="11" s="1"/>
  <c r="K772" i="11"/>
  <c r="J772" i="11"/>
  <c r="I772" i="11"/>
  <c r="J282" i="11"/>
  <c r="I282" i="11"/>
  <c r="K282" i="11"/>
  <c r="K417" i="11"/>
  <c r="J417" i="11"/>
  <c r="I417" i="11"/>
  <c r="K37" i="9"/>
  <c r="J37" i="9"/>
  <c r="I37" i="9"/>
  <c r="I1036" i="11"/>
  <c r="K1036" i="11"/>
  <c r="J1036" i="11"/>
  <c r="H1037" i="11"/>
  <c r="F1038" i="11" s="1"/>
  <c r="H1038" i="11" s="1"/>
  <c r="K1332" i="10"/>
  <c r="J1332" i="10"/>
  <c r="I1332" i="10"/>
  <c r="K1466" i="10"/>
  <c r="J1466" i="10"/>
  <c r="I1466" i="10"/>
  <c r="H1467" i="10"/>
  <c r="F1468" i="10" s="1"/>
  <c r="H1468" i="10" s="1"/>
  <c r="K281" i="10"/>
  <c r="I281" i="10"/>
  <c r="J281" i="10"/>
  <c r="H282" i="10"/>
  <c r="F283" i="10" s="1"/>
  <c r="H283" i="10" s="1"/>
  <c r="K1512" i="10"/>
  <c r="J1512" i="10"/>
  <c r="I1512" i="10"/>
  <c r="K661" i="10"/>
  <c r="J661" i="10"/>
  <c r="I661" i="10"/>
  <c r="H662" i="10"/>
  <c r="F663" i="10" s="1"/>
  <c r="H663" i="10" s="1"/>
  <c r="K1532" i="11"/>
  <c r="J1532" i="11"/>
  <c r="I1532" i="11"/>
  <c r="I212" i="10"/>
  <c r="K212" i="10"/>
  <c r="J212" i="10"/>
  <c r="I687" i="9"/>
  <c r="K687" i="9"/>
  <c r="J687" i="9"/>
  <c r="H462" i="11"/>
  <c r="F463" i="11" s="1"/>
  <c r="H463" i="11" s="1"/>
  <c r="K1036" i="9"/>
  <c r="J1036" i="9"/>
  <c r="I1036" i="9"/>
  <c r="H1037" i="9"/>
  <c r="F1038" i="9" s="1"/>
  <c r="H1038" i="9" s="1"/>
  <c r="J1576" i="10"/>
  <c r="K1576" i="10"/>
  <c r="I1576" i="10"/>
  <c r="H1577" i="10"/>
  <c r="F1578" i="10" s="1"/>
  <c r="H1578" i="10" s="1"/>
  <c r="H462" i="10"/>
  <c r="F463" i="10" s="1"/>
  <c r="H463" i="10" s="1"/>
  <c r="J487" i="11"/>
  <c r="I487" i="11"/>
  <c r="K487" i="11"/>
  <c r="K882" i="10"/>
  <c r="J882" i="10"/>
  <c r="I882" i="10"/>
  <c r="F930" i="11" l="1"/>
  <c r="H930" i="11" s="1"/>
  <c r="K929" i="11"/>
  <c r="J929" i="11"/>
  <c r="I929" i="11"/>
  <c r="F1600" i="11"/>
  <c r="H1600" i="11" s="1"/>
  <c r="J1599" i="11"/>
  <c r="I1599" i="11"/>
  <c r="K1599" i="11"/>
  <c r="F1155" i="11"/>
  <c r="H1155" i="11" s="1"/>
  <c r="K1154" i="11"/>
  <c r="J1154" i="11"/>
  <c r="I1154" i="11"/>
  <c r="F1426" i="11"/>
  <c r="H1426" i="11" s="1"/>
  <c r="I1425" i="11"/>
  <c r="J1425" i="11"/>
  <c r="K1425" i="11"/>
  <c r="F464" i="11"/>
  <c r="H464" i="11" s="1"/>
  <c r="I463" i="11"/>
  <c r="J463" i="11"/>
  <c r="K463" i="11"/>
  <c r="F994" i="11"/>
  <c r="H994" i="11" s="1"/>
  <c r="I993" i="11"/>
  <c r="K993" i="11"/>
  <c r="J993" i="11"/>
  <c r="F349" i="11"/>
  <c r="H349" i="11" s="1"/>
  <c r="K348" i="11"/>
  <c r="J348" i="11"/>
  <c r="I348" i="11"/>
  <c r="F869" i="11"/>
  <c r="H869" i="11" s="1"/>
  <c r="J868" i="11"/>
  <c r="I868" i="11"/>
  <c r="K868" i="11"/>
  <c r="F1469" i="11"/>
  <c r="H1469" i="11" s="1"/>
  <c r="K1468" i="11"/>
  <c r="J1468" i="11"/>
  <c r="I1468" i="11"/>
  <c r="F1104" i="11"/>
  <c r="H1104" i="11" s="1"/>
  <c r="K1103" i="11"/>
  <c r="I1103" i="11"/>
  <c r="J1103" i="11"/>
  <c r="F619" i="11"/>
  <c r="H619" i="11" s="1"/>
  <c r="I618" i="11"/>
  <c r="K618" i="11"/>
  <c r="J618" i="11"/>
  <c r="F775" i="11"/>
  <c r="H775" i="11" s="1"/>
  <c r="I774" i="11"/>
  <c r="K774" i="11"/>
  <c r="J774" i="11"/>
  <c r="F1270" i="11"/>
  <c r="H1270" i="11" s="1"/>
  <c r="I1269" i="11"/>
  <c r="K1269" i="11"/>
  <c r="J1269" i="11"/>
  <c r="F1489" i="11"/>
  <c r="H1489" i="11" s="1"/>
  <c r="K1488" i="11"/>
  <c r="J1488" i="11"/>
  <c r="I1488" i="11"/>
  <c r="F194" i="11"/>
  <c r="H194" i="11" s="1"/>
  <c r="J193" i="11"/>
  <c r="I193" i="11"/>
  <c r="K193" i="11"/>
  <c r="F1199" i="11"/>
  <c r="H1199" i="11" s="1"/>
  <c r="I1198" i="11"/>
  <c r="J1198" i="11"/>
  <c r="K1198" i="11"/>
  <c r="F444" i="11"/>
  <c r="H444" i="11" s="1"/>
  <c r="I443" i="11"/>
  <c r="J443" i="11"/>
  <c r="K443" i="11"/>
  <c r="F799" i="11"/>
  <c r="H799" i="11" s="1"/>
  <c r="K798" i="11"/>
  <c r="J798" i="11"/>
  <c r="I798" i="11"/>
  <c r="F1447" i="11"/>
  <c r="H1447" i="11" s="1"/>
  <c r="I1446" i="11"/>
  <c r="J1446" i="11"/>
  <c r="K1446" i="11"/>
  <c r="F886" i="11"/>
  <c r="H886" i="11" s="1"/>
  <c r="I885" i="11"/>
  <c r="K885" i="11"/>
  <c r="J885" i="11"/>
  <c r="F376" i="11"/>
  <c r="H376" i="11" s="1"/>
  <c r="K375" i="11"/>
  <c r="J375" i="11"/>
  <c r="I375" i="11"/>
  <c r="F911" i="11"/>
  <c r="H911" i="11" s="1"/>
  <c r="I910" i="11"/>
  <c r="J910" i="11"/>
  <c r="K910" i="11"/>
  <c r="F41" i="11"/>
  <c r="H41" i="11" s="1"/>
  <c r="K40" i="11"/>
  <c r="I40" i="11"/>
  <c r="J40" i="11"/>
  <c r="F1085" i="11"/>
  <c r="H1085" i="11" s="1"/>
  <c r="J1084" i="11"/>
  <c r="I1084" i="11"/>
  <c r="K1084" i="11"/>
  <c r="H1555" i="11"/>
  <c r="F1555" i="11"/>
  <c r="I1554" i="11"/>
  <c r="K1554" i="11"/>
  <c r="J1554" i="11"/>
  <c r="F420" i="11"/>
  <c r="H420" i="11" s="1"/>
  <c r="K419" i="11"/>
  <c r="J419" i="11"/>
  <c r="I419" i="11"/>
  <c r="F1381" i="11"/>
  <c r="H1381" i="11" s="1"/>
  <c r="I1380" i="11"/>
  <c r="J1380" i="11"/>
  <c r="K1380" i="11"/>
  <c r="F1406" i="11"/>
  <c r="H1406" i="11" s="1"/>
  <c r="K1405" i="11"/>
  <c r="J1405" i="11"/>
  <c r="I1405" i="11"/>
  <c r="F820" i="11"/>
  <c r="H820" i="11" s="1"/>
  <c r="I819" i="11"/>
  <c r="K819" i="11"/>
  <c r="J819" i="11"/>
  <c r="F599" i="11"/>
  <c r="H599" i="11" s="1"/>
  <c r="I598" i="11"/>
  <c r="K598" i="11"/>
  <c r="J598" i="11"/>
  <c r="F24" i="11"/>
  <c r="H24" i="11" s="1"/>
  <c r="J23" i="11"/>
  <c r="I23" i="11"/>
  <c r="K23" i="11"/>
  <c r="F1314" i="11"/>
  <c r="H1314" i="11" s="1"/>
  <c r="K1313" i="11"/>
  <c r="J1313" i="11"/>
  <c r="I1313" i="11"/>
  <c r="F174" i="11"/>
  <c r="H174" i="11" s="1"/>
  <c r="J173" i="11"/>
  <c r="K173" i="11"/>
  <c r="I173" i="11"/>
  <c r="F260" i="11"/>
  <c r="H260" i="11" s="1"/>
  <c r="K259" i="11"/>
  <c r="I259" i="11"/>
  <c r="J259" i="11"/>
  <c r="F1065" i="11"/>
  <c r="H1065" i="11" s="1"/>
  <c r="J1064" i="11"/>
  <c r="I1064" i="11"/>
  <c r="K1064" i="11"/>
  <c r="F581" i="11"/>
  <c r="H581" i="11" s="1"/>
  <c r="J580" i="11"/>
  <c r="K580" i="11"/>
  <c r="I580" i="11"/>
  <c r="F331" i="11"/>
  <c r="H331" i="11" s="1"/>
  <c r="K330" i="11"/>
  <c r="J330" i="11"/>
  <c r="I330" i="11"/>
  <c r="F150" i="11"/>
  <c r="H150" i="11" s="1"/>
  <c r="J149" i="11"/>
  <c r="I149" i="11"/>
  <c r="K149" i="11"/>
  <c r="F400" i="11"/>
  <c r="H400" i="11" s="1"/>
  <c r="K399" i="11"/>
  <c r="J399" i="11"/>
  <c r="I399" i="11"/>
  <c r="H1645" i="11"/>
  <c r="F1645" i="11"/>
  <c r="J1644" i="11"/>
  <c r="I1644" i="11"/>
  <c r="K1644" i="11"/>
  <c r="F1039" i="11"/>
  <c r="H1039" i="11" s="1"/>
  <c r="I1038" i="11"/>
  <c r="J1038" i="11"/>
  <c r="K1038" i="11"/>
  <c r="F1515" i="11"/>
  <c r="H1515" i="11" s="1"/>
  <c r="K1514" i="11"/>
  <c r="J1514" i="11"/>
  <c r="I1514" i="11"/>
  <c r="F64" i="11"/>
  <c r="H64" i="11" s="1"/>
  <c r="J63" i="11"/>
  <c r="K63" i="11"/>
  <c r="I63" i="11"/>
  <c r="F689" i="11"/>
  <c r="H689" i="11" s="1"/>
  <c r="I688" i="11"/>
  <c r="K688" i="11"/>
  <c r="J688" i="11"/>
  <c r="F974" i="11"/>
  <c r="H974" i="11" s="1"/>
  <c r="I973" i="11"/>
  <c r="J973" i="11"/>
  <c r="K973" i="11"/>
  <c r="F1175" i="11"/>
  <c r="H1175" i="11" s="1"/>
  <c r="I1174" i="11"/>
  <c r="J1174" i="11"/>
  <c r="K1174" i="11"/>
  <c r="F84" i="11"/>
  <c r="H84" i="11" s="1"/>
  <c r="J83" i="11"/>
  <c r="K83" i="11"/>
  <c r="I83" i="11"/>
  <c r="F734" i="11"/>
  <c r="H734" i="11" s="1"/>
  <c r="J733" i="11"/>
  <c r="I733" i="11"/>
  <c r="K733" i="11"/>
  <c r="K1218" i="11"/>
  <c r="F1219" i="11"/>
  <c r="H1219" i="11" s="1"/>
  <c r="J1218" i="11"/>
  <c r="I1218" i="11"/>
  <c r="F216" i="11"/>
  <c r="H216" i="11" s="1"/>
  <c r="J215" i="11"/>
  <c r="I215" i="11"/>
  <c r="K215" i="11"/>
  <c r="F106" i="11"/>
  <c r="H106" i="11" s="1"/>
  <c r="I105" i="11"/>
  <c r="K105" i="11"/>
  <c r="J105" i="11"/>
  <c r="F1291" i="11"/>
  <c r="H1291" i="11" s="1"/>
  <c r="I1290" i="11"/>
  <c r="J1290" i="11"/>
  <c r="K1290" i="11"/>
  <c r="F646" i="11"/>
  <c r="H646" i="11" s="1"/>
  <c r="J645" i="11"/>
  <c r="K645" i="11"/>
  <c r="I645" i="11"/>
  <c r="F1337" i="11"/>
  <c r="H1337" i="11" s="1"/>
  <c r="K1336" i="11"/>
  <c r="J1336" i="11"/>
  <c r="I1336" i="11"/>
  <c r="F955" i="11"/>
  <c r="H955" i="11" s="1"/>
  <c r="I954" i="11"/>
  <c r="K954" i="11"/>
  <c r="J954" i="11"/>
  <c r="F1535" i="11"/>
  <c r="H1535" i="11" s="1"/>
  <c r="K1534" i="11"/>
  <c r="J1534" i="11"/>
  <c r="I1534" i="11"/>
  <c r="F710" i="11"/>
  <c r="H710" i="11" s="1"/>
  <c r="K709" i="11"/>
  <c r="I709" i="11"/>
  <c r="J709" i="11"/>
  <c r="F251" i="11"/>
  <c r="H251" i="11" s="1"/>
  <c r="I250" i="11"/>
  <c r="K250" i="11"/>
  <c r="J250" i="11"/>
  <c r="F1131" i="11"/>
  <c r="H1131" i="11" s="1"/>
  <c r="I1130" i="11"/>
  <c r="K1130" i="11"/>
  <c r="J1130" i="11"/>
  <c r="F490" i="11"/>
  <c r="H490" i="11" s="1"/>
  <c r="J489" i="11"/>
  <c r="I489" i="11"/>
  <c r="K489" i="11"/>
  <c r="F1624" i="11"/>
  <c r="H1624" i="11" s="1"/>
  <c r="K1623" i="11"/>
  <c r="J1623" i="11"/>
  <c r="I1623" i="11"/>
  <c r="F554" i="11"/>
  <c r="H554" i="11" s="1"/>
  <c r="K553" i="11"/>
  <c r="J553" i="11"/>
  <c r="I553" i="11"/>
  <c r="F130" i="11"/>
  <c r="H130" i="11" s="1"/>
  <c r="J129" i="11"/>
  <c r="I129" i="11"/>
  <c r="K129" i="11"/>
  <c r="F1246" i="11"/>
  <c r="H1246" i="11" s="1"/>
  <c r="I1245" i="11"/>
  <c r="K1245" i="11"/>
  <c r="J1245" i="11"/>
  <c r="F756" i="11"/>
  <c r="H756" i="11" s="1"/>
  <c r="J755" i="11"/>
  <c r="K755" i="11"/>
  <c r="I755" i="11"/>
  <c r="F665" i="11"/>
  <c r="H665" i="11" s="1"/>
  <c r="K664" i="11"/>
  <c r="I664" i="11"/>
  <c r="J664" i="11"/>
  <c r="F310" i="11"/>
  <c r="H310" i="11" s="1"/>
  <c r="J309" i="11"/>
  <c r="I309" i="11"/>
  <c r="K309" i="11"/>
  <c r="F510" i="11"/>
  <c r="H510" i="11" s="1"/>
  <c r="J509" i="11"/>
  <c r="I509" i="11"/>
  <c r="K509" i="11"/>
  <c r="F285" i="11"/>
  <c r="H285" i="11" s="1"/>
  <c r="K284" i="11"/>
  <c r="I284" i="11"/>
  <c r="J284" i="11"/>
  <c r="F646" i="10"/>
  <c r="H646" i="10" s="1"/>
  <c r="J645" i="10"/>
  <c r="I645" i="10"/>
  <c r="K645" i="10"/>
  <c r="F215" i="10"/>
  <c r="H215" i="10" s="1"/>
  <c r="I214" i="10"/>
  <c r="K214" i="10"/>
  <c r="J214" i="10"/>
  <c r="F580" i="10"/>
  <c r="H580" i="10" s="1"/>
  <c r="J579" i="10"/>
  <c r="I579" i="10"/>
  <c r="K579" i="10"/>
  <c r="F800" i="10"/>
  <c r="H800" i="10" s="1"/>
  <c r="K799" i="10"/>
  <c r="J799" i="10"/>
  <c r="I799" i="10"/>
  <c r="F775" i="10"/>
  <c r="H775" i="10" s="1"/>
  <c r="I774" i="10"/>
  <c r="K774" i="10"/>
  <c r="J774" i="10"/>
  <c r="F1469" i="10"/>
  <c r="H1469" i="10" s="1"/>
  <c r="K1468" i="10"/>
  <c r="J1468" i="10"/>
  <c r="I1468" i="10"/>
  <c r="F59" i="10"/>
  <c r="H59" i="10" s="1"/>
  <c r="K58" i="10"/>
  <c r="J58" i="10"/>
  <c r="I58" i="10"/>
  <c r="F489" i="10"/>
  <c r="H489" i="10" s="1"/>
  <c r="J488" i="10"/>
  <c r="I488" i="10"/>
  <c r="K488" i="10"/>
  <c r="F820" i="10"/>
  <c r="H820" i="10" s="1"/>
  <c r="I819" i="10"/>
  <c r="K819" i="10"/>
  <c r="J819" i="10"/>
  <c r="F1089" i="10"/>
  <c r="H1089" i="10" s="1"/>
  <c r="K1088" i="10"/>
  <c r="J1088" i="10"/>
  <c r="I1088" i="10"/>
  <c r="F1491" i="10"/>
  <c r="H1491" i="10" s="1"/>
  <c r="I1490" i="10"/>
  <c r="K1490" i="10"/>
  <c r="J1490" i="10"/>
  <c r="F1201" i="10"/>
  <c r="H1201" i="10" s="1"/>
  <c r="K1200" i="10"/>
  <c r="J1200" i="10"/>
  <c r="I1200" i="10"/>
  <c r="F865" i="10"/>
  <c r="H865" i="10" s="1"/>
  <c r="K864" i="10"/>
  <c r="J864" i="10"/>
  <c r="I864" i="10"/>
  <c r="F464" i="10"/>
  <c r="H464" i="10" s="1"/>
  <c r="J463" i="10"/>
  <c r="I463" i="10"/>
  <c r="K463" i="10"/>
  <c r="F304" i="10"/>
  <c r="H304" i="10" s="1"/>
  <c r="J303" i="10"/>
  <c r="I303" i="10"/>
  <c r="K303" i="10"/>
  <c r="F86" i="10"/>
  <c r="H86" i="10" s="1"/>
  <c r="I85" i="10"/>
  <c r="K85" i="10"/>
  <c r="J85" i="10"/>
  <c r="F1601" i="10"/>
  <c r="H1601" i="10" s="1"/>
  <c r="K1600" i="10"/>
  <c r="I1600" i="10"/>
  <c r="J1600" i="10"/>
  <c r="F1105" i="10"/>
  <c r="H1105" i="10" s="1"/>
  <c r="K1104" i="10"/>
  <c r="I1104" i="10"/>
  <c r="J1104" i="10"/>
  <c r="F998" i="10"/>
  <c r="H998" i="10" s="1"/>
  <c r="I997" i="10"/>
  <c r="K997" i="10"/>
  <c r="J997" i="10"/>
  <c r="F1066" i="10"/>
  <c r="H1066" i="10" s="1"/>
  <c r="K1065" i="10"/>
  <c r="I1065" i="10"/>
  <c r="J1065" i="10"/>
  <c r="H1270" i="10"/>
  <c r="F1270" i="10"/>
  <c r="I1269" i="10"/>
  <c r="K1269" i="10"/>
  <c r="J1269" i="10"/>
  <c r="F730" i="10"/>
  <c r="H730" i="10" s="1"/>
  <c r="K729" i="10"/>
  <c r="J729" i="10"/>
  <c r="I729" i="10"/>
  <c r="F1290" i="10"/>
  <c r="H1290" i="10" s="1"/>
  <c r="J1289" i="10"/>
  <c r="I1289" i="10"/>
  <c r="K1289" i="10"/>
  <c r="F885" i="10"/>
  <c r="H885" i="10" s="1"/>
  <c r="K884" i="10"/>
  <c r="J884" i="10"/>
  <c r="I884" i="10"/>
  <c r="F621" i="10"/>
  <c r="H621" i="10" s="1"/>
  <c r="J620" i="10"/>
  <c r="I620" i="10"/>
  <c r="K620" i="10"/>
  <c r="F351" i="10"/>
  <c r="H351" i="10" s="1"/>
  <c r="K350" i="10"/>
  <c r="J350" i="10"/>
  <c r="I350" i="10"/>
  <c r="F21" i="10"/>
  <c r="H21" i="10" s="1"/>
  <c r="K20" i="10"/>
  <c r="J20" i="10"/>
  <c r="I20" i="10"/>
  <c r="F40" i="10"/>
  <c r="H40" i="10" s="1"/>
  <c r="I39" i="10"/>
  <c r="K39" i="10"/>
  <c r="J39" i="10"/>
  <c r="F1177" i="10"/>
  <c r="H1177" i="10" s="1"/>
  <c r="K1176" i="10"/>
  <c r="J1176" i="10"/>
  <c r="I1176" i="10"/>
  <c r="F421" i="10"/>
  <c r="H421" i="10" s="1"/>
  <c r="K420" i="10"/>
  <c r="J420" i="10"/>
  <c r="I420" i="10"/>
  <c r="F445" i="10"/>
  <c r="H445" i="10" s="1"/>
  <c r="K444" i="10"/>
  <c r="J444" i="10"/>
  <c r="I444" i="10"/>
  <c r="H149" i="10"/>
  <c r="F149" i="10"/>
  <c r="I148" i="10"/>
  <c r="K148" i="10"/>
  <c r="J148" i="10"/>
  <c r="F240" i="10"/>
  <c r="H240" i="10" s="1"/>
  <c r="I239" i="10"/>
  <c r="K239" i="10"/>
  <c r="J239" i="10"/>
  <c r="F1244" i="10"/>
  <c r="H1244" i="10" s="1"/>
  <c r="K1243" i="10"/>
  <c r="J1243" i="10"/>
  <c r="I1243" i="10"/>
  <c r="F329" i="10"/>
  <c r="H329" i="10" s="1"/>
  <c r="J328" i="10"/>
  <c r="I328" i="10"/>
  <c r="K328" i="10"/>
  <c r="F930" i="10"/>
  <c r="H930" i="10" s="1"/>
  <c r="I929" i="10"/>
  <c r="K929" i="10"/>
  <c r="J929" i="10"/>
  <c r="F1755" i="10"/>
  <c r="H1755" i="10" s="1"/>
  <c r="K1754" i="10"/>
  <c r="J1754" i="10"/>
  <c r="I1754" i="10"/>
  <c r="F1735" i="10"/>
  <c r="H1735" i="10" s="1"/>
  <c r="J1734" i="10"/>
  <c r="I1734" i="10"/>
  <c r="K1734" i="10"/>
  <c r="F1382" i="10"/>
  <c r="H1382" i="10" s="1"/>
  <c r="K1381" i="10"/>
  <c r="J1381" i="10"/>
  <c r="I1381" i="10"/>
  <c r="F1579" i="10"/>
  <c r="H1579" i="10" s="1"/>
  <c r="K1578" i="10"/>
  <c r="I1578" i="10"/>
  <c r="J1578" i="10"/>
  <c r="F664" i="10"/>
  <c r="H664" i="10" s="1"/>
  <c r="K663" i="10"/>
  <c r="J663" i="10"/>
  <c r="I663" i="10"/>
  <c r="F169" i="10"/>
  <c r="H169" i="10" s="1"/>
  <c r="K168" i="10"/>
  <c r="J168" i="10"/>
  <c r="I168" i="10"/>
  <c r="F709" i="10"/>
  <c r="H709" i="10" s="1"/>
  <c r="I708" i="10"/>
  <c r="K708" i="10"/>
  <c r="J708" i="10"/>
  <c r="F1425" i="10"/>
  <c r="H1425" i="10" s="1"/>
  <c r="K1424" i="10"/>
  <c r="J1424" i="10"/>
  <c r="I1424" i="10"/>
  <c r="F1335" i="10"/>
  <c r="H1335" i="10" s="1"/>
  <c r="I1334" i="10"/>
  <c r="K1334" i="10"/>
  <c r="J1334" i="10"/>
  <c r="F1041" i="10"/>
  <c r="H1041" i="10" s="1"/>
  <c r="K1040" i="10"/>
  <c r="I1040" i="10"/>
  <c r="J1040" i="10"/>
  <c r="F377" i="10"/>
  <c r="H377" i="10" s="1"/>
  <c r="J376" i="10"/>
  <c r="I376" i="10"/>
  <c r="K376" i="10"/>
  <c r="F1556" i="10"/>
  <c r="H1556" i="10" s="1"/>
  <c r="K1555" i="10"/>
  <c r="J1555" i="10"/>
  <c r="I1555" i="10"/>
  <c r="H129" i="10"/>
  <c r="F129" i="10"/>
  <c r="K128" i="10"/>
  <c r="J128" i="10"/>
  <c r="I128" i="10"/>
  <c r="F1404" i="10"/>
  <c r="H1404" i="10" s="1"/>
  <c r="J1403" i="10"/>
  <c r="I1403" i="10"/>
  <c r="K1403" i="10"/>
  <c r="F513" i="10"/>
  <c r="H513" i="10" s="1"/>
  <c r="J512" i="10"/>
  <c r="I512" i="10"/>
  <c r="K512" i="10"/>
  <c r="F601" i="10"/>
  <c r="H601" i="10" s="1"/>
  <c r="J600" i="10"/>
  <c r="I600" i="10"/>
  <c r="K600" i="10"/>
  <c r="F1626" i="10"/>
  <c r="H1626" i="10" s="1"/>
  <c r="J1625" i="10"/>
  <c r="K1625" i="10"/>
  <c r="I1625" i="10"/>
  <c r="F284" i="10"/>
  <c r="H284" i="10" s="1"/>
  <c r="K283" i="10"/>
  <c r="I283" i="10"/>
  <c r="J283" i="10"/>
  <c r="F195" i="10"/>
  <c r="H195" i="10" s="1"/>
  <c r="I194" i="10"/>
  <c r="K194" i="10"/>
  <c r="J194" i="10"/>
  <c r="F106" i="10"/>
  <c r="H106" i="10" s="1"/>
  <c r="J105" i="10"/>
  <c r="K105" i="10"/>
  <c r="I105" i="10"/>
  <c r="F1220" i="10"/>
  <c r="H1220" i="10" s="1"/>
  <c r="J1219" i="10"/>
  <c r="I1219" i="10"/>
  <c r="K1219" i="10"/>
  <c r="F400" i="10"/>
  <c r="H400" i="10" s="1"/>
  <c r="J399" i="10"/>
  <c r="I399" i="10"/>
  <c r="K399" i="10"/>
  <c r="F536" i="10"/>
  <c r="H536" i="10" s="1"/>
  <c r="J535" i="10"/>
  <c r="I535" i="10"/>
  <c r="K535" i="10"/>
  <c r="F1361" i="10"/>
  <c r="H1361" i="10" s="1"/>
  <c r="J1360" i="10"/>
  <c r="I1360" i="10"/>
  <c r="K1360" i="10"/>
  <c r="F1710" i="10"/>
  <c r="H1710" i="10" s="1"/>
  <c r="I1709" i="10"/>
  <c r="K1709" i="10"/>
  <c r="J1709" i="10"/>
  <c r="H555" i="10"/>
  <c r="F555" i="10"/>
  <c r="J554" i="10"/>
  <c r="I554" i="10"/>
  <c r="K554" i="10"/>
  <c r="F1540" i="10"/>
  <c r="H1540" i="10" s="1"/>
  <c r="I1539" i="10"/>
  <c r="K1539" i="10"/>
  <c r="J1539" i="10"/>
  <c r="F1155" i="10"/>
  <c r="H1155" i="10" s="1"/>
  <c r="K1154" i="10"/>
  <c r="I1154" i="10"/>
  <c r="J1154" i="10"/>
  <c r="F1666" i="10"/>
  <c r="H1666" i="10" s="1"/>
  <c r="I1665" i="10"/>
  <c r="K1665" i="10"/>
  <c r="J1665" i="10"/>
  <c r="H1515" i="10"/>
  <c r="F1515" i="10"/>
  <c r="J1514" i="10"/>
  <c r="I1514" i="10"/>
  <c r="K1514" i="10"/>
  <c r="F955" i="10"/>
  <c r="H955" i="10" s="1"/>
  <c r="J954" i="10"/>
  <c r="I954" i="10"/>
  <c r="K954" i="10"/>
  <c r="F1646" i="10"/>
  <c r="H1646" i="10" s="1"/>
  <c r="I1645" i="10"/>
  <c r="K1645" i="10"/>
  <c r="J1645" i="10"/>
  <c r="F1445" i="10"/>
  <c r="H1445" i="10" s="1"/>
  <c r="K1444" i="10"/>
  <c r="J1444" i="10"/>
  <c r="I1444" i="10"/>
  <c r="F689" i="10"/>
  <c r="H689" i="10" s="1"/>
  <c r="K688" i="10"/>
  <c r="J688" i="10"/>
  <c r="I688" i="10"/>
  <c r="F755" i="10"/>
  <c r="H755" i="10" s="1"/>
  <c r="J754" i="10"/>
  <c r="I754" i="10"/>
  <c r="K754" i="10"/>
  <c r="F261" i="10"/>
  <c r="H261" i="10" s="1"/>
  <c r="I260" i="10"/>
  <c r="K260" i="10"/>
  <c r="J260" i="10"/>
  <c r="F731" i="9"/>
  <c r="H731" i="9" s="1"/>
  <c r="I730" i="9"/>
  <c r="K730" i="9"/>
  <c r="J730" i="9"/>
  <c r="F775" i="9"/>
  <c r="H775" i="9" s="1"/>
  <c r="I774" i="9"/>
  <c r="K774" i="9"/>
  <c r="J774" i="9"/>
  <c r="F1155" i="9"/>
  <c r="H1155" i="9" s="1"/>
  <c r="J1154" i="9"/>
  <c r="K1154" i="9"/>
  <c r="I1154" i="9"/>
  <c r="F664" i="9"/>
  <c r="H664" i="9" s="1"/>
  <c r="K663" i="9"/>
  <c r="I663" i="9"/>
  <c r="J663" i="9"/>
  <c r="F579" i="9"/>
  <c r="H579" i="9" s="1"/>
  <c r="I578" i="9"/>
  <c r="J578" i="9"/>
  <c r="K578" i="9"/>
  <c r="H975" i="9"/>
  <c r="F975" i="9"/>
  <c r="K974" i="9"/>
  <c r="J974" i="9"/>
  <c r="I974" i="9"/>
  <c r="F955" i="9"/>
  <c r="H955" i="9" s="1"/>
  <c r="K954" i="9"/>
  <c r="J954" i="9"/>
  <c r="I954" i="9"/>
  <c r="F930" i="9"/>
  <c r="H930" i="9" s="1"/>
  <c r="K929" i="9"/>
  <c r="J929" i="9"/>
  <c r="I929" i="9"/>
  <c r="F259" i="9"/>
  <c r="H259" i="9" s="1"/>
  <c r="J258" i="9"/>
  <c r="I258" i="9"/>
  <c r="K258" i="9"/>
  <c r="F759" i="9"/>
  <c r="H759" i="9" s="1"/>
  <c r="K758" i="9"/>
  <c r="J758" i="9"/>
  <c r="I758" i="9"/>
  <c r="F535" i="9"/>
  <c r="H535" i="9" s="1"/>
  <c r="J534" i="9"/>
  <c r="K534" i="9"/>
  <c r="I534" i="9"/>
  <c r="F421" i="9"/>
  <c r="H421" i="9" s="1"/>
  <c r="I420" i="9"/>
  <c r="K420" i="9"/>
  <c r="J420" i="9"/>
  <c r="F374" i="9"/>
  <c r="H374" i="9" s="1"/>
  <c r="I373" i="9"/>
  <c r="K373" i="9"/>
  <c r="J373" i="9"/>
  <c r="F489" i="9"/>
  <c r="H489" i="9" s="1"/>
  <c r="K488" i="9"/>
  <c r="J488" i="9"/>
  <c r="I488" i="9"/>
  <c r="F129" i="9"/>
  <c r="H129" i="9" s="1"/>
  <c r="K128" i="9"/>
  <c r="I128" i="9"/>
  <c r="J128" i="9"/>
  <c r="F401" i="9"/>
  <c r="H401" i="9" s="1"/>
  <c r="J400" i="9"/>
  <c r="I400" i="9"/>
  <c r="K400" i="9"/>
  <c r="F646" i="9"/>
  <c r="H646" i="9" s="1"/>
  <c r="I645" i="9"/>
  <c r="K645" i="9"/>
  <c r="J645" i="9"/>
  <c r="F1221" i="9"/>
  <c r="H1221" i="9" s="1"/>
  <c r="K1220" i="9"/>
  <c r="J1220" i="9"/>
  <c r="I1220" i="9"/>
  <c r="F86" i="9"/>
  <c r="H86" i="9" s="1"/>
  <c r="K85" i="9"/>
  <c r="J85" i="9"/>
  <c r="I85" i="9"/>
  <c r="F1106" i="9"/>
  <c r="H1106" i="9" s="1"/>
  <c r="I1105" i="9"/>
  <c r="K1105" i="9"/>
  <c r="J1105" i="9"/>
  <c r="F446" i="9"/>
  <c r="H446" i="9" s="1"/>
  <c r="I445" i="9"/>
  <c r="K445" i="9"/>
  <c r="J445" i="9"/>
  <c r="F602" i="9"/>
  <c r="H602" i="9" s="1"/>
  <c r="J601" i="9"/>
  <c r="I601" i="9"/>
  <c r="K601" i="9"/>
  <c r="H40" i="9"/>
  <c r="F40" i="9"/>
  <c r="K39" i="9"/>
  <c r="J39" i="9"/>
  <c r="I39" i="9"/>
  <c r="F215" i="9"/>
  <c r="H215" i="9" s="1"/>
  <c r="I214" i="9"/>
  <c r="K214" i="9"/>
  <c r="J214" i="9"/>
  <c r="H709" i="9"/>
  <c r="F709" i="9"/>
  <c r="I708" i="9"/>
  <c r="K708" i="9"/>
  <c r="J708" i="9"/>
  <c r="F1129" i="9"/>
  <c r="H1129" i="9" s="1"/>
  <c r="I1128" i="9"/>
  <c r="K1128" i="9"/>
  <c r="J1128" i="9"/>
  <c r="F1085" i="9"/>
  <c r="H1085" i="9" s="1"/>
  <c r="K1084" i="9"/>
  <c r="J1084" i="9"/>
  <c r="I1084" i="9"/>
  <c r="F996" i="9"/>
  <c r="H996" i="9" s="1"/>
  <c r="K995" i="9"/>
  <c r="J995" i="9"/>
  <c r="I995" i="9"/>
  <c r="F150" i="9"/>
  <c r="H150" i="9" s="1"/>
  <c r="K149" i="9"/>
  <c r="J149" i="9"/>
  <c r="I149" i="9"/>
  <c r="F1039" i="9"/>
  <c r="H1039" i="9" s="1"/>
  <c r="I1038" i="9"/>
  <c r="K1038" i="9"/>
  <c r="J1038" i="9"/>
  <c r="F799" i="9"/>
  <c r="H799" i="9" s="1"/>
  <c r="I798" i="9"/>
  <c r="K798" i="9"/>
  <c r="J798" i="9"/>
  <c r="F169" i="9"/>
  <c r="H169" i="9" s="1"/>
  <c r="I168" i="9"/>
  <c r="J168" i="9"/>
  <c r="K168" i="9"/>
  <c r="F350" i="9"/>
  <c r="H350" i="9" s="1"/>
  <c r="I349" i="9"/>
  <c r="K349" i="9"/>
  <c r="J349" i="9"/>
  <c r="F620" i="9"/>
  <c r="H620" i="9" s="1"/>
  <c r="I619" i="9"/>
  <c r="K619" i="9"/>
  <c r="J619" i="9"/>
  <c r="F820" i="9"/>
  <c r="H820" i="9" s="1"/>
  <c r="J819" i="9"/>
  <c r="I819" i="9"/>
  <c r="K819" i="9"/>
  <c r="F1066" i="9"/>
  <c r="H1066" i="9" s="1"/>
  <c r="J1065" i="9"/>
  <c r="I1065" i="9"/>
  <c r="K1065" i="9"/>
  <c r="H1174" i="9"/>
  <c r="F1174" i="9"/>
  <c r="I1173" i="9"/>
  <c r="K1173" i="9"/>
  <c r="J1173" i="9"/>
  <c r="F306" i="9"/>
  <c r="H306" i="9" s="1"/>
  <c r="J305" i="9"/>
  <c r="I305" i="9"/>
  <c r="K305" i="9"/>
  <c r="F467" i="9"/>
  <c r="H467" i="9" s="1"/>
  <c r="J466" i="9"/>
  <c r="I466" i="9"/>
  <c r="K466" i="9"/>
  <c r="F286" i="9"/>
  <c r="H286" i="9" s="1"/>
  <c r="I285" i="9"/>
  <c r="K285" i="9"/>
  <c r="J285" i="9"/>
  <c r="F21" i="9"/>
  <c r="H21" i="9" s="1"/>
  <c r="K20" i="9"/>
  <c r="J20" i="9"/>
  <c r="I20" i="9"/>
  <c r="F1022" i="9"/>
  <c r="H1022" i="9" s="1"/>
  <c r="K1021" i="9"/>
  <c r="J1021" i="9"/>
  <c r="I1021" i="9"/>
  <c r="F911" i="9"/>
  <c r="H911" i="9" s="1"/>
  <c r="K910" i="9"/>
  <c r="J910" i="9"/>
  <c r="I910" i="9"/>
  <c r="F690" i="9"/>
  <c r="H690" i="9" s="1"/>
  <c r="I689" i="9"/>
  <c r="K689" i="9"/>
  <c r="J689" i="9"/>
  <c r="F885" i="9"/>
  <c r="H885" i="9" s="1"/>
  <c r="K884" i="9"/>
  <c r="J884" i="9"/>
  <c r="I884" i="9"/>
  <c r="F511" i="9"/>
  <c r="H511" i="9" s="1"/>
  <c r="I510" i="9"/>
  <c r="K510" i="9"/>
  <c r="J510" i="9"/>
  <c r="F59" i="9"/>
  <c r="H59" i="9" s="1"/>
  <c r="K58" i="9"/>
  <c r="J58" i="9"/>
  <c r="I58" i="9"/>
  <c r="F241" i="9"/>
  <c r="H241" i="9" s="1"/>
  <c r="I240" i="9"/>
  <c r="K240" i="9"/>
  <c r="J240" i="9"/>
  <c r="F1200" i="9"/>
  <c r="H1200" i="9" s="1"/>
  <c r="K1199" i="9"/>
  <c r="J1199" i="9"/>
  <c r="I1199" i="9"/>
  <c r="H555" i="9"/>
  <c r="F555" i="9"/>
  <c r="K554" i="9"/>
  <c r="J554" i="9"/>
  <c r="I554" i="9"/>
  <c r="F106" i="9"/>
  <c r="H106" i="9" s="1"/>
  <c r="K105" i="9"/>
  <c r="J105" i="9"/>
  <c r="I105" i="9"/>
  <c r="I1037" i="11"/>
  <c r="J1037" i="11"/>
  <c r="K1037" i="11"/>
  <c r="K282" i="10"/>
  <c r="I282" i="10"/>
  <c r="J282" i="10"/>
  <c r="K22" i="11"/>
  <c r="J22" i="11"/>
  <c r="I22" i="11"/>
  <c r="I662" i="9"/>
  <c r="K662" i="9"/>
  <c r="J662" i="9"/>
  <c r="K57" i="9"/>
  <c r="J57" i="9"/>
  <c r="I57" i="9"/>
  <c r="K57" i="10"/>
  <c r="J57" i="10"/>
  <c r="I57" i="10"/>
  <c r="I1242" i="10"/>
  <c r="K1242" i="10"/>
  <c r="J1242" i="10"/>
  <c r="K302" i="10"/>
  <c r="J302" i="10"/>
  <c r="I302" i="10"/>
  <c r="I147" i="10"/>
  <c r="K147" i="10"/>
  <c r="J147" i="10"/>
  <c r="K487" i="10"/>
  <c r="J487" i="10"/>
  <c r="I487" i="10"/>
  <c r="K462" i="10"/>
  <c r="J462" i="10"/>
  <c r="I462" i="10"/>
  <c r="J462" i="11"/>
  <c r="K462" i="11"/>
  <c r="I462" i="11"/>
  <c r="I372" i="9"/>
  <c r="K372" i="9"/>
  <c r="J372" i="9"/>
  <c r="J442" i="11"/>
  <c r="K442" i="11"/>
  <c r="I442" i="11"/>
  <c r="K1467" i="11"/>
  <c r="J1467" i="11"/>
  <c r="I1467" i="11"/>
  <c r="K552" i="11"/>
  <c r="J552" i="11"/>
  <c r="I552" i="11"/>
  <c r="I617" i="11"/>
  <c r="J617" i="11"/>
  <c r="K617" i="11"/>
  <c r="J1577" i="10"/>
  <c r="K1577" i="10"/>
  <c r="I1577" i="10"/>
  <c r="I1467" i="10"/>
  <c r="K1467" i="10"/>
  <c r="J1467" i="10"/>
  <c r="K1487" i="11"/>
  <c r="J1487" i="11"/>
  <c r="I1487" i="11"/>
  <c r="I867" i="11"/>
  <c r="K867" i="11"/>
  <c r="J867" i="11"/>
  <c r="K707" i="10"/>
  <c r="J707" i="10"/>
  <c r="I707" i="10"/>
  <c r="K1402" i="10"/>
  <c r="J1402" i="10"/>
  <c r="I1402" i="10"/>
  <c r="K327" i="10"/>
  <c r="J327" i="10"/>
  <c r="I327" i="10"/>
  <c r="K1037" i="9"/>
  <c r="J1037" i="9"/>
  <c r="I1037" i="9"/>
  <c r="I597" i="11"/>
  <c r="K597" i="11"/>
  <c r="J597" i="11"/>
  <c r="J62" i="11"/>
  <c r="K62" i="11"/>
  <c r="I62" i="11"/>
  <c r="I167" i="10"/>
  <c r="K167" i="10"/>
  <c r="J167" i="10"/>
  <c r="I707" i="9"/>
  <c r="K707" i="9"/>
  <c r="J707" i="9"/>
  <c r="I992" i="11"/>
  <c r="K992" i="11"/>
  <c r="J992" i="11"/>
  <c r="I487" i="9"/>
  <c r="K487" i="9"/>
  <c r="J487" i="9"/>
  <c r="K662" i="10"/>
  <c r="J662" i="10"/>
  <c r="I662" i="10"/>
  <c r="I127" i="10"/>
  <c r="K127" i="10"/>
  <c r="J127" i="10"/>
  <c r="J797" i="9"/>
  <c r="I797" i="9"/>
  <c r="K797" i="9"/>
  <c r="J192" i="11"/>
  <c r="I192" i="11"/>
  <c r="K192" i="11"/>
  <c r="I257" i="9"/>
  <c r="K257" i="9"/>
  <c r="J257" i="9"/>
  <c r="J732" i="11"/>
  <c r="K732" i="11"/>
  <c r="I732" i="11"/>
  <c r="K1217" i="11"/>
  <c r="J1217" i="11"/>
  <c r="I1217" i="11"/>
  <c r="I972" i="11"/>
  <c r="K972" i="11"/>
  <c r="J972" i="11"/>
  <c r="I577" i="9"/>
  <c r="K577" i="9"/>
  <c r="J577" i="9"/>
  <c r="I1127" i="9"/>
  <c r="K1127" i="9"/>
  <c r="J1127" i="9"/>
  <c r="I1172" i="9"/>
  <c r="K1172" i="9"/>
  <c r="J1172" i="9"/>
  <c r="K347" i="11"/>
  <c r="J347" i="11"/>
  <c r="I347" i="11"/>
  <c r="I167" i="9"/>
  <c r="K167" i="9"/>
  <c r="J167" i="9"/>
  <c r="K1622" i="11"/>
  <c r="J1622" i="11"/>
  <c r="I1622" i="11"/>
  <c r="J172" i="11"/>
  <c r="I172" i="11"/>
  <c r="K172" i="11"/>
  <c r="I757" i="9"/>
  <c r="K757" i="9"/>
  <c r="J757" i="9"/>
  <c r="K797" i="11"/>
  <c r="I797" i="11"/>
  <c r="J797" i="11"/>
  <c r="K1312" i="11"/>
  <c r="J1312" i="11"/>
  <c r="I1312" i="11"/>
  <c r="K687" i="10"/>
  <c r="J687" i="10"/>
  <c r="I687" i="10"/>
  <c r="J82" i="11"/>
  <c r="K82" i="11"/>
  <c r="I82" i="11"/>
  <c r="J687" i="11"/>
  <c r="K687" i="11"/>
  <c r="I687" i="11"/>
  <c r="K1197" i="11"/>
  <c r="J1197" i="11"/>
  <c r="I1197" i="11"/>
  <c r="K1087" i="10"/>
  <c r="J1087" i="10"/>
  <c r="I1087" i="10"/>
  <c r="K127" i="9"/>
  <c r="J127" i="9"/>
  <c r="I127" i="9"/>
  <c r="K1102" i="11"/>
  <c r="I1102" i="11"/>
  <c r="J1102" i="11"/>
  <c r="F350" i="11" l="1"/>
  <c r="H350" i="11" s="1"/>
  <c r="I349" i="11"/>
  <c r="K349" i="11"/>
  <c r="J349" i="11"/>
  <c r="F511" i="11"/>
  <c r="H511" i="11" s="1"/>
  <c r="J510" i="11"/>
  <c r="K510" i="11"/>
  <c r="I510" i="11"/>
  <c r="F666" i="11"/>
  <c r="H666" i="11" s="1"/>
  <c r="I665" i="11"/>
  <c r="K665" i="11"/>
  <c r="J665" i="11"/>
  <c r="F1247" i="11"/>
  <c r="H1247" i="11" s="1"/>
  <c r="J1246" i="11"/>
  <c r="K1246" i="11"/>
  <c r="I1246" i="11"/>
  <c r="F555" i="11"/>
  <c r="H555" i="11" s="1"/>
  <c r="J554" i="11"/>
  <c r="K554" i="11"/>
  <c r="I554" i="11"/>
  <c r="F491" i="11"/>
  <c r="H491" i="11" s="1"/>
  <c r="J490" i="11"/>
  <c r="I490" i="11"/>
  <c r="K490" i="11"/>
  <c r="F252" i="11"/>
  <c r="H252" i="11" s="1"/>
  <c r="J251" i="11"/>
  <c r="I251" i="11"/>
  <c r="K251" i="11"/>
  <c r="F1536" i="11"/>
  <c r="H1536" i="11" s="1"/>
  <c r="K1535" i="11"/>
  <c r="J1535" i="11"/>
  <c r="I1535" i="11"/>
  <c r="F1338" i="11"/>
  <c r="H1338" i="11" s="1"/>
  <c r="J1337" i="11"/>
  <c r="I1337" i="11"/>
  <c r="K1337" i="11"/>
  <c r="H1292" i="11"/>
  <c r="F1292" i="11"/>
  <c r="I1291" i="11"/>
  <c r="K1291" i="11"/>
  <c r="J1291" i="11"/>
  <c r="F217" i="11"/>
  <c r="H217" i="11" s="1"/>
  <c r="J216" i="11"/>
  <c r="I216" i="11"/>
  <c r="K216" i="11"/>
  <c r="F735" i="11"/>
  <c r="H735" i="11" s="1"/>
  <c r="I734" i="11"/>
  <c r="K734" i="11"/>
  <c r="J734" i="11"/>
  <c r="F1176" i="11"/>
  <c r="H1176" i="11" s="1"/>
  <c r="K1175" i="11"/>
  <c r="J1175" i="11"/>
  <c r="I1175" i="11"/>
  <c r="F690" i="11"/>
  <c r="H690" i="11" s="1"/>
  <c r="J689" i="11"/>
  <c r="I689" i="11"/>
  <c r="K689" i="11"/>
  <c r="F1516" i="11"/>
  <c r="H1516" i="11" s="1"/>
  <c r="I1515" i="11"/>
  <c r="K1515" i="11"/>
  <c r="J1515" i="11"/>
  <c r="F1646" i="11"/>
  <c r="H1646" i="11" s="1"/>
  <c r="I1645" i="11"/>
  <c r="K1645" i="11"/>
  <c r="J1645" i="11"/>
  <c r="F151" i="11"/>
  <c r="H151" i="11" s="1"/>
  <c r="I150" i="11"/>
  <c r="K150" i="11"/>
  <c r="J150" i="11"/>
  <c r="F582" i="11"/>
  <c r="H582" i="11" s="1"/>
  <c r="K581" i="11"/>
  <c r="J581" i="11"/>
  <c r="I581" i="11"/>
  <c r="F261" i="11"/>
  <c r="H261" i="11" s="1"/>
  <c r="J260" i="11"/>
  <c r="I260" i="11"/>
  <c r="K260" i="11"/>
  <c r="F1315" i="11"/>
  <c r="H1315" i="11" s="1"/>
  <c r="K1314" i="11"/>
  <c r="J1314" i="11"/>
  <c r="I1314" i="11"/>
  <c r="F600" i="11"/>
  <c r="H600" i="11" s="1"/>
  <c r="I599" i="11"/>
  <c r="K599" i="11"/>
  <c r="J599" i="11"/>
  <c r="F1407" i="11"/>
  <c r="H1407" i="11" s="1"/>
  <c r="K1406" i="11"/>
  <c r="I1406" i="11"/>
  <c r="J1406" i="11"/>
  <c r="F421" i="11"/>
  <c r="H421" i="11" s="1"/>
  <c r="I420" i="11"/>
  <c r="K420" i="11"/>
  <c r="J420" i="11"/>
  <c r="F1086" i="11"/>
  <c r="H1086" i="11" s="1"/>
  <c r="I1085" i="11"/>
  <c r="K1085" i="11"/>
  <c r="J1085" i="11"/>
  <c r="F912" i="11"/>
  <c r="H912" i="11" s="1"/>
  <c r="K911" i="11"/>
  <c r="J911" i="11"/>
  <c r="I911" i="11"/>
  <c r="F887" i="11"/>
  <c r="H887" i="11" s="1"/>
  <c r="I886" i="11"/>
  <c r="J886" i="11"/>
  <c r="K886" i="11"/>
  <c r="H800" i="11"/>
  <c r="F800" i="11"/>
  <c r="J799" i="11"/>
  <c r="I799" i="11"/>
  <c r="K799" i="11"/>
  <c r="F1200" i="11"/>
  <c r="H1200" i="11" s="1"/>
  <c r="I1199" i="11"/>
  <c r="J1199" i="11"/>
  <c r="K1199" i="11"/>
  <c r="F1490" i="11"/>
  <c r="H1490" i="11" s="1"/>
  <c r="K1489" i="11"/>
  <c r="J1489" i="11"/>
  <c r="I1489" i="11"/>
  <c r="F776" i="11"/>
  <c r="H776" i="11" s="1"/>
  <c r="J775" i="11"/>
  <c r="K775" i="11"/>
  <c r="I775" i="11"/>
  <c r="F1105" i="11"/>
  <c r="H1105" i="11" s="1"/>
  <c r="I1104" i="11"/>
  <c r="K1104" i="11"/>
  <c r="J1104" i="11"/>
  <c r="F870" i="11"/>
  <c r="H870" i="11" s="1"/>
  <c r="I869" i="11"/>
  <c r="K869" i="11"/>
  <c r="J869" i="11"/>
  <c r="F1220" i="11"/>
  <c r="H1220" i="11" s="1"/>
  <c r="I1219" i="11"/>
  <c r="K1219" i="11"/>
  <c r="J1219" i="11"/>
  <c r="F995" i="11"/>
  <c r="H995" i="11" s="1"/>
  <c r="I994" i="11"/>
  <c r="K994" i="11"/>
  <c r="J994" i="11"/>
  <c r="F1427" i="11"/>
  <c r="H1427" i="11" s="1"/>
  <c r="K1426" i="11"/>
  <c r="J1426" i="11"/>
  <c r="I1426" i="11"/>
  <c r="F1601" i="11"/>
  <c r="H1601" i="11" s="1"/>
  <c r="I1600" i="11"/>
  <c r="K1600" i="11"/>
  <c r="J1600" i="11"/>
  <c r="F286" i="11"/>
  <c r="H286" i="11" s="1"/>
  <c r="J285" i="11"/>
  <c r="I285" i="11"/>
  <c r="K285" i="11"/>
  <c r="F311" i="11"/>
  <c r="H311" i="11" s="1"/>
  <c r="J310" i="11"/>
  <c r="I310" i="11"/>
  <c r="K310" i="11"/>
  <c r="F757" i="11"/>
  <c r="H757" i="11" s="1"/>
  <c r="K756" i="11"/>
  <c r="J756" i="11"/>
  <c r="I756" i="11"/>
  <c r="F131" i="11"/>
  <c r="H131" i="11" s="1"/>
  <c r="J130" i="11"/>
  <c r="I130" i="11"/>
  <c r="K130" i="11"/>
  <c r="F1625" i="11"/>
  <c r="H1625" i="11" s="1"/>
  <c r="K1624" i="11"/>
  <c r="J1624" i="11"/>
  <c r="I1624" i="11"/>
  <c r="F1132" i="11"/>
  <c r="H1132" i="11" s="1"/>
  <c r="K1131" i="11"/>
  <c r="J1131" i="11"/>
  <c r="I1131" i="11"/>
  <c r="F711" i="11"/>
  <c r="H711" i="11" s="1"/>
  <c r="J710" i="11"/>
  <c r="K710" i="11"/>
  <c r="I710" i="11"/>
  <c r="F956" i="11"/>
  <c r="H956" i="11" s="1"/>
  <c r="I955" i="11"/>
  <c r="J955" i="11"/>
  <c r="K955" i="11"/>
  <c r="F647" i="11"/>
  <c r="H647" i="11" s="1"/>
  <c r="I646" i="11"/>
  <c r="K646" i="11"/>
  <c r="J646" i="11"/>
  <c r="F107" i="11"/>
  <c r="H107" i="11" s="1"/>
  <c r="K106" i="11"/>
  <c r="I106" i="11"/>
  <c r="J106" i="11"/>
  <c r="F85" i="11"/>
  <c r="H85" i="11" s="1"/>
  <c r="J84" i="11"/>
  <c r="I84" i="11"/>
  <c r="K84" i="11"/>
  <c r="H975" i="11"/>
  <c r="F975" i="11"/>
  <c r="I974" i="11"/>
  <c r="K974" i="11"/>
  <c r="J974" i="11"/>
  <c r="F65" i="11"/>
  <c r="H65" i="11" s="1"/>
  <c r="I64" i="11"/>
  <c r="J64" i="11"/>
  <c r="K64" i="11"/>
  <c r="F1040" i="11"/>
  <c r="H1040" i="11" s="1"/>
  <c r="I1039" i="11"/>
  <c r="J1039" i="11"/>
  <c r="K1039" i="11"/>
  <c r="F401" i="11"/>
  <c r="H401" i="11" s="1"/>
  <c r="K400" i="11"/>
  <c r="J400" i="11"/>
  <c r="I400" i="11"/>
  <c r="F332" i="11"/>
  <c r="H332" i="11" s="1"/>
  <c r="K331" i="11"/>
  <c r="J331" i="11"/>
  <c r="I331" i="11"/>
  <c r="F1066" i="11"/>
  <c r="H1066" i="11" s="1"/>
  <c r="K1065" i="11"/>
  <c r="I1065" i="11"/>
  <c r="J1065" i="11"/>
  <c r="F175" i="11"/>
  <c r="H175" i="11" s="1"/>
  <c r="J174" i="11"/>
  <c r="I174" i="11"/>
  <c r="K174" i="11"/>
  <c r="F25" i="11"/>
  <c r="H25" i="11" s="1"/>
  <c r="K24" i="11"/>
  <c r="I24" i="11"/>
  <c r="J24" i="11"/>
  <c r="F821" i="11"/>
  <c r="H821" i="11" s="1"/>
  <c r="J820" i="11"/>
  <c r="K820" i="11"/>
  <c r="I820" i="11"/>
  <c r="F1382" i="11"/>
  <c r="H1382" i="11" s="1"/>
  <c r="J1381" i="11"/>
  <c r="K1381" i="11"/>
  <c r="I1381" i="11"/>
  <c r="F1556" i="11"/>
  <c r="H1556" i="11" s="1"/>
  <c r="I1555" i="11"/>
  <c r="J1555" i="11"/>
  <c r="K1555" i="11"/>
  <c r="F42" i="11"/>
  <c r="H42" i="11" s="1"/>
  <c r="K41" i="11"/>
  <c r="I41" i="11"/>
  <c r="J41" i="11"/>
  <c r="F377" i="11"/>
  <c r="H377" i="11" s="1"/>
  <c r="K376" i="11"/>
  <c r="J376" i="11"/>
  <c r="I376" i="11"/>
  <c r="F1448" i="11"/>
  <c r="H1448" i="11" s="1"/>
  <c r="K1447" i="11"/>
  <c r="J1447" i="11"/>
  <c r="I1447" i="11"/>
  <c r="F445" i="11"/>
  <c r="H445" i="11" s="1"/>
  <c r="J444" i="11"/>
  <c r="I444" i="11"/>
  <c r="K444" i="11"/>
  <c r="F195" i="11"/>
  <c r="H195" i="11" s="1"/>
  <c r="J194" i="11"/>
  <c r="I194" i="11"/>
  <c r="K194" i="11"/>
  <c r="F1271" i="11"/>
  <c r="H1271" i="11" s="1"/>
  <c r="J1270" i="11"/>
  <c r="K1270" i="11"/>
  <c r="I1270" i="11"/>
  <c r="F620" i="11"/>
  <c r="H620" i="11" s="1"/>
  <c r="I619" i="11"/>
  <c r="J619" i="11"/>
  <c r="K619" i="11"/>
  <c r="F1470" i="11"/>
  <c r="H1470" i="11" s="1"/>
  <c r="K1469" i="11"/>
  <c r="I1469" i="11"/>
  <c r="J1469" i="11"/>
  <c r="F465" i="11"/>
  <c r="H465" i="11" s="1"/>
  <c r="K464" i="11"/>
  <c r="I464" i="11"/>
  <c r="J464" i="11"/>
  <c r="F1156" i="11"/>
  <c r="H1156" i="11" s="1"/>
  <c r="K1155" i="11"/>
  <c r="J1155" i="11"/>
  <c r="I1155" i="11"/>
  <c r="F931" i="11"/>
  <c r="H931" i="11" s="1"/>
  <c r="I930" i="11"/>
  <c r="K930" i="11"/>
  <c r="J930" i="11"/>
  <c r="F285" i="10"/>
  <c r="H285" i="10" s="1"/>
  <c r="K284" i="10"/>
  <c r="I284" i="10"/>
  <c r="J284" i="10"/>
  <c r="F602" i="10"/>
  <c r="H602" i="10" s="1"/>
  <c r="J601" i="10"/>
  <c r="I601" i="10"/>
  <c r="K601" i="10"/>
  <c r="F931" i="10"/>
  <c r="H931" i="10" s="1"/>
  <c r="I930" i="10"/>
  <c r="K930" i="10"/>
  <c r="J930" i="10"/>
  <c r="F1245" i="10"/>
  <c r="H1245" i="10" s="1"/>
  <c r="I1244" i="10"/>
  <c r="K1244" i="10"/>
  <c r="J1244" i="10"/>
  <c r="F956" i="10"/>
  <c r="H956" i="10" s="1"/>
  <c r="J955" i="10"/>
  <c r="I955" i="10"/>
  <c r="K955" i="10"/>
  <c r="F465" i="10"/>
  <c r="H465" i="10" s="1"/>
  <c r="K464" i="10"/>
  <c r="J464" i="10"/>
  <c r="I464" i="10"/>
  <c r="F1470" i="10"/>
  <c r="H1470" i="10" s="1"/>
  <c r="I1469" i="10"/>
  <c r="J1469" i="10"/>
  <c r="K1469" i="10"/>
  <c r="F241" i="10"/>
  <c r="H241" i="10" s="1"/>
  <c r="I240" i="10"/>
  <c r="K240" i="10"/>
  <c r="J240" i="10"/>
  <c r="F1291" i="10"/>
  <c r="H1291" i="10" s="1"/>
  <c r="J1290" i="10"/>
  <c r="I1290" i="10"/>
  <c r="K1290" i="10"/>
  <c r="F1362" i="10"/>
  <c r="H1362" i="10" s="1"/>
  <c r="I1361" i="10"/>
  <c r="J1361" i="10"/>
  <c r="K1361" i="10"/>
  <c r="F107" i="10"/>
  <c r="H107" i="10" s="1"/>
  <c r="J106" i="10"/>
  <c r="I106" i="10"/>
  <c r="K106" i="10"/>
  <c r="F731" i="10"/>
  <c r="H731" i="10" s="1"/>
  <c r="K730" i="10"/>
  <c r="J730" i="10"/>
  <c r="I730" i="10"/>
  <c r="F756" i="10"/>
  <c r="H756" i="10" s="1"/>
  <c r="K755" i="10"/>
  <c r="J755" i="10"/>
  <c r="I755" i="10"/>
  <c r="F1446" i="10"/>
  <c r="H1446" i="10" s="1"/>
  <c r="I1445" i="10"/>
  <c r="K1445" i="10"/>
  <c r="J1445" i="10"/>
  <c r="F1067" i="10"/>
  <c r="H1067" i="10" s="1"/>
  <c r="K1066" i="10"/>
  <c r="I1066" i="10"/>
  <c r="J1066" i="10"/>
  <c r="F1106" i="10"/>
  <c r="H1106" i="10" s="1"/>
  <c r="J1105" i="10"/>
  <c r="K1105" i="10"/>
  <c r="I1105" i="10"/>
  <c r="F87" i="10"/>
  <c r="H87" i="10" s="1"/>
  <c r="K86" i="10"/>
  <c r="J86" i="10"/>
  <c r="I86" i="10"/>
  <c r="F556" i="10"/>
  <c r="H556" i="10" s="1"/>
  <c r="J555" i="10"/>
  <c r="I555" i="10"/>
  <c r="K555" i="10"/>
  <c r="F401" i="10"/>
  <c r="H401" i="10" s="1"/>
  <c r="J400" i="10"/>
  <c r="I400" i="10"/>
  <c r="K400" i="10"/>
  <c r="H330" i="10"/>
  <c r="F330" i="10"/>
  <c r="J329" i="10"/>
  <c r="I329" i="10"/>
  <c r="K329" i="10"/>
  <c r="F1405" i="10"/>
  <c r="H1405" i="10" s="1"/>
  <c r="K1404" i="10"/>
  <c r="J1404" i="10"/>
  <c r="I1404" i="10"/>
  <c r="F1202" i="10"/>
  <c r="H1202" i="10" s="1"/>
  <c r="K1201" i="10"/>
  <c r="J1201" i="10"/>
  <c r="I1201" i="10"/>
  <c r="F1090" i="10"/>
  <c r="H1090" i="10" s="1"/>
  <c r="K1089" i="10"/>
  <c r="J1089" i="10"/>
  <c r="I1089" i="10"/>
  <c r="F490" i="10"/>
  <c r="H490" i="10" s="1"/>
  <c r="I489" i="10"/>
  <c r="K489" i="10"/>
  <c r="J489" i="10"/>
  <c r="F1667" i="10"/>
  <c r="H1667" i="10" s="1"/>
  <c r="J1666" i="10"/>
  <c r="K1666" i="10"/>
  <c r="I1666" i="10"/>
  <c r="F1541" i="10"/>
  <c r="H1541" i="10" s="1"/>
  <c r="J1540" i="10"/>
  <c r="K1540" i="10"/>
  <c r="I1540" i="10"/>
  <c r="F1557" i="10"/>
  <c r="H1557" i="10" s="1"/>
  <c r="J1556" i="10"/>
  <c r="I1556" i="10"/>
  <c r="K1556" i="10"/>
  <c r="F1042" i="10"/>
  <c r="H1042" i="10" s="1"/>
  <c r="K1041" i="10"/>
  <c r="I1041" i="10"/>
  <c r="J1041" i="10"/>
  <c r="F1426" i="10"/>
  <c r="H1426" i="10" s="1"/>
  <c r="K1425" i="10"/>
  <c r="J1425" i="10"/>
  <c r="I1425" i="10"/>
  <c r="H170" i="10"/>
  <c r="F170" i="10"/>
  <c r="I169" i="10"/>
  <c r="K169" i="10"/>
  <c r="J169" i="10"/>
  <c r="F1580" i="10"/>
  <c r="H1580" i="10" s="1"/>
  <c r="J1579" i="10"/>
  <c r="K1579" i="10"/>
  <c r="I1579" i="10"/>
  <c r="F1736" i="10"/>
  <c r="H1736" i="10" s="1"/>
  <c r="J1735" i="10"/>
  <c r="I1735" i="10"/>
  <c r="K1735" i="10"/>
  <c r="F446" i="10"/>
  <c r="H446" i="10" s="1"/>
  <c r="I445" i="10"/>
  <c r="K445" i="10"/>
  <c r="J445" i="10"/>
  <c r="F1178" i="10"/>
  <c r="H1178" i="10" s="1"/>
  <c r="K1177" i="10"/>
  <c r="J1177" i="10"/>
  <c r="I1177" i="10"/>
  <c r="F22" i="10"/>
  <c r="H22" i="10" s="1"/>
  <c r="J21" i="10"/>
  <c r="I21" i="10"/>
  <c r="K21" i="10"/>
  <c r="F622" i="10"/>
  <c r="H622" i="10" s="1"/>
  <c r="I621" i="10"/>
  <c r="J621" i="10"/>
  <c r="K621" i="10"/>
  <c r="F801" i="10"/>
  <c r="H801" i="10" s="1"/>
  <c r="K800" i="10"/>
  <c r="J800" i="10"/>
  <c r="I800" i="10"/>
  <c r="F216" i="10"/>
  <c r="H216" i="10" s="1"/>
  <c r="I215" i="10"/>
  <c r="K215" i="10"/>
  <c r="J215" i="10"/>
  <c r="F1711" i="10"/>
  <c r="H1711" i="10" s="1"/>
  <c r="J1710" i="10"/>
  <c r="I1710" i="10"/>
  <c r="K1710" i="10"/>
  <c r="F537" i="10"/>
  <c r="H537" i="10" s="1"/>
  <c r="J536" i="10"/>
  <c r="I536" i="10"/>
  <c r="K536" i="10"/>
  <c r="F1221" i="10"/>
  <c r="H1221" i="10" s="1"/>
  <c r="I1220" i="10"/>
  <c r="K1220" i="10"/>
  <c r="J1220" i="10"/>
  <c r="F196" i="10"/>
  <c r="H196" i="10" s="1"/>
  <c r="I195" i="10"/>
  <c r="K195" i="10"/>
  <c r="J195" i="10"/>
  <c r="F262" i="10"/>
  <c r="H262" i="10" s="1"/>
  <c r="J261" i="10"/>
  <c r="I261" i="10"/>
  <c r="K261" i="10"/>
  <c r="F690" i="10"/>
  <c r="H690" i="10" s="1"/>
  <c r="K689" i="10"/>
  <c r="J689" i="10"/>
  <c r="I689" i="10"/>
  <c r="F1647" i="10"/>
  <c r="H1647" i="10" s="1"/>
  <c r="K1646" i="10"/>
  <c r="I1646" i="10"/>
  <c r="J1646" i="10"/>
  <c r="F1627" i="10"/>
  <c r="H1627" i="10" s="1"/>
  <c r="I1626" i="10"/>
  <c r="J1626" i="10"/>
  <c r="K1626" i="10"/>
  <c r="F1271" i="10"/>
  <c r="H1271" i="10" s="1"/>
  <c r="I1270" i="10"/>
  <c r="K1270" i="10"/>
  <c r="J1270" i="10"/>
  <c r="F999" i="10"/>
  <c r="H999" i="10" s="1"/>
  <c r="K998" i="10"/>
  <c r="J998" i="10"/>
  <c r="I998" i="10"/>
  <c r="F1602" i="10"/>
  <c r="H1602" i="10" s="1"/>
  <c r="K1601" i="10"/>
  <c r="I1601" i="10"/>
  <c r="J1601" i="10"/>
  <c r="F305" i="10"/>
  <c r="H305" i="10" s="1"/>
  <c r="K304" i="10"/>
  <c r="J304" i="10"/>
  <c r="I304" i="10"/>
  <c r="F514" i="10"/>
  <c r="H514" i="10" s="1"/>
  <c r="J513" i="10"/>
  <c r="I513" i="10"/>
  <c r="K513" i="10"/>
  <c r="F866" i="10"/>
  <c r="H866" i="10" s="1"/>
  <c r="J865" i="10"/>
  <c r="K865" i="10"/>
  <c r="I865" i="10"/>
  <c r="F1492" i="10"/>
  <c r="H1492" i="10" s="1"/>
  <c r="I1491" i="10"/>
  <c r="K1491" i="10"/>
  <c r="J1491" i="10"/>
  <c r="F821" i="10"/>
  <c r="H821" i="10" s="1"/>
  <c r="K820" i="10"/>
  <c r="J820" i="10"/>
  <c r="I820" i="10"/>
  <c r="F60" i="10"/>
  <c r="H60" i="10" s="1"/>
  <c r="K59" i="10"/>
  <c r="J59" i="10"/>
  <c r="I59" i="10"/>
  <c r="F1516" i="10"/>
  <c r="H1516" i="10" s="1"/>
  <c r="I1515" i="10"/>
  <c r="K1515" i="10"/>
  <c r="J1515" i="10"/>
  <c r="F1156" i="10"/>
  <c r="H1156" i="10" s="1"/>
  <c r="K1155" i="10"/>
  <c r="J1155" i="10"/>
  <c r="I1155" i="10"/>
  <c r="F130" i="10"/>
  <c r="H130" i="10" s="1"/>
  <c r="I129" i="10"/>
  <c r="K129" i="10"/>
  <c r="J129" i="10"/>
  <c r="F378" i="10"/>
  <c r="H378" i="10" s="1"/>
  <c r="K377" i="10"/>
  <c r="J377" i="10"/>
  <c r="I377" i="10"/>
  <c r="F1336" i="10"/>
  <c r="H1336" i="10" s="1"/>
  <c r="J1335" i="10"/>
  <c r="K1335" i="10"/>
  <c r="I1335" i="10"/>
  <c r="F710" i="10"/>
  <c r="H710" i="10" s="1"/>
  <c r="K709" i="10"/>
  <c r="J709" i="10"/>
  <c r="I709" i="10"/>
  <c r="F665" i="10"/>
  <c r="H665" i="10" s="1"/>
  <c r="K664" i="10"/>
  <c r="J664" i="10"/>
  <c r="I664" i="10"/>
  <c r="F1383" i="10"/>
  <c r="H1383" i="10" s="1"/>
  <c r="K1382" i="10"/>
  <c r="I1382" i="10"/>
  <c r="J1382" i="10"/>
  <c r="F1756" i="10"/>
  <c r="H1756" i="10" s="1"/>
  <c r="J1755" i="10"/>
  <c r="K1755" i="10"/>
  <c r="I1755" i="10"/>
  <c r="F150" i="10"/>
  <c r="H150" i="10" s="1"/>
  <c r="I149" i="10"/>
  <c r="K149" i="10"/>
  <c r="J149" i="10"/>
  <c r="F422" i="10"/>
  <c r="H422" i="10" s="1"/>
  <c r="K421" i="10"/>
  <c r="J421" i="10"/>
  <c r="I421" i="10"/>
  <c r="F41" i="10"/>
  <c r="H41" i="10" s="1"/>
  <c r="K40" i="10"/>
  <c r="J40" i="10"/>
  <c r="I40" i="10"/>
  <c r="F352" i="10"/>
  <c r="H352" i="10" s="1"/>
  <c r="K351" i="10"/>
  <c r="J351" i="10"/>
  <c r="I351" i="10"/>
  <c r="F886" i="10"/>
  <c r="H886" i="10" s="1"/>
  <c r="J885" i="10"/>
  <c r="I885" i="10"/>
  <c r="K885" i="10"/>
  <c r="F776" i="10"/>
  <c r="H776" i="10" s="1"/>
  <c r="K775" i="10"/>
  <c r="J775" i="10"/>
  <c r="I775" i="10"/>
  <c r="F581" i="10"/>
  <c r="H581" i="10" s="1"/>
  <c r="J580" i="10"/>
  <c r="I580" i="10"/>
  <c r="K580" i="10"/>
  <c r="F647" i="10"/>
  <c r="H647" i="10" s="1"/>
  <c r="K646" i="10"/>
  <c r="J646" i="10"/>
  <c r="I646" i="10"/>
  <c r="F821" i="9"/>
  <c r="H821" i="9" s="1"/>
  <c r="K820" i="9"/>
  <c r="I820" i="9"/>
  <c r="J820" i="9"/>
  <c r="F800" i="9"/>
  <c r="H800" i="9" s="1"/>
  <c r="J799" i="9"/>
  <c r="I799" i="9"/>
  <c r="K799" i="9"/>
  <c r="F107" i="9"/>
  <c r="H107" i="9" s="1"/>
  <c r="K106" i="9"/>
  <c r="J106" i="9"/>
  <c r="I106" i="9"/>
  <c r="F1130" i="9"/>
  <c r="H1130" i="9" s="1"/>
  <c r="I1129" i="9"/>
  <c r="K1129" i="9"/>
  <c r="J1129" i="9"/>
  <c r="F1201" i="9"/>
  <c r="H1201" i="9" s="1"/>
  <c r="I1200" i="9"/>
  <c r="J1200" i="9"/>
  <c r="K1200" i="9"/>
  <c r="F60" i="9"/>
  <c r="H60" i="9" s="1"/>
  <c r="J59" i="9"/>
  <c r="K59" i="9"/>
  <c r="I59" i="9"/>
  <c r="H886" i="9"/>
  <c r="F886" i="9"/>
  <c r="I885" i="9"/>
  <c r="J885" i="9"/>
  <c r="K885" i="9"/>
  <c r="F912" i="9"/>
  <c r="H912" i="9" s="1"/>
  <c r="K911" i="9"/>
  <c r="J911" i="9"/>
  <c r="I911" i="9"/>
  <c r="F22" i="9"/>
  <c r="H22" i="9" s="1"/>
  <c r="K21" i="9"/>
  <c r="J21" i="9"/>
  <c r="I21" i="9"/>
  <c r="F468" i="9"/>
  <c r="H468" i="9" s="1"/>
  <c r="K467" i="9"/>
  <c r="J467" i="9"/>
  <c r="I467" i="9"/>
  <c r="F216" i="9"/>
  <c r="H216" i="9" s="1"/>
  <c r="I215" i="9"/>
  <c r="K215" i="9"/>
  <c r="J215" i="9"/>
  <c r="F1175" i="9"/>
  <c r="H1175" i="9" s="1"/>
  <c r="J1174" i="9"/>
  <c r="K1174" i="9"/>
  <c r="I1174" i="9"/>
  <c r="F603" i="9"/>
  <c r="H603" i="9" s="1"/>
  <c r="I602" i="9"/>
  <c r="K602" i="9"/>
  <c r="J602" i="9"/>
  <c r="F1107" i="9"/>
  <c r="H1107" i="9" s="1"/>
  <c r="I1106" i="9"/>
  <c r="J1106" i="9"/>
  <c r="K1106" i="9"/>
  <c r="F1222" i="9"/>
  <c r="H1222" i="9" s="1"/>
  <c r="J1221" i="9"/>
  <c r="I1221" i="9"/>
  <c r="K1221" i="9"/>
  <c r="F402" i="9"/>
  <c r="H402" i="9" s="1"/>
  <c r="I401" i="9"/>
  <c r="K401" i="9"/>
  <c r="J401" i="9"/>
  <c r="F490" i="9"/>
  <c r="H490" i="9" s="1"/>
  <c r="I489" i="9"/>
  <c r="K489" i="9"/>
  <c r="J489" i="9"/>
  <c r="F422" i="9"/>
  <c r="H422" i="9" s="1"/>
  <c r="I421" i="9"/>
  <c r="K421" i="9"/>
  <c r="J421" i="9"/>
  <c r="F760" i="9"/>
  <c r="H760" i="9" s="1"/>
  <c r="J759" i="9"/>
  <c r="K759" i="9"/>
  <c r="I759" i="9"/>
  <c r="F931" i="9"/>
  <c r="H931" i="9" s="1"/>
  <c r="K930" i="9"/>
  <c r="J930" i="9"/>
  <c r="I930" i="9"/>
  <c r="F351" i="9"/>
  <c r="H351" i="9" s="1"/>
  <c r="I350" i="9"/>
  <c r="K350" i="9"/>
  <c r="J350" i="9"/>
  <c r="F976" i="9"/>
  <c r="H976" i="9" s="1"/>
  <c r="K975" i="9"/>
  <c r="J975" i="9"/>
  <c r="I975" i="9"/>
  <c r="F665" i="9"/>
  <c r="H665" i="9" s="1"/>
  <c r="I664" i="9"/>
  <c r="K664" i="9"/>
  <c r="J664" i="9"/>
  <c r="F776" i="9"/>
  <c r="H776" i="9" s="1"/>
  <c r="J775" i="9"/>
  <c r="K775" i="9"/>
  <c r="I775" i="9"/>
  <c r="F997" i="9"/>
  <c r="H997" i="9" s="1"/>
  <c r="K996" i="9"/>
  <c r="J996" i="9"/>
  <c r="I996" i="9"/>
  <c r="F151" i="9"/>
  <c r="H151" i="9" s="1"/>
  <c r="I150" i="9"/>
  <c r="K150" i="9"/>
  <c r="J150" i="9"/>
  <c r="F1086" i="9"/>
  <c r="H1086" i="9" s="1"/>
  <c r="K1085" i="9"/>
  <c r="J1085" i="9"/>
  <c r="I1085" i="9"/>
  <c r="F556" i="9"/>
  <c r="H556" i="9" s="1"/>
  <c r="I555" i="9"/>
  <c r="K555" i="9"/>
  <c r="J555" i="9"/>
  <c r="F242" i="9"/>
  <c r="H242" i="9" s="1"/>
  <c r="I241" i="9"/>
  <c r="K241" i="9"/>
  <c r="J241" i="9"/>
  <c r="F512" i="9"/>
  <c r="H512" i="9" s="1"/>
  <c r="I511" i="9"/>
  <c r="K511" i="9"/>
  <c r="J511" i="9"/>
  <c r="F691" i="9"/>
  <c r="H691" i="9" s="1"/>
  <c r="K690" i="9"/>
  <c r="J690" i="9"/>
  <c r="I690" i="9"/>
  <c r="F1023" i="9"/>
  <c r="H1023" i="9" s="1"/>
  <c r="K1022" i="9"/>
  <c r="J1022" i="9"/>
  <c r="I1022" i="9"/>
  <c r="F287" i="9"/>
  <c r="H287" i="9" s="1"/>
  <c r="K286" i="9"/>
  <c r="J286" i="9"/>
  <c r="I286" i="9"/>
  <c r="F307" i="9"/>
  <c r="H307" i="9" s="1"/>
  <c r="I306" i="9"/>
  <c r="K306" i="9"/>
  <c r="J306" i="9"/>
  <c r="F710" i="9"/>
  <c r="H710" i="9" s="1"/>
  <c r="I709" i="9"/>
  <c r="K709" i="9"/>
  <c r="J709" i="9"/>
  <c r="F1040" i="9"/>
  <c r="H1040" i="9" s="1"/>
  <c r="K1039" i="9"/>
  <c r="I1039" i="9"/>
  <c r="J1039" i="9"/>
  <c r="F1067" i="9"/>
  <c r="H1067" i="9" s="1"/>
  <c r="K1066" i="9"/>
  <c r="J1066" i="9"/>
  <c r="I1066" i="9"/>
  <c r="F41" i="9"/>
  <c r="H41" i="9" s="1"/>
  <c r="K40" i="9"/>
  <c r="J40" i="9"/>
  <c r="I40" i="9"/>
  <c r="F447" i="9"/>
  <c r="H447" i="9" s="1"/>
  <c r="I446" i="9"/>
  <c r="K446" i="9"/>
  <c r="J446" i="9"/>
  <c r="F87" i="9"/>
  <c r="H87" i="9" s="1"/>
  <c r="I86" i="9"/>
  <c r="J86" i="9"/>
  <c r="K86" i="9"/>
  <c r="F647" i="9"/>
  <c r="H647" i="9" s="1"/>
  <c r="K646" i="9"/>
  <c r="J646" i="9"/>
  <c r="I646" i="9"/>
  <c r="F130" i="9"/>
  <c r="H130" i="9" s="1"/>
  <c r="K129" i="9"/>
  <c r="J129" i="9"/>
  <c r="I129" i="9"/>
  <c r="F375" i="9"/>
  <c r="H375" i="9" s="1"/>
  <c r="I374" i="9"/>
  <c r="K374" i="9"/>
  <c r="J374" i="9"/>
  <c r="F536" i="9"/>
  <c r="H536" i="9" s="1"/>
  <c r="I535" i="9"/>
  <c r="K535" i="9"/>
  <c r="J535" i="9"/>
  <c r="F260" i="9"/>
  <c r="H260" i="9" s="1"/>
  <c r="K259" i="9"/>
  <c r="J259" i="9"/>
  <c r="I259" i="9"/>
  <c r="F956" i="9"/>
  <c r="H956" i="9" s="1"/>
  <c r="K955" i="9"/>
  <c r="J955" i="9"/>
  <c r="I955" i="9"/>
  <c r="F621" i="9"/>
  <c r="H621" i="9" s="1"/>
  <c r="I620" i="9"/>
  <c r="K620" i="9"/>
  <c r="J620" i="9"/>
  <c r="F170" i="9"/>
  <c r="H170" i="9" s="1"/>
  <c r="I169" i="9"/>
  <c r="K169" i="9"/>
  <c r="J169" i="9"/>
  <c r="F580" i="9"/>
  <c r="H580" i="9" s="1"/>
  <c r="I579" i="9"/>
  <c r="K579" i="9"/>
  <c r="J579" i="9"/>
  <c r="F1156" i="9"/>
  <c r="H1156" i="9" s="1"/>
  <c r="K1155" i="9"/>
  <c r="J1155" i="9"/>
  <c r="I1155" i="9"/>
  <c r="F732" i="9"/>
  <c r="H732" i="9" s="1"/>
  <c r="I731" i="9"/>
  <c r="K731" i="9"/>
  <c r="J731" i="9"/>
  <c r="F1041" i="11" l="1"/>
  <c r="H1041" i="11" s="1"/>
  <c r="J1040" i="11"/>
  <c r="K1040" i="11"/>
  <c r="I1040" i="11"/>
  <c r="F512" i="11"/>
  <c r="H512" i="11" s="1"/>
  <c r="K511" i="11"/>
  <c r="J511" i="11"/>
  <c r="I511" i="11"/>
  <c r="F1626" i="11"/>
  <c r="H1626" i="11" s="1"/>
  <c r="J1625" i="11"/>
  <c r="I1625" i="11"/>
  <c r="K1625" i="11"/>
  <c r="F1221" i="11"/>
  <c r="H1221" i="11" s="1"/>
  <c r="J1220" i="11"/>
  <c r="I1220" i="11"/>
  <c r="K1220" i="11"/>
  <c r="F66" i="11"/>
  <c r="H66" i="11" s="1"/>
  <c r="J65" i="11"/>
  <c r="K65" i="11"/>
  <c r="I65" i="11"/>
  <c r="F871" i="11"/>
  <c r="H871" i="11" s="1"/>
  <c r="J870" i="11"/>
  <c r="I870" i="11"/>
  <c r="K870" i="11"/>
  <c r="F777" i="11"/>
  <c r="H777" i="11" s="1"/>
  <c r="K776" i="11"/>
  <c r="J776" i="11"/>
  <c r="I776" i="11"/>
  <c r="F1201" i="11"/>
  <c r="H1201" i="11" s="1"/>
  <c r="K1200" i="11"/>
  <c r="I1200" i="11"/>
  <c r="J1200" i="11"/>
  <c r="F1157" i="11"/>
  <c r="H1157" i="11" s="1"/>
  <c r="K1156" i="11"/>
  <c r="I1156" i="11"/>
  <c r="J1156" i="11"/>
  <c r="F1471" i="11"/>
  <c r="H1471" i="11" s="1"/>
  <c r="K1470" i="11"/>
  <c r="J1470" i="11"/>
  <c r="I1470" i="11"/>
  <c r="F1272" i="11"/>
  <c r="H1272" i="11" s="1"/>
  <c r="J1271" i="11"/>
  <c r="K1271" i="11"/>
  <c r="I1271" i="11"/>
  <c r="F446" i="11"/>
  <c r="H446" i="11" s="1"/>
  <c r="J445" i="11"/>
  <c r="K445" i="11"/>
  <c r="I445" i="11"/>
  <c r="F378" i="11"/>
  <c r="H378" i="11" s="1"/>
  <c r="K377" i="11"/>
  <c r="J377" i="11"/>
  <c r="I377" i="11"/>
  <c r="F1557" i="11"/>
  <c r="H1557" i="11" s="1"/>
  <c r="I1556" i="11"/>
  <c r="K1556" i="11"/>
  <c r="J1556" i="11"/>
  <c r="F86" i="11"/>
  <c r="H86" i="11" s="1"/>
  <c r="K85" i="11"/>
  <c r="I85" i="11"/>
  <c r="J85" i="11"/>
  <c r="F648" i="11"/>
  <c r="H648" i="11" s="1"/>
  <c r="I647" i="11"/>
  <c r="J647" i="11"/>
  <c r="K647" i="11"/>
  <c r="F712" i="11"/>
  <c r="H712" i="11" s="1"/>
  <c r="I711" i="11"/>
  <c r="K711" i="11"/>
  <c r="J711" i="11"/>
  <c r="F888" i="11"/>
  <c r="H888" i="11" s="1"/>
  <c r="J887" i="11"/>
  <c r="I887" i="11"/>
  <c r="K887" i="11"/>
  <c r="F1087" i="11"/>
  <c r="H1087" i="11" s="1"/>
  <c r="I1086" i="11"/>
  <c r="J1086" i="11"/>
  <c r="K1086" i="11"/>
  <c r="F1408" i="11"/>
  <c r="H1408" i="11" s="1"/>
  <c r="J1407" i="11"/>
  <c r="K1407" i="11"/>
  <c r="I1407" i="11"/>
  <c r="F1316" i="11"/>
  <c r="H1316" i="11" s="1"/>
  <c r="K1315" i="11"/>
  <c r="I1315" i="11"/>
  <c r="J1315" i="11"/>
  <c r="F583" i="11"/>
  <c r="H583" i="11" s="1"/>
  <c r="J582" i="11"/>
  <c r="K582" i="11"/>
  <c r="I582" i="11"/>
  <c r="F1647" i="11"/>
  <c r="H1647" i="11" s="1"/>
  <c r="J1646" i="11"/>
  <c r="K1646" i="11"/>
  <c r="I1646" i="11"/>
  <c r="F691" i="11"/>
  <c r="H691" i="11" s="1"/>
  <c r="J690" i="11"/>
  <c r="K690" i="11"/>
  <c r="I690" i="11"/>
  <c r="F736" i="11"/>
  <c r="H736" i="11" s="1"/>
  <c r="J735" i="11"/>
  <c r="K735" i="11"/>
  <c r="I735" i="11"/>
  <c r="F822" i="11"/>
  <c r="H822" i="11" s="1"/>
  <c r="K821" i="11"/>
  <c r="J821" i="11"/>
  <c r="I821" i="11"/>
  <c r="F176" i="11"/>
  <c r="H176" i="11" s="1"/>
  <c r="J175" i="11"/>
  <c r="I175" i="11"/>
  <c r="K175" i="11"/>
  <c r="F333" i="11"/>
  <c r="H333" i="11" s="1"/>
  <c r="K332" i="11"/>
  <c r="J332" i="11"/>
  <c r="I332" i="11"/>
  <c r="F758" i="11"/>
  <c r="H758" i="11" s="1"/>
  <c r="K757" i="11"/>
  <c r="J757" i="11"/>
  <c r="I757" i="11"/>
  <c r="F287" i="11"/>
  <c r="H287" i="11" s="1"/>
  <c r="J286" i="11"/>
  <c r="I286" i="11"/>
  <c r="K286" i="11"/>
  <c r="F1293" i="11"/>
  <c r="H1293" i="11" s="1"/>
  <c r="I1292" i="11"/>
  <c r="J1292" i="11"/>
  <c r="K1292" i="11"/>
  <c r="F1537" i="11"/>
  <c r="H1537" i="11" s="1"/>
  <c r="K1536" i="11"/>
  <c r="J1536" i="11"/>
  <c r="I1536" i="11"/>
  <c r="F492" i="11"/>
  <c r="H492" i="11" s="1"/>
  <c r="J491" i="11"/>
  <c r="I491" i="11"/>
  <c r="K491" i="11"/>
  <c r="F1248" i="11"/>
  <c r="H1248" i="11" s="1"/>
  <c r="J1247" i="11"/>
  <c r="I1247" i="11"/>
  <c r="K1247" i="11"/>
  <c r="F1428" i="11"/>
  <c r="H1428" i="11" s="1"/>
  <c r="K1427" i="11"/>
  <c r="J1427" i="11"/>
  <c r="I1427" i="11"/>
  <c r="F1106" i="11"/>
  <c r="H1106" i="11" s="1"/>
  <c r="K1105" i="11"/>
  <c r="J1105" i="11"/>
  <c r="I1105" i="11"/>
  <c r="F1491" i="11"/>
  <c r="H1491" i="11" s="1"/>
  <c r="K1490" i="11"/>
  <c r="J1490" i="11"/>
  <c r="I1490" i="11"/>
  <c r="F932" i="11"/>
  <c r="H932" i="11" s="1"/>
  <c r="I931" i="11"/>
  <c r="J931" i="11"/>
  <c r="K931" i="11"/>
  <c r="F466" i="11"/>
  <c r="H466" i="11" s="1"/>
  <c r="J465" i="11"/>
  <c r="K465" i="11"/>
  <c r="I465" i="11"/>
  <c r="F621" i="11"/>
  <c r="H621" i="11" s="1"/>
  <c r="K620" i="11"/>
  <c r="J620" i="11"/>
  <c r="I620" i="11"/>
  <c r="F196" i="11"/>
  <c r="H196" i="11" s="1"/>
  <c r="J195" i="11"/>
  <c r="I195" i="11"/>
  <c r="K195" i="11"/>
  <c r="F1449" i="11"/>
  <c r="H1449" i="11" s="1"/>
  <c r="K1448" i="11"/>
  <c r="J1448" i="11"/>
  <c r="I1448" i="11"/>
  <c r="F43" i="11"/>
  <c r="H43" i="11" s="1"/>
  <c r="J42" i="11"/>
  <c r="K42" i="11"/>
  <c r="I42" i="11"/>
  <c r="F976" i="11"/>
  <c r="H976" i="11" s="1"/>
  <c r="I975" i="11"/>
  <c r="J975" i="11"/>
  <c r="K975" i="11"/>
  <c r="F108" i="11"/>
  <c r="H108" i="11" s="1"/>
  <c r="J107" i="11"/>
  <c r="K107" i="11"/>
  <c r="I107" i="11"/>
  <c r="F957" i="11"/>
  <c r="H957" i="11" s="1"/>
  <c r="I956" i="11"/>
  <c r="J956" i="11"/>
  <c r="K956" i="11"/>
  <c r="F1133" i="11"/>
  <c r="H1133" i="11" s="1"/>
  <c r="K1132" i="11"/>
  <c r="J1132" i="11"/>
  <c r="I1132" i="11"/>
  <c r="F801" i="11"/>
  <c r="H801" i="11" s="1"/>
  <c r="K800" i="11"/>
  <c r="J800" i="11"/>
  <c r="I800" i="11"/>
  <c r="F913" i="11"/>
  <c r="H913" i="11" s="1"/>
  <c r="I912" i="11"/>
  <c r="K912" i="11"/>
  <c r="J912" i="11"/>
  <c r="F422" i="11"/>
  <c r="H422" i="11" s="1"/>
  <c r="J421" i="11"/>
  <c r="I421" i="11"/>
  <c r="K421" i="11"/>
  <c r="F601" i="11"/>
  <c r="H601" i="11" s="1"/>
  <c r="I600" i="11"/>
  <c r="K600" i="11"/>
  <c r="J600" i="11"/>
  <c r="F262" i="11"/>
  <c r="H262" i="11" s="1"/>
  <c r="I261" i="11"/>
  <c r="K261" i="11"/>
  <c r="J261" i="11"/>
  <c r="F152" i="11"/>
  <c r="H152" i="11" s="1"/>
  <c r="J151" i="11"/>
  <c r="I151" i="11"/>
  <c r="K151" i="11"/>
  <c r="F1517" i="11"/>
  <c r="H1517" i="11" s="1"/>
  <c r="K1516" i="11"/>
  <c r="J1516" i="11"/>
  <c r="I1516" i="11"/>
  <c r="F1177" i="11"/>
  <c r="H1177" i="11" s="1"/>
  <c r="I1176" i="11"/>
  <c r="K1176" i="11"/>
  <c r="J1176" i="11"/>
  <c r="F218" i="11"/>
  <c r="H218" i="11" s="1"/>
  <c r="J217" i="11"/>
  <c r="I217" i="11"/>
  <c r="K217" i="11"/>
  <c r="F1383" i="11"/>
  <c r="H1383" i="11" s="1"/>
  <c r="K1382" i="11"/>
  <c r="J1382" i="11"/>
  <c r="I1382" i="11"/>
  <c r="F26" i="11"/>
  <c r="H26" i="11" s="1"/>
  <c r="K25" i="11"/>
  <c r="J25" i="11"/>
  <c r="I25" i="11"/>
  <c r="F1067" i="11"/>
  <c r="H1067" i="11" s="1"/>
  <c r="J1066" i="11"/>
  <c r="K1066" i="11"/>
  <c r="I1066" i="11"/>
  <c r="F402" i="11"/>
  <c r="H402" i="11" s="1"/>
  <c r="K401" i="11"/>
  <c r="J401" i="11"/>
  <c r="I401" i="11"/>
  <c r="F132" i="11"/>
  <c r="H132" i="11" s="1"/>
  <c r="J131" i="11"/>
  <c r="K131" i="11"/>
  <c r="I131" i="11"/>
  <c r="F312" i="11"/>
  <c r="H312" i="11" s="1"/>
  <c r="I311" i="11"/>
  <c r="K311" i="11"/>
  <c r="J311" i="11"/>
  <c r="F1339" i="11"/>
  <c r="H1339" i="11" s="1"/>
  <c r="K1338" i="11"/>
  <c r="J1338" i="11"/>
  <c r="I1338" i="11"/>
  <c r="F253" i="11"/>
  <c r="H253" i="11" s="1"/>
  <c r="J252" i="11"/>
  <c r="I252" i="11"/>
  <c r="K252" i="11"/>
  <c r="F556" i="11"/>
  <c r="H556" i="11" s="1"/>
  <c r="K555" i="11"/>
  <c r="J555" i="11"/>
  <c r="I555" i="11"/>
  <c r="F667" i="11"/>
  <c r="H667" i="11" s="1"/>
  <c r="I666" i="11"/>
  <c r="J666" i="11"/>
  <c r="K666" i="11"/>
  <c r="F1602" i="11"/>
  <c r="H1602" i="11" s="1"/>
  <c r="J1601" i="11"/>
  <c r="I1601" i="11"/>
  <c r="K1601" i="11"/>
  <c r="F996" i="11"/>
  <c r="H996" i="11" s="1"/>
  <c r="I995" i="11"/>
  <c r="K995" i="11"/>
  <c r="J995" i="11"/>
  <c r="F351" i="11"/>
  <c r="H351" i="11" s="1"/>
  <c r="I350" i="11"/>
  <c r="K350" i="11"/>
  <c r="J350" i="11"/>
  <c r="F648" i="10"/>
  <c r="H648" i="10" s="1"/>
  <c r="J647" i="10"/>
  <c r="I647" i="10"/>
  <c r="K647" i="10"/>
  <c r="F777" i="10"/>
  <c r="H777" i="10" s="1"/>
  <c r="K776" i="10"/>
  <c r="J776" i="10"/>
  <c r="I776" i="10"/>
  <c r="F353" i="10"/>
  <c r="H353" i="10" s="1"/>
  <c r="K352" i="10"/>
  <c r="J352" i="10"/>
  <c r="I352" i="10"/>
  <c r="F423" i="10"/>
  <c r="H423" i="10" s="1"/>
  <c r="J422" i="10"/>
  <c r="I422" i="10"/>
  <c r="K422" i="10"/>
  <c r="F1757" i="10"/>
  <c r="H1757" i="10" s="1"/>
  <c r="J1756" i="10"/>
  <c r="I1756" i="10"/>
  <c r="K1756" i="10"/>
  <c r="F666" i="10"/>
  <c r="H666" i="10" s="1"/>
  <c r="K665" i="10"/>
  <c r="J665" i="10"/>
  <c r="I665" i="10"/>
  <c r="F1337" i="10"/>
  <c r="H1337" i="10" s="1"/>
  <c r="I1336" i="10"/>
  <c r="K1336" i="10"/>
  <c r="J1336" i="10"/>
  <c r="F131" i="10"/>
  <c r="H131" i="10" s="1"/>
  <c r="J130" i="10"/>
  <c r="I130" i="10"/>
  <c r="K130" i="10"/>
  <c r="F1517" i="10"/>
  <c r="H1517" i="10" s="1"/>
  <c r="J1516" i="10"/>
  <c r="K1516" i="10"/>
  <c r="I1516" i="10"/>
  <c r="F822" i="10"/>
  <c r="H822" i="10" s="1"/>
  <c r="K821" i="10"/>
  <c r="J821" i="10"/>
  <c r="I821" i="10"/>
  <c r="F867" i="10"/>
  <c r="H867" i="10" s="1"/>
  <c r="I866" i="10"/>
  <c r="K866" i="10"/>
  <c r="J866" i="10"/>
  <c r="F306" i="10"/>
  <c r="H306" i="10" s="1"/>
  <c r="K305" i="10"/>
  <c r="J305" i="10"/>
  <c r="I305" i="10"/>
  <c r="F1000" i="10"/>
  <c r="H1000" i="10" s="1"/>
  <c r="I999" i="10"/>
  <c r="K999" i="10"/>
  <c r="J999" i="10"/>
  <c r="F1628" i="10"/>
  <c r="H1628" i="10" s="1"/>
  <c r="K1627" i="10"/>
  <c r="I1627" i="10"/>
  <c r="J1627" i="10"/>
  <c r="F691" i="10"/>
  <c r="H691" i="10" s="1"/>
  <c r="I690" i="10"/>
  <c r="J690" i="10"/>
  <c r="K690" i="10"/>
  <c r="F197" i="10"/>
  <c r="H197" i="10" s="1"/>
  <c r="K196" i="10"/>
  <c r="J196" i="10"/>
  <c r="I196" i="10"/>
  <c r="F538" i="10"/>
  <c r="H538" i="10" s="1"/>
  <c r="J537" i="10"/>
  <c r="I537" i="10"/>
  <c r="K537" i="10"/>
  <c r="F217" i="10"/>
  <c r="H217" i="10" s="1"/>
  <c r="J216" i="10"/>
  <c r="I216" i="10"/>
  <c r="K216" i="10"/>
  <c r="F623" i="10"/>
  <c r="H623" i="10" s="1"/>
  <c r="K622" i="10"/>
  <c r="J622" i="10"/>
  <c r="I622" i="10"/>
  <c r="H1179" i="10"/>
  <c r="F1179" i="10"/>
  <c r="I1178" i="10"/>
  <c r="K1178" i="10"/>
  <c r="J1178" i="10"/>
  <c r="F1737" i="10"/>
  <c r="H1737" i="10" s="1"/>
  <c r="K1736" i="10"/>
  <c r="J1736" i="10"/>
  <c r="I1736" i="10"/>
  <c r="F171" i="10"/>
  <c r="H171" i="10" s="1"/>
  <c r="I170" i="10"/>
  <c r="K170" i="10"/>
  <c r="J170" i="10"/>
  <c r="F1043" i="10"/>
  <c r="H1043" i="10" s="1"/>
  <c r="K1042" i="10"/>
  <c r="I1042" i="10"/>
  <c r="J1042" i="10"/>
  <c r="F1542" i="10"/>
  <c r="H1542" i="10" s="1"/>
  <c r="K1541" i="10"/>
  <c r="I1541" i="10"/>
  <c r="J1541" i="10"/>
  <c r="F491" i="10"/>
  <c r="H491" i="10" s="1"/>
  <c r="K490" i="10"/>
  <c r="J490" i="10"/>
  <c r="I490" i="10"/>
  <c r="F1203" i="10"/>
  <c r="H1203" i="10" s="1"/>
  <c r="I1202" i="10"/>
  <c r="K1202" i="10"/>
  <c r="J1202" i="10"/>
  <c r="F331" i="10"/>
  <c r="H331" i="10" s="1"/>
  <c r="K330" i="10"/>
  <c r="J330" i="10"/>
  <c r="I330" i="10"/>
  <c r="F557" i="10"/>
  <c r="H557" i="10" s="1"/>
  <c r="J556" i="10"/>
  <c r="I556" i="10"/>
  <c r="K556" i="10"/>
  <c r="F1107" i="10"/>
  <c r="H1107" i="10" s="1"/>
  <c r="I1106" i="10"/>
  <c r="K1106" i="10"/>
  <c r="J1106" i="10"/>
  <c r="F1447" i="10"/>
  <c r="H1447" i="10" s="1"/>
  <c r="J1446" i="10"/>
  <c r="I1446" i="10"/>
  <c r="K1446" i="10"/>
  <c r="F732" i="10"/>
  <c r="H732" i="10" s="1"/>
  <c r="K731" i="10"/>
  <c r="J731" i="10"/>
  <c r="I731" i="10"/>
  <c r="F1363" i="10"/>
  <c r="H1363" i="10" s="1"/>
  <c r="J1362" i="10"/>
  <c r="K1362" i="10"/>
  <c r="I1362" i="10"/>
  <c r="F242" i="10"/>
  <c r="H242" i="10" s="1"/>
  <c r="I241" i="10"/>
  <c r="K241" i="10"/>
  <c r="J241" i="10"/>
  <c r="F466" i="10"/>
  <c r="H466" i="10" s="1"/>
  <c r="K465" i="10"/>
  <c r="J465" i="10"/>
  <c r="I465" i="10"/>
  <c r="F1246" i="10"/>
  <c r="H1246" i="10" s="1"/>
  <c r="I1245" i="10"/>
  <c r="J1245" i="10"/>
  <c r="K1245" i="10"/>
  <c r="F603" i="10"/>
  <c r="H603" i="10" s="1"/>
  <c r="J602" i="10"/>
  <c r="I602" i="10"/>
  <c r="K602" i="10"/>
  <c r="F582" i="10"/>
  <c r="H582" i="10" s="1"/>
  <c r="K581" i="10"/>
  <c r="J581" i="10"/>
  <c r="I581" i="10"/>
  <c r="F887" i="10"/>
  <c r="H887" i="10" s="1"/>
  <c r="J886" i="10"/>
  <c r="K886" i="10"/>
  <c r="I886" i="10"/>
  <c r="F42" i="10"/>
  <c r="H42" i="10" s="1"/>
  <c r="K41" i="10"/>
  <c r="J41" i="10"/>
  <c r="I41" i="10"/>
  <c r="F151" i="10"/>
  <c r="H151" i="10" s="1"/>
  <c r="K150" i="10"/>
  <c r="J150" i="10"/>
  <c r="I150" i="10"/>
  <c r="F1384" i="10"/>
  <c r="H1384" i="10" s="1"/>
  <c r="J1383" i="10"/>
  <c r="I1383" i="10"/>
  <c r="K1383" i="10"/>
  <c r="F711" i="10"/>
  <c r="H711" i="10" s="1"/>
  <c r="K710" i="10"/>
  <c r="J710" i="10"/>
  <c r="I710" i="10"/>
  <c r="F379" i="10"/>
  <c r="H379" i="10" s="1"/>
  <c r="I378" i="10"/>
  <c r="K378" i="10"/>
  <c r="J378" i="10"/>
  <c r="F1157" i="10"/>
  <c r="H1157" i="10" s="1"/>
  <c r="K1156" i="10"/>
  <c r="J1156" i="10"/>
  <c r="I1156" i="10"/>
  <c r="F61" i="10"/>
  <c r="H61" i="10" s="1"/>
  <c r="K60" i="10"/>
  <c r="I60" i="10"/>
  <c r="J60" i="10"/>
  <c r="F1493" i="10"/>
  <c r="H1493" i="10" s="1"/>
  <c r="J1492" i="10"/>
  <c r="K1492" i="10"/>
  <c r="I1492" i="10"/>
  <c r="F515" i="10"/>
  <c r="H515" i="10" s="1"/>
  <c r="J514" i="10"/>
  <c r="I514" i="10"/>
  <c r="K514" i="10"/>
  <c r="F1603" i="10"/>
  <c r="H1603" i="10" s="1"/>
  <c r="I1602" i="10"/>
  <c r="K1602" i="10"/>
  <c r="J1602" i="10"/>
  <c r="F1272" i="10"/>
  <c r="H1272" i="10" s="1"/>
  <c r="J1271" i="10"/>
  <c r="I1271" i="10"/>
  <c r="K1271" i="10"/>
  <c r="F1648" i="10"/>
  <c r="H1648" i="10" s="1"/>
  <c r="J1647" i="10"/>
  <c r="I1647" i="10"/>
  <c r="K1647" i="10"/>
  <c r="F263" i="10"/>
  <c r="H263" i="10" s="1"/>
  <c r="J262" i="10"/>
  <c r="I262" i="10"/>
  <c r="K262" i="10"/>
  <c r="F1222" i="10"/>
  <c r="H1222" i="10" s="1"/>
  <c r="I1221" i="10"/>
  <c r="J1221" i="10"/>
  <c r="K1221" i="10"/>
  <c r="F1712" i="10"/>
  <c r="H1712" i="10" s="1"/>
  <c r="K1711" i="10"/>
  <c r="I1711" i="10"/>
  <c r="J1711" i="10"/>
  <c r="F802" i="10"/>
  <c r="H802" i="10" s="1"/>
  <c r="K801" i="10"/>
  <c r="J801" i="10"/>
  <c r="I801" i="10"/>
  <c r="F23" i="10"/>
  <c r="H23" i="10" s="1"/>
  <c r="J22" i="10"/>
  <c r="I22" i="10"/>
  <c r="K22" i="10"/>
  <c r="F447" i="10"/>
  <c r="H447" i="10" s="1"/>
  <c r="K446" i="10"/>
  <c r="J446" i="10"/>
  <c r="I446" i="10"/>
  <c r="F1581" i="10"/>
  <c r="H1581" i="10" s="1"/>
  <c r="J1580" i="10"/>
  <c r="K1580" i="10"/>
  <c r="I1580" i="10"/>
  <c r="F1427" i="10"/>
  <c r="H1427" i="10" s="1"/>
  <c r="K1426" i="10"/>
  <c r="J1426" i="10"/>
  <c r="I1426" i="10"/>
  <c r="F1558" i="10"/>
  <c r="H1558" i="10" s="1"/>
  <c r="I1557" i="10"/>
  <c r="K1557" i="10"/>
  <c r="J1557" i="10"/>
  <c r="F1668" i="10"/>
  <c r="H1668" i="10" s="1"/>
  <c r="J1667" i="10"/>
  <c r="I1667" i="10"/>
  <c r="K1667" i="10"/>
  <c r="F1091" i="10"/>
  <c r="H1091" i="10" s="1"/>
  <c r="I1090" i="10"/>
  <c r="J1090" i="10"/>
  <c r="K1090" i="10"/>
  <c r="F1406" i="10"/>
  <c r="H1406" i="10" s="1"/>
  <c r="I1405" i="10"/>
  <c r="J1405" i="10"/>
  <c r="K1405" i="10"/>
  <c r="F402" i="10"/>
  <c r="H402" i="10" s="1"/>
  <c r="K401" i="10"/>
  <c r="J401" i="10"/>
  <c r="I401" i="10"/>
  <c r="F88" i="10"/>
  <c r="H88" i="10" s="1"/>
  <c r="J87" i="10"/>
  <c r="I87" i="10"/>
  <c r="K87" i="10"/>
  <c r="F1068" i="10"/>
  <c r="H1068" i="10" s="1"/>
  <c r="K1067" i="10"/>
  <c r="I1067" i="10"/>
  <c r="J1067" i="10"/>
  <c r="F757" i="10"/>
  <c r="H757" i="10" s="1"/>
  <c r="K756" i="10"/>
  <c r="J756" i="10"/>
  <c r="I756" i="10"/>
  <c r="F108" i="10"/>
  <c r="H108" i="10" s="1"/>
  <c r="I107" i="10"/>
  <c r="K107" i="10"/>
  <c r="J107" i="10"/>
  <c r="F1292" i="10"/>
  <c r="H1292" i="10" s="1"/>
  <c r="I1291" i="10"/>
  <c r="K1291" i="10"/>
  <c r="J1291" i="10"/>
  <c r="F1471" i="10"/>
  <c r="H1471" i="10" s="1"/>
  <c r="J1470" i="10"/>
  <c r="K1470" i="10"/>
  <c r="I1470" i="10"/>
  <c r="F957" i="10"/>
  <c r="H957" i="10" s="1"/>
  <c r="J956" i="10"/>
  <c r="K956" i="10"/>
  <c r="I956" i="10"/>
  <c r="F932" i="10"/>
  <c r="H932" i="10" s="1"/>
  <c r="I931" i="10"/>
  <c r="K931" i="10"/>
  <c r="J931" i="10"/>
  <c r="F286" i="10"/>
  <c r="H286" i="10" s="1"/>
  <c r="K285" i="10"/>
  <c r="I285" i="10"/>
  <c r="J285" i="10"/>
  <c r="F1157" i="9"/>
  <c r="H1157" i="9" s="1"/>
  <c r="I1156" i="9"/>
  <c r="K1156" i="9"/>
  <c r="J1156" i="9"/>
  <c r="F171" i="9"/>
  <c r="H171" i="9" s="1"/>
  <c r="I170" i="9"/>
  <c r="K170" i="9"/>
  <c r="J170" i="9"/>
  <c r="F957" i="9"/>
  <c r="H957" i="9" s="1"/>
  <c r="K956" i="9"/>
  <c r="J956" i="9"/>
  <c r="I956" i="9"/>
  <c r="F537" i="9"/>
  <c r="H537" i="9" s="1"/>
  <c r="K536" i="9"/>
  <c r="I536" i="9"/>
  <c r="J536" i="9"/>
  <c r="F131" i="9"/>
  <c r="H131" i="9" s="1"/>
  <c r="I130" i="9"/>
  <c r="K130" i="9"/>
  <c r="J130" i="9"/>
  <c r="F88" i="9"/>
  <c r="H88" i="9" s="1"/>
  <c r="I87" i="9"/>
  <c r="K87" i="9"/>
  <c r="J87" i="9"/>
  <c r="F42" i="9"/>
  <c r="H42" i="9" s="1"/>
  <c r="K41" i="9"/>
  <c r="J41" i="9"/>
  <c r="I41" i="9"/>
  <c r="F1041" i="9"/>
  <c r="H1041" i="9" s="1"/>
  <c r="K1040" i="9"/>
  <c r="J1040" i="9"/>
  <c r="I1040" i="9"/>
  <c r="F308" i="9"/>
  <c r="H308" i="9" s="1"/>
  <c r="J307" i="9"/>
  <c r="I307" i="9"/>
  <c r="K307" i="9"/>
  <c r="F1024" i="9"/>
  <c r="H1024" i="9" s="1"/>
  <c r="K1023" i="9"/>
  <c r="I1023" i="9"/>
  <c r="J1023" i="9"/>
  <c r="F513" i="9"/>
  <c r="H513" i="9" s="1"/>
  <c r="I512" i="9"/>
  <c r="K512" i="9"/>
  <c r="J512" i="9"/>
  <c r="F557" i="9"/>
  <c r="H557" i="9" s="1"/>
  <c r="I556" i="9"/>
  <c r="K556" i="9"/>
  <c r="J556" i="9"/>
  <c r="F152" i="9"/>
  <c r="H152" i="9" s="1"/>
  <c r="I151" i="9"/>
  <c r="K151" i="9"/>
  <c r="J151" i="9"/>
  <c r="F777" i="9"/>
  <c r="H777" i="9" s="1"/>
  <c r="J776" i="9"/>
  <c r="K776" i="9"/>
  <c r="I776" i="9"/>
  <c r="F977" i="9"/>
  <c r="H977" i="9" s="1"/>
  <c r="J976" i="9"/>
  <c r="K976" i="9"/>
  <c r="I976" i="9"/>
  <c r="F932" i="9"/>
  <c r="H932" i="9" s="1"/>
  <c r="K931" i="9"/>
  <c r="J931" i="9"/>
  <c r="I931" i="9"/>
  <c r="F423" i="9"/>
  <c r="H423" i="9" s="1"/>
  <c r="I422" i="9"/>
  <c r="K422" i="9"/>
  <c r="J422" i="9"/>
  <c r="F403" i="9"/>
  <c r="H403" i="9" s="1"/>
  <c r="I402" i="9"/>
  <c r="K402" i="9"/>
  <c r="J402" i="9"/>
  <c r="F1108" i="9"/>
  <c r="H1108" i="9" s="1"/>
  <c r="I1107" i="9"/>
  <c r="K1107" i="9"/>
  <c r="J1107" i="9"/>
  <c r="F1176" i="9"/>
  <c r="H1176" i="9" s="1"/>
  <c r="I1175" i="9"/>
  <c r="K1175" i="9"/>
  <c r="J1175" i="9"/>
  <c r="F469" i="9"/>
  <c r="H469" i="9" s="1"/>
  <c r="I468" i="9"/>
  <c r="K468" i="9"/>
  <c r="J468" i="9"/>
  <c r="F913" i="9"/>
  <c r="H913" i="9" s="1"/>
  <c r="K912" i="9"/>
  <c r="J912" i="9"/>
  <c r="I912" i="9"/>
  <c r="F61" i="9"/>
  <c r="H61" i="9" s="1"/>
  <c r="K60" i="9"/>
  <c r="J60" i="9"/>
  <c r="I60" i="9"/>
  <c r="F1131" i="9"/>
  <c r="H1131" i="9" s="1"/>
  <c r="J1130" i="9"/>
  <c r="K1130" i="9"/>
  <c r="I1130" i="9"/>
  <c r="F801" i="9"/>
  <c r="H801" i="9" s="1"/>
  <c r="J800" i="9"/>
  <c r="I800" i="9"/>
  <c r="K800" i="9"/>
  <c r="F733" i="9"/>
  <c r="H733" i="9" s="1"/>
  <c r="J732" i="9"/>
  <c r="I732" i="9"/>
  <c r="K732" i="9"/>
  <c r="F581" i="9"/>
  <c r="H581" i="9" s="1"/>
  <c r="J580" i="9"/>
  <c r="K580" i="9"/>
  <c r="I580" i="9"/>
  <c r="F622" i="9"/>
  <c r="H622" i="9" s="1"/>
  <c r="J621" i="9"/>
  <c r="I621" i="9"/>
  <c r="K621" i="9"/>
  <c r="F261" i="9"/>
  <c r="H261" i="9" s="1"/>
  <c r="I260" i="9"/>
  <c r="K260" i="9"/>
  <c r="J260" i="9"/>
  <c r="F376" i="9"/>
  <c r="H376" i="9" s="1"/>
  <c r="I375" i="9"/>
  <c r="K375" i="9"/>
  <c r="J375" i="9"/>
  <c r="F648" i="9"/>
  <c r="H648" i="9" s="1"/>
  <c r="J647" i="9"/>
  <c r="I647" i="9"/>
  <c r="K647" i="9"/>
  <c r="F448" i="9"/>
  <c r="H448" i="9" s="1"/>
  <c r="I447" i="9"/>
  <c r="K447" i="9"/>
  <c r="J447" i="9"/>
  <c r="F1068" i="9"/>
  <c r="H1068" i="9" s="1"/>
  <c r="K1067" i="9"/>
  <c r="J1067" i="9"/>
  <c r="I1067" i="9"/>
  <c r="F711" i="9"/>
  <c r="H711" i="9" s="1"/>
  <c r="I710" i="9"/>
  <c r="K710" i="9"/>
  <c r="J710" i="9"/>
  <c r="F288" i="9"/>
  <c r="H288" i="9" s="1"/>
  <c r="I287" i="9"/>
  <c r="K287" i="9"/>
  <c r="J287" i="9"/>
  <c r="F692" i="9"/>
  <c r="H692" i="9" s="1"/>
  <c r="I691" i="9"/>
  <c r="K691" i="9"/>
  <c r="J691" i="9"/>
  <c r="F243" i="9"/>
  <c r="H243" i="9" s="1"/>
  <c r="K242" i="9"/>
  <c r="J242" i="9"/>
  <c r="I242" i="9"/>
  <c r="F1087" i="9"/>
  <c r="H1087" i="9" s="1"/>
  <c r="J1086" i="9"/>
  <c r="I1086" i="9"/>
  <c r="K1086" i="9"/>
  <c r="F998" i="9"/>
  <c r="H998" i="9" s="1"/>
  <c r="K997" i="9"/>
  <c r="J997" i="9"/>
  <c r="I997" i="9"/>
  <c r="F666" i="9"/>
  <c r="H666" i="9" s="1"/>
  <c r="K665" i="9"/>
  <c r="I665" i="9"/>
  <c r="J665" i="9"/>
  <c r="F352" i="9"/>
  <c r="H352" i="9" s="1"/>
  <c r="I351" i="9"/>
  <c r="K351" i="9"/>
  <c r="J351" i="9"/>
  <c r="F761" i="9"/>
  <c r="H761" i="9" s="1"/>
  <c r="I760" i="9"/>
  <c r="J760" i="9"/>
  <c r="K760" i="9"/>
  <c r="F491" i="9"/>
  <c r="H491" i="9" s="1"/>
  <c r="I490" i="9"/>
  <c r="K490" i="9"/>
  <c r="J490" i="9"/>
  <c r="I1222" i="9"/>
  <c r="J1222" i="9"/>
  <c r="K1222" i="9"/>
  <c r="F604" i="9"/>
  <c r="H604" i="9" s="1"/>
  <c r="I603" i="9"/>
  <c r="K603" i="9"/>
  <c r="J603" i="9"/>
  <c r="F217" i="9"/>
  <c r="H217" i="9" s="1"/>
  <c r="I216" i="9"/>
  <c r="K216" i="9"/>
  <c r="J216" i="9"/>
  <c r="F23" i="9"/>
  <c r="H23" i="9" s="1"/>
  <c r="K22" i="9"/>
  <c r="J22" i="9"/>
  <c r="I22" i="9"/>
  <c r="F887" i="9"/>
  <c r="H887" i="9" s="1"/>
  <c r="K886" i="9"/>
  <c r="J886" i="9"/>
  <c r="I886" i="9"/>
  <c r="F1202" i="9"/>
  <c r="H1202" i="9" s="1"/>
  <c r="J1201" i="9"/>
  <c r="I1201" i="9"/>
  <c r="K1201" i="9"/>
  <c r="F108" i="9"/>
  <c r="H108" i="9" s="1"/>
  <c r="K107" i="9"/>
  <c r="J107" i="9"/>
  <c r="I107" i="9"/>
  <c r="F822" i="9"/>
  <c r="H822" i="9" s="1"/>
  <c r="K821" i="9"/>
  <c r="J821" i="9"/>
  <c r="I821" i="9"/>
  <c r="F352" i="11" l="1"/>
  <c r="H352" i="11" s="1"/>
  <c r="K351" i="11"/>
  <c r="J351" i="11"/>
  <c r="I351" i="11"/>
  <c r="F668" i="11"/>
  <c r="H668" i="11" s="1"/>
  <c r="I667" i="11"/>
  <c r="K667" i="11"/>
  <c r="J667" i="11"/>
  <c r="F254" i="11"/>
  <c r="H254" i="11" s="1"/>
  <c r="K253" i="11"/>
  <c r="J253" i="11"/>
  <c r="I253" i="11"/>
  <c r="F313" i="11"/>
  <c r="H313" i="11" s="1"/>
  <c r="J312" i="11"/>
  <c r="I312" i="11"/>
  <c r="K312" i="11"/>
  <c r="F403" i="11"/>
  <c r="H403" i="11" s="1"/>
  <c r="K402" i="11"/>
  <c r="J402" i="11"/>
  <c r="I402" i="11"/>
  <c r="F27" i="11"/>
  <c r="H27" i="11" s="1"/>
  <c r="K26" i="11"/>
  <c r="I26" i="11"/>
  <c r="J26" i="11"/>
  <c r="F219" i="11"/>
  <c r="H219" i="11" s="1"/>
  <c r="J218" i="11"/>
  <c r="I218" i="11"/>
  <c r="K218" i="11"/>
  <c r="F1518" i="11"/>
  <c r="H1518" i="11" s="1"/>
  <c r="I1517" i="11"/>
  <c r="K1517" i="11"/>
  <c r="J1517" i="11"/>
  <c r="F263" i="11"/>
  <c r="H263" i="11" s="1"/>
  <c r="J262" i="11"/>
  <c r="I262" i="11"/>
  <c r="K262" i="11"/>
  <c r="F423" i="11"/>
  <c r="H423" i="11" s="1"/>
  <c r="K422" i="11"/>
  <c r="J422" i="11"/>
  <c r="I422" i="11"/>
  <c r="F802" i="11"/>
  <c r="H802" i="11" s="1"/>
  <c r="J801" i="11"/>
  <c r="I801" i="11"/>
  <c r="K801" i="11"/>
  <c r="F958" i="11"/>
  <c r="H958" i="11" s="1"/>
  <c r="I957" i="11"/>
  <c r="J957" i="11"/>
  <c r="K957" i="11"/>
  <c r="F977" i="11"/>
  <c r="H977" i="11" s="1"/>
  <c r="J976" i="11"/>
  <c r="I976" i="11"/>
  <c r="K976" i="11"/>
  <c r="F1450" i="11"/>
  <c r="H1450" i="11" s="1"/>
  <c r="K1449" i="11"/>
  <c r="I1449" i="11"/>
  <c r="J1449" i="11"/>
  <c r="F622" i="11"/>
  <c r="H622" i="11" s="1"/>
  <c r="K621" i="11"/>
  <c r="I621" i="11"/>
  <c r="J621" i="11"/>
  <c r="F933" i="11"/>
  <c r="H933" i="11" s="1"/>
  <c r="I932" i="11"/>
  <c r="J932" i="11"/>
  <c r="K932" i="11"/>
  <c r="F1107" i="11"/>
  <c r="H1107" i="11" s="1"/>
  <c r="K1106" i="11"/>
  <c r="J1106" i="11"/>
  <c r="I1106" i="11"/>
  <c r="F1249" i="11"/>
  <c r="H1249" i="11" s="1"/>
  <c r="K1248" i="11"/>
  <c r="J1248" i="11"/>
  <c r="I1248" i="11"/>
  <c r="F1538" i="11"/>
  <c r="H1538" i="11" s="1"/>
  <c r="K1537" i="11"/>
  <c r="J1537" i="11"/>
  <c r="I1537" i="11"/>
  <c r="F288" i="11"/>
  <c r="H288" i="11" s="1"/>
  <c r="I287" i="11"/>
  <c r="K287" i="11"/>
  <c r="J287" i="11"/>
  <c r="H334" i="11"/>
  <c r="F334" i="11"/>
  <c r="K333" i="11"/>
  <c r="J333" i="11"/>
  <c r="I333" i="11"/>
  <c r="F823" i="11"/>
  <c r="H823" i="11" s="1"/>
  <c r="K822" i="11"/>
  <c r="J822" i="11"/>
  <c r="I822" i="11"/>
  <c r="F692" i="11"/>
  <c r="H692" i="11" s="1"/>
  <c r="J691" i="11"/>
  <c r="K691" i="11"/>
  <c r="I691" i="11"/>
  <c r="F584" i="11"/>
  <c r="H584" i="11" s="1"/>
  <c r="I583" i="11"/>
  <c r="K583" i="11"/>
  <c r="J583" i="11"/>
  <c r="F1409" i="11"/>
  <c r="H1409" i="11" s="1"/>
  <c r="J1408" i="11"/>
  <c r="K1408" i="11"/>
  <c r="I1408" i="11"/>
  <c r="F889" i="11"/>
  <c r="H889" i="11" s="1"/>
  <c r="I888" i="11"/>
  <c r="K888" i="11"/>
  <c r="J888" i="11"/>
  <c r="F649" i="11"/>
  <c r="H649" i="11" s="1"/>
  <c r="I648" i="11"/>
  <c r="J648" i="11"/>
  <c r="K648" i="11"/>
  <c r="F1558" i="11"/>
  <c r="H1558" i="11" s="1"/>
  <c r="I1557" i="11"/>
  <c r="K1557" i="11"/>
  <c r="J1557" i="11"/>
  <c r="F447" i="11"/>
  <c r="H447" i="11" s="1"/>
  <c r="J446" i="11"/>
  <c r="K446" i="11"/>
  <c r="I446" i="11"/>
  <c r="F1472" i="11"/>
  <c r="H1472" i="11" s="1"/>
  <c r="I1471" i="11"/>
  <c r="J1471" i="11"/>
  <c r="K1471" i="11"/>
  <c r="F1202" i="11"/>
  <c r="H1202" i="11" s="1"/>
  <c r="K1201" i="11"/>
  <c r="I1201" i="11"/>
  <c r="J1201" i="11"/>
  <c r="F872" i="11"/>
  <c r="H872" i="11" s="1"/>
  <c r="I871" i="11"/>
  <c r="K871" i="11"/>
  <c r="J871" i="11"/>
  <c r="F1222" i="11"/>
  <c r="H1222" i="11" s="1"/>
  <c r="K1221" i="11"/>
  <c r="J1221" i="11"/>
  <c r="I1221" i="11"/>
  <c r="F513" i="11"/>
  <c r="H513" i="11" s="1"/>
  <c r="J512" i="11"/>
  <c r="I512" i="11"/>
  <c r="K512" i="11"/>
  <c r="F997" i="11"/>
  <c r="H997" i="11" s="1"/>
  <c r="I996" i="11"/>
  <c r="K996" i="11"/>
  <c r="J996" i="11"/>
  <c r="F1603" i="11"/>
  <c r="H1603" i="11" s="1"/>
  <c r="K1602" i="11"/>
  <c r="I1602" i="11"/>
  <c r="J1602" i="11"/>
  <c r="F557" i="11"/>
  <c r="H557" i="11" s="1"/>
  <c r="K556" i="11"/>
  <c r="J556" i="11"/>
  <c r="I556" i="11"/>
  <c r="F1340" i="11"/>
  <c r="H1340" i="11" s="1"/>
  <c r="I1339" i="11"/>
  <c r="K1339" i="11"/>
  <c r="J1339" i="11"/>
  <c r="F133" i="11"/>
  <c r="H133" i="11" s="1"/>
  <c r="J132" i="11"/>
  <c r="I132" i="11"/>
  <c r="K132" i="11"/>
  <c r="F1068" i="11"/>
  <c r="H1068" i="11" s="1"/>
  <c r="I1067" i="11"/>
  <c r="K1067" i="11"/>
  <c r="J1067" i="11"/>
  <c r="F1384" i="11"/>
  <c r="H1384" i="11" s="1"/>
  <c r="K1383" i="11"/>
  <c r="I1383" i="11"/>
  <c r="J1383" i="11"/>
  <c r="F1178" i="11"/>
  <c r="H1178" i="11" s="1"/>
  <c r="K1177" i="11"/>
  <c r="J1177" i="11"/>
  <c r="I1177" i="11"/>
  <c r="F153" i="11"/>
  <c r="H153" i="11" s="1"/>
  <c r="K152" i="11"/>
  <c r="I152" i="11"/>
  <c r="J152" i="11"/>
  <c r="F602" i="11"/>
  <c r="H602" i="11" s="1"/>
  <c r="I601" i="11"/>
  <c r="K601" i="11"/>
  <c r="J601" i="11"/>
  <c r="F914" i="11"/>
  <c r="H914" i="11" s="1"/>
  <c r="J913" i="11"/>
  <c r="I913" i="11"/>
  <c r="K913" i="11"/>
  <c r="H1134" i="11"/>
  <c r="F1134" i="11"/>
  <c r="K1133" i="11"/>
  <c r="I1133" i="11"/>
  <c r="J1133" i="11"/>
  <c r="F109" i="11"/>
  <c r="H109" i="11" s="1"/>
  <c r="J108" i="11"/>
  <c r="K108" i="11"/>
  <c r="I108" i="11"/>
  <c r="F44" i="11"/>
  <c r="H44" i="11" s="1"/>
  <c r="K43" i="11"/>
  <c r="J43" i="11"/>
  <c r="I43" i="11"/>
  <c r="F197" i="11"/>
  <c r="H197" i="11" s="1"/>
  <c r="J196" i="11"/>
  <c r="I196" i="11"/>
  <c r="K196" i="11"/>
  <c r="F467" i="11"/>
  <c r="H467" i="11" s="1"/>
  <c r="J466" i="11"/>
  <c r="K466" i="11"/>
  <c r="I466" i="11"/>
  <c r="F1492" i="11"/>
  <c r="H1492" i="11" s="1"/>
  <c r="K1491" i="11"/>
  <c r="J1491" i="11"/>
  <c r="I1491" i="11"/>
  <c r="F1429" i="11"/>
  <c r="H1429" i="11" s="1"/>
  <c r="K1428" i="11"/>
  <c r="J1428" i="11"/>
  <c r="I1428" i="11"/>
  <c r="F493" i="11"/>
  <c r="H493" i="11" s="1"/>
  <c r="J492" i="11"/>
  <c r="I492" i="11"/>
  <c r="K492" i="11"/>
  <c r="F1294" i="11"/>
  <c r="H1294" i="11" s="1"/>
  <c r="K1293" i="11"/>
  <c r="J1293" i="11"/>
  <c r="I1293" i="11"/>
  <c r="F759" i="11"/>
  <c r="H759" i="11" s="1"/>
  <c r="J758" i="11"/>
  <c r="I758" i="11"/>
  <c r="K758" i="11"/>
  <c r="F177" i="11"/>
  <c r="H177" i="11" s="1"/>
  <c r="I176" i="11"/>
  <c r="K176" i="11"/>
  <c r="J176" i="11"/>
  <c r="F737" i="11"/>
  <c r="H737" i="11" s="1"/>
  <c r="K736" i="11"/>
  <c r="I736" i="11"/>
  <c r="J736" i="11"/>
  <c r="F1648" i="11"/>
  <c r="H1648" i="11" s="1"/>
  <c r="J1647" i="11"/>
  <c r="I1647" i="11"/>
  <c r="K1647" i="11"/>
  <c r="F1317" i="11"/>
  <c r="H1317" i="11" s="1"/>
  <c r="K1316" i="11"/>
  <c r="J1316" i="11"/>
  <c r="I1316" i="11"/>
  <c r="F1088" i="11"/>
  <c r="H1088" i="11" s="1"/>
  <c r="I1087" i="11"/>
  <c r="K1087" i="11"/>
  <c r="J1087" i="11"/>
  <c r="F713" i="11"/>
  <c r="H713" i="11" s="1"/>
  <c r="J712" i="11"/>
  <c r="K712" i="11"/>
  <c r="I712" i="11"/>
  <c r="F87" i="11"/>
  <c r="H87" i="11" s="1"/>
  <c r="J86" i="11"/>
  <c r="K86" i="11"/>
  <c r="I86" i="11"/>
  <c r="F379" i="11"/>
  <c r="H379" i="11" s="1"/>
  <c r="I378" i="11"/>
  <c r="J378" i="11"/>
  <c r="K378" i="11"/>
  <c r="F1273" i="11"/>
  <c r="H1273" i="11" s="1"/>
  <c r="K1272" i="11"/>
  <c r="J1272" i="11"/>
  <c r="I1272" i="11"/>
  <c r="F1158" i="11"/>
  <c r="H1158" i="11" s="1"/>
  <c r="K1157" i="11"/>
  <c r="J1157" i="11"/>
  <c r="I1157" i="11"/>
  <c r="F778" i="11"/>
  <c r="H778" i="11" s="1"/>
  <c r="K777" i="11"/>
  <c r="I777" i="11"/>
  <c r="J777" i="11"/>
  <c r="F67" i="11"/>
  <c r="H67" i="11" s="1"/>
  <c r="J66" i="11"/>
  <c r="K66" i="11"/>
  <c r="I66" i="11"/>
  <c r="F1627" i="11"/>
  <c r="H1627" i="11" s="1"/>
  <c r="K1626" i="11"/>
  <c r="J1626" i="11"/>
  <c r="I1626" i="11"/>
  <c r="F1042" i="11"/>
  <c r="H1042" i="11" s="1"/>
  <c r="K1041" i="11"/>
  <c r="J1041" i="11"/>
  <c r="I1041" i="11"/>
  <c r="F1001" i="10"/>
  <c r="H1001" i="10" s="1"/>
  <c r="I1000" i="10"/>
  <c r="J1000" i="10"/>
  <c r="K1000" i="10"/>
  <c r="F287" i="10"/>
  <c r="H287" i="10" s="1"/>
  <c r="K286" i="10"/>
  <c r="I286" i="10"/>
  <c r="J286" i="10"/>
  <c r="F958" i="10"/>
  <c r="H958" i="10" s="1"/>
  <c r="J957" i="10"/>
  <c r="K957" i="10"/>
  <c r="I957" i="10"/>
  <c r="F1293" i="10"/>
  <c r="H1293" i="10" s="1"/>
  <c r="J1292" i="10"/>
  <c r="I1292" i="10"/>
  <c r="K1292" i="10"/>
  <c r="F758" i="10"/>
  <c r="H758" i="10" s="1"/>
  <c r="I757" i="10"/>
  <c r="J757" i="10"/>
  <c r="K757" i="10"/>
  <c r="F89" i="10"/>
  <c r="H89" i="10" s="1"/>
  <c r="I88" i="10"/>
  <c r="J88" i="10"/>
  <c r="K88" i="10"/>
  <c r="F1407" i="10"/>
  <c r="H1407" i="10" s="1"/>
  <c r="I1406" i="10"/>
  <c r="J1406" i="10"/>
  <c r="K1406" i="10"/>
  <c r="F1669" i="10"/>
  <c r="H1669" i="10" s="1"/>
  <c r="J1668" i="10"/>
  <c r="K1668" i="10"/>
  <c r="I1668" i="10"/>
  <c r="F1428" i="10"/>
  <c r="H1428" i="10" s="1"/>
  <c r="K1427" i="10"/>
  <c r="J1427" i="10"/>
  <c r="I1427" i="10"/>
  <c r="F448" i="10"/>
  <c r="H448" i="10" s="1"/>
  <c r="J447" i="10"/>
  <c r="I447" i="10"/>
  <c r="K447" i="10"/>
  <c r="F803" i="10"/>
  <c r="H803" i="10" s="1"/>
  <c r="K802" i="10"/>
  <c r="J802" i="10"/>
  <c r="I802" i="10"/>
  <c r="F1223" i="10"/>
  <c r="H1223" i="10" s="1"/>
  <c r="I1222" i="10"/>
  <c r="K1222" i="10"/>
  <c r="J1222" i="10"/>
  <c r="F1649" i="10"/>
  <c r="H1649" i="10" s="1"/>
  <c r="I1648" i="10"/>
  <c r="J1648" i="10"/>
  <c r="K1648" i="10"/>
  <c r="F1604" i="10"/>
  <c r="H1604" i="10" s="1"/>
  <c r="J1603" i="10"/>
  <c r="K1603" i="10"/>
  <c r="I1603" i="10"/>
  <c r="H1494" i="10"/>
  <c r="F1494" i="10"/>
  <c r="K1493" i="10"/>
  <c r="I1493" i="10"/>
  <c r="J1493" i="10"/>
  <c r="F1158" i="10"/>
  <c r="H1158" i="10" s="1"/>
  <c r="K1157" i="10"/>
  <c r="J1157" i="10"/>
  <c r="I1157" i="10"/>
  <c r="F712" i="10"/>
  <c r="H712" i="10" s="1"/>
  <c r="K711" i="10"/>
  <c r="J711" i="10"/>
  <c r="I711" i="10"/>
  <c r="F152" i="10"/>
  <c r="H152" i="10" s="1"/>
  <c r="J151" i="10"/>
  <c r="I151" i="10"/>
  <c r="K151" i="10"/>
  <c r="F888" i="10"/>
  <c r="H888" i="10" s="1"/>
  <c r="J887" i="10"/>
  <c r="I887" i="10"/>
  <c r="K887" i="10"/>
  <c r="F604" i="10"/>
  <c r="H604" i="10" s="1"/>
  <c r="I603" i="10"/>
  <c r="K603" i="10"/>
  <c r="J603" i="10"/>
  <c r="F467" i="10"/>
  <c r="H467" i="10" s="1"/>
  <c r="J466" i="10"/>
  <c r="I466" i="10"/>
  <c r="K466" i="10"/>
  <c r="F1364" i="10"/>
  <c r="H1364" i="10" s="1"/>
  <c r="I1363" i="10"/>
  <c r="K1363" i="10"/>
  <c r="J1363" i="10"/>
  <c r="F1448" i="10"/>
  <c r="H1448" i="10" s="1"/>
  <c r="K1447" i="10"/>
  <c r="J1447" i="10"/>
  <c r="I1447" i="10"/>
  <c r="F558" i="10"/>
  <c r="H558" i="10" s="1"/>
  <c r="K557" i="10"/>
  <c r="J557" i="10"/>
  <c r="I557" i="10"/>
  <c r="H1204" i="10"/>
  <c r="F1204" i="10"/>
  <c r="K1203" i="10"/>
  <c r="J1203" i="10"/>
  <c r="I1203" i="10"/>
  <c r="F1543" i="10"/>
  <c r="H1543" i="10" s="1"/>
  <c r="J1542" i="10"/>
  <c r="K1542" i="10"/>
  <c r="I1542" i="10"/>
  <c r="F172" i="10"/>
  <c r="H172" i="10" s="1"/>
  <c r="J171" i="10"/>
  <c r="K171" i="10"/>
  <c r="I171" i="10"/>
  <c r="F1180" i="10"/>
  <c r="H1180" i="10" s="1"/>
  <c r="K1179" i="10"/>
  <c r="J1179" i="10"/>
  <c r="I1179" i="10"/>
  <c r="F218" i="10"/>
  <c r="H218" i="10" s="1"/>
  <c r="I217" i="10"/>
  <c r="K217" i="10"/>
  <c r="J217" i="10"/>
  <c r="F198" i="10"/>
  <c r="H198" i="10" s="1"/>
  <c r="I197" i="10"/>
  <c r="K197" i="10"/>
  <c r="J197" i="10"/>
  <c r="F1629" i="10"/>
  <c r="H1629" i="10" s="1"/>
  <c r="I1628" i="10"/>
  <c r="J1628" i="10"/>
  <c r="K1628" i="10"/>
  <c r="F307" i="10"/>
  <c r="H307" i="10" s="1"/>
  <c r="K306" i="10"/>
  <c r="J306" i="10"/>
  <c r="I306" i="10"/>
  <c r="F823" i="10"/>
  <c r="H823" i="10" s="1"/>
  <c r="K822" i="10"/>
  <c r="J822" i="10"/>
  <c r="I822" i="10"/>
  <c r="F132" i="10"/>
  <c r="H132" i="10" s="1"/>
  <c r="I131" i="10"/>
  <c r="K131" i="10"/>
  <c r="J131" i="10"/>
  <c r="F667" i="10"/>
  <c r="H667" i="10" s="1"/>
  <c r="J666" i="10"/>
  <c r="I666" i="10"/>
  <c r="K666" i="10"/>
  <c r="F424" i="10"/>
  <c r="H424" i="10" s="1"/>
  <c r="J423" i="10"/>
  <c r="I423" i="10"/>
  <c r="K423" i="10"/>
  <c r="F778" i="10"/>
  <c r="H778" i="10" s="1"/>
  <c r="K777" i="10"/>
  <c r="J777" i="10"/>
  <c r="I777" i="10"/>
  <c r="F933" i="10"/>
  <c r="H933" i="10" s="1"/>
  <c r="I932" i="10"/>
  <c r="K932" i="10"/>
  <c r="J932" i="10"/>
  <c r="F1472" i="10"/>
  <c r="H1472" i="10" s="1"/>
  <c r="K1471" i="10"/>
  <c r="J1471" i="10"/>
  <c r="I1471" i="10"/>
  <c r="H109" i="10"/>
  <c r="F109" i="10"/>
  <c r="K108" i="10"/>
  <c r="I108" i="10"/>
  <c r="J108" i="10"/>
  <c r="F1069" i="10"/>
  <c r="H1069" i="10" s="1"/>
  <c r="K1068" i="10"/>
  <c r="I1068" i="10"/>
  <c r="J1068" i="10"/>
  <c r="F403" i="10"/>
  <c r="H403" i="10" s="1"/>
  <c r="K402" i="10"/>
  <c r="J402" i="10"/>
  <c r="I402" i="10"/>
  <c r="F1092" i="10"/>
  <c r="H1092" i="10" s="1"/>
  <c r="K1091" i="10"/>
  <c r="J1091" i="10"/>
  <c r="I1091" i="10"/>
  <c r="F1559" i="10"/>
  <c r="H1559" i="10" s="1"/>
  <c r="J1558" i="10"/>
  <c r="K1558" i="10"/>
  <c r="I1558" i="10"/>
  <c r="F1582" i="10"/>
  <c r="H1582" i="10" s="1"/>
  <c r="J1581" i="10"/>
  <c r="K1581" i="10"/>
  <c r="I1581" i="10"/>
  <c r="F24" i="10"/>
  <c r="H24" i="10" s="1"/>
  <c r="K23" i="10"/>
  <c r="J23" i="10"/>
  <c r="I23" i="10"/>
  <c r="F1713" i="10"/>
  <c r="H1713" i="10" s="1"/>
  <c r="J1712" i="10"/>
  <c r="I1712" i="10"/>
  <c r="K1712" i="10"/>
  <c r="F264" i="10"/>
  <c r="H264" i="10" s="1"/>
  <c r="K263" i="10"/>
  <c r="J263" i="10"/>
  <c r="I263" i="10"/>
  <c r="F1273" i="10"/>
  <c r="H1273" i="10" s="1"/>
  <c r="J1272" i="10"/>
  <c r="I1272" i="10"/>
  <c r="K1272" i="10"/>
  <c r="F516" i="10"/>
  <c r="H516" i="10" s="1"/>
  <c r="J515" i="10"/>
  <c r="I515" i="10"/>
  <c r="K515" i="10"/>
  <c r="F62" i="10"/>
  <c r="H62" i="10" s="1"/>
  <c r="I61" i="10"/>
  <c r="K61" i="10"/>
  <c r="J61" i="10"/>
  <c r="H380" i="10"/>
  <c r="F380" i="10"/>
  <c r="J379" i="10"/>
  <c r="I379" i="10"/>
  <c r="K379" i="10"/>
  <c r="F1385" i="10"/>
  <c r="H1385" i="10" s="1"/>
  <c r="K1384" i="10"/>
  <c r="J1384" i="10"/>
  <c r="I1384" i="10"/>
  <c r="F43" i="10"/>
  <c r="H43" i="10" s="1"/>
  <c r="K42" i="10"/>
  <c r="J42" i="10"/>
  <c r="I42" i="10"/>
  <c r="F583" i="10"/>
  <c r="H583" i="10" s="1"/>
  <c r="J582" i="10"/>
  <c r="I582" i="10"/>
  <c r="K582" i="10"/>
  <c r="F1247" i="10"/>
  <c r="H1247" i="10" s="1"/>
  <c r="K1246" i="10"/>
  <c r="I1246" i="10"/>
  <c r="J1246" i="10"/>
  <c r="F243" i="10"/>
  <c r="H243" i="10" s="1"/>
  <c r="I242" i="10"/>
  <c r="K242" i="10"/>
  <c r="J242" i="10"/>
  <c r="F733" i="10"/>
  <c r="H733" i="10" s="1"/>
  <c r="J732" i="10"/>
  <c r="I732" i="10"/>
  <c r="K732" i="10"/>
  <c r="F1108" i="10"/>
  <c r="H1108" i="10" s="1"/>
  <c r="I1107" i="10"/>
  <c r="J1107" i="10"/>
  <c r="K1107" i="10"/>
  <c r="F332" i="10"/>
  <c r="H332" i="10" s="1"/>
  <c r="K331" i="10"/>
  <c r="I331" i="10"/>
  <c r="J331" i="10"/>
  <c r="F492" i="10"/>
  <c r="H492" i="10" s="1"/>
  <c r="K491" i="10"/>
  <c r="J491" i="10"/>
  <c r="I491" i="10"/>
  <c r="F1044" i="10"/>
  <c r="H1044" i="10" s="1"/>
  <c r="I1043" i="10"/>
  <c r="J1043" i="10"/>
  <c r="K1043" i="10"/>
  <c r="F1738" i="10"/>
  <c r="H1738" i="10" s="1"/>
  <c r="J1737" i="10"/>
  <c r="I1737" i="10"/>
  <c r="K1737" i="10"/>
  <c r="F624" i="10"/>
  <c r="H624" i="10" s="1"/>
  <c r="K623" i="10"/>
  <c r="J623" i="10"/>
  <c r="I623" i="10"/>
  <c r="H539" i="10"/>
  <c r="F539" i="10"/>
  <c r="I538" i="10"/>
  <c r="K538" i="10"/>
  <c r="J538" i="10"/>
  <c r="F692" i="10"/>
  <c r="H692" i="10" s="1"/>
  <c r="J691" i="10"/>
  <c r="I691" i="10"/>
  <c r="K691" i="10"/>
  <c r="F868" i="10"/>
  <c r="H868" i="10" s="1"/>
  <c r="K867" i="10"/>
  <c r="J867" i="10"/>
  <c r="I867" i="10"/>
  <c r="F1518" i="10"/>
  <c r="H1518" i="10" s="1"/>
  <c r="K1517" i="10"/>
  <c r="J1517" i="10"/>
  <c r="I1517" i="10"/>
  <c r="F1338" i="10"/>
  <c r="H1338" i="10" s="1"/>
  <c r="K1337" i="10"/>
  <c r="J1337" i="10"/>
  <c r="I1337" i="10"/>
  <c r="F1758" i="10"/>
  <c r="H1758" i="10" s="1"/>
  <c r="K1757" i="10"/>
  <c r="I1757" i="10"/>
  <c r="J1757" i="10"/>
  <c r="F354" i="10"/>
  <c r="H354" i="10" s="1"/>
  <c r="I353" i="10"/>
  <c r="K353" i="10"/>
  <c r="J353" i="10"/>
  <c r="F649" i="10"/>
  <c r="H649" i="10" s="1"/>
  <c r="K648" i="10"/>
  <c r="J648" i="10"/>
  <c r="I648" i="10"/>
  <c r="F218" i="9"/>
  <c r="H218" i="9" s="1"/>
  <c r="I217" i="9"/>
  <c r="K217" i="9"/>
  <c r="J217" i="9"/>
  <c r="F762" i="9"/>
  <c r="H762" i="9" s="1"/>
  <c r="K761" i="9"/>
  <c r="J761" i="9"/>
  <c r="I761" i="9"/>
  <c r="F667" i="9"/>
  <c r="H667" i="9" s="1"/>
  <c r="I666" i="9"/>
  <c r="K666" i="9"/>
  <c r="J666" i="9"/>
  <c r="F1088" i="9"/>
  <c r="H1088" i="9" s="1"/>
  <c r="J1087" i="9"/>
  <c r="I1087" i="9"/>
  <c r="K1087" i="9"/>
  <c r="F693" i="9"/>
  <c r="H693" i="9" s="1"/>
  <c r="I692" i="9"/>
  <c r="K692" i="9"/>
  <c r="J692" i="9"/>
  <c r="F712" i="9"/>
  <c r="H712" i="9" s="1"/>
  <c r="I711" i="9"/>
  <c r="K711" i="9"/>
  <c r="J711" i="9"/>
  <c r="F449" i="9"/>
  <c r="H449" i="9" s="1"/>
  <c r="I448" i="9"/>
  <c r="K448" i="9"/>
  <c r="J448" i="9"/>
  <c r="F377" i="9"/>
  <c r="H377" i="9" s="1"/>
  <c r="I376" i="9"/>
  <c r="K376" i="9"/>
  <c r="J376" i="9"/>
  <c r="F623" i="9"/>
  <c r="H623" i="9" s="1"/>
  <c r="J622" i="9"/>
  <c r="K622" i="9"/>
  <c r="I622" i="9"/>
  <c r="F734" i="9"/>
  <c r="H734" i="9" s="1"/>
  <c r="I733" i="9"/>
  <c r="K733" i="9"/>
  <c r="J733" i="9"/>
  <c r="F1132" i="9"/>
  <c r="H1132" i="9" s="1"/>
  <c r="I1131" i="9"/>
  <c r="K1131" i="9"/>
  <c r="J1131" i="9"/>
  <c r="F914" i="9"/>
  <c r="H914" i="9" s="1"/>
  <c r="K913" i="9"/>
  <c r="J913" i="9"/>
  <c r="I913" i="9"/>
  <c r="F1177" i="9"/>
  <c r="H1177" i="9" s="1"/>
  <c r="I1176" i="9"/>
  <c r="K1176" i="9"/>
  <c r="J1176" i="9"/>
  <c r="F404" i="9"/>
  <c r="H404" i="9" s="1"/>
  <c r="I403" i="9"/>
  <c r="K403" i="9"/>
  <c r="J403" i="9"/>
  <c r="F933" i="9"/>
  <c r="H933" i="9" s="1"/>
  <c r="K932" i="9"/>
  <c r="J932" i="9"/>
  <c r="I932" i="9"/>
  <c r="F778" i="9"/>
  <c r="H778" i="9" s="1"/>
  <c r="I777" i="9"/>
  <c r="J777" i="9"/>
  <c r="K777" i="9"/>
  <c r="F558" i="9"/>
  <c r="H558" i="9" s="1"/>
  <c r="J557" i="9"/>
  <c r="I557" i="9"/>
  <c r="K557" i="9"/>
  <c r="F1025" i="9"/>
  <c r="H1025" i="9" s="1"/>
  <c r="K1024" i="9"/>
  <c r="J1024" i="9"/>
  <c r="I1024" i="9"/>
  <c r="F1042" i="9"/>
  <c r="H1042" i="9" s="1"/>
  <c r="I1041" i="9"/>
  <c r="K1041" i="9"/>
  <c r="J1041" i="9"/>
  <c r="F89" i="9"/>
  <c r="H89" i="9" s="1"/>
  <c r="K88" i="9"/>
  <c r="J88" i="9"/>
  <c r="I88" i="9"/>
  <c r="F538" i="9"/>
  <c r="H538" i="9" s="1"/>
  <c r="K537" i="9"/>
  <c r="J537" i="9"/>
  <c r="I537" i="9"/>
  <c r="F172" i="9"/>
  <c r="H172" i="9" s="1"/>
  <c r="I171" i="9"/>
  <c r="K171" i="9"/>
  <c r="J171" i="9"/>
  <c r="F888" i="9"/>
  <c r="H888" i="9" s="1"/>
  <c r="K887" i="9"/>
  <c r="J887" i="9"/>
  <c r="I887" i="9"/>
  <c r="H109" i="9"/>
  <c r="F109" i="9"/>
  <c r="K108" i="9"/>
  <c r="J108" i="9"/>
  <c r="I108" i="9"/>
  <c r="F823" i="9"/>
  <c r="H823" i="9" s="1"/>
  <c r="J822" i="9"/>
  <c r="I822" i="9"/>
  <c r="K822" i="9"/>
  <c r="F1203" i="9"/>
  <c r="H1203" i="9" s="1"/>
  <c r="K1202" i="9"/>
  <c r="J1202" i="9"/>
  <c r="I1202" i="9"/>
  <c r="F24" i="9"/>
  <c r="H24" i="9" s="1"/>
  <c r="J23" i="9"/>
  <c r="I23" i="9"/>
  <c r="K23" i="9"/>
  <c r="F605" i="9"/>
  <c r="H605" i="9" s="1"/>
  <c r="I604" i="9"/>
  <c r="J604" i="9"/>
  <c r="K604" i="9"/>
  <c r="F492" i="9"/>
  <c r="H492" i="9" s="1"/>
  <c r="K491" i="9"/>
  <c r="J491" i="9"/>
  <c r="I491" i="9"/>
  <c r="F353" i="9"/>
  <c r="H353" i="9" s="1"/>
  <c r="K352" i="9"/>
  <c r="J352" i="9"/>
  <c r="I352" i="9"/>
  <c r="F999" i="9"/>
  <c r="H999" i="9" s="1"/>
  <c r="I998" i="9"/>
  <c r="J998" i="9"/>
  <c r="K998" i="9"/>
  <c r="F244" i="9"/>
  <c r="H244" i="9" s="1"/>
  <c r="K243" i="9"/>
  <c r="J243" i="9"/>
  <c r="I243" i="9"/>
  <c r="F289" i="9"/>
  <c r="H289" i="9" s="1"/>
  <c r="I288" i="9"/>
  <c r="K288" i="9"/>
  <c r="J288" i="9"/>
  <c r="F1069" i="9"/>
  <c r="H1069" i="9" s="1"/>
  <c r="K1068" i="9"/>
  <c r="J1068" i="9"/>
  <c r="I1068" i="9"/>
  <c r="F649" i="9"/>
  <c r="H649" i="9" s="1"/>
  <c r="J648" i="9"/>
  <c r="I648" i="9"/>
  <c r="K648" i="9"/>
  <c r="F262" i="9"/>
  <c r="H262" i="9" s="1"/>
  <c r="I261" i="9"/>
  <c r="K261" i="9"/>
  <c r="J261" i="9"/>
  <c r="F582" i="9"/>
  <c r="H582" i="9" s="1"/>
  <c r="I581" i="9"/>
  <c r="K581" i="9"/>
  <c r="J581" i="9"/>
  <c r="F802" i="9"/>
  <c r="H802" i="9" s="1"/>
  <c r="J801" i="9"/>
  <c r="I801" i="9"/>
  <c r="K801" i="9"/>
  <c r="F62" i="9"/>
  <c r="H62" i="9" s="1"/>
  <c r="K61" i="9"/>
  <c r="J61" i="9"/>
  <c r="I61" i="9"/>
  <c r="F470" i="9"/>
  <c r="H470" i="9" s="1"/>
  <c r="K469" i="9"/>
  <c r="J469" i="9"/>
  <c r="I469" i="9"/>
  <c r="F1109" i="9"/>
  <c r="H1109" i="9" s="1"/>
  <c r="K1108" i="9"/>
  <c r="I1108" i="9"/>
  <c r="J1108" i="9"/>
  <c r="F424" i="9"/>
  <c r="H424" i="9" s="1"/>
  <c r="J423" i="9"/>
  <c r="I423" i="9"/>
  <c r="K423" i="9"/>
  <c r="F978" i="9"/>
  <c r="H978" i="9" s="1"/>
  <c r="I977" i="9"/>
  <c r="K977" i="9"/>
  <c r="J977" i="9"/>
  <c r="F153" i="9"/>
  <c r="H153" i="9" s="1"/>
  <c r="J152" i="9"/>
  <c r="K152" i="9"/>
  <c r="I152" i="9"/>
  <c r="F514" i="9"/>
  <c r="H514" i="9" s="1"/>
  <c r="I513" i="9"/>
  <c r="K513" i="9"/>
  <c r="J513" i="9"/>
  <c r="F309" i="9"/>
  <c r="H309" i="9" s="1"/>
  <c r="J308" i="9"/>
  <c r="I308" i="9"/>
  <c r="K308" i="9"/>
  <c r="F43" i="9"/>
  <c r="H43" i="9" s="1"/>
  <c r="I42" i="9"/>
  <c r="K42" i="9"/>
  <c r="J42" i="9"/>
  <c r="F132" i="9"/>
  <c r="H132" i="9" s="1"/>
  <c r="K131" i="9"/>
  <c r="J131" i="9"/>
  <c r="I131" i="9"/>
  <c r="F958" i="9"/>
  <c r="H958" i="9" s="1"/>
  <c r="K957" i="9"/>
  <c r="J957" i="9"/>
  <c r="I957" i="9"/>
  <c r="F1158" i="9"/>
  <c r="H1158" i="9" s="1"/>
  <c r="I1157" i="9"/>
  <c r="K1157" i="9"/>
  <c r="J1157" i="9"/>
  <c r="F760" i="11" l="1"/>
  <c r="H760" i="11" s="1"/>
  <c r="K759" i="11"/>
  <c r="I759" i="11"/>
  <c r="J759" i="11"/>
  <c r="F1135" i="11"/>
  <c r="H1135" i="11" s="1"/>
  <c r="I1134" i="11"/>
  <c r="J1134" i="11"/>
  <c r="K1134" i="11"/>
  <c r="F603" i="11"/>
  <c r="H603" i="11" s="1"/>
  <c r="J602" i="11"/>
  <c r="K602" i="11"/>
  <c r="I602" i="11"/>
  <c r="F1179" i="11"/>
  <c r="H1179" i="11" s="1"/>
  <c r="J1178" i="11"/>
  <c r="K1178" i="11"/>
  <c r="I1178" i="11"/>
  <c r="F1069" i="11"/>
  <c r="H1069" i="11" s="1"/>
  <c r="I1068" i="11"/>
  <c r="K1068" i="11"/>
  <c r="J1068" i="11"/>
  <c r="F1341" i="11"/>
  <c r="H1341" i="11" s="1"/>
  <c r="K1340" i="11"/>
  <c r="I1340" i="11"/>
  <c r="J1340" i="11"/>
  <c r="F1604" i="11"/>
  <c r="H1604" i="11" s="1"/>
  <c r="I1603" i="11"/>
  <c r="K1603" i="11"/>
  <c r="J1603" i="11"/>
  <c r="F514" i="11"/>
  <c r="H514" i="11" s="1"/>
  <c r="K513" i="11"/>
  <c r="J513" i="11"/>
  <c r="I513" i="11"/>
  <c r="F873" i="11"/>
  <c r="H873" i="11" s="1"/>
  <c r="I872" i="11"/>
  <c r="K872" i="11"/>
  <c r="J872" i="11"/>
  <c r="F1473" i="11"/>
  <c r="H1473" i="11" s="1"/>
  <c r="I1472" i="11"/>
  <c r="J1472" i="11"/>
  <c r="K1472" i="11"/>
  <c r="F1559" i="11"/>
  <c r="H1559" i="11" s="1"/>
  <c r="K1558" i="11"/>
  <c r="I1558" i="11"/>
  <c r="J1558" i="11"/>
  <c r="F890" i="11"/>
  <c r="H890" i="11" s="1"/>
  <c r="I889" i="11"/>
  <c r="K889" i="11"/>
  <c r="J889" i="11"/>
  <c r="F585" i="11"/>
  <c r="H585" i="11" s="1"/>
  <c r="K584" i="11"/>
  <c r="J584" i="11"/>
  <c r="I584" i="11"/>
  <c r="F824" i="11"/>
  <c r="H824" i="11" s="1"/>
  <c r="I823" i="11"/>
  <c r="K823" i="11"/>
  <c r="J823" i="11"/>
  <c r="F1043" i="11"/>
  <c r="H1043" i="11" s="1"/>
  <c r="I1042" i="11"/>
  <c r="J1042" i="11"/>
  <c r="K1042" i="11"/>
  <c r="F289" i="11"/>
  <c r="H289" i="11" s="1"/>
  <c r="J288" i="11"/>
  <c r="I288" i="11"/>
  <c r="K288" i="11"/>
  <c r="H1250" i="11"/>
  <c r="F1250" i="11"/>
  <c r="I1249" i="11"/>
  <c r="J1249" i="11"/>
  <c r="K1249" i="11"/>
  <c r="H934" i="11"/>
  <c r="F934" i="11"/>
  <c r="K933" i="11"/>
  <c r="I933" i="11"/>
  <c r="J933" i="11"/>
  <c r="F1451" i="11"/>
  <c r="H1451" i="11" s="1"/>
  <c r="J1450" i="11"/>
  <c r="I1450" i="11"/>
  <c r="K1450" i="11"/>
  <c r="F959" i="11"/>
  <c r="H959" i="11" s="1"/>
  <c r="J958" i="11"/>
  <c r="K958" i="11"/>
  <c r="I958" i="11"/>
  <c r="F424" i="11"/>
  <c r="H424" i="11" s="1"/>
  <c r="J423" i="11"/>
  <c r="I423" i="11"/>
  <c r="K423" i="11"/>
  <c r="F1519" i="11"/>
  <c r="H1519" i="11" s="1"/>
  <c r="K1518" i="11"/>
  <c r="J1518" i="11"/>
  <c r="I1518" i="11"/>
  <c r="F28" i="11"/>
  <c r="H28" i="11" s="1"/>
  <c r="J27" i="11"/>
  <c r="I27" i="11"/>
  <c r="K27" i="11"/>
  <c r="F314" i="11"/>
  <c r="H314" i="11" s="1"/>
  <c r="J313" i="11"/>
  <c r="I313" i="11"/>
  <c r="K313" i="11"/>
  <c r="F669" i="11"/>
  <c r="H669" i="11" s="1"/>
  <c r="I668" i="11"/>
  <c r="J668" i="11"/>
  <c r="K668" i="11"/>
  <c r="F68" i="11"/>
  <c r="H68" i="11" s="1"/>
  <c r="J67" i="11"/>
  <c r="I67" i="11"/>
  <c r="K67" i="11"/>
  <c r="F1159" i="11"/>
  <c r="H1159" i="11" s="1"/>
  <c r="K1158" i="11"/>
  <c r="J1158" i="11"/>
  <c r="I1158" i="11"/>
  <c r="F380" i="11"/>
  <c r="H380" i="11" s="1"/>
  <c r="I379" i="11"/>
  <c r="K379" i="11"/>
  <c r="J379" i="11"/>
  <c r="F714" i="11"/>
  <c r="H714" i="11" s="1"/>
  <c r="J713" i="11"/>
  <c r="K713" i="11"/>
  <c r="I713" i="11"/>
  <c r="F1318" i="11"/>
  <c r="H1318" i="11" s="1"/>
  <c r="K1317" i="11"/>
  <c r="J1317" i="11"/>
  <c r="I1317" i="11"/>
  <c r="F738" i="11"/>
  <c r="H738" i="11" s="1"/>
  <c r="K737" i="11"/>
  <c r="J737" i="11"/>
  <c r="I737" i="11"/>
  <c r="F494" i="11"/>
  <c r="H494" i="11" s="1"/>
  <c r="K493" i="11"/>
  <c r="J493" i="11"/>
  <c r="I493" i="11"/>
  <c r="F1493" i="11"/>
  <c r="H1493" i="11" s="1"/>
  <c r="J1492" i="11"/>
  <c r="I1492" i="11"/>
  <c r="K1492" i="11"/>
  <c r="F198" i="11"/>
  <c r="H198" i="11" s="1"/>
  <c r="J197" i="11"/>
  <c r="I197" i="11"/>
  <c r="K197" i="11"/>
  <c r="F110" i="11"/>
  <c r="H110" i="11" s="1"/>
  <c r="K109" i="11"/>
  <c r="J109" i="11"/>
  <c r="I109" i="11"/>
  <c r="F915" i="11"/>
  <c r="H915" i="11" s="1"/>
  <c r="J914" i="11"/>
  <c r="I914" i="11"/>
  <c r="K914" i="11"/>
  <c r="F154" i="11"/>
  <c r="H154" i="11" s="1"/>
  <c r="K153" i="11"/>
  <c r="I153" i="11"/>
  <c r="J153" i="11"/>
  <c r="F1385" i="11"/>
  <c r="H1385" i="11" s="1"/>
  <c r="J1384" i="11"/>
  <c r="K1384" i="11"/>
  <c r="I1384" i="11"/>
  <c r="F134" i="11"/>
  <c r="H134" i="11" s="1"/>
  <c r="K133" i="11"/>
  <c r="I133" i="11"/>
  <c r="J133" i="11"/>
  <c r="F558" i="11"/>
  <c r="H558" i="11" s="1"/>
  <c r="K557" i="11"/>
  <c r="J557" i="11"/>
  <c r="I557" i="11"/>
  <c r="F998" i="11"/>
  <c r="H998" i="11" s="1"/>
  <c r="I997" i="11"/>
  <c r="J997" i="11"/>
  <c r="K997" i="11"/>
  <c r="F1223" i="11"/>
  <c r="H1223" i="11" s="1"/>
  <c r="K1222" i="11"/>
  <c r="I1222" i="11"/>
  <c r="J1222" i="11"/>
  <c r="F1203" i="11"/>
  <c r="H1203" i="11" s="1"/>
  <c r="I1202" i="11"/>
  <c r="K1202" i="11"/>
  <c r="J1202" i="11"/>
  <c r="F448" i="11"/>
  <c r="H448" i="11" s="1"/>
  <c r="J447" i="11"/>
  <c r="K447" i="11"/>
  <c r="I447" i="11"/>
  <c r="F650" i="11"/>
  <c r="H650" i="11" s="1"/>
  <c r="K649" i="11"/>
  <c r="I649" i="11"/>
  <c r="J649" i="11"/>
  <c r="F1410" i="11"/>
  <c r="H1410" i="11" s="1"/>
  <c r="I1409" i="11"/>
  <c r="K1409" i="11"/>
  <c r="J1409" i="11"/>
  <c r="F693" i="11"/>
  <c r="H693" i="11" s="1"/>
  <c r="J692" i="11"/>
  <c r="K692" i="11"/>
  <c r="I692" i="11"/>
  <c r="F335" i="11"/>
  <c r="H335" i="11" s="1"/>
  <c r="K334" i="11"/>
  <c r="J334" i="11"/>
  <c r="I334" i="11"/>
  <c r="F1539" i="11"/>
  <c r="H1539" i="11" s="1"/>
  <c r="K1538" i="11"/>
  <c r="J1538" i="11"/>
  <c r="I1538" i="11"/>
  <c r="F1108" i="11"/>
  <c r="H1108" i="11" s="1"/>
  <c r="K1107" i="11"/>
  <c r="J1107" i="11"/>
  <c r="I1107" i="11"/>
  <c r="F623" i="11"/>
  <c r="H623" i="11" s="1"/>
  <c r="I622" i="11"/>
  <c r="J622" i="11"/>
  <c r="K622" i="11"/>
  <c r="F978" i="11"/>
  <c r="H978" i="11" s="1"/>
  <c r="I977" i="11"/>
  <c r="J977" i="11"/>
  <c r="K977" i="11"/>
  <c r="F803" i="11"/>
  <c r="H803" i="11" s="1"/>
  <c r="K802" i="11"/>
  <c r="J802" i="11"/>
  <c r="I802" i="11"/>
  <c r="F264" i="11"/>
  <c r="H264" i="11" s="1"/>
  <c r="J263" i="11"/>
  <c r="I263" i="11"/>
  <c r="K263" i="11"/>
  <c r="F220" i="11"/>
  <c r="H220" i="11" s="1"/>
  <c r="I219" i="11"/>
  <c r="K219" i="11"/>
  <c r="J219" i="11"/>
  <c r="F404" i="11"/>
  <c r="H404" i="11" s="1"/>
  <c r="K403" i="11"/>
  <c r="J403" i="11"/>
  <c r="I403" i="11"/>
  <c r="J254" i="11"/>
  <c r="K254" i="11"/>
  <c r="I254" i="11"/>
  <c r="F1628" i="11"/>
  <c r="H1628" i="11" s="1"/>
  <c r="K1627" i="11"/>
  <c r="J1627" i="11"/>
  <c r="I1627" i="11"/>
  <c r="H779" i="11"/>
  <c r="F779" i="11"/>
  <c r="I778" i="11"/>
  <c r="K778" i="11"/>
  <c r="J778" i="11"/>
  <c r="F1274" i="11"/>
  <c r="H1274" i="11" s="1"/>
  <c r="K1273" i="11"/>
  <c r="J1273" i="11"/>
  <c r="I1273" i="11"/>
  <c r="F88" i="11"/>
  <c r="H88" i="11" s="1"/>
  <c r="J87" i="11"/>
  <c r="K87" i="11"/>
  <c r="I87" i="11"/>
  <c r="F1089" i="11"/>
  <c r="H1089" i="11" s="1"/>
  <c r="I1088" i="11"/>
  <c r="K1088" i="11"/>
  <c r="J1088" i="11"/>
  <c r="H1649" i="11"/>
  <c r="F1649" i="11"/>
  <c r="I1648" i="11"/>
  <c r="K1648" i="11"/>
  <c r="J1648" i="11"/>
  <c r="F178" i="11"/>
  <c r="H178" i="11" s="1"/>
  <c r="J177" i="11"/>
  <c r="I177" i="11"/>
  <c r="K177" i="11"/>
  <c r="F353" i="11"/>
  <c r="H353" i="11" s="1"/>
  <c r="J352" i="11"/>
  <c r="I352" i="11"/>
  <c r="K352" i="11"/>
  <c r="F1295" i="11"/>
  <c r="H1295" i="11" s="1"/>
  <c r="K1294" i="11"/>
  <c r="J1294" i="11"/>
  <c r="I1294" i="11"/>
  <c r="F1430" i="11"/>
  <c r="H1430" i="11" s="1"/>
  <c r="K1429" i="11"/>
  <c r="J1429" i="11"/>
  <c r="I1429" i="11"/>
  <c r="F468" i="11"/>
  <c r="H468" i="11" s="1"/>
  <c r="J467" i="11"/>
  <c r="K467" i="11"/>
  <c r="I467" i="11"/>
  <c r="F45" i="11"/>
  <c r="H45" i="11" s="1"/>
  <c r="K44" i="11"/>
  <c r="J44" i="11"/>
  <c r="I44" i="11"/>
  <c r="F25" i="10"/>
  <c r="H25" i="10" s="1"/>
  <c r="K24" i="10"/>
  <c r="J24" i="10"/>
  <c r="I24" i="10"/>
  <c r="F625" i="10"/>
  <c r="H625" i="10" s="1"/>
  <c r="J624" i="10"/>
  <c r="I624" i="10"/>
  <c r="K624" i="10"/>
  <c r="F540" i="10"/>
  <c r="H540" i="10" s="1"/>
  <c r="K539" i="10"/>
  <c r="J539" i="10"/>
  <c r="I539" i="10"/>
  <c r="F110" i="10"/>
  <c r="H110" i="10" s="1"/>
  <c r="I109" i="10"/>
  <c r="K109" i="10"/>
  <c r="J109" i="10"/>
  <c r="F1181" i="10"/>
  <c r="H1181" i="10" s="1"/>
  <c r="I1180" i="10"/>
  <c r="J1180" i="10"/>
  <c r="K1180" i="10"/>
  <c r="F355" i="10"/>
  <c r="H355" i="10" s="1"/>
  <c r="K354" i="10"/>
  <c r="J354" i="10"/>
  <c r="I354" i="10"/>
  <c r="F1339" i="10"/>
  <c r="H1339" i="10" s="1"/>
  <c r="K1338" i="10"/>
  <c r="J1338" i="10"/>
  <c r="I1338" i="10"/>
  <c r="F869" i="10"/>
  <c r="H869" i="10" s="1"/>
  <c r="J868" i="10"/>
  <c r="I868" i="10"/>
  <c r="K868" i="10"/>
  <c r="F1560" i="10"/>
  <c r="H1560" i="10" s="1"/>
  <c r="J1559" i="10"/>
  <c r="I1559" i="10"/>
  <c r="K1559" i="10"/>
  <c r="F404" i="10"/>
  <c r="H404" i="10" s="1"/>
  <c r="K403" i="10"/>
  <c r="J403" i="10"/>
  <c r="I403" i="10"/>
  <c r="H934" i="10"/>
  <c r="F934" i="10"/>
  <c r="I933" i="10"/>
  <c r="J933" i="10"/>
  <c r="K933" i="10"/>
  <c r="F1544" i="10"/>
  <c r="H1544" i="10" s="1"/>
  <c r="I1543" i="10"/>
  <c r="K1543" i="10"/>
  <c r="J1543" i="10"/>
  <c r="F1739" i="10"/>
  <c r="H1739" i="10" s="1"/>
  <c r="J1738" i="10"/>
  <c r="I1738" i="10"/>
  <c r="K1738" i="10"/>
  <c r="F493" i="10"/>
  <c r="H493" i="10" s="1"/>
  <c r="J492" i="10"/>
  <c r="K492" i="10"/>
  <c r="I492" i="10"/>
  <c r="F1109" i="10"/>
  <c r="H1109" i="10" s="1"/>
  <c r="I1108" i="10"/>
  <c r="J1108" i="10"/>
  <c r="K1108" i="10"/>
  <c r="F244" i="10"/>
  <c r="H244" i="10" s="1"/>
  <c r="I243" i="10"/>
  <c r="J243" i="10"/>
  <c r="K243" i="10"/>
  <c r="F584" i="10"/>
  <c r="H584" i="10" s="1"/>
  <c r="J583" i="10"/>
  <c r="I583" i="10"/>
  <c r="K583" i="10"/>
  <c r="F1386" i="10"/>
  <c r="H1386" i="10" s="1"/>
  <c r="K1385" i="10"/>
  <c r="J1385" i="10"/>
  <c r="I1385" i="10"/>
  <c r="F559" i="10"/>
  <c r="H559" i="10" s="1"/>
  <c r="J558" i="10"/>
  <c r="I558" i="10"/>
  <c r="K558" i="10"/>
  <c r="F1365" i="10"/>
  <c r="H1365" i="10" s="1"/>
  <c r="K1364" i="10"/>
  <c r="J1364" i="10"/>
  <c r="I1364" i="10"/>
  <c r="F605" i="10"/>
  <c r="H605" i="10" s="1"/>
  <c r="J604" i="10"/>
  <c r="I604" i="10"/>
  <c r="K604" i="10"/>
  <c r="F153" i="10"/>
  <c r="H153" i="10" s="1"/>
  <c r="I152" i="10"/>
  <c r="K152" i="10"/>
  <c r="J152" i="10"/>
  <c r="F1159" i="10"/>
  <c r="H1159" i="10" s="1"/>
  <c r="I1158" i="10"/>
  <c r="K1158" i="10"/>
  <c r="J1158" i="10"/>
  <c r="F133" i="10"/>
  <c r="H133" i="10" s="1"/>
  <c r="I132" i="10"/>
  <c r="K132" i="10"/>
  <c r="J132" i="10"/>
  <c r="F63" i="10"/>
  <c r="H63" i="10" s="1"/>
  <c r="K62" i="10"/>
  <c r="J62" i="10"/>
  <c r="I62" i="10"/>
  <c r="H1274" i="10"/>
  <c r="F1274" i="10"/>
  <c r="J1273" i="10"/>
  <c r="I1273" i="10"/>
  <c r="K1273" i="10"/>
  <c r="F1714" i="10"/>
  <c r="H1714" i="10" s="1"/>
  <c r="I1713" i="10"/>
  <c r="K1713" i="10"/>
  <c r="J1713" i="10"/>
  <c r="F1605" i="10"/>
  <c r="H1605" i="10" s="1"/>
  <c r="J1604" i="10"/>
  <c r="K1604" i="10"/>
  <c r="I1604" i="10"/>
  <c r="F1224" i="10"/>
  <c r="H1224" i="10" s="1"/>
  <c r="I1223" i="10"/>
  <c r="K1223" i="10"/>
  <c r="J1223" i="10"/>
  <c r="H449" i="10"/>
  <c r="F449" i="10"/>
  <c r="K448" i="10"/>
  <c r="J448" i="10"/>
  <c r="I448" i="10"/>
  <c r="F1670" i="10"/>
  <c r="H1670" i="10" s="1"/>
  <c r="I1669" i="10"/>
  <c r="K1669" i="10"/>
  <c r="J1669" i="10"/>
  <c r="F90" i="10"/>
  <c r="H90" i="10" s="1"/>
  <c r="K89" i="10"/>
  <c r="J89" i="10"/>
  <c r="I89" i="10"/>
  <c r="F1294" i="10"/>
  <c r="H1294" i="10" s="1"/>
  <c r="J1293" i="10"/>
  <c r="I1293" i="10"/>
  <c r="K1293" i="10"/>
  <c r="F288" i="10"/>
  <c r="H288" i="10" s="1"/>
  <c r="K287" i="10"/>
  <c r="J287" i="10"/>
  <c r="I287" i="10"/>
  <c r="F199" i="10"/>
  <c r="H199" i="10" s="1"/>
  <c r="K198" i="10"/>
  <c r="J198" i="10"/>
  <c r="I198" i="10"/>
  <c r="F650" i="10"/>
  <c r="H650" i="10" s="1"/>
  <c r="K649" i="10"/>
  <c r="J649" i="10"/>
  <c r="I649" i="10"/>
  <c r="F1759" i="10"/>
  <c r="H1759" i="10" s="1"/>
  <c r="I1758" i="10"/>
  <c r="K1758" i="10"/>
  <c r="J1758" i="10"/>
  <c r="F1519" i="10"/>
  <c r="H1519" i="10" s="1"/>
  <c r="J1518" i="10"/>
  <c r="K1518" i="10"/>
  <c r="I1518" i="10"/>
  <c r="F693" i="10"/>
  <c r="H693" i="10" s="1"/>
  <c r="K692" i="10"/>
  <c r="J692" i="10"/>
  <c r="I692" i="10"/>
  <c r="F1583" i="10"/>
  <c r="H1583" i="10" s="1"/>
  <c r="J1582" i="10"/>
  <c r="K1582" i="10"/>
  <c r="I1582" i="10"/>
  <c r="F1093" i="10"/>
  <c r="H1093" i="10" s="1"/>
  <c r="J1092" i="10"/>
  <c r="I1092" i="10"/>
  <c r="K1092" i="10"/>
  <c r="F1070" i="10"/>
  <c r="H1070" i="10" s="1"/>
  <c r="J1069" i="10"/>
  <c r="K1069" i="10"/>
  <c r="I1069" i="10"/>
  <c r="F308" i="10"/>
  <c r="H308" i="10" s="1"/>
  <c r="K307" i="10"/>
  <c r="J307" i="10"/>
  <c r="I307" i="10"/>
  <c r="F1473" i="10"/>
  <c r="H1473" i="10" s="1"/>
  <c r="K1472" i="10"/>
  <c r="J1472" i="10"/>
  <c r="I1472" i="10"/>
  <c r="H779" i="10"/>
  <c r="F779" i="10"/>
  <c r="K778" i="10"/>
  <c r="J778" i="10"/>
  <c r="I778" i="10"/>
  <c r="F668" i="10"/>
  <c r="H668" i="10" s="1"/>
  <c r="I667" i="10"/>
  <c r="K667" i="10"/>
  <c r="J667" i="10"/>
  <c r="H824" i="10"/>
  <c r="F824" i="10"/>
  <c r="K823" i="10"/>
  <c r="J823" i="10"/>
  <c r="I823" i="10"/>
  <c r="F1630" i="10"/>
  <c r="H1630" i="10" s="1"/>
  <c r="J1629" i="10"/>
  <c r="K1629" i="10"/>
  <c r="I1629" i="10"/>
  <c r="F219" i="10"/>
  <c r="H219" i="10" s="1"/>
  <c r="K218" i="10"/>
  <c r="J218" i="10"/>
  <c r="I218" i="10"/>
  <c r="F173" i="10"/>
  <c r="H173" i="10" s="1"/>
  <c r="I172" i="10"/>
  <c r="K172" i="10"/>
  <c r="J172" i="10"/>
  <c r="F425" i="10"/>
  <c r="H425" i="10" s="1"/>
  <c r="K424" i="10"/>
  <c r="J424" i="10"/>
  <c r="I424" i="10"/>
  <c r="F1045" i="10"/>
  <c r="H1045" i="10" s="1"/>
  <c r="K1044" i="10"/>
  <c r="I1044" i="10"/>
  <c r="J1044" i="10"/>
  <c r="F333" i="10"/>
  <c r="H333" i="10" s="1"/>
  <c r="K332" i="10"/>
  <c r="J332" i="10"/>
  <c r="I332" i="10"/>
  <c r="F734" i="10"/>
  <c r="H734" i="10" s="1"/>
  <c r="K733" i="10"/>
  <c r="J733" i="10"/>
  <c r="I733" i="10"/>
  <c r="F1248" i="10"/>
  <c r="H1248" i="10" s="1"/>
  <c r="J1247" i="10"/>
  <c r="K1247" i="10"/>
  <c r="I1247" i="10"/>
  <c r="F44" i="10"/>
  <c r="H44" i="10" s="1"/>
  <c r="I43" i="10"/>
  <c r="K43" i="10"/>
  <c r="J43" i="10"/>
  <c r="F1205" i="10"/>
  <c r="H1205" i="10" s="1"/>
  <c r="I1204" i="10"/>
  <c r="K1204" i="10"/>
  <c r="J1204" i="10"/>
  <c r="F1449" i="10"/>
  <c r="H1449" i="10" s="1"/>
  <c r="K1448" i="10"/>
  <c r="J1448" i="10"/>
  <c r="I1448" i="10"/>
  <c r="F468" i="10"/>
  <c r="H468" i="10" s="1"/>
  <c r="K467" i="10"/>
  <c r="J467" i="10"/>
  <c r="I467" i="10"/>
  <c r="H889" i="10"/>
  <c r="F889" i="10"/>
  <c r="K888" i="10"/>
  <c r="J888" i="10"/>
  <c r="I888" i="10"/>
  <c r="F713" i="10"/>
  <c r="H713" i="10" s="1"/>
  <c r="K712" i="10"/>
  <c r="I712" i="10"/>
  <c r="J712" i="10"/>
  <c r="F381" i="10"/>
  <c r="H381" i="10" s="1"/>
  <c r="K380" i="10"/>
  <c r="J380" i="10"/>
  <c r="I380" i="10"/>
  <c r="F517" i="10"/>
  <c r="H517" i="10" s="1"/>
  <c r="J516" i="10"/>
  <c r="I516" i="10"/>
  <c r="K516" i="10"/>
  <c r="F265" i="10"/>
  <c r="H265" i="10" s="1"/>
  <c r="I264" i="10"/>
  <c r="K264" i="10"/>
  <c r="J264" i="10"/>
  <c r="F1495" i="10"/>
  <c r="H1495" i="10" s="1"/>
  <c r="J1494" i="10"/>
  <c r="K1494" i="10"/>
  <c r="I1494" i="10"/>
  <c r="F1650" i="10"/>
  <c r="H1650" i="10" s="1"/>
  <c r="I1649" i="10"/>
  <c r="K1649" i="10"/>
  <c r="J1649" i="10"/>
  <c r="H804" i="10"/>
  <c r="F804" i="10"/>
  <c r="J803" i="10"/>
  <c r="I803" i="10"/>
  <c r="K803" i="10"/>
  <c r="F1429" i="10"/>
  <c r="H1429" i="10" s="1"/>
  <c r="I1428" i="10"/>
  <c r="K1428" i="10"/>
  <c r="J1428" i="10"/>
  <c r="F1408" i="10"/>
  <c r="H1408" i="10" s="1"/>
  <c r="I1407" i="10"/>
  <c r="K1407" i="10"/>
  <c r="J1407" i="10"/>
  <c r="H759" i="10"/>
  <c r="F759" i="10"/>
  <c r="K758" i="10"/>
  <c r="J758" i="10"/>
  <c r="I758" i="10"/>
  <c r="F959" i="10"/>
  <c r="H959" i="10" s="1"/>
  <c r="K958" i="10"/>
  <c r="J958" i="10"/>
  <c r="I958" i="10"/>
  <c r="F1002" i="10"/>
  <c r="H1002" i="10" s="1"/>
  <c r="I1001" i="10"/>
  <c r="K1001" i="10"/>
  <c r="J1001" i="10"/>
  <c r="F405" i="9"/>
  <c r="H405" i="9" s="1"/>
  <c r="J404" i="9"/>
  <c r="K404" i="9"/>
  <c r="I404" i="9"/>
  <c r="F650" i="9"/>
  <c r="H650" i="9" s="1"/>
  <c r="K649" i="9"/>
  <c r="J649" i="9"/>
  <c r="I649" i="9"/>
  <c r="F173" i="9"/>
  <c r="H173" i="9" s="1"/>
  <c r="I172" i="9"/>
  <c r="J172" i="9"/>
  <c r="K172" i="9"/>
  <c r="F90" i="9"/>
  <c r="H90" i="9" s="1"/>
  <c r="J89" i="9"/>
  <c r="I89" i="9"/>
  <c r="K89" i="9"/>
  <c r="F1026" i="9"/>
  <c r="H1026" i="9" s="1"/>
  <c r="K1025" i="9"/>
  <c r="J1025" i="9"/>
  <c r="I1025" i="9"/>
  <c r="F779" i="9"/>
  <c r="H779" i="9" s="1"/>
  <c r="J778" i="9"/>
  <c r="K778" i="9"/>
  <c r="I778" i="9"/>
  <c r="F290" i="9"/>
  <c r="H290" i="9" s="1"/>
  <c r="I289" i="9"/>
  <c r="K289" i="9"/>
  <c r="J289" i="9"/>
  <c r="F1000" i="9"/>
  <c r="H1000" i="9" s="1"/>
  <c r="J999" i="9"/>
  <c r="I999" i="9"/>
  <c r="K999" i="9"/>
  <c r="F493" i="9"/>
  <c r="H493" i="9" s="1"/>
  <c r="I492" i="9"/>
  <c r="K492" i="9"/>
  <c r="J492" i="9"/>
  <c r="F25" i="9"/>
  <c r="H25" i="9" s="1"/>
  <c r="J24" i="9"/>
  <c r="I24" i="9"/>
  <c r="K24" i="9"/>
  <c r="F824" i="9"/>
  <c r="H824" i="9" s="1"/>
  <c r="K823" i="9"/>
  <c r="J823" i="9"/>
  <c r="I823" i="9"/>
  <c r="F915" i="9"/>
  <c r="H915" i="9" s="1"/>
  <c r="K914" i="9"/>
  <c r="J914" i="9"/>
  <c r="I914" i="9"/>
  <c r="F735" i="9"/>
  <c r="H735" i="9" s="1"/>
  <c r="K734" i="9"/>
  <c r="J734" i="9"/>
  <c r="I734" i="9"/>
  <c r="F378" i="9"/>
  <c r="H378" i="9" s="1"/>
  <c r="I377" i="9"/>
  <c r="K377" i="9"/>
  <c r="J377" i="9"/>
  <c r="F713" i="9"/>
  <c r="H713" i="9" s="1"/>
  <c r="I712" i="9"/>
  <c r="K712" i="9"/>
  <c r="J712" i="9"/>
  <c r="F1089" i="9"/>
  <c r="H1089" i="9" s="1"/>
  <c r="K1088" i="9"/>
  <c r="J1088" i="9"/>
  <c r="I1088" i="9"/>
  <c r="F763" i="9"/>
  <c r="H763" i="9" s="1"/>
  <c r="I762" i="9"/>
  <c r="K762" i="9"/>
  <c r="J762" i="9"/>
  <c r="F959" i="9"/>
  <c r="H959" i="9" s="1"/>
  <c r="K958" i="9"/>
  <c r="J958" i="9"/>
  <c r="I958" i="9"/>
  <c r="F63" i="9"/>
  <c r="H63" i="9" s="1"/>
  <c r="I62" i="9"/>
  <c r="K62" i="9"/>
  <c r="J62" i="9"/>
  <c r="F515" i="9"/>
  <c r="H515" i="9" s="1"/>
  <c r="I514" i="9"/>
  <c r="K514" i="9"/>
  <c r="J514" i="9"/>
  <c r="F889" i="9"/>
  <c r="H889" i="9" s="1"/>
  <c r="K888" i="9"/>
  <c r="J888" i="9"/>
  <c r="I888" i="9"/>
  <c r="F110" i="9"/>
  <c r="H110" i="9" s="1"/>
  <c r="I109" i="9"/>
  <c r="J109" i="9"/>
  <c r="K109" i="9"/>
  <c r="F979" i="9"/>
  <c r="H979" i="9" s="1"/>
  <c r="K978" i="9"/>
  <c r="J978" i="9"/>
  <c r="I978" i="9"/>
  <c r="F1159" i="9"/>
  <c r="H1159" i="9" s="1"/>
  <c r="I1158" i="9"/>
  <c r="K1158" i="9"/>
  <c r="J1158" i="9"/>
  <c r="F133" i="9"/>
  <c r="H133" i="9" s="1"/>
  <c r="K132" i="9"/>
  <c r="J132" i="9"/>
  <c r="I132" i="9"/>
  <c r="F310" i="9"/>
  <c r="H310" i="9" s="1"/>
  <c r="J309" i="9"/>
  <c r="I309" i="9"/>
  <c r="K309" i="9"/>
  <c r="H154" i="9"/>
  <c r="F154" i="9"/>
  <c r="J153" i="9"/>
  <c r="K153" i="9"/>
  <c r="I153" i="9"/>
  <c r="F425" i="9"/>
  <c r="H425" i="9" s="1"/>
  <c r="I424" i="9"/>
  <c r="K424" i="9"/>
  <c r="J424" i="9"/>
  <c r="F471" i="9"/>
  <c r="H471" i="9" s="1"/>
  <c r="I470" i="9"/>
  <c r="K470" i="9"/>
  <c r="J470" i="9"/>
  <c r="F803" i="9"/>
  <c r="H803" i="9" s="1"/>
  <c r="I802" i="9"/>
  <c r="K802" i="9"/>
  <c r="J802" i="9"/>
  <c r="F263" i="9"/>
  <c r="H263" i="9" s="1"/>
  <c r="I262" i="9"/>
  <c r="K262" i="9"/>
  <c r="J262" i="9"/>
  <c r="H539" i="9"/>
  <c r="F539" i="9"/>
  <c r="I538" i="9"/>
  <c r="K538" i="9"/>
  <c r="J538" i="9"/>
  <c r="F1043" i="9"/>
  <c r="H1043" i="9" s="1"/>
  <c r="K1042" i="9"/>
  <c r="J1042" i="9"/>
  <c r="I1042" i="9"/>
  <c r="F559" i="9"/>
  <c r="H559" i="9" s="1"/>
  <c r="I558" i="9"/>
  <c r="K558" i="9"/>
  <c r="J558" i="9"/>
  <c r="F934" i="9"/>
  <c r="H934" i="9" s="1"/>
  <c r="J933" i="9"/>
  <c r="I933" i="9"/>
  <c r="K933" i="9"/>
  <c r="F1110" i="9"/>
  <c r="H1110" i="9" s="1"/>
  <c r="K1109" i="9"/>
  <c r="J1109" i="9"/>
  <c r="I1109" i="9"/>
  <c r="F1070" i="9"/>
  <c r="H1070" i="9" s="1"/>
  <c r="J1069" i="9"/>
  <c r="I1069" i="9"/>
  <c r="K1069" i="9"/>
  <c r="F245" i="9"/>
  <c r="H245" i="9" s="1"/>
  <c r="J244" i="9"/>
  <c r="I244" i="9"/>
  <c r="K244" i="9"/>
  <c r="F354" i="9"/>
  <c r="H354" i="9" s="1"/>
  <c r="I353" i="9"/>
  <c r="K353" i="9"/>
  <c r="J353" i="9"/>
  <c r="F606" i="9"/>
  <c r="H606" i="9" s="1"/>
  <c r="J605" i="9"/>
  <c r="K605" i="9"/>
  <c r="I605" i="9"/>
  <c r="F1204" i="9"/>
  <c r="H1204" i="9" s="1"/>
  <c r="J1203" i="9"/>
  <c r="I1203" i="9"/>
  <c r="K1203" i="9"/>
  <c r="F1178" i="9"/>
  <c r="H1178" i="9" s="1"/>
  <c r="J1177" i="9"/>
  <c r="I1177" i="9"/>
  <c r="K1177" i="9"/>
  <c r="F1133" i="9"/>
  <c r="H1133" i="9" s="1"/>
  <c r="I1132" i="9"/>
  <c r="K1132" i="9"/>
  <c r="J1132" i="9"/>
  <c r="F624" i="9"/>
  <c r="H624" i="9" s="1"/>
  <c r="J623" i="9"/>
  <c r="I623" i="9"/>
  <c r="K623" i="9"/>
  <c r="F450" i="9"/>
  <c r="H450" i="9" s="1"/>
  <c r="I449" i="9"/>
  <c r="K449" i="9"/>
  <c r="J449" i="9"/>
  <c r="F694" i="9"/>
  <c r="H694" i="9" s="1"/>
  <c r="J693" i="9"/>
  <c r="I693" i="9"/>
  <c r="K693" i="9"/>
  <c r="F668" i="9"/>
  <c r="H668" i="9" s="1"/>
  <c r="I667" i="9"/>
  <c r="K667" i="9"/>
  <c r="J667" i="9"/>
  <c r="F219" i="9"/>
  <c r="H219" i="9" s="1"/>
  <c r="I218" i="9"/>
  <c r="K218" i="9"/>
  <c r="J218" i="9"/>
  <c r="F44" i="9"/>
  <c r="H44" i="9" s="1"/>
  <c r="J43" i="9"/>
  <c r="I43" i="9"/>
  <c r="K43" i="9"/>
  <c r="F583" i="9"/>
  <c r="H583" i="9" s="1"/>
  <c r="I582" i="9"/>
  <c r="K582" i="9"/>
  <c r="J582" i="9"/>
  <c r="F1275" i="11" l="1"/>
  <c r="H1275" i="11" s="1"/>
  <c r="K1274" i="11"/>
  <c r="J1274" i="11"/>
  <c r="I1274" i="11"/>
  <c r="F1180" i="11"/>
  <c r="H1180" i="11" s="1"/>
  <c r="J1179" i="11"/>
  <c r="K1179" i="11"/>
  <c r="I1179" i="11"/>
  <c r="F1070" i="11"/>
  <c r="H1070" i="11" s="1"/>
  <c r="I1069" i="11"/>
  <c r="K1069" i="11"/>
  <c r="J1069" i="11"/>
  <c r="F1629" i="11"/>
  <c r="H1629" i="11" s="1"/>
  <c r="J1628" i="11"/>
  <c r="I1628" i="11"/>
  <c r="K1628" i="11"/>
  <c r="F935" i="11"/>
  <c r="H935" i="11" s="1"/>
  <c r="I934" i="11"/>
  <c r="K934" i="11"/>
  <c r="J934" i="11"/>
  <c r="F46" i="11"/>
  <c r="H46" i="11" s="1"/>
  <c r="K45" i="11"/>
  <c r="J45" i="11"/>
  <c r="I45" i="11"/>
  <c r="F1431" i="11"/>
  <c r="H1431" i="11" s="1"/>
  <c r="J1430" i="11"/>
  <c r="K1430" i="11"/>
  <c r="I1430" i="11"/>
  <c r="H354" i="11"/>
  <c r="F354" i="11"/>
  <c r="K353" i="11"/>
  <c r="J353" i="11"/>
  <c r="I353" i="11"/>
  <c r="F290" i="11"/>
  <c r="H290" i="11" s="1"/>
  <c r="I289" i="11"/>
  <c r="J289" i="11"/>
  <c r="K289" i="11"/>
  <c r="F825" i="11"/>
  <c r="H825" i="11" s="1"/>
  <c r="K824" i="11"/>
  <c r="J824" i="11"/>
  <c r="I824" i="11"/>
  <c r="F891" i="11"/>
  <c r="H891" i="11" s="1"/>
  <c r="I890" i="11"/>
  <c r="J890" i="11"/>
  <c r="K890" i="11"/>
  <c r="F1474" i="11"/>
  <c r="H1474" i="11" s="1"/>
  <c r="K1473" i="11"/>
  <c r="I1473" i="11"/>
  <c r="J1473" i="11"/>
  <c r="F515" i="11"/>
  <c r="H515" i="11" s="1"/>
  <c r="J514" i="11"/>
  <c r="K514" i="11"/>
  <c r="I514" i="11"/>
  <c r="F1342" i="11"/>
  <c r="H1342" i="11" s="1"/>
  <c r="J1341" i="11"/>
  <c r="I1341" i="11"/>
  <c r="K1341" i="11"/>
  <c r="F1650" i="11"/>
  <c r="H1650" i="11" s="1"/>
  <c r="K1649" i="11"/>
  <c r="I1649" i="11"/>
  <c r="J1649" i="11"/>
  <c r="F89" i="11"/>
  <c r="H89" i="11" s="1"/>
  <c r="I88" i="11"/>
  <c r="J88" i="11"/>
  <c r="K88" i="11"/>
  <c r="F221" i="11"/>
  <c r="H221" i="11" s="1"/>
  <c r="J220" i="11"/>
  <c r="K220" i="11"/>
  <c r="I220" i="11"/>
  <c r="F804" i="11"/>
  <c r="H804" i="11" s="1"/>
  <c r="K803" i="11"/>
  <c r="J803" i="11"/>
  <c r="I803" i="11"/>
  <c r="F624" i="11"/>
  <c r="H624" i="11" s="1"/>
  <c r="I623" i="11"/>
  <c r="J623" i="11"/>
  <c r="K623" i="11"/>
  <c r="F1540" i="11"/>
  <c r="H1540" i="11" s="1"/>
  <c r="I1539" i="11"/>
  <c r="J1539" i="11"/>
  <c r="K1539" i="11"/>
  <c r="F694" i="11"/>
  <c r="H694" i="11" s="1"/>
  <c r="J693" i="11"/>
  <c r="I693" i="11"/>
  <c r="K693" i="11"/>
  <c r="F651" i="11"/>
  <c r="H651" i="11" s="1"/>
  <c r="I650" i="11"/>
  <c r="J650" i="11"/>
  <c r="K650" i="11"/>
  <c r="F1204" i="11"/>
  <c r="H1204" i="11" s="1"/>
  <c r="I1203" i="11"/>
  <c r="K1203" i="11"/>
  <c r="J1203" i="11"/>
  <c r="F999" i="11"/>
  <c r="H999" i="11" s="1"/>
  <c r="I998" i="11"/>
  <c r="J998" i="11"/>
  <c r="K998" i="11"/>
  <c r="F135" i="11"/>
  <c r="H135" i="11" s="1"/>
  <c r="J134" i="11"/>
  <c r="I134" i="11"/>
  <c r="K134" i="11"/>
  <c r="F155" i="11"/>
  <c r="H155" i="11" s="1"/>
  <c r="J154" i="11"/>
  <c r="I154" i="11"/>
  <c r="K154" i="11"/>
  <c r="F111" i="11"/>
  <c r="H111" i="11" s="1"/>
  <c r="J110" i="11"/>
  <c r="K110" i="11"/>
  <c r="I110" i="11"/>
  <c r="F1494" i="11"/>
  <c r="H1494" i="11" s="1"/>
  <c r="I1493" i="11"/>
  <c r="K1493" i="11"/>
  <c r="J1493" i="11"/>
  <c r="H739" i="11"/>
  <c r="F739" i="11"/>
  <c r="J738" i="11"/>
  <c r="I738" i="11"/>
  <c r="K738" i="11"/>
  <c r="F715" i="11"/>
  <c r="H715" i="11" s="1"/>
  <c r="J714" i="11"/>
  <c r="I714" i="11"/>
  <c r="K714" i="11"/>
  <c r="F1160" i="11"/>
  <c r="H1160" i="11" s="1"/>
  <c r="K1159" i="11"/>
  <c r="J1159" i="11"/>
  <c r="I1159" i="11"/>
  <c r="F670" i="11"/>
  <c r="H670" i="11" s="1"/>
  <c r="I669" i="11"/>
  <c r="J669" i="11"/>
  <c r="K669" i="11"/>
  <c r="F29" i="11"/>
  <c r="H29" i="11" s="1"/>
  <c r="I28" i="11"/>
  <c r="K28" i="11"/>
  <c r="J28" i="11"/>
  <c r="F425" i="11"/>
  <c r="H425" i="11" s="1"/>
  <c r="K424" i="11"/>
  <c r="J424" i="11"/>
  <c r="I424" i="11"/>
  <c r="F1452" i="11"/>
  <c r="H1452" i="11" s="1"/>
  <c r="J1451" i="11"/>
  <c r="I1451" i="11"/>
  <c r="K1451" i="11"/>
  <c r="F1136" i="11"/>
  <c r="H1136" i="11" s="1"/>
  <c r="K1135" i="11"/>
  <c r="J1135" i="11"/>
  <c r="I1135" i="11"/>
  <c r="F780" i="11"/>
  <c r="H780" i="11" s="1"/>
  <c r="K779" i="11"/>
  <c r="J779" i="11"/>
  <c r="I779" i="11"/>
  <c r="F469" i="11"/>
  <c r="H469" i="11" s="1"/>
  <c r="J468" i="11"/>
  <c r="I468" i="11"/>
  <c r="K468" i="11"/>
  <c r="F1296" i="11"/>
  <c r="H1296" i="11" s="1"/>
  <c r="I1295" i="11"/>
  <c r="K1295" i="11"/>
  <c r="J1295" i="11"/>
  <c r="F179" i="11"/>
  <c r="H179" i="11" s="1"/>
  <c r="K178" i="11"/>
  <c r="I178" i="11"/>
  <c r="J178" i="11"/>
  <c r="F1251" i="11"/>
  <c r="H1251" i="11" s="1"/>
  <c r="J1250" i="11"/>
  <c r="K1250" i="11"/>
  <c r="I1250" i="11"/>
  <c r="F1044" i="11"/>
  <c r="H1044" i="11" s="1"/>
  <c r="J1043" i="11"/>
  <c r="I1043" i="11"/>
  <c r="K1043" i="11"/>
  <c r="F586" i="11"/>
  <c r="H586" i="11" s="1"/>
  <c r="K585" i="11"/>
  <c r="J585" i="11"/>
  <c r="I585" i="11"/>
  <c r="F1560" i="11"/>
  <c r="H1560" i="11" s="1"/>
  <c r="I1559" i="11"/>
  <c r="K1559" i="11"/>
  <c r="J1559" i="11"/>
  <c r="F874" i="11"/>
  <c r="H874" i="11" s="1"/>
  <c r="I873" i="11"/>
  <c r="K873" i="11"/>
  <c r="J873" i="11"/>
  <c r="F1605" i="11"/>
  <c r="H1605" i="11" s="1"/>
  <c r="K1604" i="11"/>
  <c r="J1604" i="11"/>
  <c r="I1604" i="11"/>
  <c r="F1090" i="11"/>
  <c r="H1090" i="11" s="1"/>
  <c r="K1089" i="11"/>
  <c r="J1089" i="11"/>
  <c r="I1089" i="11"/>
  <c r="F405" i="11"/>
  <c r="H405" i="11" s="1"/>
  <c r="J404" i="11"/>
  <c r="I404" i="11"/>
  <c r="K404" i="11"/>
  <c r="F265" i="11"/>
  <c r="H265" i="11" s="1"/>
  <c r="J264" i="11"/>
  <c r="I264" i="11"/>
  <c r="K264" i="11"/>
  <c r="F979" i="11"/>
  <c r="H979" i="11" s="1"/>
  <c r="I978" i="11"/>
  <c r="K978" i="11"/>
  <c r="J978" i="11"/>
  <c r="F1109" i="11"/>
  <c r="H1109" i="11" s="1"/>
  <c r="K1108" i="11"/>
  <c r="J1108" i="11"/>
  <c r="I1108" i="11"/>
  <c r="F336" i="11"/>
  <c r="H336" i="11" s="1"/>
  <c r="I335" i="11"/>
  <c r="K335" i="11"/>
  <c r="J335" i="11"/>
  <c r="F1411" i="11"/>
  <c r="H1411" i="11" s="1"/>
  <c r="J1410" i="11"/>
  <c r="I1410" i="11"/>
  <c r="K1410" i="11"/>
  <c r="F449" i="11"/>
  <c r="H449" i="11" s="1"/>
  <c r="K448" i="11"/>
  <c r="I448" i="11"/>
  <c r="J448" i="11"/>
  <c r="F1224" i="11"/>
  <c r="H1224" i="11" s="1"/>
  <c r="K1223" i="11"/>
  <c r="J1223" i="11"/>
  <c r="I1223" i="11"/>
  <c r="F559" i="11"/>
  <c r="H559" i="11" s="1"/>
  <c r="K558" i="11"/>
  <c r="J558" i="11"/>
  <c r="I558" i="11"/>
  <c r="F1386" i="11"/>
  <c r="H1386" i="11" s="1"/>
  <c r="J1385" i="11"/>
  <c r="K1385" i="11"/>
  <c r="I1385" i="11"/>
  <c r="F916" i="11"/>
  <c r="H916" i="11" s="1"/>
  <c r="I915" i="11"/>
  <c r="J915" i="11"/>
  <c r="K915" i="11"/>
  <c r="F199" i="11"/>
  <c r="H199" i="11" s="1"/>
  <c r="J198" i="11"/>
  <c r="I198" i="11"/>
  <c r="K198" i="11"/>
  <c r="F495" i="11"/>
  <c r="H495" i="11" s="1"/>
  <c r="J494" i="11"/>
  <c r="I494" i="11"/>
  <c r="K494" i="11"/>
  <c r="F1319" i="11"/>
  <c r="H1319" i="11" s="1"/>
  <c r="I1318" i="11"/>
  <c r="K1318" i="11"/>
  <c r="J1318" i="11"/>
  <c r="F381" i="11"/>
  <c r="H381" i="11" s="1"/>
  <c r="K380" i="11"/>
  <c r="J380" i="11"/>
  <c r="I380" i="11"/>
  <c r="F69" i="11"/>
  <c r="H69" i="11" s="1"/>
  <c r="J68" i="11"/>
  <c r="K68" i="11"/>
  <c r="I68" i="11"/>
  <c r="F315" i="11"/>
  <c r="H315" i="11" s="1"/>
  <c r="I314" i="11"/>
  <c r="K314" i="11"/>
  <c r="J314" i="11"/>
  <c r="F1520" i="11"/>
  <c r="H1520" i="11" s="1"/>
  <c r="K1519" i="11"/>
  <c r="J1519" i="11"/>
  <c r="I1519" i="11"/>
  <c r="F960" i="11"/>
  <c r="H960" i="11" s="1"/>
  <c r="I959" i="11"/>
  <c r="J959" i="11"/>
  <c r="K959" i="11"/>
  <c r="F604" i="11"/>
  <c r="H604" i="11" s="1"/>
  <c r="K603" i="11"/>
  <c r="J603" i="11"/>
  <c r="I603" i="11"/>
  <c r="F761" i="11"/>
  <c r="H761" i="11" s="1"/>
  <c r="K760" i="11"/>
  <c r="J760" i="11"/>
  <c r="I760" i="11"/>
  <c r="F1520" i="10"/>
  <c r="H1520" i="10" s="1"/>
  <c r="K1519" i="10"/>
  <c r="I1519" i="10"/>
  <c r="J1519" i="10"/>
  <c r="F870" i="10"/>
  <c r="H870" i="10" s="1"/>
  <c r="K869" i="10"/>
  <c r="J869" i="10"/>
  <c r="I869" i="10"/>
  <c r="F735" i="10"/>
  <c r="H735" i="10" s="1"/>
  <c r="K734" i="10"/>
  <c r="J734" i="10"/>
  <c r="I734" i="10"/>
  <c r="F1046" i="10"/>
  <c r="H1046" i="10" s="1"/>
  <c r="K1045" i="10"/>
  <c r="I1045" i="10"/>
  <c r="J1045" i="10"/>
  <c r="F560" i="10"/>
  <c r="H560" i="10" s="1"/>
  <c r="J559" i="10"/>
  <c r="I559" i="10"/>
  <c r="K559" i="10"/>
  <c r="F960" i="10"/>
  <c r="H960" i="10" s="1"/>
  <c r="I959" i="10"/>
  <c r="K959" i="10"/>
  <c r="J959" i="10"/>
  <c r="F1651" i="10"/>
  <c r="H1651" i="10" s="1"/>
  <c r="J1650" i="10"/>
  <c r="K1650" i="10"/>
  <c r="I1650" i="10"/>
  <c r="F266" i="10"/>
  <c r="H266" i="10" s="1"/>
  <c r="J265" i="10"/>
  <c r="K265" i="10"/>
  <c r="I265" i="10"/>
  <c r="F382" i="10"/>
  <c r="H382" i="10" s="1"/>
  <c r="I381" i="10"/>
  <c r="K381" i="10"/>
  <c r="J381" i="10"/>
  <c r="F825" i="10"/>
  <c r="H825" i="10" s="1"/>
  <c r="K824" i="10"/>
  <c r="J824" i="10"/>
  <c r="I824" i="10"/>
  <c r="F1275" i="10"/>
  <c r="H1275" i="10" s="1"/>
  <c r="K1274" i="10"/>
  <c r="J1274" i="10"/>
  <c r="I1274" i="10"/>
  <c r="F134" i="10"/>
  <c r="H134" i="10" s="1"/>
  <c r="I133" i="10"/>
  <c r="K133" i="10"/>
  <c r="J133" i="10"/>
  <c r="F154" i="10"/>
  <c r="H154" i="10" s="1"/>
  <c r="K153" i="10"/>
  <c r="I153" i="10"/>
  <c r="J153" i="10"/>
  <c r="F1366" i="10"/>
  <c r="H1366" i="10" s="1"/>
  <c r="J1365" i="10"/>
  <c r="I1365" i="10"/>
  <c r="K1365" i="10"/>
  <c r="F890" i="10"/>
  <c r="H890" i="10" s="1"/>
  <c r="K889" i="10"/>
  <c r="J889" i="10"/>
  <c r="I889" i="10"/>
  <c r="F1450" i="10"/>
  <c r="H1450" i="10" s="1"/>
  <c r="K1449" i="10"/>
  <c r="J1449" i="10"/>
  <c r="I1449" i="10"/>
  <c r="F45" i="10"/>
  <c r="H45" i="10" s="1"/>
  <c r="K44" i="10"/>
  <c r="J44" i="10"/>
  <c r="I44" i="10"/>
  <c r="F780" i="10"/>
  <c r="H780" i="10" s="1"/>
  <c r="K779" i="10"/>
  <c r="J779" i="10"/>
  <c r="I779" i="10"/>
  <c r="H309" i="10"/>
  <c r="F309" i="10"/>
  <c r="K308" i="10"/>
  <c r="I308" i="10"/>
  <c r="J308" i="10"/>
  <c r="F1094" i="10"/>
  <c r="H1094" i="10" s="1"/>
  <c r="K1093" i="10"/>
  <c r="J1093" i="10"/>
  <c r="I1093" i="10"/>
  <c r="F694" i="10"/>
  <c r="H694" i="10" s="1"/>
  <c r="K693" i="10"/>
  <c r="I693" i="10"/>
  <c r="J693" i="10"/>
  <c r="F1387" i="10"/>
  <c r="H1387" i="10" s="1"/>
  <c r="K1386" i="10"/>
  <c r="J1386" i="10"/>
  <c r="I1386" i="10"/>
  <c r="F245" i="10"/>
  <c r="H245" i="10" s="1"/>
  <c r="J244" i="10"/>
  <c r="I244" i="10"/>
  <c r="K244" i="10"/>
  <c r="H494" i="10"/>
  <c r="F494" i="10"/>
  <c r="I493" i="10"/>
  <c r="K493" i="10"/>
  <c r="J493" i="10"/>
  <c r="F1545" i="10"/>
  <c r="H1545" i="10" s="1"/>
  <c r="J1544" i="10"/>
  <c r="I1544" i="10"/>
  <c r="K1544" i="10"/>
  <c r="F1760" i="10"/>
  <c r="H1760" i="10" s="1"/>
  <c r="J1759" i="10"/>
  <c r="I1759" i="10"/>
  <c r="K1759" i="10"/>
  <c r="F200" i="10"/>
  <c r="H200" i="10" s="1"/>
  <c r="J199" i="10"/>
  <c r="I199" i="10"/>
  <c r="K199" i="10"/>
  <c r="F1295" i="10"/>
  <c r="H1295" i="10" s="1"/>
  <c r="J1294" i="10"/>
  <c r="I1294" i="10"/>
  <c r="K1294" i="10"/>
  <c r="F1671" i="10"/>
  <c r="H1671" i="10" s="1"/>
  <c r="K1670" i="10"/>
  <c r="J1670" i="10"/>
  <c r="I1670" i="10"/>
  <c r="F405" i="10"/>
  <c r="H405" i="10" s="1"/>
  <c r="K404" i="10"/>
  <c r="J404" i="10"/>
  <c r="I404" i="10"/>
  <c r="F1409" i="10"/>
  <c r="H1409" i="10" s="1"/>
  <c r="K1408" i="10"/>
  <c r="J1408" i="10"/>
  <c r="I1408" i="10"/>
  <c r="F174" i="10"/>
  <c r="H174" i="10" s="1"/>
  <c r="K173" i="10"/>
  <c r="I173" i="10"/>
  <c r="J173" i="10"/>
  <c r="F1631" i="10"/>
  <c r="H1631" i="10" s="1"/>
  <c r="I1630" i="10"/>
  <c r="K1630" i="10"/>
  <c r="J1630" i="10"/>
  <c r="F1225" i="10"/>
  <c r="H1225" i="10" s="1"/>
  <c r="K1224" i="10"/>
  <c r="I1224" i="10"/>
  <c r="J1224" i="10"/>
  <c r="F1715" i="10"/>
  <c r="H1715" i="10" s="1"/>
  <c r="J1714" i="10"/>
  <c r="I1714" i="10"/>
  <c r="K1714" i="10"/>
  <c r="F356" i="10"/>
  <c r="H356" i="10" s="1"/>
  <c r="K355" i="10"/>
  <c r="J355" i="10"/>
  <c r="I355" i="10"/>
  <c r="F111" i="10"/>
  <c r="H111" i="10" s="1"/>
  <c r="I110" i="10"/>
  <c r="K110" i="10"/>
  <c r="J110" i="10"/>
  <c r="F626" i="10"/>
  <c r="H626" i="10" s="1"/>
  <c r="J625" i="10"/>
  <c r="I625" i="10"/>
  <c r="K625" i="10"/>
  <c r="F805" i="10"/>
  <c r="H805" i="10" s="1"/>
  <c r="K804" i="10"/>
  <c r="J804" i="10"/>
  <c r="I804" i="10"/>
  <c r="F1496" i="10"/>
  <c r="H1496" i="10" s="1"/>
  <c r="K1495" i="10"/>
  <c r="J1495" i="10"/>
  <c r="I1495" i="10"/>
  <c r="F518" i="10"/>
  <c r="H518" i="10" s="1"/>
  <c r="J517" i="10"/>
  <c r="I517" i="10"/>
  <c r="K517" i="10"/>
  <c r="H714" i="10"/>
  <c r="F714" i="10"/>
  <c r="K713" i="10"/>
  <c r="J713" i="10"/>
  <c r="I713" i="10"/>
  <c r="F669" i="10"/>
  <c r="H669" i="10" s="1"/>
  <c r="I668" i="10"/>
  <c r="J668" i="10"/>
  <c r="K668" i="10"/>
  <c r="F64" i="10"/>
  <c r="H64" i="10" s="1"/>
  <c r="J63" i="10"/>
  <c r="I63" i="10"/>
  <c r="K63" i="10"/>
  <c r="F1160" i="10"/>
  <c r="H1160" i="10" s="1"/>
  <c r="I1159" i="10"/>
  <c r="J1159" i="10"/>
  <c r="K1159" i="10"/>
  <c r="H606" i="10"/>
  <c r="F606" i="10"/>
  <c r="I605" i="10"/>
  <c r="K605" i="10"/>
  <c r="J605" i="10"/>
  <c r="F1003" i="10"/>
  <c r="H1003" i="10" s="1"/>
  <c r="K1002" i="10"/>
  <c r="J1002" i="10"/>
  <c r="I1002" i="10"/>
  <c r="F469" i="10"/>
  <c r="H469" i="10" s="1"/>
  <c r="J468" i="10"/>
  <c r="I468" i="10"/>
  <c r="K468" i="10"/>
  <c r="F1206" i="10"/>
  <c r="H1206" i="10" s="1"/>
  <c r="J1205" i="10"/>
  <c r="K1205" i="10"/>
  <c r="I1205" i="10"/>
  <c r="F1249" i="10"/>
  <c r="H1249" i="10" s="1"/>
  <c r="J1248" i="10"/>
  <c r="I1248" i="10"/>
  <c r="K1248" i="10"/>
  <c r="F1474" i="10"/>
  <c r="H1474" i="10" s="1"/>
  <c r="K1473" i="10"/>
  <c r="J1473" i="10"/>
  <c r="I1473" i="10"/>
  <c r="F1071" i="10"/>
  <c r="H1071" i="10" s="1"/>
  <c r="K1070" i="10"/>
  <c r="I1070" i="10"/>
  <c r="J1070" i="10"/>
  <c r="F1584" i="10"/>
  <c r="H1584" i="10" s="1"/>
  <c r="J1583" i="10"/>
  <c r="K1583" i="10"/>
  <c r="I1583" i="10"/>
  <c r="F585" i="10"/>
  <c r="H585" i="10" s="1"/>
  <c r="K584" i="10"/>
  <c r="J584" i="10"/>
  <c r="I584" i="10"/>
  <c r="F1110" i="10"/>
  <c r="H1110" i="10" s="1"/>
  <c r="J1109" i="10"/>
  <c r="I1109" i="10"/>
  <c r="K1109" i="10"/>
  <c r="F1740" i="10"/>
  <c r="H1740" i="10" s="1"/>
  <c r="I1739" i="10"/>
  <c r="J1739" i="10"/>
  <c r="K1739" i="10"/>
  <c r="F334" i="10"/>
  <c r="H334" i="10" s="1"/>
  <c r="K333" i="10"/>
  <c r="J333" i="10"/>
  <c r="I333" i="10"/>
  <c r="F651" i="10"/>
  <c r="H651" i="10" s="1"/>
  <c r="K650" i="10"/>
  <c r="J650" i="10"/>
  <c r="I650" i="10"/>
  <c r="F289" i="10"/>
  <c r="H289" i="10" s="1"/>
  <c r="J288" i="10"/>
  <c r="I288" i="10"/>
  <c r="K288" i="10"/>
  <c r="F91" i="10"/>
  <c r="H91" i="10" s="1"/>
  <c r="K90" i="10"/>
  <c r="J90" i="10"/>
  <c r="I90" i="10"/>
  <c r="F935" i="10"/>
  <c r="H935" i="10" s="1"/>
  <c r="I934" i="10"/>
  <c r="K934" i="10"/>
  <c r="J934" i="10"/>
  <c r="F1561" i="10"/>
  <c r="H1561" i="10" s="1"/>
  <c r="K1560" i="10"/>
  <c r="J1560" i="10"/>
  <c r="I1560" i="10"/>
  <c r="F760" i="10"/>
  <c r="H760" i="10" s="1"/>
  <c r="I759" i="10"/>
  <c r="K759" i="10"/>
  <c r="J759" i="10"/>
  <c r="F1430" i="10"/>
  <c r="H1430" i="10" s="1"/>
  <c r="I1429" i="10"/>
  <c r="J1429" i="10"/>
  <c r="K1429" i="10"/>
  <c r="F426" i="10"/>
  <c r="H426" i="10" s="1"/>
  <c r="K425" i="10"/>
  <c r="J425" i="10"/>
  <c r="I425" i="10"/>
  <c r="F220" i="10"/>
  <c r="H220" i="10" s="1"/>
  <c r="I219" i="10"/>
  <c r="K219" i="10"/>
  <c r="J219" i="10"/>
  <c r="F450" i="10"/>
  <c r="H450" i="10" s="1"/>
  <c r="J449" i="10"/>
  <c r="I449" i="10"/>
  <c r="K449" i="10"/>
  <c r="F1606" i="10"/>
  <c r="H1606" i="10" s="1"/>
  <c r="I1605" i="10"/>
  <c r="K1605" i="10"/>
  <c r="J1605" i="10"/>
  <c r="F1340" i="10"/>
  <c r="H1340" i="10" s="1"/>
  <c r="J1339" i="10"/>
  <c r="I1339" i="10"/>
  <c r="K1339" i="10"/>
  <c r="F1182" i="10"/>
  <c r="H1182" i="10" s="1"/>
  <c r="K1181" i="10"/>
  <c r="J1181" i="10"/>
  <c r="I1181" i="10"/>
  <c r="F541" i="10"/>
  <c r="H541" i="10" s="1"/>
  <c r="J540" i="10"/>
  <c r="I540" i="10"/>
  <c r="K540" i="10"/>
  <c r="F26" i="10"/>
  <c r="H26" i="10" s="1"/>
  <c r="K25" i="10"/>
  <c r="J25" i="10"/>
  <c r="I25" i="10"/>
  <c r="F625" i="9"/>
  <c r="H625" i="9" s="1"/>
  <c r="K624" i="9"/>
  <c r="J624" i="9"/>
  <c r="I624" i="9"/>
  <c r="F45" i="9"/>
  <c r="H45" i="9" s="1"/>
  <c r="K44" i="9"/>
  <c r="J44" i="9"/>
  <c r="I44" i="9"/>
  <c r="F1071" i="9"/>
  <c r="H1071" i="9" s="1"/>
  <c r="I1070" i="9"/>
  <c r="K1070" i="9"/>
  <c r="J1070" i="9"/>
  <c r="F311" i="9"/>
  <c r="H311" i="9" s="1"/>
  <c r="K310" i="9"/>
  <c r="J310" i="9"/>
  <c r="I310" i="9"/>
  <c r="F669" i="9"/>
  <c r="H669" i="9" s="1"/>
  <c r="I668" i="9"/>
  <c r="J668" i="9"/>
  <c r="K668" i="9"/>
  <c r="F111" i="9"/>
  <c r="H111" i="9" s="1"/>
  <c r="K110" i="9"/>
  <c r="J110" i="9"/>
  <c r="I110" i="9"/>
  <c r="F379" i="9"/>
  <c r="H379" i="9" s="1"/>
  <c r="J378" i="9"/>
  <c r="I378" i="9"/>
  <c r="K378" i="9"/>
  <c r="F651" i="9"/>
  <c r="H651" i="9" s="1"/>
  <c r="I650" i="9"/>
  <c r="K650" i="9"/>
  <c r="J650" i="9"/>
  <c r="F1134" i="9"/>
  <c r="H1134" i="9" s="1"/>
  <c r="I1133" i="9"/>
  <c r="K1133" i="9"/>
  <c r="J1133" i="9"/>
  <c r="H1205" i="9"/>
  <c r="F1205" i="9"/>
  <c r="K1204" i="9"/>
  <c r="J1204" i="9"/>
  <c r="I1204" i="9"/>
  <c r="F355" i="9"/>
  <c r="H355" i="9" s="1"/>
  <c r="I354" i="9"/>
  <c r="K354" i="9"/>
  <c r="J354" i="9"/>
  <c r="F540" i="9"/>
  <c r="H540" i="9" s="1"/>
  <c r="I539" i="9"/>
  <c r="K539" i="9"/>
  <c r="J539" i="9"/>
  <c r="F516" i="9"/>
  <c r="H516" i="9" s="1"/>
  <c r="I515" i="9"/>
  <c r="K515" i="9"/>
  <c r="J515" i="9"/>
  <c r="F91" i="9"/>
  <c r="H91" i="9" s="1"/>
  <c r="K90" i="9"/>
  <c r="J90" i="9"/>
  <c r="I90" i="9"/>
  <c r="F935" i="9"/>
  <c r="H935" i="9" s="1"/>
  <c r="K934" i="9"/>
  <c r="J934" i="9"/>
  <c r="I934" i="9"/>
  <c r="F1044" i="9"/>
  <c r="H1044" i="9" s="1"/>
  <c r="K1043" i="9"/>
  <c r="I1043" i="9"/>
  <c r="J1043" i="9"/>
  <c r="F804" i="9"/>
  <c r="H804" i="9" s="1"/>
  <c r="K803" i="9"/>
  <c r="I803" i="9"/>
  <c r="J803" i="9"/>
  <c r="F451" i="9"/>
  <c r="H451" i="9" s="1"/>
  <c r="J450" i="9"/>
  <c r="I450" i="9"/>
  <c r="K450" i="9"/>
  <c r="F960" i="9"/>
  <c r="H960" i="9" s="1"/>
  <c r="K959" i="9"/>
  <c r="J959" i="9"/>
  <c r="I959" i="9"/>
  <c r="F1001" i="9"/>
  <c r="H1001" i="9" s="1"/>
  <c r="K1000" i="9"/>
  <c r="J1000" i="9"/>
  <c r="I1000" i="9"/>
  <c r="F584" i="9"/>
  <c r="H584" i="9" s="1"/>
  <c r="K583" i="9"/>
  <c r="J583" i="9"/>
  <c r="I583" i="9"/>
  <c r="F264" i="9"/>
  <c r="H264" i="9" s="1"/>
  <c r="I263" i="9"/>
  <c r="K263" i="9"/>
  <c r="J263" i="9"/>
  <c r="F472" i="9"/>
  <c r="H472" i="9" s="1"/>
  <c r="I471" i="9"/>
  <c r="K471" i="9"/>
  <c r="J471" i="9"/>
  <c r="F426" i="9"/>
  <c r="H426" i="9" s="1"/>
  <c r="I425" i="9"/>
  <c r="K425" i="9"/>
  <c r="J425" i="9"/>
  <c r="F1160" i="9"/>
  <c r="H1160" i="9" s="1"/>
  <c r="J1159" i="9"/>
  <c r="K1159" i="9"/>
  <c r="I1159" i="9"/>
  <c r="F1090" i="9"/>
  <c r="H1090" i="9" s="1"/>
  <c r="K1089" i="9"/>
  <c r="J1089" i="9"/>
  <c r="I1089" i="9"/>
  <c r="F780" i="9"/>
  <c r="H780" i="9" s="1"/>
  <c r="J779" i="9"/>
  <c r="K779" i="9"/>
  <c r="I779" i="9"/>
  <c r="F220" i="9"/>
  <c r="H220" i="9" s="1"/>
  <c r="I219" i="9"/>
  <c r="K219" i="9"/>
  <c r="J219" i="9"/>
  <c r="F695" i="9"/>
  <c r="H695" i="9" s="1"/>
  <c r="I694" i="9"/>
  <c r="K694" i="9"/>
  <c r="J694" i="9"/>
  <c r="F155" i="9"/>
  <c r="H155" i="9" s="1"/>
  <c r="J154" i="9"/>
  <c r="K154" i="9"/>
  <c r="I154" i="9"/>
  <c r="H134" i="9"/>
  <c r="F134" i="9"/>
  <c r="K133" i="9"/>
  <c r="J133" i="9"/>
  <c r="I133" i="9"/>
  <c r="H980" i="9"/>
  <c r="F980" i="9"/>
  <c r="K979" i="9"/>
  <c r="J979" i="9"/>
  <c r="I979" i="9"/>
  <c r="F890" i="9"/>
  <c r="H890" i="9" s="1"/>
  <c r="K889" i="9"/>
  <c r="J889" i="9"/>
  <c r="I889" i="9"/>
  <c r="F64" i="9"/>
  <c r="H64" i="9" s="1"/>
  <c r="K63" i="9"/>
  <c r="J63" i="9"/>
  <c r="I63" i="9"/>
  <c r="H764" i="9"/>
  <c r="F764" i="9"/>
  <c r="J763" i="9"/>
  <c r="K763" i="9"/>
  <c r="I763" i="9"/>
  <c r="F714" i="9"/>
  <c r="H714" i="9" s="1"/>
  <c r="I713" i="9"/>
  <c r="K713" i="9"/>
  <c r="J713" i="9"/>
  <c r="F736" i="9"/>
  <c r="H736" i="9" s="1"/>
  <c r="I735" i="9"/>
  <c r="K735" i="9"/>
  <c r="J735" i="9"/>
  <c r="F825" i="9"/>
  <c r="H825" i="9" s="1"/>
  <c r="K824" i="9"/>
  <c r="J824" i="9"/>
  <c r="I824" i="9"/>
  <c r="F494" i="9"/>
  <c r="H494" i="9" s="1"/>
  <c r="I493" i="9"/>
  <c r="K493" i="9"/>
  <c r="J493" i="9"/>
  <c r="F291" i="9"/>
  <c r="H291" i="9" s="1"/>
  <c r="I290" i="9"/>
  <c r="K290" i="9"/>
  <c r="J290" i="9"/>
  <c r="F1027" i="9"/>
  <c r="H1027" i="9" s="1"/>
  <c r="I1026" i="9"/>
  <c r="K1026" i="9"/>
  <c r="J1026" i="9"/>
  <c r="F174" i="9"/>
  <c r="H174" i="9" s="1"/>
  <c r="I173" i="9"/>
  <c r="K173" i="9"/>
  <c r="J173" i="9"/>
  <c r="F916" i="9"/>
  <c r="H916" i="9" s="1"/>
  <c r="K915" i="9"/>
  <c r="J915" i="9"/>
  <c r="I915" i="9"/>
  <c r="F1179" i="9"/>
  <c r="H1179" i="9" s="1"/>
  <c r="I1178" i="9"/>
  <c r="J1178" i="9"/>
  <c r="K1178" i="9"/>
  <c r="F607" i="9"/>
  <c r="H607" i="9" s="1"/>
  <c r="K606" i="9"/>
  <c r="I606" i="9"/>
  <c r="J606" i="9"/>
  <c r="F246" i="9"/>
  <c r="H246" i="9" s="1"/>
  <c r="I245" i="9"/>
  <c r="J245" i="9"/>
  <c r="K245" i="9"/>
  <c r="F26" i="9"/>
  <c r="H26" i="9" s="1"/>
  <c r="K25" i="9"/>
  <c r="J25" i="9"/>
  <c r="I25" i="9"/>
  <c r="F1111" i="9"/>
  <c r="H1111" i="9" s="1"/>
  <c r="I1110" i="9"/>
  <c r="K1110" i="9"/>
  <c r="J1110" i="9"/>
  <c r="F560" i="9"/>
  <c r="H560" i="9" s="1"/>
  <c r="I559" i="9"/>
  <c r="K559" i="9"/>
  <c r="J559" i="9"/>
  <c r="F406" i="9"/>
  <c r="H406" i="9" s="1"/>
  <c r="I405" i="9"/>
  <c r="K405" i="9"/>
  <c r="J405" i="9"/>
  <c r="F1045" i="11" l="1"/>
  <c r="H1045" i="11" s="1"/>
  <c r="I1044" i="11"/>
  <c r="K1044" i="11"/>
  <c r="J1044" i="11"/>
  <c r="F1161" i="11"/>
  <c r="H1161" i="11" s="1"/>
  <c r="K1160" i="11"/>
  <c r="J1160" i="11"/>
  <c r="I1160" i="11"/>
  <c r="F1495" i="11"/>
  <c r="H1495" i="11" s="1"/>
  <c r="I1494" i="11"/>
  <c r="K1494" i="11"/>
  <c r="J1494" i="11"/>
  <c r="F156" i="11"/>
  <c r="H156" i="11" s="1"/>
  <c r="K155" i="11"/>
  <c r="J155" i="11"/>
  <c r="I155" i="11"/>
  <c r="F1000" i="11"/>
  <c r="H1000" i="11" s="1"/>
  <c r="I999" i="11"/>
  <c r="J999" i="11"/>
  <c r="K999" i="11"/>
  <c r="F652" i="11"/>
  <c r="H652" i="11" s="1"/>
  <c r="I651" i="11"/>
  <c r="J651" i="11"/>
  <c r="K651" i="11"/>
  <c r="F1541" i="11"/>
  <c r="H1541" i="11" s="1"/>
  <c r="K1540" i="11"/>
  <c r="J1540" i="11"/>
  <c r="I1540" i="11"/>
  <c r="F805" i="11"/>
  <c r="H805" i="11" s="1"/>
  <c r="K804" i="11"/>
  <c r="J804" i="11"/>
  <c r="I804" i="11"/>
  <c r="F90" i="11"/>
  <c r="H90" i="11" s="1"/>
  <c r="J89" i="11"/>
  <c r="K89" i="11"/>
  <c r="I89" i="11"/>
  <c r="F1343" i="11"/>
  <c r="H1343" i="11" s="1"/>
  <c r="K1342" i="11"/>
  <c r="I1342" i="11"/>
  <c r="J1342" i="11"/>
  <c r="F1475" i="11"/>
  <c r="H1475" i="11" s="1"/>
  <c r="K1474" i="11"/>
  <c r="J1474" i="11"/>
  <c r="I1474" i="11"/>
  <c r="F826" i="11"/>
  <c r="H826" i="11" s="1"/>
  <c r="K825" i="11"/>
  <c r="I825" i="11"/>
  <c r="J825" i="11"/>
  <c r="F605" i="11"/>
  <c r="H605" i="11" s="1"/>
  <c r="I604" i="11"/>
  <c r="K604" i="11"/>
  <c r="J604" i="11"/>
  <c r="F1521" i="11"/>
  <c r="H1521" i="11" s="1"/>
  <c r="K1520" i="11"/>
  <c r="J1520" i="11"/>
  <c r="I1520" i="11"/>
  <c r="F70" i="11"/>
  <c r="H70" i="11" s="1"/>
  <c r="J69" i="11"/>
  <c r="K69" i="11"/>
  <c r="I69" i="11"/>
  <c r="F1320" i="11"/>
  <c r="H1320" i="11" s="1"/>
  <c r="K1319" i="11"/>
  <c r="J1319" i="11"/>
  <c r="I1319" i="11"/>
  <c r="F200" i="11"/>
  <c r="H200" i="11" s="1"/>
  <c r="I199" i="11"/>
  <c r="K199" i="11"/>
  <c r="J199" i="11"/>
  <c r="F1387" i="11"/>
  <c r="H1387" i="11" s="1"/>
  <c r="K1386" i="11"/>
  <c r="J1386" i="11"/>
  <c r="I1386" i="11"/>
  <c r="F1225" i="11"/>
  <c r="H1225" i="11" s="1"/>
  <c r="I1224" i="11"/>
  <c r="K1224" i="11"/>
  <c r="J1224" i="11"/>
  <c r="F1412" i="11"/>
  <c r="H1412" i="11" s="1"/>
  <c r="J1411" i="11"/>
  <c r="K1411" i="11"/>
  <c r="I1411" i="11"/>
  <c r="F1110" i="11"/>
  <c r="H1110" i="11" s="1"/>
  <c r="K1109" i="11"/>
  <c r="J1109" i="11"/>
  <c r="I1109" i="11"/>
  <c r="F266" i="11"/>
  <c r="H266" i="11" s="1"/>
  <c r="J265" i="11"/>
  <c r="I265" i="11"/>
  <c r="K265" i="11"/>
  <c r="F1091" i="11"/>
  <c r="H1091" i="11" s="1"/>
  <c r="J1090" i="11"/>
  <c r="K1090" i="11"/>
  <c r="I1090" i="11"/>
  <c r="F875" i="11"/>
  <c r="H875" i="11" s="1"/>
  <c r="I874" i="11"/>
  <c r="J874" i="11"/>
  <c r="K874" i="11"/>
  <c r="F587" i="11"/>
  <c r="H587" i="11" s="1"/>
  <c r="J586" i="11"/>
  <c r="I586" i="11"/>
  <c r="K586" i="11"/>
  <c r="F1252" i="11"/>
  <c r="H1252" i="11" s="1"/>
  <c r="K1251" i="11"/>
  <c r="J1251" i="11"/>
  <c r="I1251" i="11"/>
  <c r="F1297" i="11"/>
  <c r="H1297" i="11" s="1"/>
  <c r="J1296" i="11"/>
  <c r="I1296" i="11"/>
  <c r="K1296" i="11"/>
  <c r="F781" i="11"/>
  <c r="H781" i="11" s="1"/>
  <c r="I780" i="11"/>
  <c r="K780" i="11"/>
  <c r="J780" i="11"/>
  <c r="F1453" i="11"/>
  <c r="H1453" i="11" s="1"/>
  <c r="J1452" i="11"/>
  <c r="I1452" i="11"/>
  <c r="K1452" i="11"/>
  <c r="F30" i="11"/>
  <c r="H30" i="11" s="1"/>
  <c r="I29" i="11"/>
  <c r="K29" i="11"/>
  <c r="J29" i="11"/>
  <c r="F355" i="11"/>
  <c r="H355" i="11" s="1"/>
  <c r="K354" i="11"/>
  <c r="J354" i="11"/>
  <c r="I354" i="11"/>
  <c r="F47" i="11"/>
  <c r="H47" i="11" s="1"/>
  <c r="J46" i="11"/>
  <c r="K46" i="11"/>
  <c r="I46" i="11"/>
  <c r="F1630" i="11"/>
  <c r="H1630" i="11" s="1"/>
  <c r="J1629" i="11"/>
  <c r="I1629" i="11"/>
  <c r="K1629" i="11"/>
  <c r="F1181" i="11"/>
  <c r="H1181" i="11" s="1"/>
  <c r="J1180" i="11"/>
  <c r="I1180" i="11"/>
  <c r="K1180" i="11"/>
  <c r="F740" i="11"/>
  <c r="H740" i="11" s="1"/>
  <c r="J739" i="11"/>
  <c r="K739" i="11"/>
  <c r="I739" i="11"/>
  <c r="F112" i="11"/>
  <c r="H112" i="11" s="1"/>
  <c r="J111" i="11"/>
  <c r="I111" i="11"/>
  <c r="K111" i="11"/>
  <c r="F136" i="11"/>
  <c r="H136" i="11" s="1"/>
  <c r="I135" i="11"/>
  <c r="K135" i="11"/>
  <c r="J135" i="11"/>
  <c r="F1205" i="11"/>
  <c r="H1205" i="11" s="1"/>
  <c r="J1204" i="11"/>
  <c r="I1204" i="11"/>
  <c r="K1204" i="11"/>
  <c r="F695" i="11"/>
  <c r="H695" i="11" s="1"/>
  <c r="K694" i="11"/>
  <c r="I694" i="11"/>
  <c r="J694" i="11"/>
  <c r="F625" i="11"/>
  <c r="H625" i="11" s="1"/>
  <c r="I624" i="11"/>
  <c r="J624" i="11"/>
  <c r="K624" i="11"/>
  <c r="F222" i="11"/>
  <c r="H222" i="11" s="1"/>
  <c r="J221" i="11"/>
  <c r="I221" i="11"/>
  <c r="K221" i="11"/>
  <c r="F1651" i="11"/>
  <c r="H1651" i="11" s="1"/>
  <c r="K1650" i="11"/>
  <c r="I1650" i="11"/>
  <c r="J1650" i="11"/>
  <c r="F516" i="11"/>
  <c r="H516" i="11" s="1"/>
  <c r="J515" i="11"/>
  <c r="I515" i="11"/>
  <c r="K515" i="11"/>
  <c r="F892" i="11"/>
  <c r="H892" i="11" s="1"/>
  <c r="K891" i="11"/>
  <c r="J891" i="11"/>
  <c r="I891" i="11"/>
  <c r="F291" i="11"/>
  <c r="H291" i="11" s="1"/>
  <c r="J290" i="11"/>
  <c r="I290" i="11"/>
  <c r="K290" i="11"/>
  <c r="F762" i="11"/>
  <c r="H762" i="11" s="1"/>
  <c r="K761" i="11"/>
  <c r="I761" i="11"/>
  <c r="J761" i="11"/>
  <c r="F961" i="11"/>
  <c r="H961" i="11" s="1"/>
  <c r="I960" i="11"/>
  <c r="J960" i="11"/>
  <c r="K960" i="11"/>
  <c r="H316" i="11"/>
  <c r="F316" i="11"/>
  <c r="J315" i="11"/>
  <c r="I315" i="11"/>
  <c r="K315" i="11"/>
  <c r="F382" i="11"/>
  <c r="H382" i="11" s="1"/>
  <c r="K381" i="11"/>
  <c r="J381" i="11"/>
  <c r="I381" i="11"/>
  <c r="F496" i="11"/>
  <c r="H496" i="11" s="1"/>
  <c r="K495" i="11"/>
  <c r="J495" i="11"/>
  <c r="I495" i="11"/>
  <c r="F917" i="11"/>
  <c r="H917" i="11" s="1"/>
  <c r="I916" i="11"/>
  <c r="K916" i="11"/>
  <c r="J916" i="11"/>
  <c r="H560" i="11"/>
  <c r="F560" i="11"/>
  <c r="J559" i="11"/>
  <c r="I559" i="11"/>
  <c r="K559" i="11"/>
  <c r="F450" i="11"/>
  <c r="H450" i="11" s="1"/>
  <c r="K449" i="11"/>
  <c r="J449" i="11"/>
  <c r="I449" i="11"/>
  <c r="F337" i="11"/>
  <c r="H337" i="11" s="1"/>
  <c r="K336" i="11"/>
  <c r="J336" i="11"/>
  <c r="I336" i="11"/>
  <c r="F980" i="11"/>
  <c r="H980" i="11" s="1"/>
  <c r="K979" i="11"/>
  <c r="J979" i="11"/>
  <c r="I979" i="11"/>
  <c r="F406" i="11"/>
  <c r="H406" i="11" s="1"/>
  <c r="J405" i="11"/>
  <c r="I405" i="11"/>
  <c r="K405" i="11"/>
  <c r="F1606" i="11"/>
  <c r="H1606" i="11" s="1"/>
  <c r="J1605" i="11"/>
  <c r="K1605" i="11"/>
  <c r="I1605" i="11"/>
  <c r="F1561" i="11"/>
  <c r="H1561" i="11" s="1"/>
  <c r="I1560" i="11"/>
  <c r="K1560" i="11"/>
  <c r="J1560" i="11"/>
  <c r="F180" i="11"/>
  <c r="H180" i="11" s="1"/>
  <c r="K179" i="11"/>
  <c r="I179" i="11"/>
  <c r="J179" i="11"/>
  <c r="F470" i="11"/>
  <c r="H470" i="11" s="1"/>
  <c r="J469" i="11"/>
  <c r="I469" i="11"/>
  <c r="K469" i="11"/>
  <c r="F1137" i="11"/>
  <c r="H1137" i="11" s="1"/>
  <c r="K1136" i="11"/>
  <c r="I1136" i="11"/>
  <c r="J1136" i="11"/>
  <c r="F426" i="11"/>
  <c r="H426" i="11" s="1"/>
  <c r="I425" i="11"/>
  <c r="K425" i="11"/>
  <c r="J425" i="11"/>
  <c r="F671" i="11"/>
  <c r="H671" i="11" s="1"/>
  <c r="I670" i="11"/>
  <c r="J670" i="11"/>
  <c r="K670" i="11"/>
  <c r="F1432" i="11"/>
  <c r="H1432" i="11" s="1"/>
  <c r="K1431" i="11"/>
  <c r="I1431" i="11"/>
  <c r="J1431" i="11"/>
  <c r="F936" i="11"/>
  <c r="H936" i="11" s="1"/>
  <c r="K935" i="11"/>
  <c r="J935" i="11"/>
  <c r="I935" i="11"/>
  <c r="F716" i="11"/>
  <c r="H716" i="11" s="1"/>
  <c r="I715" i="11"/>
  <c r="J715" i="11"/>
  <c r="K715" i="11"/>
  <c r="F1071" i="11"/>
  <c r="H1071" i="11" s="1"/>
  <c r="J1070" i="11"/>
  <c r="I1070" i="11"/>
  <c r="K1070" i="11"/>
  <c r="F1276" i="11"/>
  <c r="H1276" i="11" s="1"/>
  <c r="K1275" i="11"/>
  <c r="I1275" i="11"/>
  <c r="J1275" i="11"/>
  <c r="F175" i="10"/>
  <c r="H175" i="10" s="1"/>
  <c r="I174" i="10"/>
  <c r="K174" i="10"/>
  <c r="J174" i="10"/>
  <c r="F201" i="10"/>
  <c r="H201" i="10" s="1"/>
  <c r="I200" i="10"/>
  <c r="K200" i="10"/>
  <c r="J200" i="10"/>
  <c r="F221" i="10"/>
  <c r="H221" i="10" s="1"/>
  <c r="J220" i="10"/>
  <c r="I220" i="10"/>
  <c r="K220" i="10"/>
  <c r="F155" i="10"/>
  <c r="H155" i="10" s="1"/>
  <c r="I154" i="10"/>
  <c r="J154" i="10"/>
  <c r="K154" i="10"/>
  <c r="F427" i="10"/>
  <c r="H427" i="10" s="1"/>
  <c r="K426" i="10"/>
  <c r="J426" i="10"/>
  <c r="I426" i="10"/>
  <c r="F761" i="10"/>
  <c r="H761" i="10" s="1"/>
  <c r="K760" i="10"/>
  <c r="J760" i="10"/>
  <c r="I760" i="10"/>
  <c r="F936" i="10"/>
  <c r="H936" i="10" s="1"/>
  <c r="J935" i="10"/>
  <c r="I935" i="10"/>
  <c r="K935" i="10"/>
  <c r="F290" i="10"/>
  <c r="H290" i="10" s="1"/>
  <c r="K289" i="10"/>
  <c r="J289" i="10"/>
  <c r="I289" i="10"/>
  <c r="F335" i="10"/>
  <c r="H335" i="10" s="1"/>
  <c r="K334" i="10"/>
  <c r="J334" i="10"/>
  <c r="I334" i="10"/>
  <c r="F1111" i="10"/>
  <c r="H1111" i="10" s="1"/>
  <c r="K1110" i="10"/>
  <c r="J1110" i="10"/>
  <c r="I1110" i="10"/>
  <c r="F1585" i="10"/>
  <c r="H1585" i="10" s="1"/>
  <c r="J1584" i="10"/>
  <c r="K1584" i="10"/>
  <c r="I1584" i="10"/>
  <c r="F1475" i="10"/>
  <c r="H1475" i="10" s="1"/>
  <c r="K1474" i="10"/>
  <c r="I1474" i="10"/>
  <c r="J1474" i="10"/>
  <c r="F1207" i="10"/>
  <c r="H1207" i="10" s="1"/>
  <c r="J1206" i="10"/>
  <c r="K1206" i="10"/>
  <c r="I1206" i="10"/>
  <c r="H1004" i="10"/>
  <c r="F1004" i="10"/>
  <c r="I1003" i="10"/>
  <c r="J1003" i="10"/>
  <c r="K1003" i="10"/>
  <c r="F1761" i="10"/>
  <c r="H1761" i="10" s="1"/>
  <c r="J1760" i="10"/>
  <c r="I1760" i="10"/>
  <c r="K1760" i="10"/>
  <c r="F1161" i="10"/>
  <c r="H1161" i="10" s="1"/>
  <c r="J1160" i="10"/>
  <c r="I1160" i="10"/>
  <c r="K1160" i="10"/>
  <c r="F670" i="10"/>
  <c r="H670" i="10" s="1"/>
  <c r="K669" i="10"/>
  <c r="J669" i="10"/>
  <c r="I669" i="10"/>
  <c r="F495" i="10"/>
  <c r="H495" i="10" s="1"/>
  <c r="J494" i="10"/>
  <c r="K494" i="10"/>
  <c r="I494" i="10"/>
  <c r="F1388" i="10"/>
  <c r="H1388" i="10" s="1"/>
  <c r="I1387" i="10"/>
  <c r="J1387" i="10"/>
  <c r="K1387" i="10"/>
  <c r="F1095" i="10"/>
  <c r="H1095" i="10" s="1"/>
  <c r="K1094" i="10"/>
  <c r="J1094" i="10"/>
  <c r="I1094" i="10"/>
  <c r="F519" i="10"/>
  <c r="H519" i="10" s="1"/>
  <c r="I518" i="10"/>
  <c r="K518" i="10"/>
  <c r="J518" i="10"/>
  <c r="F806" i="10"/>
  <c r="H806" i="10" s="1"/>
  <c r="K805" i="10"/>
  <c r="J805" i="10"/>
  <c r="I805" i="10"/>
  <c r="F112" i="10"/>
  <c r="H112" i="10" s="1"/>
  <c r="J111" i="10"/>
  <c r="I111" i="10"/>
  <c r="K111" i="10"/>
  <c r="F1716" i="10"/>
  <c r="H1716" i="10" s="1"/>
  <c r="J1715" i="10"/>
  <c r="I1715" i="10"/>
  <c r="K1715" i="10"/>
  <c r="F1632" i="10"/>
  <c r="H1632" i="10" s="1"/>
  <c r="K1631" i="10"/>
  <c r="I1631" i="10"/>
  <c r="J1631" i="10"/>
  <c r="F781" i="10"/>
  <c r="H781" i="10" s="1"/>
  <c r="K780" i="10"/>
  <c r="J780" i="10"/>
  <c r="I780" i="10"/>
  <c r="F1451" i="10"/>
  <c r="H1451" i="10" s="1"/>
  <c r="K1450" i="10"/>
  <c r="J1450" i="10"/>
  <c r="I1450" i="10"/>
  <c r="F1367" i="10"/>
  <c r="H1367" i="10" s="1"/>
  <c r="J1366" i="10"/>
  <c r="K1366" i="10"/>
  <c r="I1366" i="10"/>
  <c r="F27" i="10"/>
  <c r="H27" i="10" s="1"/>
  <c r="I26" i="10"/>
  <c r="K26" i="10"/>
  <c r="J26" i="10"/>
  <c r="F1183" i="10"/>
  <c r="H1183" i="10" s="1"/>
  <c r="K1182" i="10"/>
  <c r="I1182" i="10"/>
  <c r="J1182" i="10"/>
  <c r="F1607" i="10"/>
  <c r="H1607" i="10" s="1"/>
  <c r="I1606" i="10"/>
  <c r="J1606" i="10"/>
  <c r="K1606" i="10"/>
  <c r="F1410" i="10"/>
  <c r="H1410" i="10" s="1"/>
  <c r="I1409" i="10"/>
  <c r="K1409" i="10"/>
  <c r="J1409" i="10"/>
  <c r="F1672" i="10"/>
  <c r="H1672" i="10" s="1"/>
  <c r="J1671" i="10"/>
  <c r="K1671" i="10"/>
  <c r="I1671" i="10"/>
  <c r="F135" i="10"/>
  <c r="H135" i="10" s="1"/>
  <c r="J134" i="10"/>
  <c r="I134" i="10"/>
  <c r="K134" i="10"/>
  <c r="F826" i="10"/>
  <c r="H826" i="10" s="1"/>
  <c r="K825" i="10"/>
  <c r="J825" i="10"/>
  <c r="I825" i="10"/>
  <c r="F267" i="10"/>
  <c r="H267" i="10" s="1"/>
  <c r="I266" i="10"/>
  <c r="K266" i="10"/>
  <c r="J266" i="10"/>
  <c r="F961" i="10"/>
  <c r="H961" i="10" s="1"/>
  <c r="I960" i="10"/>
  <c r="K960" i="10"/>
  <c r="J960" i="10"/>
  <c r="F1047" i="10"/>
  <c r="H1047" i="10" s="1"/>
  <c r="K1046" i="10"/>
  <c r="I1046" i="10"/>
  <c r="J1046" i="10"/>
  <c r="F871" i="10"/>
  <c r="H871" i="10" s="1"/>
  <c r="K870" i="10"/>
  <c r="J870" i="10"/>
  <c r="I870" i="10"/>
  <c r="F1431" i="10"/>
  <c r="H1431" i="10" s="1"/>
  <c r="J1430" i="10"/>
  <c r="I1430" i="10"/>
  <c r="K1430" i="10"/>
  <c r="F1562" i="10"/>
  <c r="H1562" i="10" s="1"/>
  <c r="I1561" i="10"/>
  <c r="K1561" i="10"/>
  <c r="J1561" i="10"/>
  <c r="F92" i="10"/>
  <c r="H92" i="10" s="1"/>
  <c r="I91" i="10"/>
  <c r="K91" i="10"/>
  <c r="J91" i="10"/>
  <c r="F652" i="10"/>
  <c r="H652" i="10" s="1"/>
  <c r="I651" i="10"/>
  <c r="K651" i="10"/>
  <c r="J651" i="10"/>
  <c r="F1741" i="10"/>
  <c r="H1741" i="10" s="1"/>
  <c r="I1740" i="10"/>
  <c r="K1740" i="10"/>
  <c r="J1740" i="10"/>
  <c r="H586" i="10"/>
  <c r="F586" i="10"/>
  <c r="J585" i="10"/>
  <c r="I585" i="10"/>
  <c r="K585" i="10"/>
  <c r="F1072" i="10"/>
  <c r="H1072" i="10" s="1"/>
  <c r="K1071" i="10"/>
  <c r="I1071" i="10"/>
  <c r="J1071" i="10"/>
  <c r="F1250" i="10"/>
  <c r="H1250" i="10" s="1"/>
  <c r="J1249" i="10"/>
  <c r="I1249" i="10"/>
  <c r="K1249" i="10"/>
  <c r="F470" i="10"/>
  <c r="H470" i="10" s="1"/>
  <c r="K469" i="10"/>
  <c r="I469" i="10"/>
  <c r="J469" i="10"/>
  <c r="F1546" i="10"/>
  <c r="H1546" i="10" s="1"/>
  <c r="J1545" i="10"/>
  <c r="I1545" i="10"/>
  <c r="K1545" i="10"/>
  <c r="F607" i="10"/>
  <c r="H607" i="10" s="1"/>
  <c r="K606" i="10"/>
  <c r="J606" i="10"/>
  <c r="I606" i="10"/>
  <c r="F65" i="10"/>
  <c r="H65" i="10" s="1"/>
  <c r="K64" i="10"/>
  <c r="I64" i="10"/>
  <c r="J64" i="10"/>
  <c r="F246" i="10"/>
  <c r="H246" i="10" s="1"/>
  <c r="I245" i="10"/>
  <c r="K245" i="10"/>
  <c r="J245" i="10"/>
  <c r="F695" i="10"/>
  <c r="H695" i="10" s="1"/>
  <c r="J694" i="10"/>
  <c r="K694" i="10"/>
  <c r="I694" i="10"/>
  <c r="F715" i="10"/>
  <c r="H715" i="10" s="1"/>
  <c r="K714" i="10"/>
  <c r="J714" i="10"/>
  <c r="I714" i="10"/>
  <c r="F1497" i="10"/>
  <c r="H1497" i="10" s="1"/>
  <c r="K1496" i="10"/>
  <c r="J1496" i="10"/>
  <c r="I1496" i="10"/>
  <c r="F627" i="10"/>
  <c r="H627" i="10" s="1"/>
  <c r="J626" i="10"/>
  <c r="I626" i="10"/>
  <c r="K626" i="10"/>
  <c r="F357" i="10"/>
  <c r="H357" i="10" s="1"/>
  <c r="K356" i="10"/>
  <c r="J356" i="10"/>
  <c r="I356" i="10"/>
  <c r="F1226" i="10"/>
  <c r="H1226" i="10" s="1"/>
  <c r="I1225" i="10"/>
  <c r="K1225" i="10"/>
  <c r="J1225" i="10"/>
  <c r="F310" i="10"/>
  <c r="H310" i="10" s="1"/>
  <c r="J309" i="10"/>
  <c r="I309" i="10"/>
  <c r="K309" i="10"/>
  <c r="F46" i="10"/>
  <c r="H46" i="10" s="1"/>
  <c r="I45" i="10"/>
  <c r="K45" i="10"/>
  <c r="J45" i="10"/>
  <c r="F891" i="10"/>
  <c r="H891" i="10" s="1"/>
  <c r="I890" i="10"/>
  <c r="K890" i="10"/>
  <c r="J890" i="10"/>
  <c r="F542" i="10"/>
  <c r="H542" i="10" s="1"/>
  <c r="J541" i="10"/>
  <c r="I541" i="10"/>
  <c r="K541" i="10"/>
  <c r="F1341" i="10"/>
  <c r="H1341" i="10" s="1"/>
  <c r="I1340" i="10"/>
  <c r="K1340" i="10"/>
  <c r="J1340" i="10"/>
  <c r="F451" i="10"/>
  <c r="H451" i="10" s="1"/>
  <c r="I450" i="10"/>
  <c r="K450" i="10"/>
  <c r="J450" i="10"/>
  <c r="F406" i="10"/>
  <c r="H406" i="10" s="1"/>
  <c r="K405" i="10"/>
  <c r="J405" i="10"/>
  <c r="I405" i="10"/>
  <c r="F1296" i="10"/>
  <c r="H1296" i="10" s="1"/>
  <c r="J1295" i="10"/>
  <c r="I1295" i="10"/>
  <c r="K1295" i="10"/>
  <c r="F1276" i="10"/>
  <c r="H1276" i="10" s="1"/>
  <c r="J1275" i="10"/>
  <c r="I1275" i="10"/>
  <c r="K1275" i="10"/>
  <c r="F383" i="10"/>
  <c r="H383" i="10" s="1"/>
  <c r="K382" i="10"/>
  <c r="J382" i="10"/>
  <c r="I382" i="10"/>
  <c r="F1652" i="10"/>
  <c r="H1652" i="10" s="1"/>
  <c r="J1651" i="10"/>
  <c r="I1651" i="10"/>
  <c r="K1651" i="10"/>
  <c r="F561" i="10"/>
  <c r="H561" i="10" s="1"/>
  <c r="J560" i="10"/>
  <c r="I560" i="10"/>
  <c r="K560" i="10"/>
  <c r="F736" i="10"/>
  <c r="H736" i="10" s="1"/>
  <c r="J735" i="10"/>
  <c r="I735" i="10"/>
  <c r="K735" i="10"/>
  <c r="F1521" i="10"/>
  <c r="H1521" i="10" s="1"/>
  <c r="I1520" i="10"/>
  <c r="J1520" i="10"/>
  <c r="K1520" i="10"/>
  <c r="F561" i="9"/>
  <c r="H561" i="9" s="1"/>
  <c r="I560" i="9"/>
  <c r="K560" i="9"/>
  <c r="J560" i="9"/>
  <c r="F27" i="9"/>
  <c r="H27" i="9" s="1"/>
  <c r="K26" i="9"/>
  <c r="J26" i="9"/>
  <c r="I26" i="9"/>
  <c r="F156" i="9"/>
  <c r="H156" i="9" s="1"/>
  <c r="I155" i="9"/>
  <c r="K155" i="9"/>
  <c r="J155" i="9"/>
  <c r="F221" i="9"/>
  <c r="H221" i="9" s="1"/>
  <c r="I220" i="9"/>
  <c r="K220" i="9"/>
  <c r="J220" i="9"/>
  <c r="F1091" i="9"/>
  <c r="H1091" i="9" s="1"/>
  <c r="K1090" i="9"/>
  <c r="J1090" i="9"/>
  <c r="I1090" i="9"/>
  <c r="F427" i="9"/>
  <c r="H427" i="9" s="1"/>
  <c r="I426" i="9"/>
  <c r="K426" i="9"/>
  <c r="J426" i="9"/>
  <c r="F265" i="9"/>
  <c r="H265" i="9" s="1"/>
  <c r="I264" i="9"/>
  <c r="K264" i="9"/>
  <c r="J264" i="9"/>
  <c r="F1002" i="9"/>
  <c r="H1002" i="9" s="1"/>
  <c r="K1001" i="9"/>
  <c r="J1001" i="9"/>
  <c r="I1001" i="9"/>
  <c r="F452" i="9"/>
  <c r="H452" i="9" s="1"/>
  <c r="I451" i="9"/>
  <c r="K451" i="9"/>
  <c r="J451" i="9"/>
  <c r="F1045" i="9"/>
  <c r="H1045" i="9" s="1"/>
  <c r="J1044" i="9"/>
  <c r="I1044" i="9"/>
  <c r="K1044" i="9"/>
  <c r="H92" i="9"/>
  <c r="F92" i="9"/>
  <c r="K91" i="9"/>
  <c r="J91" i="9"/>
  <c r="I91" i="9"/>
  <c r="F541" i="9"/>
  <c r="H541" i="9" s="1"/>
  <c r="K540" i="9"/>
  <c r="I540" i="9"/>
  <c r="J540" i="9"/>
  <c r="F981" i="9"/>
  <c r="H981" i="9" s="1"/>
  <c r="K980" i="9"/>
  <c r="J980" i="9"/>
  <c r="I980" i="9"/>
  <c r="F608" i="9"/>
  <c r="H608" i="9" s="1"/>
  <c r="I607" i="9"/>
  <c r="K607" i="9"/>
  <c r="J607" i="9"/>
  <c r="F917" i="9"/>
  <c r="H917" i="9" s="1"/>
  <c r="K916" i="9"/>
  <c r="J916" i="9"/>
  <c r="I916" i="9"/>
  <c r="F1028" i="9"/>
  <c r="H1028" i="9" s="1"/>
  <c r="K1027" i="9"/>
  <c r="J1027" i="9"/>
  <c r="I1027" i="9"/>
  <c r="F495" i="9"/>
  <c r="H495" i="9" s="1"/>
  <c r="I494" i="9"/>
  <c r="K494" i="9"/>
  <c r="J494" i="9"/>
  <c r="F737" i="9"/>
  <c r="H737" i="9" s="1"/>
  <c r="J736" i="9"/>
  <c r="I736" i="9"/>
  <c r="K736" i="9"/>
  <c r="F1206" i="9"/>
  <c r="H1206" i="9" s="1"/>
  <c r="K1205" i="9"/>
  <c r="J1205" i="9"/>
  <c r="I1205" i="9"/>
  <c r="F652" i="9"/>
  <c r="H652" i="9" s="1"/>
  <c r="I651" i="9"/>
  <c r="K651" i="9"/>
  <c r="J651" i="9"/>
  <c r="F112" i="9"/>
  <c r="H112" i="9" s="1"/>
  <c r="K111" i="9"/>
  <c r="J111" i="9"/>
  <c r="I111" i="9"/>
  <c r="F312" i="9"/>
  <c r="H312" i="9" s="1"/>
  <c r="I311" i="9"/>
  <c r="K311" i="9"/>
  <c r="J311" i="9"/>
  <c r="F46" i="9"/>
  <c r="H46" i="9" s="1"/>
  <c r="K45" i="9"/>
  <c r="J45" i="9"/>
  <c r="I45" i="9"/>
  <c r="F765" i="9"/>
  <c r="H765" i="9" s="1"/>
  <c r="J764" i="9"/>
  <c r="K764" i="9"/>
  <c r="I764" i="9"/>
  <c r="F891" i="9"/>
  <c r="H891" i="9" s="1"/>
  <c r="K890" i="9"/>
  <c r="J890" i="9"/>
  <c r="I890" i="9"/>
  <c r="F407" i="9"/>
  <c r="H407" i="9" s="1"/>
  <c r="I406" i="9"/>
  <c r="K406" i="9"/>
  <c r="J406" i="9"/>
  <c r="F1112" i="9"/>
  <c r="H1112" i="9" s="1"/>
  <c r="K1111" i="9"/>
  <c r="J1111" i="9"/>
  <c r="I1111" i="9"/>
  <c r="F135" i="9"/>
  <c r="H135" i="9" s="1"/>
  <c r="I134" i="9"/>
  <c r="J134" i="9"/>
  <c r="K134" i="9"/>
  <c r="F696" i="9"/>
  <c r="H696" i="9" s="1"/>
  <c r="I695" i="9"/>
  <c r="K695" i="9"/>
  <c r="J695" i="9"/>
  <c r="F781" i="9"/>
  <c r="H781" i="9" s="1"/>
  <c r="J780" i="9"/>
  <c r="K780" i="9"/>
  <c r="I780" i="9"/>
  <c r="F1161" i="9"/>
  <c r="H1161" i="9" s="1"/>
  <c r="K1160" i="9"/>
  <c r="J1160" i="9"/>
  <c r="I1160" i="9"/>
  <c r="F473" i="9"/>
  <c r="H473" i="9" s="1"/>
  <c r="I472" i="9"/>
  <c r="K472" i="9"/>
  <c r="J472" i="9"/>
  <c r="F585" i="9"/>
  <c r="H585" i="9" s="1"/>
  <c r="I584" i="9"/>
  <c r="K584" i="9"/>
  <c r="J584" i="9"/>
  <c r="F961" i="9"/>
  <c r="H961" i="9" s="1"/>
  <c r="K960" i="9"/>
  <c r="J960" i="9"/>
  <c r="I960" i="9"/>
  <c r="F805" i="9"/>
  <c r="H805" i="9" s="1"/>
  <c r="K804" i="9"/>
  <c r="J804" i="9"/>
  <c r="I804" i="9"/>
  <c r="F936" i="9"/>
  <c r="H936" i="9" s="1"/>
  <c r="K935" i="9"/>
  <c r="J935" i="9"/>
  <c r="I935" i="9"/>
  <c r="F517" i="9"/>
  <c r="H517" i="9" s="1"/>
  <c r="I516" i="9"/>
  <c r="K516" i="9"/>
  <c r="J516" i="9"/>
  <c r="F356" i="9"/>
  <c r="H356" i="9" s="1"/>
  <c r="K355" i="9"/>
  <c r="J355" i="9"/>
  <c r="I355" i="9"/>
  <c r="F826" i="9"/>
  <c r="H826" i="9" s="1"/>
  <c r="K825" i="9"/>
  <c r="J825" i="9"/>
  <c r="I825" i="9"/>
  <c r="F715" i="9"/>
  <c r="H715" i="9" s="1"/>
  <c r="I714" i="9"/>
  <c r="J714" i="9"/>
  <c r="K714" i="9"/>
  <c r="F1135" i="9"/>
  <c r="H1135" i="9" s="1"/>
  <c r="I1134" i="9"/>
  <c r="K1134" i="9"/>
  <c r="J1134" i="9"/>
  <c r="H380" i="9"/>
  <c r="F380" i="9"/>
  <c r="J379" i="9"/>
  <c r="K379" i="9"/>
  <c r="I379" i="9"/>
  <c r="F670" i="9"/>
  <c r="H670" i="9" s="1"/>
  <c r="I669" i="9"/>
  <c r="K669" i="9"/>
  <c r="J669" i="9"/>
  <c r="F1072" i="9"/>
  <c r="H1072" i="9" s="1"/>
  <c r="I1071" i="9"/>
  <c r="K1071" i="9"/>
  <c r="J1071" i="9"/>
  <c r="F247" i="9"/>
  <c r="H247" i="9" s="1"/>
  <c r="I246" i="9"/>
  <c r="K246" i="9"/>
  <c r="J246" i="9"/>
  <c r="F1180" i="9"/>
  <c r="H1180" i="9" s="1"/>
  <c r="K1179" i="9"/>
  <c r="J1179" i="9"/>
  <c r="I1179" i="9"/>
  <c r="F175" i="9"/>
  <c r="H175" i="9" s="1"/>
  <c r="I174" i="9"/>
  <c r="K174" i="9"/>
  <c r="J174" i="9"/>
  <c r="F292" i="9"/>
  <c r="H292" i="9" s="1"/>
  <c r="I291" i="9"/>
  <c r="K291" i="9"/>
  <c r="J291" i="9"/>
  <c r="F65" i="9"/>
  <c r="H65" i="9" s="1"/>
  <c r="K64" i="9"/>
  <c r="I64" i="9"/>
  <c r="J64" i="9"/>
  <c r="F626" i="9"/>
  <c r="H626" i="9" s="1"/>
  <c r="K625" i="9"/>
  <c r="J625" i="9"/>
  <c r="I625" i="9"/>
  <c r="F1413" i="11" l="1"/>
  <c r="H1413" i="11" s="1"/>
  <c r="I1412" i="11"/>
  <c r="K1412" i="11"/>
  <c r="J1412" i="11"/>
  <c r="F1277" i="11"/>
  <c r="H1277" i="11" s="1"/>
  <c r="J1276" i="11"/>
  <c r="I1276" i="11"/>
  <c r="K1276" i="11"/>
  <c r="F717" i="11"/>
  <c r="H717" i="11" s="1"/>
  <c r="J716" i="11"/>
  <c r="K716" i="11"/>
  <c r="I716" i="11"/>
  <c r="F1433" i="11"/>
  <c r="H1433" i="11" s="1"/>
  <c r="J1432" i="11"/>
  <c r="I1432" i="11"/>
  <c r="K1432" i="11"/>
  <c r="F427" i="11"/>
  <c r="H427" i="11" s="1"/>
  <c r="J426" i="11"/>
  <c r="K426" i="11"/>
  <c r="I426" i="11"/>
  <c r="F471" i="11"/>
  <c r="H471" i="11" s="1"/>
  <c r="J470" i="11"/>
  <c r="I470" i="11"/>
  <c r="K470" i="11"/>
  <c r="F1562" i="11"/>
  <c r="H1562" i="11" s="1"/>
  <c r="I1561" i="11"/>
  <c r="J1561" i="11"/>
  <c r="K1561" i="11"/>
  <c r="F407" i="11"/>
  <c r="H407" i="11" s="1"/>
  <c r="K406" i="11"/>
  <c r="J406" i="11"/>
  <c r="I406" i="11"/>
  <c r="F338" i="11"/>
  <c r="H338" i="11" s="1"/>
  <c r="K337" i="11"/>
  <c r="J337" i="11"/>
  <c r="I337" i="11"/>
  <c r="F561" i="11"/>
  <c r="H561" i="11" s="1"/>
  <c r="K560" i="11"/>
  <c r="J560" i="11"/>
  <c r="I560" i="11"/>
  <c r="F497" i="11"/>
  <c r="H497" i="11" s="1"/>
  <c r="I496" i="11"/>
  <c r="J496" i="11"/>
  <c r="K496" i="11"/>
  <c r="F317" i="11"/>
  <c r="H317" i="11" s="1"/>
  <c r="K316" i="11"/>
  <c r="J316" i="11"/>
  <c r="I316" i="11"/>
  <c r="F763" i="11"/>
  <c r="H763" i="11" s="1"/>
  <c r="J762" i="11"/>
  <c r="I762" i="11"/>
  <c r="K762" i="11"/>
  <c r="F893" i="11"/>
  <c r="H893" i="11" s="1"/>
  <c r="I892" i="11"/>
  <c r="K892" i="11"/>
  <c r="J892" i="11"/>
  <c r="F1652" i="11"/>
  <c r="H1652" i="11" s="1"/>
  <c r="K1651" i="11"/>
  <c r="I1651" i="11"/>
  <c r="J1651" i="11"/>
  <c r="F626" i="11"/>
  <c r="H626" i="11" s="1"/>
  <c r="I625" i="11"/>
  <c r="J625" i="11"/>
  <c r="K625" i="11"/>
  <c r="F1206" i="11"/>
  <c r="H1206" i="11" s="1"/>
  <c r="K1205" i="11"/>
  <c r="J1205" i="11"/>
  <c r="I1205" i="11"/>
  <c r="F113" i="11"/>
  <c r="H113" i="11" s="1"/>
  <c r="J112" i="11"/>
  <c r="I112" i="11"/>
  <c r="K112" i="11"/>
  <c r="F1182" i="11"/>
  <c r="H1182" i="11" s="1"/>
  <c r="I1181" i="11"/>
  <c r="J1181" i="11"/>
  <c r="K1181" i="11"/>
  <c r="F48" i="11"/>
  <c r="H48" i="11" s="1"/>
  <c r="J47" i="11"/>
  <c r="K47" i="11"/>
  <c r="I47" i="11"/>
  <c r="F31" i="11"/>
  <c r="H31" i="11" s="1"/>
  <c r="K30" i="11"/>
  <c r="J30" i="11"/>
  <c r="I30" i="11"/>
  <c r="F782" i="11"/>
  <c r="H782" i="11" s="1"/>
  <c r="I781" i="11"/>
  <c r="K781" i="11"/>
  <c r="J781" i="11"/>
  <c r="F1253" i="11"/>
  <c r="H1253" i="11" s="1"/>
  <c r="J1252" i="11"/>
  <c r="K1252" i="11"/>
  <c r="I1252" i="11"/>
  <c r="F876" i="11"/>
  <c r="H876" i="11" s="1"/>
  <c r="I875" i="11"/>
  <c r="K875" i="11"/>
  <c r="J875" i="11"/>
  <c r="F267" i="11"/>
  <c r="H267" i="11" s="1"/>
  <c r="I266" i="11"/>
  <c r="K266" i="11"/>
  <c r="J266" i="11"/>
  <c r="F1388" i="11"/>
  <c r="H1388" i="11" s="1"/>
  <c r="I1387" i="11"/>
  <c r="J1387" i="11"/>
  <c r="K1387" i="11"/>
  <c r="F1321" i="11"/>
  <c r="H1321" i="11" s="1"/>
  <c r="K1320" i="11"/>
  <c r="J1320" i="11"/>
  <c r="I1320" i="11"/>
  <c r="F1522" i="11"/>
  <c r="H1522" i="11" s="1"/>
  <c r="K1521" i="11"/>
  <c r="J1521" i="11"/>
  <c r="I1521" i="11"/>
  <c r="F827" i="11"/>
  <c r="H827" i="11" s="1"/>
  <c r="J826" i="11"/>
  <c r="I826" i="11"/>
  <c r="K826" i="11"/>
  <c r="F1344" i="11"/>
  <c r="H1344" i="11" s="1"/>
  <c r="J1343" i="11"/>
  <c r="K1343" i="11"/>
  <c r="I1343" i="11"/>
  <c r="F806" i="11"/>
  <c r="H806" i="11" s="1"/>
  <c r="K805" i="11"/>
  <c r="J805" i="11"/>
  <c r="I805" i="11"/>
  <c r="F653" i="11"/>
  <c r="H653" i="11" s="1"/>
  <c r="I652" i="11"/>
  <c r="J652" i="11"/>
  <c r="K652" i="11"/>
  <c r="F157" i="11"/>
  <c r="H157" i="11" s="1"/>
  <c r="I156" i="11"/>
  <c r="K156" i="11"/>
  <c r="J156" i="11"/>
  <c r="F1162" i="11"/>
  <c r="H1162" i="11" s="1"/>
  <c r="K1161" i="11"/>
  <c r="J1161" i="11"/>
  <c r="I1161" i="11"/>
  <c r="F1072" i="11"/>
  <c r="H1072" i="11" s="1"/>
  <c r="I1071" i="11"/>
  <c r="K1071" i="11"/>
  <c r="J1071" i="11"/>
  <c r="F937" i="11"/>
  <c r="H937" i="11" s="1"/>
  <c r="K936" i="11"/>
  <c r="J936" i="11"/>
  <c r="I936" i="11"/>
  <c r="F672" i="11"/>
  <c r="H672" i="11" s="1"/>
  <c r="I671" i="11"/>
  <c r="J671" i="11"/>
  <c r="K671" i="11"/>
  <c r="F1138" i="11"/>
  <c r="H1138" i="11" s="1"/>
  <c r="K1137" i="11"/>
  <c r="J1137" i="11"/>
  <c r="I1137" i="11"/>
  <c r="F181" i="11"/>
  <c r="H181" i="11" s="1"/>
  <c r="K180" i="11"/>
  <c r="I180" i="11"/>
  <c r="J180" i="11"/>
  <c r="F1607" i="11"/>
  <c r="H1607" i="11" s="1"/>
  <c r="K1606" i="11"/>
  <c r="J1606" i="11"/>
  <c r="I1606" i="11"/>
  <c r="F981" i="11"/>
  <c r="H981" i="11" s="1"/>
  <c r="I980" i="11"/>
  <c r="K980" i="11"/>
  <c r="J980" i="11"/>
  <c r="F451" i="11"/>
  <c r="H451" i="11" s="1"/>
  <c r="I450" i="11"/>
  <c r="K450" i="11"/>
  <c r="J450" i="11"/>
  <c r="F918" i="11"/>
  <c r="H918" i="11" s="1"/>
  <c r="K917" i="11"/>
  <c r="I917" i="11"/>
  <c r="J917" i="11"/>
  <c r="F383" i="11"/>
  <c r="H383" i="11" s="1"/>
  <c r="J382" i="11"/>
  <c r="I382" i="11"/>
  <c r="K382" i="11"/>
  <c r="F962" i="11"/>
  <c r="H962" i="11" s="1"/>
  <c r="I961" i="11"/>
  <c r="J961" i="11"/>
  <c r="K961" i="11"/>
  <c r="F292" i="11"/>
  <c r="H292" i="11" s="1"/>
  <c r="J291" i="11"/>
  <c r="K291" i="11"/>
  <c r="I291" i="11"/>
  <c r="F517" i="11"/>
  <c r="H517" i="11" s="1"/>
  <c r="J516" i="11"/>
  <c r="I516" i="11"/>
  <c r="K516" i="11"/>
  <c r="F223" i="11"/>
  <c r="H223" i="11" s="1"/>
  <c r="J222" i="11"/>
  <c r="I222" i="11"/>
  <c r="K222" i="11"/>
  <c r="F696" i="11"/>
  <c r="H696" i="11" s="1"/>
  <c r="J695" i="11"/>
  <c r="K695" i="11"/>
  <c r="I695" i="11"/>
  <c r="F137" i="11"/>
  <c r="H137" i="11" s="1"/>
  <c r="J136" i="11"/>
  <c r="I136" i="11"/>
  <c r="K136" i="11"/>
  <c r="F741" i="11"/>
  <c r="H741" i="11" s="1"/>
  <c r="J740" i="11"/>
  <c r="K740" i="11"/>
  <c r="I740" i="11"/>
  <c r="F1631" i="11"/>
  <c r="H1631" i="11" s="1"/>
  <c r="K1630" i="11"/>
  <c r="J1630" i="11"/>
  <c r="I1630" i="11"/>
  <c r="F356" i="11"/>
  <c r="H356" i="11" s="1"/>
  <c r="J355" i="11"/>
  <c r="I355" i="11"/>
  <c r="K355" i="11"/>
  <c r="F1454" i="11"/>
  <c r="H1454" i="11" s="1"/>
  <c r="I1453" i="11"/>
  <c r="K1453" i="11"/>
  <c r="J1453" i="11"/>
  <c r="F1298" i="11"/>
  <c r="H1298" i="11" s="1"/>
  <c r="K1297" i="11"/>
  <c r="J1297" i="11"/>
  <c r="I1297" i="11"/>
  <c r="F588" i="11"/>
  <c r="H588" i="11" s="1"/>
  <c r="K587" i="11"/>
  <c r="J587" i="11"/>
  <c r="I587" i="11"/>
  <c r="F1092" i="11"/>
  <c r="H1092" i="11" s="1"/>
  <c r="I1091" i="11"/>
  <c r="J1091" i="11"/>
  <c r="K1091" i="11"/>
  <c r="F1111" i="11"/>
  <c r="H1111" i="11" s="1"/>
  <c r="K1110" i="11"/>
  <c r="I1110" i="11"/>
  <c r="J1110" i="11"/>
  <c r="F1226" i="11"/>
  <c r="H1226" i="11" s="1"/>
  <c r="I1225" i="11"/>
  <c r="K1225" i="11"/>
  <c r="J1225" i="11"/>
  <c r="F201" i="11"/>
  <c r="H201" i="11" s="1"/>
  <c r="J200" i="11"/>
  <c r="I200" i="11"/>
  <c r="K200" i="11"/>
  <c r="F71" i="11"/>
  <c r="H71" i="11" s="1"/>
  <c r="J70" i="11"/>
  <c r="K70" i="11"/>
  <c r="I70" i="11"/>
  <c r="F606" i="11"/>
  <c r="H606" i="11" s="1"/>
  <c r="K605" i="11"/>
  <c r="J605" i="11"/>
  <c r="I605" i="11"/>
  <c r="F1476" i="11"/>
  <c r="H1476" i="11" s="1"/>
  <c r="K1475" i="11"/>
  <c r="J1475" i="11"/>
  <c r="I1475" i="11"/>
  <c r="F91" i="11"/>
  <c r="H91" i="11" s="1"/>
  <c r="I90" i="11"/>
  <c r="J90" i="11"/>
  <c r="K90" i="11"/>
  <c r="F1542" i="11"/>
  <c r="H1542" i="11" s="1"/>
  <c r="K1541" i="11"/>
  <c r="J1541" i="11"/>
  <c r="I1541" i="11"/>
  <c r="F1001" i="11"/>
  <c r="H1001" i="11" s="1"/>
  <c r="J1000" i="11"/>
  <c r="K1000" i="11"/>
  <c r="I1000" i="11"/>
  <c r="F1496" i="11"/>
  <c r="H1496" i="11" s="1"/>
  <c r="K1495" i="11"/>
  <c r="I1495" i="11"/>
  <c r="J1495" i="11"/>
  <c r="F1046" i="11"/>
  <c r="H1046" i="11" s="1"/>
  <c r="K1045" i="11"/>
  <c r="J1045" i="11"/>
  <c r="I1045" i="11"/>
  <c r="F247" i="10"/>
  <c r="H247" i="10" s="1"/>
  <c r="I246" i="10"/>
  <c r="K246" i="10"/>
  <c r="J246" i="10"/>
  <c r="F452" i="10"/>
  <c r="H452" i="10" s="1"/>
  <c r="J451" i="10"/>
  <c r="I451" i="10"/>
  <c r="K451" i="10"/>
  <c r="F608" i="10"/>
  <c r="H608" i="10" s="1"/>
  <c r="J607" i="10"/>
  <c r="K607" i="10"/>
  <c r="I607" i="10"/>
  <c r="F1742" i="10"/>
  <c r="H1742" i="10" s="1"/>
  <c r="J1741" i="10"/>
  <c r="I1741" i="10"/>
  <c r="K1741" i="10"/>
  <c r="F93" i="10"/>
  <c r="H93" i="10" s="1"/>
  <c r="K92" i="10"/>
  <c r="J92" i="10"/>
  <c r="I92" i="10"/>
  <c r="F1432" i="10"/>
  <c r="H1432" i="10" s="1"/>
  <c r="K1431" i="10"/>
  <c r="J1431" i="10"/>
  <c r="I1431" i="10"/>
  <c r="F1048" i="10"/>
  <c r="H1048" i="10" s="1"/>
  <c r="K1047" i="10"/>
  <c r="I1047" i="10"/>
  <c r="J1047" i="10"/>
  <c r="F268" i="10"/>
  <c r="H268" i="10" s="1"/>
  <c r="I267" i="10"/>
  <c r="K267" i="10"/>
  <c r="J267" i="10"/>
  <c r="H136" i="10"/>
  <c r="F136" i="10"/>
  <c r="I135" i="10"/>
  <c r="J135" i="10"/>
  <c r="K135" i="10"/>
  <c r="F1411" i="10"/>
  <c r="H1411" i="10" s="1"/>
  <c r="J1410" i="10"/>
  <c r="I1410" i="10"/>
  <c r="K1410" i="10"/>
  <c r="F1184" i="10"/>
  <c r="H1184" i="10" s="1"/>
  <c r="K1183" i="10"/>
  <c r="J1183" i="10"/>
  <c r="I1183" i="10"/>
  <c r="F1368" i="10"/>
  <c r="H1368" i="10" s="1"/>
  <c r="K1367" i="10"/>
  <c r="J1367" i="10"/>
  <c r="I1367" i="10"/>
  <c r="F782" i="10"/>
  <c r="H782" i="10" s="1"/>
  <c r="K781" i="10"/>
  <c r="J781" i="10"/>
  <c r="I781" i="10"/>
  <c r="F1717" i="10"/>
  <c r="H1717" i="10" s="1"/>
  <c r="K1716" i="10"/>
  <c r="J1716" i="10"/>
  <c r="I1716" i="10"/>
  <c r="F807" i="10"/>
  <c r="H807" i="10" s="1"/>
  <c r="I806" i="10"/>
  <c r="J806" i="10"/>
  <c r="K806" i="10"/>
  <c r="F1096" i="10"/>
  <c r="H1096" i="10" s="1"/>
  <c r="K1095" i="10"/>
  <c r="J1095" i="10"/>
  <c r="I1095" i="10"/>
  <c r="F496" i="10"/>
  <c r="H496" i="10" s="1"/>
  <c r="J495" i="10"/>
  <c r="K495" i="10"/>
  <c r="I495" i="10"/>
  <c r="F1162" i="10"/>
  <c r="H1162" i="10" s="1"/>
  <c r="I1161" i="10"/>
  <c r="K1161" i="10"/>
  <c r="J1161" i="10"/>
  <c r="F543" i="10"/>
  <c r="H543" i="10" s="1"/>
  <c r="K542" i="10"/>
  <c r="J542" i="10"/>
  <c r="I542" i="10"/>
  <c r="F1005" i="10"/>
  <c r="H1005" i="10" s="1"/>
  <c r="I1004" i="10"/>
  <c r="K1004" i="10"/>
  <c r="J1004" i="10"/>
  <c r="F1476" i="10"/>
  <c r="H1476" i="10" s="1"/>
  <c r="I1475" i="10"/>
  <c r="K1475" i="10"/>
  <c r="J1475" i="10"/>
  <c r="F1112" i="10"/>
  <c r="H1112" i="10" s="1"/>
  <c r="K1111" i="10"/>
  <c r="J1111" i="10"/>
  <c r="I1111" i="10"/>
  <c r="F291" i="10"/>
  <c r="H291" i="10" s="1"/>
  <c r="J290" i="10"/>
  <c r="I290" i="10"/>
  <c r="K290" i="10"/>
  <c r="F762" i="10"/>
  <c r="H762" i="10" s="1"/>
  <c r="K761" i="10"/>
  <c r="J761" i="10"/>
  <c r="I761" i="10"/>
  <c r="F156" i="10"/>
  <c r="H156" i="10" s="1"/>
  <c r="J155" i="10"/>
  <c r="I155" i="10"/>
  <c r="K155" i="10"/>
  <c r="F202" i="10"/>
  <c r="H202" i="10" s="1"/>
  <c r="I201" i="10"/>
  <c r="K201" i="10"/>
  <c r="J201" i="10"/>
  <c r="F1522" i="10"/>
  <c r="H1522" i="10" s="1"/>
  <c r="K1521" i="10"/>
  <c r="J1521" i="10"/>
  <c r="I1521" i="10"/>
  <c r="F628" i="10"/>
  <c r="H628" i="10" s="1"/>
  <c r="J627" i="10"/>
  <c r="I627" i="10"/>
  <c r="K627" i="10"/>
  <c r="F1297" i="10"/>
  <c r="H1297" i="10" s="1"/>
  <c r="J1296" i="10"/>
  <c r="I1296" i="10"/>
  <c r="K1296" i="10"/>
  <c r="F716" i="10"/>
  <c r="H716" i="10" s="1"/>
  <c r="K715" i="10"/>
  <c r="J715" i="10"/>
  <c r="I715" i="10"/>
  <c r="F737" i="10"/>
  <c r="H737" i="10" s="1"/>
  <c r="J736" i="10"/>
  <c r="I736" i="10"/>
  <c r="K736" i="10"/>
  <c r="F1653" i="10"/>
  <c r="H1653" i="10" s="1"/>
  <c r="J1652" i="10"/>
  <c r="K1652" i="10"/>
  <c r="I1652" i="10"/>
  <c r="F1277" i="10"/>
  <c r="H1277" i="10" s="1"/>
  <c r="I1276" i="10"/>
  <c r="J1276" i="10"/>
  <c r="K1276" i="10"/>
  <c r="F407" i="10"/>
  <c r="H407" i="10" s="1"/>
  <c r="K406" i="10"/>
  <c r="J406" i="10"/>
  <c r="I406" i="10"/>
  <c r="F1342" i="10"/>
  <c r="H1342" i="10" s="1"/>
  <c r="K1341" i="10"/>
  <c r="J1341" i="10"/>
  <c r="I1341" i="10"/>
  <c r="F892" i="10"/>
  <c r="H892" i="10" s="1"/>
  <c r="J891" i="10"/>
  <c r="I891" i="10"/>
  <c r="K891" i="10"/>
  <c r="F311" i="10"/>
  <c r="H311" i="10" s="1"/>
  <c r="K310" i="10"/>
  <c r="J310" i="10"/>
  <c r="I310" i="10"/>
  <c r="F358" i="10"/>
  <c r="H358" i="10" s="1"/>
  <c r="J357" i="10"/>
  <c r="I357" i="10"/>
  <c r="K357" i="10"/>
  <c r="F1498" i="10"/>
  <c r="H1498" i="10" s="1"/>
  <c r="K1497" i="10"/>
  <c r="J1497" i="10"/>
  <c r="I1497" i="10"/>
  <c r="F696" i="10"/>
  <c r="H696" i="10" s="1"/>
  <c r="K695" i="10"/>
  <c r="J695" i="10"/>
  <c r="I695" i="10"/>
  <c r="F66" i="10"/>
  <c r="H66" i="10" s="1"/>
  <c r="J65" i="10"/>
  <c r="I65" i="10"/>
  <c r="K65" i="10"/>
  <c r="F1547" i="10"/>
  <c r="H1547" i="10" s="1"/>
  <c r="I1546" i="10"/>
  <c r="K1546" i="10"/>
  <c r="J1546" i="10"/>
  <c r="F1251" i="10"/>
  <c r="H1251" i="10" s="1"/>
  <c r="K1250" i="10"/>
  <c r="J1250" i="10"/>
  <c r="I1250" i="10"/>
  <c r="F384" i="10"/>
  <c r="H384" i="10" s="1"/>
  <c r="I383" i="10"/>
  <c r="K383" i="10"/>
  <c r="J383" i="10"/>
  <c r="F1227" i="10"/>
  <c r="H1227" i="10" s="1"/>
  <c r="I1226" i="10"/>
  <c r="K1226" i="10"/>
  <c r="J1226" i="10"/>
  <c r="F1073" i="10"/>
  <c r="H1073" i="10" s="1"/>
  <c r="K1072" i="10"/>
  <c r="I1072" i="10"/>
  <c r="J1072" i="10"/>
  <c r="F587" i="10"/>
  <c r="H587" i="10" s="1"/>
  <c r="J586" i="10"/>
  <c r="I586" i="10"/>
  <c r="K586" i="10"/>
  <c r="F653" i="10"/>
  <c r="H653" i="10" s="1"/>
  <c r="K652" i="10"/>
  <c r="J652" i="10"/>
  <c r="I652" i="10"/>
  <c r="F1563" i="10"/>
  <c r="H1563" i="10" s="1"/>
  <c r="I1562" i="10"/>
  <c r="J1562" i="10"/>
  <c r="K1562" i="10"/>
  <c r="F872" i="10"/>
  <c r="H872" i="10" s="1"/>
  <c r="K871" i="10"/>
  <c r="J871" i="10"/>
  <c r="I871" i="10"/>
  <c r="F962" i="10"/>
  <c r="H962" i="10" s="1"/>
  <c r="J961" i="10"/>
  <c r="I961" i="10"/>
  <c r="K961" i="10"/>
  <c r="F827" i="10"/>
  <c r="H827" i="10" s="1"/>
  <c r="K826" i="10"/>
  <c r="J826" i="10"/>
  <c r="I826" i="10"/>
  <c r="F1673" i="10"/>
  <c r="H1673" i="10" s="1"/>
  <c r="J1672" i="10"/>
  <c r="K1672" i="10"/>
  <c r="I1672" i="10"/>
  <c r="F1608" i="10"/>
  <c r="H1608" i="10" s="1"/>
  <c r="J1607" i="10"/>
  <c r="K1607" i="10"/>
  <c r="I1607" i="10"/>
  <c r="F28" i="10"/>
  <c r="H28" i="10" s="1"/>
  <c r="I27" i="10"/>
  <c r="J27" i="10"/>
  <c r="K27" i="10"/>
  <c r="F1452" i="10"/>
  <c r="H1452" i="10" s="1"/>
  <c r="K1451" i="10"/>
  <c r="J1451" i="10"/>
  <c r="I1451" i="10"/>
  <c r="F1633" i="10"/>
  <c r="H1633" i="10" s="1"/>
  <c r="J1632" i="10"/>
  <c r="I1632" i="10"/>
  <c r="K1632" i="10"/>
  <c r="F113" i="10"/>
  <c r="H113" i="10" s="1"/>
  <c r="J112" i="10"/>
  <c r="K112" i="10"/>
  <c r="I112" i="10"/>
  <c r="H520" i="10"/>
  <c r="F520" i="10"/>
  <c r="K519" i="10"/>
  <c r="J519" i="10"/>
  <c r="I519" i="10"/>
  <c r="F1389" i="10"/>
  <c r="H1389" i="10" s="1"/>
  <c r="I1388" i="10"/>
  <c r="K1388" i="10"/>
  <c r="J1388" i="10"/>
  <c r="F671" i="10"/>
  <c r="H671" i="10" s="1"/>
  <c r="K670" i="10"/>
  <c r="J670" i="10"/>
  <c r="I670" i="10"/>
  <c r="F1762" i="10"/>
  <c r="H1762" i="10" s="1"/>
  <c r="K1761" i="10"/>
  <c r="J1761" i="10"/>
  <c r="I1761" i="10"/>
  <c r="F562" i="10"/>
  <c r="H562" i="10" s="1"/>
  <c r="J561" i="10"/>
  <c r="I561" i="10"/>
  <c r="K561" i="10"/>
  <c r="F47" i="10"/>
  <c r="H47" i="10" s="1"/>
  <c r="K46" i="10"/>
  <c r="J46" i="10"/>
  <c r="I46" i="10"/>
  <c r="F471" i="10"/>
  <c r="H471" i="10" s="1"/>
  <c r="K470" i="10"/>
  <c r="J470" i="10"/>
  <c r="I470" i="10"/>
  <c r="F1208" i="10"/>
  <c r="H1208" i="10" s="1"/>
  <c r="I1207" i="10"/>
  <c r="K1207" i="10"/>
  <c r="J1207" i="10"/>
  <c r="F1586" i="10"/>
  <c r="H1586" i="10" s="1"/>
  <c r="J1585" i="10"/>
  <c r="K1585" i="10"/>
  <c r="I1585" i="10"/>
  <c r="F336" i="10"/>
  <c r="H336" i="10" s="1"/>
  <c r="I335" i="10"/>
  <c r="K335" i="10"/>
  <c r="J335" i="10"/>
  <c r="F937" i="10"/>
  <c r="H937" i="10" s="1"/>
  <c r="K936" i="10"/>
  <c r="J936" i="10"/>
  <c r="I936" i="10"/>
  <c r="F428" i="10"/>
  <c r="H428" i="10" s="1"/>
  <c r="K427" i="10"/>
  <c r="J427" i="10"/>
  <c r="I427" i="10"/>
  <c r="F222" i="10"/>
  <c r="H222" i="10" s="1"/>
  <c r="I221" i="10"/>
  <c r="K221" i="10"/>
  <c r="J221" i="10"/>
  <c r="F176" i="10"/>
  <c r="H176" i="10" s="1"/>
  <c r="I175" i="10"/>
  <c r="K175" i="10"/>
  <c r="J175" i="10"/>
  <c r="F176" i="9"/>
  <c r="H176" i="9" s="1"/>
  <c r="I175" i="9"/>
  <c r="K175" i="9"/>
  <c r="J175" i="9"/>
  <c r="F496" i="9"/>
  <c r="H496" i="9" s="1"/>
  <c r="I495" i="9"/>
  <c r="K495" i="9"/>
  <c r="J495" i="9"/>
  <c r="F609" i="9"/>
  <c r="H609" i="9" s="1"/>
  <c r="I608" i="9"/>
  <c r="K608" i="9"/>
  <c r="J608" i="9"/>
  <c r="F381" i="9"/>
  <c r="H381" i="9" s="1"/>
  <c r="I380" i="9"/>
  <c r="K380" i="9"/>
  <c r="J380" i="9"/>
  <c r="F716" i="9"/>
  <c r="H716" i="9" s="1"/>
  <c r="I715" i="9"/>
  <c r="K715" i="9"/>
  <c r="J715" i="9"/>
  <c r="F357" i="9"/>
  <c r="H357" i="9" s="1"/>
  <c r="I356" i="9"/>
  <c r="J356" i="9"/>
  <c r="K356" i="9"/>
  <c r="F937" i="9"/>
  <c r="H937" i="9" s="1"/>
  <c r="K936" i="9"/>
  <c r="J936" i="9"/>
  <c r="I936" i="9"/>
  <c r="F962" i="9"/>
  <c r="H962" i="9" s="1"/>
  <c r="K961" i="9"/>
  <c r="J961" i="9"/>
  <c r="I961" i="9"/>
  <c r="F474" i="9"/>
  <c r="H474" i="9" s="1"/>
  <c r="I473" i="9"/>
  <c r="K473" i="9"/>
  <c r="J473" i="9"/>
  <c r="F782" i="9"/>
  <c r="H782" i="9" s="1"/>
  <c r="J781" i="9"/>
  <c r="K781" i="9"/>
  <c r="I781" i="9"/>
  <c r="F136" i="9"/>
  <c r="H136" i="9" s="1"/>
  <c r="I135" i="9"/>
  <c r="K135" i="9"/>
  <c r="J135" i="9"/>
  <c r="F408" i="9"/>
  <c r="H408" i="9" s="1"/>
  <c r="I407" i="9"/>
  <c r="K407" i="9"/>
  <c r="J407" i="9"/>
  <c r="F766" i="9"/>
  <c r="H766" i="9" s="1"/>
  <c r="J765" i="9"/>
  <c r="K765" i="9"/>
  <c r="I765" i="9"/>
  <c r="F313" i="9"/>
  <c r="H313" i="9" s="1"/>
  <c r="K312" i="9"/>
  <c r="I312" i="9"/>
  <c r="J312" i="9"/>
  <c r="F653" i="9"/>
  <c r="H653" i="9" s="1"/>
  <c r="J652" i="9"/>
  <c r="I652" i="9"/>
  <c r="K652" i="9"/>
  <c r="F738" i="9"/>
  <c r="H738" i="9" s="1"/>
  <c r="I737" i="9"/>
  <c r="K737" i="9"/>
  <c r="J737" i="9"/>
  <c r="F248" i="9"/>
  <c r="H248" i="9" s="1"/>
  <c r="I247" i="9"/>
  <c r="K247" i="9"/>
  <c r="J247" i="9"/>
  <c r="F1046" i="9"/>
  <c r="H1046" i="9" s="1"/>
  <c r="K1045" i="9"/>
  <c r="J1045" i="9"/>
  <c r="I1045" i="9"/>
  <c r="F1003" i="9"/>
  <c r="H1003" i="9" s="1"/>
  <c r="K1002" i="9"/>
  <c r="J1002" i="9"/>
  <c r="I1002" i="9"/>
  <c r="F428" i="9"/>
  <c r="H428" i="9" s="1"/>
  <c r="J427" i="9"/>
  <c r="I427" i="9"/>
  <c r="K427" i="9"/>
  <c r="F222" i="9"/>
  <c r="H222" i="9" s="1"/>
  <c r="J221" i="9"/>
  <c r="I221" i="9"/>
  <c r="K221" i="9"/>
  <c r="F28" i="9"/>
  <c r="H28" i="9" s="1"/>
  <c r="K27" i="9"/>
  <c r="J27" i="9"/>
  <c r="I27" i="9"/>
  <c r="F671" i="9"/>
  <c r="H671" i="9" s="1"/>
  <c r="I670" i="9"/>
  <c r="K670" i="9"/>
  <c r="J670" i="9"/>
  <c r="F1029" i="9"/>
  <c r="H1029" i="9" s="1"/>
  <c r="K1028" i="9"/>
  <c r="J1028" i="9"/>
  <c r="I1028" i="9"/>
  <c r="F1136" i="9"/>
  <c r="H1136" i="9" s="1"/>
  <c r="K1135" i="9"/>
  <c r="J1135" i="9"/>
  <c r="I1135" i="9"/>
  <c r="F827" i="9"/>
  <c r="H827" i="9" s="1"/>
  <c r="K826" i="9"/>
  <c r="J826" i="9"/>
  <c r="I826" i="9"/>
  <c r="F518" i="9"/>
  <c r="H518" i="9" s="1"/>
  <c r="I517" i="9"/>
  <c r="K517" i="9"/>
  <c r="J517" i="9"/>
  <c r="F806" i="9"/>
  <c r="H806" i="9" s="1"/>
  <c r="J805" i="9"/>
  <c r="I805" i="9"/>
  <c r="K805" i="9"/>
  <c r="F586" i="9"/>
  <c r="H586" i="9" s="1"/>
  <c r="I585" i="9"/>
  <c r="K585" i="9"/>
  <c r="J585" i="9"/>
  <c r="F1162" i="9"/>
  <c r="H1162" i="9" s="1"/>
  <c r="I1161" i="9"/>
  <c r="K1161" i="9"/>
  <c r="J1161" i="9"/>
  <c r="F697" i="9"/>
  <c r="H697" i="9" s="1"/>
  <c r="I696" i="9"/>
  <c r="K696" i="9"/>
  <c r="J696" i="9"/>
  <c r="F1113" i="9"/>
  <c r="H1113" i="9" s="1"/>
  <c r="I1112" i="9"/>
  <c r="K1112" i="9"/>
  <c r="J1112" i="9"/>
  <c r="F892" i="9"/>
  <c r="H892" i="9" s="1"/>
  <c r="I891" i="9"/>
  <c r="K891" i="9"/>
  <c r="J891" i="9"/>
  <c r="F47" i="9"/>
  <c r="H47" i="9" s="1"/>
  <c r="J46" i="9"/>
  <c r="I46" i="9"/>
  <c r="K46" i="9"/>
  <c r="F113" i="9"/>
  <c r="H113" i="9" s="1"/>
  <c r="K112" i="9"/>
  <c r="J112" i="9"/>
  <c r="I112" i="9"/>
  <c r="F1207" i="9"/>
  <c r="H1207" i="9" s="1"/>
  <c r="K1206" i="9"/>
  <c r="J1206" i="9"/>
  <c r="I1206" i="9"/>
  <c r="F66" i="9"/>
  <c r="H66" i="9" s="1"/>
  <c r="K65" i="9"/>
  <c r="J65" i="9"/>
  <c r="I65" i="9"/>
  <c r="F627" i="9"/>
  <c r="H627" i="9" s="1"/>
  <c r="I626" i="9"/>
  <c r="K626" i="9"/>
  <c r="J626" i="9"/>
  <c r="F293" i="9"/>
  <c r="H293" i="9" s="1"/>
  <c r="I292" i="9"/>
  <c r="K292" i="9"/>
  <c r="J292" i="9"/>
  <c r="F918" i="9"/>
  <c r="H918" i="9" s="1"/>
  <c r="K917" i="9"/>
  <c r="J917" i="9"/>
  <c r="I917" i="9"/>
  <c r="F982" i="9"/>
  <c r="H982" i="9" s="1"/>
  <c r="K981" i="9"/>
  <c r="J981" i="9"/>
  <c r="I981" i="9"/>
  <c r="F1181" i="9"/>
  <c r="H1181" i="9" s="1"/>
  <c r="I1180" i="9"/>
  <c r="K1180" i="9"/>
  <c r="J1180" i="9"/>
  <c r="F93" i="9"/>
  <c r="H93" i="9" s="1"/>
  <c r="I92" i="9"/>
  <c r="J92" i="9"/>
  <c r="K92" i="9"/>
  <c r="F453" i="9"/>
  <c r="H453" i="9" s="1"/>
  <c r="I452" i="9"/>
  <c r="K452" i="9"/>
  <c r="J452" i="9"/>
  <c r="F266" i="9"/>
  <c r="H266" i="9" s="1"/>
  <c r="I265" i="9"/>
  <c r="K265" i="9"/>
  <c r="J265" i="9"/>
  <c r="F1092" i="9"/>
  <c r="H1092" i="9" s="1"/>
  <c r="J1091" i="9"/>
  <c r="I1091" i="9"/>
  <c r="K1091" i="9"/>
  <c r="F157" i="9"/>
  <c r="H157" i="9" s="1"/>
  <c r="J156" i="9"/>
  <c r="K156" i="9"/>
  <c r="I156" i="9"/>
  <c r="F562" i="9"/>
  <c r="H562" i="9" s="1"/>
  <c r="I561" i="9"/>
  <c r="K561" i="9"/>
  <c r="J561" i="9"/>
  <c r="F542" i="9"/>
  <c r="H542" i="9" s="1"/>
  <c r="I541" i="9"/>
  <c r="K541" i="9"/>
  <c r="J541" i="9"/>
  <c r="F1073" i="9"/>
  <c r="H1073" i="9" s="1"/>
  <c r="K1072" i="9"/>
  <c r="J1072" i="9"/>
  <c r="I1072" i="9"/>
  <c r="F1207" i="11" l="1"/>
  <c r="H1207" i="11" s="1"/>
  <c r="J1206" i="11"/>
  <c r="I1206" i="11"/>
  <c r="K1206" i="11"/>
  <c r="F1047" i="11"/>
  <c r="H1047" i="11" s="1"/>
  <c r="K1046" i="11"/>
  <c r="J1046" i="11"/>
  <c r="I1046" i="11"/>
  <c r="F1002" i="11"/>
  <c r="H1002" i="11" s="1"/>
  <c r="I1001" i="11"/>
  <c r="J1001" i="11"/>
  <c r="K1001" i="11"/>
  <c r="F92" i="11"/>
  <c r="H92" i="11" s="1"/>
  <c r="K91" i="11"/>
  <c r="I91" i="11"/>
  <c r="J91" i="11"/>
  <c r="F607" i="11"/>
  <c r="H607" i="11" s="1"/>
  <c r="I606" i="11"/>
  <c r="K606" i="11"/>
  <c r="J606" i="11"/>
  <c r="F202" i="11"/>
  <c r="H202" i="11" s="1"/>
  <c r="J201" i="11"/>
  <c r="I201" i="11"/>
  <c r="K201" i="11"/>
  <c r="F1112" i="11"/>
  <c r="H1112" i="11" s="1"/>
  <c r="K1111" i="11"/>
  <c r="J1111" i="11"/>
  <c r="I1111" i="11"/>
  <c r="F589" i="11"/>
  <c r="H589" i="11" s="1"/>
  <c r="I588" i="11"/>
  <c r="K588" i="11"/>
  <c r="J588" i="11"/>
  <c r="F1455" i="11"/>
  <c r="H1455" i="11" s="1"/>
  <c r="K1454" i="11"/>
  <c r="J1454" i="11"/>
  <c r="I1454" i="11"/>
  <c r="F1632" i="11"/>
  <c r="H1632" i="11" s="1"/>
  <c r="J1631" i="11"/>
  <c r="K1631" i="11"/>
  <c r="I1631" i="11"/>
  <c r="F138" i="11"/>
  <c r="H138" i="11" s="1"/>
  <c r="K137" i="11"/>
  <c r="J137" i="11"/>
  <c r="I137" i="11"/>
  <c r="F224" i="11"/>
  <c r="H224" i="11" s="1"/>
  <c r="K223" i="11"/>
  <c r="J223" i="11"/>
  <c r="I223" i="11"/>
  <c r="F293" i="11"/>
  <c r="H293" i="11" s="1"/>
  <c r="J292" i="11"/>
  <c r="I292" i="11"/>
  <c r="K292" i="11"/>
  <c r="F384" i="11"/>
  <c r="H384" i="11" s="1"/>
  <c r="K383" i="11"/>
  <c r="J383" i="11"/>
  <c r="I383" i="11"/>
  <c r="F452" i="11"/>
  <c r="H452" i="11" s="1"/>
  <c r="J451" i="11"/>
  <c r="K451" i="11"/>
  <c r="I451" i="11"/>
  <c r="F1608" i="11"/>
  <c r="H1608" i="11" s="1"/>
  <c r="K1607" i="11"/>
  <c r="J1607" i="11"/>
  <c r="I1607" i="11"/>
  <c r="F1139" i="11"/>
  <c r="H1139" i="11" s="1"/>
  <c r="K1138" i="11"/>
  <c r="J1138" i="11"/>
  <c r="I1138" i="11"/>
  <c r="F938" i="11"/>
  <c r="H938" i="11" s="1"/>
  <c r="J937" i="11"/>
  <c r="K937" i="11"/>
  <c r="I937" i="11"/>
  <c r="F1163" i="11"/>
  <c r="H1163" i="11" s="1"/>
  <c r="K1162" i="11"/>
  <c r="J1162" i="11"/>
  <c r="I1162" i="11"/>
  <c r="F654" i="11"/>
  <c r="H654" i="11" s="1"/>
  <c r="I653" i="11"/>
  <c r="J653" i="11"/>
  <c r="K653" i="11"/>
  <c r="F1345" i="11"/>
  <c r="H1345" i="11" s="1"/>
  <c r="I1344" i="11"/>
  <c r="K1344" i="11"/>
  <c r="J1344" i="11"/>
  <c r="F1523" i="11"/>
  <c r="H1523" i="11" s="1"/>
  <c r="J1522" i="11"/>
  <c r="I1522" i="11"/>
  <c r="K1522" i="11"/>
  <c r="F1389" i="11"/>
  <c r="H1389" i="11" s="1"/>
  <c r="I1388" i="11"/>
  <c r="J1388" i="11"/>
  <c r="K1388" i="11"/>
  <c r="F877" i="11"/>
  <c r="H877" i="11" s="1"/>
  <c r="J876" i="11"/>
  <c r="I876" i="11"/>
  <c r="K876" i="11"/>
  <c r="F783" i="11"/>
  <c r="H783" i="11" s="1"/>
  <c r="J782" i="11"/>
  <c r="I782" i="11"/>
  <c r="K782" i="11"/>
  <c r="F49" i="11"/>
  <c r="H49" i="11" s="1"/>
  <c r="I48" i="11"/>
  <c r="J48" i="11"/>
  <c r="K48" i="11"/>
  <c r="F114" i="11"/>
  <c r="H114" i="11" s="1"/>
  <c r="J113" i="11"/>
  <c r="I113" i="11"/>
  <c r="K113" i="11"/>
  <c r="F627" i="11"/>
  <c r="H627" i="11" s="1"/>
  <c r="I626" i="11"/>
  <c r="J626" i="11"/>
  <c r="K626" i="11"/>
  <c r="F894" i="11"/>
  <c r="H894" i="11" s="1"/>
  <c r="I893" i="11"/>
  <c r="K893" i="11"/>
  <c r="J893" i="11"/>
  <c r="F318" i="11"/>
  <c r="H318" i="11" s="1"/>
  <c r="K317" i="11"/>
  <c r="J317" i="11"/>
  <c r="I317" i="11"/>
  <c r="F562" i="11"/>
  <c r="H562" i="11" s="1"/>
  <c r="K561" i="11"/>
  <c r="J561" i="11"/>
  <c r="I561" i="11"/>
  <c r="F408" i="11"/>
  <c r="H408" i="11" s="1"/>
  <c r="K407" i="11"/>
  <c r="J407" i="11"/>
  <c r="I407" i="11"/>
  <c r="F472" i="11"/>
  <c r="H472" i="11" s="1"/>
  <c r="I471" i="11"/>
  <c r="K471" i="11"/>
  <c r="J471" i="11"/>
  <c r="F1434" i="11"/>
  <c r="H1434" i="11" s="1"/>
  <c r="I1433" i="11"/>
  <c r="K1433" i="11"/>
  <c r="J1433" i="11"/>
  <c r="F1278" i="11"/>
  <c r="H1278" i="11" s="1"/>
  <c r="I1277" i="11"/>
  <c r="K1277" i="11"/>
  <c r="J1277" i="11"/>
  <c r="F1497" i="11"/>
  <c r="H1497" i="11" s="1"/>
  <c r="K1496" i="11"/>
  <c r="J1496" i="11"/>
  <c r="I1496" i="11"/>
  <c r="F1543" i="11"/>
  <c r="H1543" i="11" s="1"/>
  <c r="K1542" i="11"/>
  <c r="I1542" i="11"/>
  <c r="J1542" i="11"/>
  <c r="F1477" i="11"/>
  <c r="H1477" i="11" s="1"/>
  <c r="I1476" i="11"/>
  <c r="K1476" i="11"/>
  <c r="J1476" i="11"/>
  <c r="F72" i="11"/>
  <c r="H72" i="11" s="1"/>
  <c r="J71" i="11"/>
  <c r="K71" i="11"/>
  <c r="I71" i="11"/>
  <c r="F1227" i="11"/>
  <c r="H1227" i="11" s="1"/>
  <c r="K1226" i="11"/>
  <c r="J1226" i="11"/>
  <c r="I1226" i="11"/>
  <c r="F1093" i="11"/>
  <c r="H1093" i="11" s="1"/>
  <c r="K1092" i="11"/>
  <c r="J1092" i="11"/>
  <c r="I1092" i="11"/>
  <c r="F1299" i="11"/>
  <c r="H1299" i="11" s="1"/>
  <c r="K1298" i="11"/>
  <c r="J1298" i="11"/>
  <c r="I1298" i="11"/>
  <c r="F357" i="11"/>
  <c r="H357" i="11" s="1"/>
  <c r="K356" i="11"/>
  <c r="J356" i="11"/>
  <c r="I356" i="11"/>
  <c r="F742" i="11"/>
  <c r="H742" i="11" s="1"/>
  <c r="J741" i="11"/>
  <c r="K741" i="11"/>
  <c r="I741" i="11"/>
  <c r="F697" i="11"/>
  <c r="H697" i="11" s="1"/>
  <c r="J696" i="11"/>
  <c r="K696" i="11"/>
  <c r="I696" i="11"/>
  <c r="F518" i="11"/>
  <c r="H518" i="11" s="1"/>
  <c r="J517" i="11"/>
  <c r="I517" i="11"/>
  <c r="K517" i="11"/>
  <c r="F963" i="11"/>
  <c r="H963" i="11" s="1"/>
  <c r="J962" i="11"/>
  <c r="I962" i="11"/>
  <c r="K962" i="11"/>
  <c r="I918" i="11"/>
  <c r="F919" i="11"/>
  <c r="H919" i="11" s="1"/>
  <c r="J918" i="11"/>
  <c r="K918" i="11"/>
  <c r="F982" i="11"/>
  <c r="H982" i="11" s="1"/>
  <c r="K981" i="11"/>
  <c r="I981" i="11"/>
  <c r="J981" i="11"/>
  <c r="F182" i="11"/>
  <c r="H182" i="11" s="1"/>
  <c r="J181" i="11"/>
  <c r="I181" i="11"/>
  <c r="K181" i="11"/>
  <c r="F673" i="11"/>
  <c r="H673" i="11" s="1"/>
  <c r="I672" i="11"/>
  <c r="K672" i="11"/>
  <c r="J672" i="11"/>
  <c r="F1073" i="11"/>
  <c r="H1073" i="11" s="1"/>
  <c r="I1072" i="11"/>
  <c r="J1072" i="11"/>
  <c r="K1072" i="11"/>
  <c r="F158" i="11"/>
  <c r="H158" i="11" s="1"/>
  <c r="J157" i="11"/>
  <c r="I157" i="11"/>
  <c r="K157" i="11"/>
  <c r="F807" i="11"/>
  <c r="H807" i="11" s="1"/>
  <c r="J806" i="11"/>
  <c r="I806" i="11"/>
  <c r="K806" i="11"/>
  <c r="F828" i="11"/>
  <c r="H828" i="11" s="1"/>
  <c r="J827" i="11"/>
  <c r="I827" i="11"/>
  <c r="K827" i="11"/>
  <c r="F1322" i="11"/>
  <c r="H1322" i="11" s="1"/>
  <c r="J1321" i="11"/>
  <c r="K1321" i="11"/>
  <c r="I1321" i="11"/>
  <c r="F268" i="11"/>
  <c r="H268" i="11" s="1"/>
  <c r="K267" i="11"/>
  <c r="I267" i="11"/>
  <c r="J267" i="11"/>
  <c r="F1254" i="11"/>
  <c r="H1254" i="11" s="1"/>
  <c r="J1253" i="11"/>
  <c r="K1253" i="11"/>
  <c r="I1253" i="11"/>
  <c r="F32" i="11"/>
  <c r="H32" i="11" s="1"/>
  <c r="J31" i="11"/>
  <c r="I31" i="11"/>
  <c r="K31" i="11"/>
  <c r="F1183" i="11"/>
  <c r="H1183" i="11" s="1"/>
  <c r="K1182" i="11"/>
  <c r="I1182" i="11"/>
  <c r="J1182" i="11"/>
  <c r="F1653" i="11"/>
  <c r="H1653" i="11" s="1"/>
  <c r="K1652" i="11"/>
  <c r="I1652" i="11"/>
  <c r="J1652" i="11"/>
  <c r="F764" i="11"/>
  <c r="H764" i="11" s="1"/>
  <c r="I763" i="11"/>
  <c r="J763" i="11"/>
  <c r="K763" i="11"/>
  <c r="F498" i="11"/>
  <c r="H498" i="11" s="1"/>
  <c r="I497" i="11"/>
  <c r="K497" i="11"/>
  <c r="J497" i="11"/>
  <c r="H339" i="11"/>
  <c r="F339" i="11"/>
  <c r="K338" i="11"/>
  <c r="J338" i="11"/>
  <c r="I338" i="11"/>
  <c r="F1563" i="11"/>
  <c r="H1563" i="11" s="1"/>
  <c r="I1562" i="11"/>
  <c r="K1562" i="11"/>
  <c r="J1562" i="11"/>
  <c r="F428" i="11"/>
  <c r="H428" i="11" s="1"/>
  <c r="K427" i="11"/>
  <c r="J427" i="11"/>
  <c r="I427" i="11"/>
  <c r="F718" i="11"/>
  <c r="H718" i="11" s="1"/>
  <c r="J717" i="11"/>
  <c r="I717" i="11"/>
  <c r="K717" i="11"/>
  <c r="F1414" i="11"/>
  <c r="H1414" i="11" s="1"/>
  <c r="J1413" i="11"/>
  <c r="I1413" i="11"/>
  <c r="K1413" i="11"/>
  <c r="F1185" i="10"/>
  <c r="H1185" i="10" s="1"/>
  <c r="K1184" i="10"/>
  <c r="J1184" i="10"/>
  <c r="I1184" i="10"/>
  <c r="F114" i="10"/>
  <c r="H114" i="10" s="1"/>
  <c r="I113" i="10"/>
  <c r="K113" i="10"/>
  <c r="J113" i="10"/>
  <c r="F1074" i="10"/>
  <c r="H1074" i="10" s="1"/>
  <c r="I1073" i="10"/>
  <c r="K1073" i="10"/>
  <c r="J1073" i="10"/>
  <c r="F203" i="10"/>
  <c r="H203" i="10" s="1"/>
  <c r="K202" i="10"/>
  <c r="J202" i="10"/>
  <c r="I202" i="10"/>
  <c r="F177" i="10"/>
  <c r="H177" i="10" s="1"/>
  <c r="I176" i="10"/>
  <c r="K176" i="10"/>
  <c r="J176" i="10"/>
  <c r="F429" i="10"/>
  <c r="H429" i="10" s="1"/>
  <c r="J428" i="10"/>
  <c r="I428" i="10"/>
  <c r="K428" i="10"/>
  <c r="F337" i="10"/>
  <c r="H337" i="10" s="1"/>
  <c r="I336" i="10"/>
  <c r="K336" i="10"/>
  <c r="J336" i="10"/>
  <c r="F1209" i="10"/>
  <c r="H1209" i="10" s="1"/>
  <c r="J1208" i="10"/>
  <c r="I1208" i="10"/>
  <c r="K1208" i="10"/>
  <c r="F48" i="10"/>
  <c r="H48" i="10" s="1"/>
  <c r="K47" i="10"/>
  <c r="J47" i="10"/>
  <c r="I47" i="10"/>
  <c r="F1763" i="10"/>
  <c r="H1763" i="10" s="1"/>
  <c r="K1762" i="10"/>
  <c r="J1762" i="10"/>
  <c r="I1762" i="10"/>
  <c r="F1390" i="10"/>
  <c r="H1390" i="10" s="1"/>
  <c r="K1389" i="10"/>
  <c r="J1389" i="10"/>
  <c r="I1389" i="10"/>
  <c r="F828" i="10"/>
  <c r="H828" i="10" s="1"/>
  <c r="K827" i="10"/>
  <c r="J827" i="10"/>
  <c r="I827" i="10"/>
  <c r="F385" i="10"/>
  <c r="H385" i="10" s="1"/>
  <c r="K384" i="10"/>
  <c r="J384" i="10"/>
  <c r="I384" i="10"/>
  <c r="F1548" i="10"/>
  <c r="H1548" i="10" s="1"/>
  <c r="I1547" i="10"/>
  <c r="K1547" i="10"/>
  <c r="J1547" i="10"/>
  <c r="F697" i="10"/>
  <c r="H697" i="10" s="1"/>
  <c r="K696" i="10"/>
  <c r="J696" i="10"/>
  <c r="I696" i="10"/>
  <c r="F408" i="10"/>
  <c r="H408" i="10" s="1"/>
  <c r="K407" i="10"/>
  <c r="J407" i="10"/>
  <c r="I407" i="10"/>
  <c r="F629" i="10"/>
  <c r="H629" i="10" s="1"/>
  <c r="J628" i="10"/>
  <c r="I628" i="10"/>
  <c r="K628" i="10"/>
  <c r="F1113" i="10"/>
  <c r="H1113" i="10" s="1"/>
  <c r="K1112" i="10"/>
  <c r="J1112" i="10"/>
  <c r="I1112" i="10"/>
  <c r="F1006" i="10"/>
  <c r="H1006" i="10" s="1"/>
  <c r="I1005" i="10"/>
  <c r="K1005" i="10"/>
  <c r="J1005" i="10"/>
  <c r="F1163" i="10"/>
  <c r="H1163" i="10" s="1"/>
  <c r="I1162" i="10"/>
  <c r="J1162" i="10"/>
  <c r="K1162" i="10"/>
  <c r="F1097" i="10"/>
  <c r="H1097" i="10" s="1"/>
  <c r="K1096" i="10"/>
  <c r="J1096" i="10"/>
  <c r="I1096" i="10"/>
  <c r="F1718" i="10"/>
  <c r="H1718" i="10" s="1"/>
  <c r="J1717" i="10"/>
  <c r="I1717" i="10"/>
  <c r="K1717" i="10"/>
  <c r="F1369" i="10"/>
  <c r="H1369" i="10" s="1"/>
  <c r="I1368" i="10"/>
  <c r="K1368" i="10"/>
  <c r="J1368" i="10"/>
  <c r="F1412" i="10"/>
  <c r="H1412" i="10" s="1"/>
  <c r="K1411" i="10"/>
  <c r="J1411" i="10"/>
  <c r="I1411" i="10"/>
  <c r="F1609" i="10"/>
  <c r="H1609" i="10" s="1"/>
  <c r="K1608" i="10"/>
  <c r="I1608" i="10"/>
  <c r="J1608" i="10"/>
  <c r="F893" i="10"/>
  <c r="H893" i="10" s="1"/>
  <c r="I892" i="10"/>
  <c r="J892" i="10"/>
  <c r="K892" i="10"/>
  <c r="F269" i="10"/>
  <c r="H269" i="10" s="1"/>
  <c r="I268" i="10"/>
  <c r="K268" i="10"/>
  <c r="J268" i="10"/>
  <c r="F1433" i="10"/>
  <c r="H1433" i="10" s="1"/>
  <c r="K1432" i="10"/>
  <c r="J1432" i="10"/>
  <c r="I1432" i="10"/>
  <c r="F1743" i="10"/>
  <c r="H1743" i="10" s="1"/>
  <c r="K1742" i="10"/>
  <c r="J1742" i="10"/>
  <c r="I1742" i="10"/>
  <c r="F453" i="10"/>
  <c r="H453" i="10" s="1"/>
  <c r="K452" i="10"/>
  <c r="J452" i="10"/>
  <c r="I452" i="10"/>
  <c r="F359" i="10"/>
  <c r="H359" i="10" s="1"/>
  <c r="I358" i="10"/>
  <c r="K358" i="10"/>
  <c r="J358" i="10"/>
  <c r="F223" i="10"/>
  <c r="H223" i="10" s="1"/>
  <c r="K222" i="10"/>
  <c r="J222" i="10"/>
  <c r="I222" i="10"/>
  <c r="F938" i="10"/>
  <c r="H938" i="10" s="1"/>
  <c r="K937" i="10"/>
  <c r="J937" i="10"/>
  <c r="I937" i="10"/>
  <c r="F1587" i="10"/>
  <c r="H1587" i="10" s="1"/>
  <c r="K1586" i="10"/>
  <c r="I1586" i="10"/>
  <c r="J1586" i="10"/>
  <c r="F472" i="10"/>
  <c r="H472" i="10" s="1"/>
  <c r="K471" i="10"/>
  <c r="J471" i="10"/>
  <c r="I471" i="10"/>
  <c r="F563" i="10"/>
  <c r="H563" i="10" s="1"/>
  <c r="J562" i="10"/>
  <c r="I562" i="10"/>
  <c r="K562" i="10"/>
  <c r="F672" i="10"/>
  <c r="H672" i="10" s="1"/>
  <c r="K671" i="10"/>
  <c r="J671" i="10"/>
  <c r="I671" i="10"/>
  <c r="F654" i="10"/>
  <c r="H654" i="10" s="1"/>
  <c r="K653" i="10"/>
  <c r="J653" i="10"/>
  <c r="I653" i="10"/>
  <c r="F763" i="10"/>
  <c r="H763" i="10" s="1"/>
  <c r="K762" i="10"/>
  <c r="J762" i="10"/>
  <c r="I762" i="10"/>
  <c r="F521" i="10"/>
  <c r="H521" i="10" s="1"/>
  <c r="J520" i="10"/>
  <c r="I520" i="10"/>
  <c r="K520" i="10"/>
  <c r="F1634" i="10"/>
  <c r="H1634" i="10" s="1"/>
  <c r="I1633" i="10"/>
  <c r="J1633" i="10"/>
  <c r="K1633" i="10"/>
  <c r="F29" i="10"/>
  <c r="H29" i="10" s="1"/>
  <c r="I28" i="10"/>
  <c r="K28" i="10"/>
  <c r="J28" i="10"/>
  <c r="F1674" i="10"/>
  <c r="H1674" i="10" s="1"/>
  <c r="J1673" i="10"/>
  <c r="K1673" i="10"/>
  <c r="I1673" i="10"/>
  <c r="F963" i="10"/>
  <c r="H963" i="10" s="1"/>
  <c r="J962" i="10"/>
  <c r="K962" i="10"/>
  <c r="I962" i="10"/>
  <c r="F1564" i="10"/>
  <c r="H1564" i="10" s="1"/>
  <c r="J1563" i="10"/>
  <c r="I1563" i="10"/>
  <c r="K1563" i="10"/>
  <c r="F588" i="10"/>
  <c r="H588" i="10" s="1"/>
  <c r="J587" i="10"/>
  <c r="I587" i="10"/>
  <c r="K587" i="10"/>
  <c r="F1228" i="10"/>
  <c r="H1228" i="10" s="1"/>
  <c r="K1227" i="10"/>
  <c r="J1227" i="10"/>
  <c r="I1227" i="10"/>
  <c r="F1252" i="10"/>
  <c r="H1252" i="10" s="1"/>
  <c r="J1251" i="10"/>
  <c r="I1251" i="10"/>
  <c r="K1251" i="10"/>
  <c r="F67" i="10"/>
  <c r="H67" i="10" s="1"/>
  <c r="K66" i="10"/>
  <c r="J66" i="10"/>
  <c r="I66" i="10"/>
  <c r="H1499" i="10"/>
  <c r="F1499" i="10"/>
  <c r="J1498" i="10"/>
  <c r="I1498" i="10"/>
  <c r="K1498" i="10"/>
  <c r="F312" i="10"/>
  <c r="H312" i="10" s="1"/>
  <c r="J311" i="10"/>
  <c r="I311" i="10"/>
  <c r="K311" i="10"/>
  <c r="F1343" i="10"/>
  <c r="H1343" i="10" s="1"/>
  <c r="K1342" i="10"/>
  <c r="J1342" i="10"/>
  <c r="I1342" i="10"/>
  <c r="F1278" i="10"/>
  <c r="H1278" i="10" s="1"/>
  <c r="K1277" i="10"/>
  <c r="I1277" i="10"/>
  <c r="J1277" i="10"/>
  <c r="F738" i="10"/>
  <c r="H738" i="10" s="1"/>
  <c r="K737" i="10"/>
  <c r="J737" i="10"/>
  <c r="I737" i="10"/>
  <c r="F1298" i="10"/>
  <c r="H1298" i="10" s="1"/>
  <c r="J1297" i="10"/>
  <c r="I1297" i="10"/>
  <c r="K1297" i="10"/>
  <c r="F1523" i="10"/>
  <c r="H1523" i="10" s="1"/>
  <c r="I1522" i="10"/>
  <c r="K1522" i="10"/>
  <c r="J1522" i="10"/>
  <c r="F157" i="10"/>
  <c r="H157" i="10" s="1"/>
  <c r="I156" i="10"/>
  <c r="K156" i="10"/>
  <c r="J156" i="10"/>
  <c r="F292" i="10"/>
  <c r="H292" i="10" s="1"/>
  <c r="K291" i="10"/>
  <c r="J291" i="10"/>
  <c r="I291" i="10"/>
  <c r="F1477" i="10"/>
  <c r="H1477" i="10" s="1"/>
  <c r="J1476" i="10"/>
  <c r="K1476" i="10"/>
  <c r="I1476" i="10"/>
  <c r="F544" i="10"/>
  <c r="H544" i="10" s="1"/>
  <c r="J543" i="10"/>
  <c r="I543" i="10"/>
  <c r="K543" i="10"/>
  <c r="F497" i="10"/>
  <c r="H497" i="10" s="1"/>
  <c r="J496" i="10"/>
  <c r="K496" i="10"/>
  <c r="I496" i="10"/>
  <c r="F808" i="10"/>
  <c r="H808" i="10" s="1"/>
  <c r="J807" i="10"/>
  <c r="I807" i="10"/>
  <c r="K807" i="10"/>
  <c r="F783" i="10"/>
  <c r="H783" i="10" s="1"/>
  <c r="K782" i="10"/>
  <c r="J782" i="10"/>
  <c r="I782" i="10"/>
  <c r="F873" i="10"/>
  <c r="H873" i="10" s="1"/>
  <c r="K872" i="10"/>
  <c r="J872" i="10"/>
  <c r="I872" i="10"/>
  <c r="F717" i="10"/>
  <c r="H717" i="10" s="1"/>
  <c r="K716" i="10"/>
  <c r="J716" i="10"/>
  <c r="I716" i="10"/>
  <c r="F1453" i="10"/>
  <c r="H1453" i="10" s="1"/>
  <c r="K1452" i="10"/>
  <c r="I1452" i="10"/>
  <c r="J1452" i="10"/>
  <c r="F1654" i="10"/>
  <c r="H1654" i="10" s="1"/>
  <c r="J1653" i="10"/>
  <c r="I1653" i="10"/>
  <c r="K1653" i="10"/>
  <c r="F137" i="10"/>
  <c r="H137" i="10" s="1"/>
  <c r="I136" i="10"/>
  <c r="K136" i="10"/>
  <c r="J136" i="10"/>
  <c r="F1049" i="10"/>
  <c r="H1049" i="10" s="1"/>
  <c r="K1048" i="10"/>
  <c r="I1048" i="10"/>
  <c r="J1048" i="10"/>
  <c r="F94" i="10"/>
  <c r="H94" i="10" s="1"/>
  <c r="I93" i="10"/>
  <c r="K93" i="10"/>
  <c r="J93" i="10"/>
  <c r="F609" i="10"/>
  <c r="H609" i="10" s="1"/>
  <c r="K608" i="10"/>
  <c r="J608" i="10"/>
  <c r="I608" i="10"/>
  <c r="F248" i="10"/>
  <c r="H248" i="10" s="1"/>
  <c r="I247" i="10"/>
  <c r="K247" i="10"/>
  <c r="J247" i="10"/>
  <c r="F1074" i="9"/>
  <c r="H1074" i="9" s="1"/>
  <c r="K1073" i="9"/>
  <c r="I1073" i="9"/>
  <c r="J1073" i="9"/>
  <c r="F563" i="9"/>
  <c r="H563" i="9" s="1"/>
  <c r="I562" i="9"/>
  <c r="K562" i="9"/>
  <c r="J562" i="9"/>
  <c r="F1093" i="9"/>
  <c r="H1093" i="9" s="1"/>
  <c r="K1092" i="9"/>
  <c r="J1092" i="9"/>
  <c r="I1092" i="9"/>
  <c r="F454" i="9"/>
  <c r="H454" i="9" s="1"/>
  <c r="I453" i="9"/>
  <c r="K453" i="9"/>
  <c r="J453" i="9"/>
  <c r="F1182" i="9"/>
  <c r="H1182" i="9" s="1"/>
  <c r="I1181" i="9"/>
  <c r="K1181" i="9"/>
  <c r="J1181" i="9"/>
  <c r="F919" i="9"/>
  <c r="H919" i="9" s="1"/>
  <c r="K918" i="9"/>
  <c r="I918" i="9"/>
  <c r="J918" i="9"/>
  <c r="F628" i="9"/>
  <c r="H628" i="9" s="1"/>
  <c r="I627" i="9"/>
  <c r="K627" i="9"/>
  <c r="J627" i="9"/>
  <c r="F1208" i="9"/>
  <c r="H1208" i="9" s="1"/>
  <c r="K1207" i="9"/>
  <c r="J1207" i="9"/>
  <c r="I1207" i="9"/>
  <c r="F48" i="9"/>
  <c r="H48" i="9" s="1"/>
  <c r="J47" i="9"/>
  <c r="I47" i="9"/>
  <c r="K47" i="9"/>
  <c r="F1114" i="9"/>
  <c r="H1114" i="9" s="1"/>
  <c r="I1113" i="9"/>
  <c r="K1113" i="9"/>
  <c r="J1113" i="9"/>
  <c r="F1163" i="9"/>
  <c r="H1163" i="9" s="1"/>
  <c r="I1162" i="9"/>
  <c r="J1162" i="9"/>
  <c r="K1162" i="9"/>
  <c r="F807" i="9"/>
  <c r="H807" i="9" s="1"/>
  <c r="J806" i="9"/>
  <c r="I806" i="9"/>
  <c r="K806" i="9"/>
  <c r="F828" i="9"/>
  <c r="H828" i="9" s="1"/>
  <c r="J827" i="9"/>
  <c r="I827" i="9"/>
  <c r="K827" i="9"/>
  <c r="F1030" i="9"/>
  <c r="H1030" i="9" s="1"/>
  <c r="K1029" i="9"/>
  <c r="J1029" i="9"/>
  <c r="I1029" i="9"/>
  <c r="H29" i="9"/>
  <c r="F29" i="9"/>
  <c r="K28" i="9"/>
  <c r="I28" i="9"/>
  <c r="J28" i="9"/>
  <c r="F429" i="9"/>
  <c r="H429" i="9" s="1"/>
  <c r="I428" i="9"/>
  <c r="K428" i="9"/>
  <c r="J428" i="9"/>
  <c r="F1047" i="9"/>
  <c r="H1047" i="9" s="1"/>
  <c r="I1046" i="9"/>
  <c r="K1046" i="9"/>
  <c r="J1046" i="9"/>
  <c r="F739" i="9"/>
  <c r="H739" i="9" s="1"/>
  <c r="I738" i="9"/>
  <c r="K738" i="9"/>
  <c r="J738" i="9"/>
  <c r="F314" i="9"/>
  <c r="H314" i="9" s="1"/>
  <c r="K313" i="9"/>
  <c r="J313" i="9"/>
  <c r="I313" i="9"/>
  <c r="F409" i="9"/>
  <c r="H409" i="9" s="1"/>
  <c r="J408" i="9"/>
  <c r="I408" i="9"/>
  <c r="K408" i="9"/>
  <c r="F783" i="9"/>
  <c r="H783" i="9" s="1"/>
  <c r="I782" i="9"/>
  <c r="J782" i="9"/>
  <c r="K782" i="9"/>
  <c r="F963" i="9"/>
  <c r="H963" i="9" s="1"/>
  <c r="K962" i="9"/>
  <c r="J962" i="9"/>
  <c r="I962" i="9"/>
  <c r="F358" i="9"/>
  <c r="H358" i="9" s="1"/>
  <c r="I357" i="9"/>
  <c r="K357" i="9"/>
  <c r="J357" i="9"/>
  <c r="F382" i="9"/>
  <c r="H382" i="9" s="1"/>
  <c r="I381" i="9"/>
  <c r="K381" i="9"/>
  <c r="J381" i="9"/>
  <c r="F497" i="9"/>
  <c r="H497" i="9" s="1"/>
  <c r="I496" i="9"/>
  <c r="K496" i="9"/>
  <c r="J496" i="9"/>
  <c r="F543" i="9"/>
  <c r="H543" i="9" s="1"/>
  <c r="J542" i="9"/>
  <c r="I542" i="9"/>
  <c r="K542" i="9"/>
  <c r="F158" i="9"/>
  <c r="H158" i="9" s="1"/>
  <c r="I157" i="9"/>
  <c r="K157" i="9"/>
  <c r="J157" i="9"/>
  <c r="F267" i="9"/>
  <c r="H267" i="9" s="1"/>
  <c r="K266" i="9"/>
  <c r="J266" i="9"/>
  <c r="I266" i="9"/>
  <c r="F94" i="9"/>
  <c r="H94" i="9" s="1"/>
  <c r="K93" i="9"/>
  <c r="J93" i="9"/>
  <c r="I93" i="9"/>
  <c r="F983" i="9"/>
  <c r="H983" i="9" s="1"/>
  <c r="K982" i="9"/>
  <c r="J982" i="9"/>
  <c r="I982" i="9"/>
  <c r="F294" i="9"/>
  <c r="H294" i="9" s="1"/>
  <c r="I293" i="9"/>
  <c r="K293" i="9"/>
  <c r="J293" i="9"/>
  <c r="F67" i="9"/>
  <c r="H67" i="9" s="1"/>
  <c r="K66" i="9"/>
  <c r="J66" i="9"/>
  <c r="I66" i="9"/>
  <c r="F114" i="9"/>
  <c r="H114" i="9" s="1"/>
  <c r="J113" i="9"/>
  <c r="I113" i="9"/>
  <c r="K113" i="9"/>
  <c r="F893" i="9"/>
  <c r="H893" i="9" s="1"/>
  <c r="J892" i="9"/>
  <c r="I892" i="9"/>
  <c r="K892" i="9"/>
  <c r="F698" i="9"/>
  <c r="H698" i="9" s="1"/>
  <c r="I697" i="9"/>
  <c r="K697" i="9"/>
  <c r="J697" i="9"/>
  <c r="F587" i="9"/>
  <c r="H587" i="9" s="1"/>
  <c r="J586" i="9"/>
  <c r="I586" i="9"/>
  <c r="K586" i="9"/>
  <c r="F519" i="9"/>
  <c r="H519" i="9" s="1"/>
  <c r="I518" i="9"/>
  <c r="K518" i="9"/>
  <c r="J518" i="9"/>
  <c r="F1137" i="9"/>
  <c r="H1137" i="9" s="1"/>
  <c r="I1136" i="9"/>
  <c r="K1136" i="9"/>
  <c r="J1136" i="9"/>
  <c r="F672" i="9"/>
  <c r="H672" i="9" s="1"/>
  <c r="I671" i="9"/>
  <c r="K671" i="9"/>
  <c r="J671" i="9"/>
  <c r="F223" i="9"/>
  <c r="H223" i="9" s="1"/>
  <c r="I222" i="9"/>
  <c r="K222" i="9"/>
  <c r="J222" i="9"/>
  <c r="F1004" i="9"/>
  <c r="H1004" i="9" s="1"/>
  <c r="K1003" i="9"/>
  <c r="J1003" i="9"/>
  <c r="I1003" i="9"/>
  <c r="F249" i="9"/>
  <c r="H249" i="9" s="1"/>
  <c r="I248" i="9"/>
  <c r="K248" i="9"/>
  <c r="J248" i="9"/>
  <c r="F654" i="9"/>
  <c r="H654" i="9" s="1"/>
  <c r="I653" i="9"/>
  <c r="K653" i="9"/>
  <c r="J653" i="9"/>
  <c r="F767" i="9"/>
  <c r="H767" i="9" s="1"/>
  <c r="J766" i="9"/>
  <c r="K766" i="9"/>
  <c r="I766" i="9"/>
  <c r="F137" i="9"/>
  <c r="H137" i="9" s="1"/>
  <c r="K136" i="9"/>
  <c r="J136" i="9"/>
  <c r="I136" i="9"/>
  <c r="F475" i="9"/>
  <c r="H475" i="9" s="1"/>
  <c r="I474" i="9"/>
  <c r="K474" i="9"/>
  <c r="J474" i="9"/>
  <c r="F938" i="9"/>
  <c r="H938" i="9" s="1"/>
  <c r="K937" i="9"/>
  <c r="J937" i="9"/>
  <c r="I937" i="9"/>
  <c r="F717" i="9"/>
  <c r="H717" i="9" s="1"/>
  <c r="I716" i="9"/>
  <c r="K716" i="9"/>
  <c r="J716" i="9"/>
  <c r="F610" i="9"/>
  <c r="H610" i="9" s="1"/>
  <c r="K609" i="9"/>
  <c r="J609" i="9"/>
  <c r="I609" i="9"/>
  <c r="F177" i="9"/>
  <c r="H177" i="9" s="1"/>
  <c r="I176" i="9"/>
  <c r="J176" i="9"/>
  <c r="K176" i="9"/>
  <c r="F1255" i="11" l="1"/>
  <c r="H1255" i="11" s="1"/>
  <c r="I1254" i="11"/>
  <c r="K1254" i="11"/>
  <c r="J1254" i="11"/>
  <c r="F1415" i="11"/>
  <c r="H1415" i="11" s="1"/>
  <c r="I1414" i="11"/>
  <c r="J1414" i="11"/>
  <c r="K1414" i="11"/>
  <c r="F429" i="11"/>
  <c r="H429" i="11" s="1"/>
  <c r="K428" i="11"/>
  <c r="J428" i="11"/>
  <c r="I428" i="11"/>
  <c r="F340" i="11"/>
  <c r="H340" i="11" s="1"/>
  <c r="K339" i="11"/>
  <c r="J339" i="11"/>
  <c r="I339" i="11"/>
  <c r="F765" i="11"/>
  <c r="H765" i="11" s="1"/>
  <c r="J764" i="11"/>
  <c r="K764" i="11"/>
  <c r="I764" i="11"/>
  <c r="F1184" i="11"/>
  <c r="H1184" i="11" s="1"/>
  <c r="K1183" i="11"/>
  <c r="J1183" i="11"/>
  <c r="I1183" i="11"/>
  <c r="F920" i="11"/>
  <c r="H920" i="11" s="1"/>
  <c r="J919" i="11"/>
  <c r="I919" i="11"/>
  <c r="K919" i="11"/>
  <c r="F1323" i="11"/>
  <c r="H1323" i="11" s="1"/>
  <c r="J1322" i="11"/>
  <c r="K1322" i="11"/>
  <c r="I1322" i="11"/>
  <c r="F808" i="11"/>
  <c r="H808" i="11" s="1"/>
  <c r="K807" i="11"/>
  <c r="J807" i="11"/>
  <c r="I807" i="11"/>
  <c r="F1074" i="11"/>
  <c r="H1074" i="11" s="1"/>
  <c r="K1073" i="11"/>
  <c r="J1073" i="11"/>
  <c r="I1073" i="11"/>
  <c r="F183" i="11"/>
  <c r="H183" i="11" s="1"/>
  <c r="J182" i="11"/>
  <c r="I182" i="11"/>
  <c r="K182" i="11"/>
  <c r="F519" i="11"/>
  <c r="H519" i="11" s="1"/>
  <c r="K518" i="11"/>
  <c r="I518" i="11"/>
  <c r="J518" i="11"/>
  <c r="F743" i="11"/>
  <c r="H743" i="11" s="1"/>
  <c r="J742" i="11"/>
  <c r="K742" i="11"/>
  <c r="I742" i="11"/>
  <c r="F1300" i="11"/>
  <c r="H1300" i="11" s="1"/>
  <c r="I1299" i="11"/>
  <c r="K1299" i="11"/>
  <c r="J1299" i="11"/>
  <c r="F1228" i="11"/>
  <c r="H1228" i="11" s="1"/>
  <c r="I1227" i="11"/>
  <c r="J1227" i="11"/>
  <c r="K1227" i="11"/>
  <c r="F1478" i="11"/>
  <c r="H1478" i="11" s="1"/>
  <c r="J1477" i="11"/>
  <c r="I1477" i="11"/>
  <c r="K1477" i="11"/>
  <c r="F1498" i="11"/>
  <c r="H1498" i="11" s="1"/>
  <c r="K1497" i="11"/>
  <c r="J1497" i="11"/>
  <c r="I1497" i="11"/>
  <c r="F1435" i="11"/>
  <c r="H1435" i="11" s="1"/>
  <c r="K1434" i="11"/>
  <c r="J1434" i="11"/>
  <c r="I1434" i="11"/>
  <c r="F409" i="11"/>
  <c r="H409" i="11" s="1"/>
  <c r="J408" i="11"/>
  <c r="I408" i="11"/>
  <c r="K408" i="11"/>
  <c r="F319" i="11"/>
  <c r="H319" i="11" s="1"/>
  <c r="I318" i="11"/>
  <c r="J318" i="11"/>
  <c r="K318" i="11"/>
  <c r="F628" i="11"/>
  <c r="H628" i="11" s="1"/>
  <c r="I627" i="11"/>
  <c r="K627" i="11"/>
  <c r="J627" i="11"/>
  <c r="F50" i="11"/>
  <c r="H50" i="11" s="1"/>
  <c r="J49" i="11"/>
  <c r="K49" i="11"/>
  <c r="I49" i="11"/>
  <c r="F878" i="11"/>
  <c r="H878" i="11" s="1"/>
  <c r="I877" i="11"/>
  <c r="K877" i="11"/>
  <c r="J877" i="11"/>
  <c r="F1524" i="11"/>
  <c r="H1524" i="11" s="1"/>
  <c r="I1523" i="11"/>
  <c r="K1523" i="11"/>
  <c r="J1523" i="11"/>
  <c r="F655" i="11"/>
  <c r="H655" i="11" s="1"/>
  <c r="I654" i="11"/>
  <c r="J654" i="11"/>
  <c r="K654" i="11"/>
  <c r="F939" i="11"/>
  <c r="H939" i="11" s="1"/>
  <c r="K938" i="11"/>
  <c r="J938" i="11"/>
  <c r="I938" i="11"/>
  <c r="I1608" i="11"/>
  <c r="F1609" i="11"/>
  <c r="H1609" i="11" s="1"/>
  <c r="J1608" i="11"/>
  <c r="K1608" i="11"/>
  <c r="F385" i="11"/>
  <c r="H385" i="11" s="1"/>
  <c r="I384" i="11"/>
  <c r="J384" i="11"/>
  <c r="K384" i="11"/>
  <c r="F225" i="11"/>
  <c r="H225" i="11" s="1"/>
  <c r="K224" i="11"/>
  <c r="J224" i="11"/>
  <c r="I224" i="11"/>
  <c r="F1633" i="11"/>
  <c r="H1633" i="11" s="1"/>
  <c r="I1632" i="11"/>
  <c r="K1632" i="11"/>
  <c r="J1632" i="11"/>
  <c r="F590" i="11"/>
  <c r="H590" i="11" s="1"/>
  <c r="I589" i="11"/>
  <c r="J589" i="11"/>
  <c r="K589" i="11"/>
  <c r="F203" i="11"/>
  <c r="H203" i="11" s="1"/>
  <c r="J202" i="11"/>
  <c r="K202" i="11"/>
  <c r="I202" i="11"/>
  <c r="F93" i="11"/>
  <c r="H93" i="11" s="1"/>
  <c r="J92" i="11"/>
  <c r="K92" i="11"/>
  <c r="I92" i="11"/>
  <c r="F1048" i="11"/>
  <c r="H1048" i="11" s="1"/>
  <c r="J1047" i="11"/>
  <c r="K1047" i="11"/>
  <c r="I1047" i="11"/>
  <c r="F719" i="11"/>
  <c r="H719" i="11" s="1"/>
  <c r="I718" i="11"/>
  <c r="J718" i="11"/>
  <c r="K718" i="11"/>
  <c r="F1564" i="11"/>
  <c r="H1564" i="11" s="1"/>
  <c r="K1563" i="11"/>
  <c r="I1563" i="11"/>
  <c r="J1563" i="11"/>
  <c r="H499" i="11"/>
  <c r="F499" i="11"/>
  <c r="J498" i="11"/>
  <c r="K498" i="11"/>
  <c r="I498" i="11"/>
  <c r="J1653" i="11"/>
  <c r="K1653" i="11"/>
  <c r="I1653" i="11"/>
  <c r="F33" i="11"/>
  <c r="H33" i="11" s="1"/>
  <c r="K32" i="11"/>
  <c r="J32" i="11"/>
  <c r="I32" i="11"/>
  <c r="F269" i="11"/>
  <c r="H269" i="11" s="1"/>
  <c r="K268" i="11"/>
  <c r="J268" i="11"/>
  <c r="I268" i="11"/>
  <c r="F829" i="11"/>
  <c r="H829" i="11" s="1"/>
  <c r="K828" i="11"/>
  <c r="J828" i="11"/>
  <c r="I828" i="11"/>
  <c r="F159" i="11"/>
  <c r="H159" i="11" s="1"/>
  <c r="I158" i="11"/>
  <c r="K158" i="11"/>
  <c r="J158" i="11"/>
  <c r="H674" i="11"/>
  <c r="F674" i="11"/>
  <c r="J673" i="11"/>
  <c r="K673" i="11"/>
  <c r="I673" i="11"/>
  <c r="F983" i="11"/>
  <c r="H983" i="11" s="1"/>
  <c r="I982" i="11"/>
  <c r="K982" i="11"/>
  <c r="J982" i="11"/>
  <c r="F964" i="11"/>
  <c r="H964" i="11" s="1"/>
  <c r="I963" i="11"/>
  <c r="J963" i="11"/>
  <c r="K963" i="11"/>
  <c r="F698" i="11"/>
  <c r="H698" i="11" s="1"/>
  <c r="I697" i="11"/>
  <c r="K697" i="11"/>
  <c r="J697" i="11"/>
  <c r="F358" i="11"/>
  <c r="H358" i="11" s="1"/>
  <c r="K357" i="11"/>
  <c r="J357" i="11"/>
  <c r="I357" i="11"/>
  <c r="F1094" i="11"/>
  <c r="H1094" i="11" s="1"/>
  <c r="I1093" i="11"/>
  <c r="K1093" i="11"/>
  <c r="J1093" i="11"/>
  <c r="F73" i="11"/>
  <c r="H73" i="11" s="1"/>
  <c r="J72" i="11"/>
  <c r="K72" i="11"/>
  <c r="I72" i="11"/>
  <c r="F1544" i="11"/>
  <c r="H1544" i="11" s="1"/>
  <c r="I1543" i="11"/>
  <c r="K1543" i="11"/>
  <c r="J1543" i="11"/>
  <c r="F1279" i="11"/>
  <c r="H1279" i="11" s="1"/>
  <c r="K1278" i="11"/>
  <c r="J1278" i="11"/>
  <c r="I1278" i="11"/>
  <c r="F473" i="11"/>
  <c r="H473" i="11" s="1"/>
  <c r="I472" i="11"/>
  <c r="K472" i="11"/>
  <c r="J472" i="11"/>
  <c r="F563" i="11"/>
  <c r="H563" i="11" s="1"/>
  <c r="K562" i="11"/>
  <c r="J562" i="11"/>
  <c r="I562" i="11"/>
  <c r="F895" i="11"/>
  <c r="H895" i="11" s="1"/>
  <c r="J894" i="11"/>
  <c r="I894" i="11"/>
  <c r="K894" i="11"/>
  <c r="F115" i="11"/>
  <c r="H115" i="11" s="1"/>
  <c r="J114" i="11"/>
  <c r="K114" i="11"/>
  <c r="I114" i="11"/>
  <c r="F784" i="11"/>
  <c r="H784" i="11" s="1"/>
  <c r="K783" i="11"/>
  <c r="I783" i="11"/>
  <c r="J783" i="11"/>
  <c r="F1390" i="11"/>
  <c r="H1390" i="11" s="1"/>
  <c r="K1389" i="11"/>
  <c r="J1389" i="11"/>
  <c r="I1389" i="11"/>
  <c r="F1346" i="11"/>
  <c r="H1346" i="11" s="1"/>
  <c r="I1345" i="11"/>
  <c r="J1345" i="11"/>
  <c r="K1345" i="11"/>
  <c r="H1164" i="11"/>
  <c r="F1164" i="11"/>
  <c r="K1163" i="11"/>
  <c r="J1163" i="11"/>
  <c r="I1163" i="11"/>
  <c r="F1140" i="11"/>
  <c r="H1140" i="11" s="1"/>
  <c r="J1139" i="11"/>
  <c r="I1139" i="11"/>
  <c r="K1139" i="11"/>
  <c r="F453" i="11"/>
  <c r="H453" i="11" s="1"/>
  <c r="J452" i="11"/>
  <c r="I452" i="11"/>
  <c r="K452" i="11"/>
  <c r="F294" i="11"/>
  <c r="H294" i="11" s="1"/>
  <c r="J293" i="11"/>
  <c r="K293" i="11"/>
  <c r="I293" i="11"/>
  <c r="F139" i="11"/>
  <c r="H139" i="11" s="1"/>
  <c r="J138" i="11"/>
  <c r="I138" i="11"/>
  <c r="K138" i="11"/>
  <c r="F1456" i="11"/>
  <c r="H1456" i="11" s="1"/>
  <c r="J1455" i="11"/>
  <c r="I1455" i="11"/>
  <c r="K1455" i="11"/>
  <c r="F1113" i="11"/>
  <c r="H1113" i="11" s="1"/>
  <c r="K1112" i="11"/>
  <c r="J1112" i="11"/>
  <c r="I1112" i="11"/>
  <c r="F608" i="11"/>
  <c r="H608" i="11" s="1"/>
  <c r="K607" i="11"/>
  <c r="J607" i="11"/>
  <c r="I607" i="11"/>
  <c r="F1003" i="11"/>
  <c r="H1003" i="11" s="1"/>
  <c r="I1002" i="11"/>
  <c r="J1002" i="11"/>
  <c r="K1002" i="11"/>
  <c r="F1208" i="11"/>
  <c r="H1208" i="11" s="1"/>
  <c r="J1207" i="11"/>
  <c r="I1207" i="11"/>
  <c r="K1207" i="11"/>
  <c r="F115" i="10"/>
  <c r="H115" i="10" s="1"/>
  <c r="I114" i="10"/>
  <c r="K114" i="10"/>
  <c r="J114" i="10"/>
  <c r="H249" i="10"/>
  <c r="F249" i="10"/>
  <c r="I248" i="10"/>
  <c r="K248" i="10"/>
  <c r="J248" i="10"/>
  <c r="F95" i="10"/>
  <c r="H95" i="10" s="1"/>
  <c r="K94" i="10"/>
  <c r="J94" i="10"/>
  <c r="I94" i="10"/>
  <c r="F138" i="10"/>
  <c r="H138" i="10" s="1"/>
  <c r="I137" i="10"/>
  <c r="J137" i="10"/>
  <c r="K137" i="10"/>
  <c r="F1454" i="10"/>
  <c r="H1454" i="10" s="1"/>
  <c r="I1453" i="10"/>
  <c r="K1453" i="10"/>
  <c r="J1453" i="10"/>
  <c r="F874" i="10"/>
  <c r="H874" i="10" s="1"/>
  <c r="K873" i="10"/>
  <c r="I873" i="10"/>
  <c r="J873" i="10"/>
  <c r="F809" i="10"/>
  <c r="H809" i="10" s="1"/>
  <c r="K808" i="10"/>
  <c r="J808" i="10"/>
  <c r="I808" i="10"/>
  <c r="F545" i="10"/>
  <c r="H545" i="10" s="1"/>
  <c r="K544" i="10"/>
  <c r="J544" i="10"/>
  <c r="I544" i="10"/>
  <c r="F293" i="10"/>
  <c r="H293" i="10" s="1"/>
  <c r="K292" i="10"/>
  <c r="J292" i="10"/>
  <c r="I292" i="10"/>
  <c r="H1524" i="10"/>
  <c r="F1524" i="10"/>
  <c r="J1523" i="10"/>
  <c r="I1523" i="10"/>
  <c r="K1523" i="10"/>
  <c r="F739" i="10"/>
  <c r="H739" i="10" s="1"/>
  <c r="K738" i="10"/>
  <c r="J738" i="10"/>
  <c r="I738" i="10"/>
  <c r="F1344" i="10"/>
  <c r="H1344" i="10" s="1"/>
  <c r="K1343" i="10"/>
  <c r="I1343" i="10"/>
  <c r="J1343" i="10"/>
  <c r="F1500" i="10"/>
  <c r="H1500" i="10" s="1"/>
  <c r="I1499" i="10"/>
  <c r="K1499" i="10"/>
  <c r="J1499" i="10"/>
  <c r="F1253" i="10"/>
  <c r="H1253" i="10" s="1"/>
  <c r="J1252" i="10"/>
  <c r="I1252" i="10"/>
  <c r="K1252" i="10"/>
  <c r="F589" i="10"/>
  <c r="H589" i="10" s="1"/>
  <c r="J588" i="10"/>
  <c r="I588" i="10"/>
  <c r="K588" i="10"/>
  <c r="F964" i="10"/>
  <c r="H964" i="10" s="1"/>
  <c r="I963" i="10"/>
  <c r="K963" i="10"/>
  <c r="J963" i="10"/>
  <c r="F30" i="10"/>
  <c r="H30" i="10" s="1"/>
  <c r="J29" i="10"/>
  <c r="I29" i="10"/>
  <c r="K29" i="10"/>
  <c r="F522" i="10"/>
  <c r="H522" i="10" s="1"/>
  <c r="J521" i="10"/>
  <c r="I521" i="10"/>
  <c r="K521" i="10"/>
  <c r="F655" i="10"/>
  <c r="H655" i="10" s="1"/>
  <c r="K654" i="10"/>
  <c r="J654" i="10"/>
  <c r="I654" i="10"/>
  <c r="H564" i="10"/>
  <c r="F564" i="10"/>
  <c r="K563" i="10"/>
  <c r="J563" i="10"/>
  <c r="I563" i="10"/>
  <c r="F1588" i="10"/>
  <c r="H1588" i="10" s="1"/>
  <c r="J1587" i="10"/>
  <c r="K1587" i="10"/>
  <c r="I1587" i="10"/>
  <c r="F224" i="10"/>
  <c r="H224" i="10" s="1"/>
  <c r="I223" i="10"/>
  <c r="J223" i="10"/>
  <c r="K223" i="10"/>
  <c r="F454" i="10"/>
  <c r="H454" i="10" s="1"/>
  <c r="K453" i="10"/>
  <c r="J453" i="10"/>
  <c r="I453" i="10"/>
  <c r="F1434" i="10"/>
  <c r="H1434" i="10" s="1"/>
  <c r="I1433" i="10"/>
  <c r="K1433" i="10"/>
  <c r="J1433" i="10"/>
  <c r="F894" i="10"/>
  <c r="H894" i="10" s="1"/>
  <c r="J893" i="10"/>
  <c r="I893" i="10"/>
  <c r="K893" i="10"/>
  <c r="F1413" i="10"/>
  <c r="H1413" i="10" s="1"/>
  <c r="K1412" i="10"/>
  <c r="J1412" i="10"/>
  <c r="I1412" i="10"/>
  <c r="F1719" i="10"/>
  <c r="H1719" i="10" s="1"/>
  <c r="I1718" i="10"/>
  <c r="K1718" i="10"/>
  <c r="J1718" i="10"/>
  <c r="F1164" i="10"/>
  <c r="H1164" i="10" s="1"/>
  <c r="J1163" i="10"/>
  <c r="I1163" i="10"/>
  <c r="K1163" i="10"/>
  <c r="F1114" i="10"/>
  <c r="H1114" i="10" s="1"/>
  <c r="J1113" i="10"/>
  <c r="I1113" i="10"/>
  <c r="K1113" i="10"/>
  <c r="F409" i="10"/>
  <c r="H409" i="10" s="1"/>
  <c r="I408" i="10"/>
  <c r="K408" i="10"/>
  <c r="J408" i="10"/>
  <c r="F1549" i="10"/>
  <c r="H1549" i="10" s="1"/>
  <c r="J1548" i="10"/>
  <c r="K1548" i="10"/>
  <c r="I1548" i="10"/>
  <c r="F829" i="10"/>
  <c r="H829" i="10" s="1"/>
  <c r="I828" i="10"/>
  <c r="K828" i="10"/>
  <c r="J828" i="10"/>
  <c r="F1764" i="10"/>
  <c r="H1764" i="10" s="1"/>
  <c r="J1763" i="10"/>
  <c r="I1763" i="10"/>
  <c r="K1763" i="10"/>
  <c r="F1210" i="10"/>
  <c r="H1210" i="10" s="1"/>
  <c r="I1209" i="10"/>
  <c r="K1209" i="10"/>
  <c r="J1209" i="10"/>
  <c r="F430" i="10"/>
  <c r="H430" i="10" s="1"/>
  <c r="K429" i="10"/>
  <c r="J429" i="10"/>
  <c r="I429" i="10"/>
  <c r="F204" i="10"/>
  <c r="H204" i="10" s="1"/>
  <c r="K203" i="10"/>
  <c r="J203" i="10"/>
  <c r="I203" i="10"/>
  <c r="H610" i="10"/>
  <c r="F610" i="10"/>
  <c r="J609" i="10"/>
  <c r="K609" i="10"/>
  <c r="I609" i="10"/>
  <c r="F1050" i="10"/>
  <c r="H1050" i="10" s="1"/>
  <c r="J1049" i="10"/>
  <c r="K1049" i="10"/>
  <c r="I1049" i="10"/>
  <c r="F1655" i="10"/>
  <c r="H1655" i="10" s="1"/>
  <c r="J1654" i="10"/>
  <c r="K1654" i="10"/>
  <c r="I1654" i="10"/>
  <c r="F718" i="10"/>
  <c r="H718" i="10" s="1"/>
  <c r="I717" i="10"/>
  <c r="J717" i="10"/>
  <c r="K717" i="10"/>
  <c r="H784" i="10"/>
  <c r="F784" i="10"/>
  <c r="K783" i="10"/>
  <c r="J783" i="10"/>
  <c r="I783" i="10"/>
  <c r="F498" i="10"/>
  <c r="H498" i="10" s="1"/>
  <c r="J497" i="10"/>
  <c r="K497" i="10"/>
  <c r="I497" i="10"/>
  <c r="F1478" i="10"/>
  <c r="H1478" i="10" s="1"/>
  <c r="K1477" i="10"/>
  <c r="I1477" i="10"/>
  <c r="J1477" i="10"/>
  <c r="F158" i="10"/>
  <c r="H158" i="10" s="1"/>
  <c r="J157" i="10"/>
  <c r="K157" i="10"/>
  <c r="I157" i="10"/>
  <c r="F1299" i="10"/>
  <c r="H1299" i="10" s="1"/>
  <c r="J1298" i="10"/>
  <c r="K1298" i="10"/>
  <c r="I1298" i="10"/>
  <c r="F1279" i="10"/>
  <c r="H1279" i="10" s="1"/>
  <c r="I1278" i="10"/>
  <c r="K1278" i="10"/>
  <c r="J1278" i="10"/>
  <c r="F313" i="10"/>
  <c r="H313" i="10" s="1"/>
  <c r="K312" i="10"/>
  <c r="J312" i="10"/>
  <c r="I312" i="10"/>
  <c r="F68" i="10"/>
  <c r="H68" i="10" s="1"/>
  <c r="I67" i="10"/>
  <c r="K67" i="10"/>
  <c r="J67" i="10"/>
  <c r="F1229" i="10"/>
  <c r="H1229" i="10" s="1"/>
  <c r="I1228" i="10"/>
  <c r="K1228" i="10"/>
  <c r="J1228" i="10"/>
  <c r="F1565" i="10"/>
  <c r="H1565" i="10" s="1"/>
  <c r="K1564" i="10"/>
  <c r="J1564" i="10"/>
  <c r="I1564" i="10"/>
  <c r="F1675" i="10"/>
  <c r="H1675" i="10" s="1"/>
  <c r="J1674" i="10"/>
  <c r="I1674" i="10"/>
  <c r="K1674" i="10"/>
  <c r="F1635" i="10"/>
  <c r="H1635" i="10" s="1"/>
  <c r="K1634" i="10"/>
  <c r="I1634" i="10"/>
  <c r="J1634" i="10"/>
  <c r="H764" i="10"/>
  <c r="F764" i="10"/>
  <c r="I763" i="10"/>
  <c r="K763" i="10"/>
  <c r="J763" i="10"/>
  <c r="F673" i="10"/>
  <c r="H673" i="10" s="1"/>
  <c r="K672" i="10"/>
  <c r="J672" i="10"/>
  <c r="I672" i="10"/>
  <c r="F473" i="10"/>
  <c r="H473" i="10" s="1"/>
  <c r="K472" i="10"/>
  <c r="J472" i="10"/>
  <c r="I472" i="10"/>
  <c r="F939" i="10"/>
  <c r="H939" i="10" s="1"/>
  <c r="K938" i="10"/>
  <c r="J938" i="10"/>
  <c r="I938" i="10"/>
  <c r="F360" i="10"/>
  <c r="H360" i="10" s="1"/>
  <c r="K359" i="10"/>
  <c r="J359" i="10"/>
  <c r="I359" i="10"/>
  <c r="F1744" i="10"/>
  <c r="H1744" i="10" s="1"/>
  <c r="I1743" i="10"/>
  <c r="K1743" i="10"/>
  <c r="J1743" i="10"/>
  <c r="F270" i="10"/>
  <c r="H270" i="10" s="1"/>
  <c r="I269" i="10"/>
  <c r="J269" i="10"/>
  <c r="K269" i="10"/>
  <c r="F1610" i="10"/>
  <c r="H1610" i="10" s="1"/>
  <c r="I1609" i="10"/>
  <c r="J1609" i="10"/>
  <c r="K1609" i="10"/>
  <c r="F1370" i="10"/>
  <c r="H1370" i="10" s="1"/>
  <c r="K1369" i="10"/>
  <c r="J1369" i="10"/>
  <c r="I1369" i="10"/>
  <c r="F1098" i="10"/>
  <c r="H1098" i="10" s="1"/>
  <c r="K1097" i="10"/>
  <c r="J1097" i="10"/>
  <c r="I1097" i="10"/>
  <c r="F1007" i="10"/>
  <c r="H1007" i="10" s="1"/>
  <c r="I1006" i="10"/>
  <c r="K1006" i="10"/>
  <c r="J1006" i="10"/>
  <c r="F630" i="10"/>
  <c r="H630" i="10" s="1"/>
  <c r="J629" i="10"/>
  <c r="I629" i="10"/>
  <c r="K629" i="10"/>
  <c r="F698" i="10"/>
  <c r="H698" i="10" s="1"/>
  <c r="K697" i="10"/>
  <c r="J697" i="10"/>
  <c r="I697" i="10"/>
  <c r="F386" i="10"/>
  <c r="H386" i="10" s="1"/>
  <c r="J385" i="10"/>
  <c r="I385" i="10"/>
  <c r="K385" i="10"/>
  <c r="F1391" i="10"/>
  <c r="H1391" i="10" s="1"/>
  <c r="J1390" i="10"/>
  <c r="I1390" i="10"/>
  <c r="K1390" i="10"/>
  <c r="F49" i="10"/>
  <c r="H49" i="10" s="1"/>
  <c r="I48" i="10"/>
  <c r="K48" i="10"/>
  <c r="J48" i="10"/>
  <c r="F338" i="10"/>
  <c r="H338" i="10" s="1"/>
  <c r="I337" i="10"/>
  <c r="J337" i="10"/>
  <c r="K337" i="10"/>
  <c r="F178" i="10"/>
  <c r="H178" i="10" s="1"/>
  <c r="I177" i="10"/>
  <c r="K177" i="10"/>
  <c r="J177" i="10"/>
  <c r="F1075" i="10"/>
  <c r="H1075" i="10" s="1"/>
  <c r="J1074" i="10"/>
  <c r="K1074" i="10"/>
  <c r="I1074" i="10"/>
  <c r="F1186" i="10"/>
  <c r="H1186" i="10" s="1"/>
  <c r="K1185" i="10"/>
  <c r="J1185" i="10"/>
  <c r="I1185" i="10"/>
  <c r="F740" i="9"/>
  <c r="H740" i="9" s="1"/>
  <c r="J739" i="9"/>
  <c r="K739" i="9"/>
  <c r="I739" i="9"/>
  <c r="F718" i="9"/>
  <c r="H718" i="9" s="1"/>
  <c r="I717" i="9"/>
  <c r="K717" i="9"/>
  <c r="J717" i="9"/>
  <c r="F68" i="9"/>
  <c r="H68" i="9" s="1"/>
  <c r="K67" i="9"/>
  <c r="J67" i="9"/>
  <c r="I67" i="9"/>
  <c r="F476" i="9"/>
  <c r="H476" i="9" s="1"/>
  <c r="I475" i="9"/>
  <c r="K475" i="9"/>
  <c r="J475" i="9"/>
  <c r="F894" i="9"/>
  <c r="H894" i="9" s="1"/>
  <c r="K893" i="9"/>
  <c r="J893" i="9"/>
  <c r="I893" i="9"/>
  <c r="F383" i="9"/>
  <c r="H383" i="9" s="1"/>
  <c r="I382" i="9"/>
  <c r="K382" i="9"/>
  <c r="J382" i="9"/>
  <c r="F430" i="9"/>
  <c r="H430" i="9" s="1"/>
  <c r="K429" i="9"/>
  <c r="J429" i="9"/>
  <c r="I429" i="9"/>
  <c r="F768" i="9"/>
  <c r="H768" i="9" s="1"/>
  <c r="I767" i="9"/>
  <c r="J767" i="9"/>
  <c r="K767" i="9"/>
  <c r="F984" i="9"/>
  <c r="H984" i="9" s="1"/>
  <c r="J983" i="9"/>
  <c r="I983" i="9"/>
  <c r="K983" i="9"/>
  <c r="F1031" i="9"/>
  <c r="H1031" i="9" s="1"/>
  <c r="K1030" i="9"/>
  <c r="J1030" i="9"/>
  <c r="I1030" i="9"/>
  <c r="F808" i="9"/>
  <c r="H808" i="9" s="1"/>
  <c r="J807" i="9"/>
  <c r="I807" i="9"/>
  <c r="K807" i="9"/>
  <c r="F1115" i="9"/>
  <c r="H1115" i="9" s="1"/>
  <c r="I1114" i="9"/>
  <c r="J1114" i="9"/>
  <c r="K1114" i="9"/>
  <c r="F1209" i="9"/>
  <c r="H1209" i="9" s="1"/>
  <c r="K1208" i="9"/>
  <c r="J1208" i="9"/>
  <c r="I1208" i="9"/>
  <c r="F920" i="9"/>
  <c r="H920" i="9" s="1"/>
  <c r="I919" i="9"/>
  <c r="K919" i="9"/>
  <c r="J919" i="9"/>
  <c r="F455" i="9"/>
  <c r="H455" i="9" s="1"/>
  <c r="K454" i="9"/>
  <c r="J454" i="9"/>
  <c r="I454" i="9"/>
  <c r="F564" i="9"/>
  <c r="H564" i="9" s="1"/>
  <c r="I563" i="9"/>
  <c r="K563" i="9"/>
  <c r="J563" i="9"/>
  <c r="F224" i="9"/>
  <c r="H224" i="9" s="1"/>
  <c r="I223" i="9"/>
  <c r="K223" i="9"/>
  <c r="J223" i="9"/>
  <c r="F964" i="9"/>
  <c r="H964" i="9" s="1"/>
  <c r="J963" i="9"/>
  <c r="K963" i="9"/>
  <c r="I963" i="9"/>
  <c r="F178" i="9"/>
  <c r="H178" i="9" s="1"/>
  <c r="I177" i="9"/>
  <c r="K177" i="9"/>
  <c r="J177" i="9"/>
  <c r="F1138" i="9"/>
  <c r="H1138" i="9" s="1"/>
  <c r="K1137" i="9"/>
  <c r="I1137" i="9"/>
  <c r="J1137" i="9"/>
  <c r="F268" i="9"/>
  <c r="H268" i="9" s="1"/>
  <c r="J267" i="9"/>
  <c r="I267" i="9"/>
  <c r="K267" i="9"/>
  <c r="F611" i="9"/>
  <c r="H611" i="9" s="1"/>
  <c r="I610" i="9"/>
  <c r="K610" i="9"/>
  <c r="J610" i="9"/>
  <c r="F939" i="9"/>
  <c r="H939" i="9" s="1"/>
  <c r="K938" i="9"/>
  <c r="J938" i="9"/>
  <c r="I938" i="9"/>
  <c r="F138" i="9"/>
  <c r="H138" i="9" s="1"/>
  <c r="K137" i="9"/>
  <c r="J137" i="9"/>
  <c r="I137" i="9"/>
  <c r="F655" i="9"/>
  <c r="H655" i="9" s="1"/>
  <c r="J654" i="9"/>
  <c r="K654" i="9"/>
  <c r="I654" i="9"/>
  <c r="F1005" i="9"/>
  <c r="H1005" i="9" s="1"/>
  <c r="K1004" i="9"/>
  <c r="J1004" i="9"/>
  <c r="I1004" i="9"/>
  <c r="F673" i="9"/>
  <c r="H673" i="9" s="1"/>
  <c r="J672" i="9"/>
  <c r="K672" i="9"/>
  <c r="I672" i="9"/>
  <c r="F520" i="9"/>
  <c r="H520" i="9" s="1"/>
  <c r="K519" i="9"/>
  <c r="J519" i="9"/>
  <c r="I519" i="9"/>
  <c r="F699" i="9"/>
  <c r="H699" i="9" s="1"/>
  <c r="I698" i="9"/>
  <c r="K698" i="9"/>
  <c r="J698" i="9"/>
  <c r="F115" i="9"/>
  <c r="H115" i="9" s="1"/>
  <c r="K114" i="9"/>
  <c r="J114" i="9"/>
  <c r="I114" i="9"/>
  <c r="F295" i="9"/>
  <c r="H295" i="9" s="1"/>
  <c r="I294" i="9"/>
  <c r="K294" i="9"/>
  <c r="J294" i="9"/>
  <c r="H95" i="9"/>
  <c r="F95" i="9"/>
  <c r="K94" i="9"/>
  <c r="J94" i="9"/>
  <c r="I94" i="9"/>
  <c r="F159" i="9"/>
  <c r="H159" i="9" s="1"/>
  <c r="I158" i="9"/>
  <c r="K158" i="9"/>
  <c r="J158" i="9"/>
  <c r="F498" i="9"/>
  <c r="H498" i="9" s="1"/>
  <c r="I497" i="9"/>
  <c r="K497" i="9"/>
  <c r="J497" i="9"/>
  <c r="F359" i="9"/>
  <c r="H359" i="9" s="1"/>
  <c r="K358" i="9"/>
  <c r="J358" i="9"/>
  <c r="I358" i="9"/>
  <c r="F784" i="9"/>
  <c r="H784" i="9" s="1"/>
  <c r="J783" i="9"/>
  <c r="K783" i="9"/>
  <c r="I783" i="9"/>
  <c r="F315" i="9"/>
  <c r="H315" i="9" s="1"/>
  <c r="I314" i="9"/>
  <c r="K314" i="9"/>
  <c r="J314" i="9"/>
  <c r="F250" i="9"/>
  <c r="H250" i="9" s="1"/>
  <c r="I249" i="9"/>
  <c r="K249" i="9"/>
  <c r="J249" i="9"/>
  <c r="F544" i="9"/>
  <c r="H544" i="9" s="1"/>
  <c r="I543" i="9"/>
  <c r="K543" i="9"/>
  <c r="J543" i="9"/>
  <c r="F1048" i="9"/>
  <c r="H1048" i="9" s="1"/>
  <c r="J1047" i="9"/>
  <c r="I1047" i="9"/>
  <c r="K1047" i="9"/>
  <c r="F588" i="9"/>
  <c r="H588" i="9" s="1"/>
  <c r="I587" i="9"/>
  <c r="K587" i="9"/>
  <c r="J587" i="9"/>
  <c r="F410" i="9"/>
  <c r="H410" i="9" s="1"/>
  <c r="I409" i="9"/>
  <c r="K409" i="9"/>
  <c r="J409" i="9"/>
  <c r="F30" i="9"/>
  <c r="H30" i="9" s="1"/>
  <c r="K29" i="9"/>
  <c r="J29" i="9"/>
  <c r="I29" i="9"/>
  <c r="F829" i="9"/>
  <c r="H829" i="9" s="1"/>
  <c r="J828" i="9"/>
  <c r="I828" i="9"/>
  <c r="K828" i="9"/>
  <c r="F1164" i="9"/>
  <c r="H1164" i="9" s="1"/>
  <c r="I1163" i="9"/>
  <c r="K1163" i="9"/>
  <c r="J1163" i="9"/>
  <c r="F49" i="9"/>
  <c r="H49" i="9" s="1"/>
  <c r="K48" i="9"/>
  <c r="J48" i="9"/>
  <c r="I48" i="9"/>
  <c r="F629" i="9"/>
  <c r="H629" i="9" s="1"/>
  <c r="I628" i="9"/>
  <c r="K628" i="9"/>
  <c r="J628" i="9"/>
  <c r="F1183" i="9"/>
  <c r="H1183" i="9" s="1"/>
  <c r="I1182" i="9"/>
  <c r="K1182" i="9"/>
  <c r="J1182" i="9"/>
  <c r="F1094" i="9"/>
  <c r="H1094" i="9" s="1"/>
  <c r="J1093" i="9"/>
  <c r="I1093" i="9"/>
  <c r="K1093" i="9"/>
  <c r="F1075" i="9"/>
  <c r="H1075" i="9" s="1"/>
  <c r="K1074" i="9"/>
  <c r="J1074" i="9"/>
  <c r="I1074" i="9"/>
  <c r="F1141" i="11" l="1"/>
  <c r="H1141" i="11" s="1"/>
  <c r="K1140" i="11"/>
  <c r="J1140" i="11"/>
  <c r="I1140" i="11"/>
  <c r="F1436" i="11"/>
  <c r="H1436" i="11" s="1"/>
  <c r="K1435" i="11"/>
  <c r="I1435" i="11"/>
  <c r="J1435" i="11"/>
  <c r="F609" i="11"/>
  <c r="H609" i="11" s="1"/>
  <c r="I608" i="11"/>
  <c r="K608" i="11"/>
  <c r="J608" i="11"/>
  <c r="F94" i="11"/>
  <c r="H94" i="11" s="1"/>
  <c r="J93" i="11"/>
  <c r="K93" i="11"/>
  <c r="I93" i="11"/>
  <c r="F1347" i="11"/>
  <c r="H1347" i="11" s="1"/>
  <c r="K1346" i="11"/>
  <c r="I1346" i="11"/>
  <c r="J1346" i="11"/>
  <c r="F785" i="11"/>
  <c r="H785" i="11" s="1"/>
  <c r="K784" i="11"/>
  <c r="J784" i="11"/>
  <c r="I784" i="11"/>
  <c r="F896" i="11"/>
  <c r="H896" i="11" s="1"/>
  <c r="I895" i="11"/>
  <c r="J895" i="11"/>
  <c r="K895" i="11"/>
  <c r="F474" i="11"/>
  <c r="H474" i="11" s="1"/>
  <c r="I473" i="11"/>
  <c r="K473" i="11"/>
  <c r="J473" i="11"/>
  <c r="F1545" i="11"/>
  <c r="H1545" i="11" s="1"/>
  <c r="K1544" i="11"/>
  <c r="J1544" i="11"/>
  <c r="I1544" i="11"/>
  <c r="F1095" i="11"/>
  <c r="H1095" i="11" s="1"/>
  <c r="I1094" i="11"/>
  <c r="J1094" i="11"/>
  <c r="K1094" i="11"/>
  <c r="F699" i="11"/>
  <c r="H699" i="11" s="1"/>
  <c r="J698" i="11"/>
  <c r="K698" i="11"/>
  <c r="I698" i="11"/>
  <c r="F984" i="11"/>
  <c r="H984" i="11" s="1"/>
  <c r="I983" i="11"/>
  <c r="J983" i="11"/>
  <c r="K983" i="11"/>
  <c r="F270" i="11"/>
  <c r="H270" i="11" s="1"/>
  <c r="J269" i="11"/>
  <c r="I269" i="11"/>
  <c r="K269" i="11"/>
  <c r="F1004" i="11"/>
  <c r="H1004" i="11" s="1"/>
  <c r="K1003" i="11"/>
  <c r="I1003" i="11"/>
  <c r="J1003" i="11"/>
  <c r="F1114" i="11"/>
  <c r="H1114" i="11" s="1"/>
  <c r="K1113" i="11"/>
  <c r="J1113" i="11"/>
  <c r="I1113" i="11"/>
  <c r="F140" i="11"/>
  <c r="H140" i="11" s="1"/>
  <c r="J139" i="11"/>
  <c r="I139" i="11"/>
  <c r="K139" i="11"/>
  <c r="F454" i="11"/>
  <c r="H454" i="11" s="1"/>
  <c r="J453" i="11"/>
  <c r="K453" i="11"/>
  <c r="I453" i="11"/>
  <c r="F1565" i="11"/>
  <c r="H1565" i="11" s="1"/>
  <c r="I1564" i="11"/>
  <c r="K1564" i="11"/>
  <c r="J1564" i="11"/>
  <c r="F1049" i="11"/>
  <c r="H1049" i="11" s="1"/>
  <c r="I1048" i="11"/>
  <c r="K1048" i="11"/>
  <c r="J1048" i="11"/>
  <c r="F204" i="11"/>
  <c r="H204" i="11" s="1"/>
  <c r="I203" i="11"/>
  <c r="J203" i="11"/>
  <c r="K203" i="11"/>
  <c r="F1634" i="11"/>
  <c r="H1634" i="11" s="1"/>
  <c r="I1633" i="11"/>
  <c r="K1633" i="11"/>
  <c r="J1633" i="11"/>
  <c r="F386" i="11"/>
  <c r="H386" i="11" s="1"/>
  <c r="K385" i="11"/>
  <c r="J385" i="11"/>
  <c r="I385" i="11"/>
  <c r="F940" i="11"/>
  <c r="H940" i="11" s="1"/>
  <c r="I939" i="11"/>
  <c r="K939" i="11"/>
  <c r="J939" i="11"/>
  <c r="F1525" i="11"/>
  <c r="H1525" i="11" s="1"/>
  <c r="K1524" i="11"/>
  <c r="J1524" i="11"/>
  <c r="I1524" i="11"/>
  <c r="F51" i="11"/>
  <c r="H51" i="11" s="1"/>
  <c r="J50" i="11"/>
  <c r="I50" i="11"/>
  <c r="K50" i="11"/>
  <c r="F320" i="11"/>
  <c r="H320" i="11" s="1"/>
  <c r="J319" i="11"/>
  <c r="I319" i="11"/>
  <c r="K319" i="11"/>
  <c r="F160" i="11"/>
  <c r="H160" i="11" s="1"/>
  <c r="J159" i="11"/>
  <c r="I159" i="11"/>
  <c r="K159" i="11"/>
  <c r="F1479" i="11"/>
  <c r="H1479" i="11" s="1"/>
  <c r="J1478" i="11"/>
  <c r="I1478" i="11"/>
  <c r="K1478" i="11"/>
  <c r="F1301" i="11"/>
  <c r="H1301" i="11" s="1"/>
  <c r="K1300" i="11"/>
  <c r="I1300" i="11"/>
  <c r="J1300" i="11"/>
  <c r="F520" i="11"/>
  <c r="H520" i="11" s="1"/>
  <c r="J519" i="11"/>
  <c r="I519" i="11"/>
  <c r="K519" i="11"/>
  <c r="F1075" i="11"/>
  <c r="H1075" i="11" s="1"/>
  <c r="J1074" i="11"/>
  <c r="I1074" i="11"/>
  <c r="K1074" i="11"/>
  <c r="F1324" i="11"/>
  <c r="H1324" i="11" s="1"/>
  <c r="J1323" i="11"/>
  <c r="K1323" i="11"/>
  <c r="I1323" i="11"/>
  <c r="F1185" i="11"/>
  <c r="H1185" i="11" s="1"/>
  <c r="I1184" i="11"/>
  <c r="K1184" i="11"/>
  <c r="J1184" i="11"/>
  <c r="F341" i="11"/>
  <c r="H341" i="11" s="1"/>
  <c r="J340" i="11"/>
  <c r="I340" i="11"/>
  <c r="K340" i="11"/>
  <c r="F1416" i="11"/>
  <c r="H1416" i="11" s="1"/>
  <c r="K1415" i="11"/>
  <c r="J1415" i="11"/>
  <c r="I1415" i="11"/>
  <c r="F1165" i="11"/>
  <c r="H1165" i="11" s="1"/>
  <c r="K1164" i="11"/>
  <c r="J1164" i="11"/>
  <c r="I1164" i="11"/>
  <c r="F1391" i="11"/>
  <c r="H1391" i="11" s="1"/>
  <c r="I1390" i="11"/>
  <c r="K1390" i="11"/>
  <c r="J1390" i="11"/>
  <c r="F116" i="11"/>
  <c r="H116" i="11" s="1"/>
  <c r="J115" i="11"/>
  <c r="I115" i="11"/>
  <c r="K115" i="11"/>
  <c r="F564" i="11"/>
  <c r="H564" i="11" s="1"/>
  <c r="K563" i="11"/>
  <c r="J563" i="11"/>
  <c r="I563" i="11"/>
  <c r="F1280" i="11"/>
  <c r="H1280" i="11" s="1"/>
  <c r="K1279" i="11"/>
  <c r="J1279" i="11"/>
  <c r="I1279" i="11"/>
  <c r="F74" i="11"/>
  <c r="H74" i="11" s="1"/>
  <c r="K73" i="11"/>
  <c r="I73" i="11"/>
  <c r="J73" i="11"/>
  <c r="F359" i="11"/>
  <c r="H359" i="11" s="1"/>
  <c r="K358" i="11"/>
  <c r="J358" i="11"/>
  <c r="I358" i="11"/>
  <c r="F965" i="11"/>
  <c r="H965" i="11" s="1"/>
  <c r="J964" i="11"/>
  <c r="I964" i="11"/>
  <c r="K964" i="11"/>
  <c r="F675" i="11"/>
  <c r="H675" i="11" s="1"/>
  <c r="J674" i="11"/>
  <c r="I674" i="11"/>
  <c r="K674" i="11"/>
  <c r="F830" i="11"/>
  <c r="H830" i="11" s="1"/>
  <c r="K829" i="11"/>
  <c r="I829" i="11"/>
  <c r="J829" i="11"/>
  <c r="F34" i="11"/>
  <c r="H34" i="11" s="1"/>
  <c r="K33" i="11"/>
  <c r="J33" i="11"/>
  <c r="I33" i="11"/>
  <c r="H1610" i="11"/>
  <c r="F1610" i="11"/>
  <c r="J1609" i="11"/>
  <c r="K1609" i="11"/>
  <c r="I1609" i="11"/>
  <c r="F295" i="11"/>
  <c r="H295" i="11" s="1"/>
  <c r="J294" i="11"/>
  <c r="I294" i="11"/>
  <c r="K294" i="11"/>
  <c r="F500" i="11"/>
  <c r="H500" i="11" s="1"/>
  <c r="J499" i="11"/>
  <c r="I499" i="11"/>
  <c r="K499" i="11"/>
  <c r="F720" i="11"/>
  <c r="H720" i="11" s="1"/>
  <c r="J719" i="11"/>
  <c r="K719" i="11"/>
  <c r="I719" i="11"/>
  <c r="F591" i="11"/>
  <c r="H591" i="11" s="1"/>
  <c r="I590" i="11"/>
  <c r="J590" i="11"/>
  <c r="K590" i="11"/>
  <c r="F226" i="11"/>
  <c r="H226" i="11" s="1"/>
  <c r="J225" i="11"/>
  <c r="I225" i="11"/>
  <c r="K225" i="11"/>
  <c r="F879" i="11"/>
  <c r="H879" i="11" s="1"/>
  <c r="J878" i="11"/>
  <c r="I878" i="11"/>
  <c r="K878" i="11"/>
  <c r="F629" i="11"/>
  <c r="H629" i="11" s="1"/>
  <c r="I628" i="11"/>
  <c r="J628" i="11"/>
  <c r="K628" i="11"/>
  <c r="F410" i="11"/>
  <c r="H410" i="11" s="1"/>
  <c r="K409" i="11"/>
  <c r="J409" i="11"/>
  <c r="I409" i="11"/>
  <c r="F1209" i="11"/>
  <c r="H1209" i="11" s="1"/>
  <c r="I1208" i="11"/>
  <c r="K1208" i="11"/>
  <c r="J1208" i="11"/>
  <c r="F1457" i="11"/>
  <c r="H1457" i="11" s="1"/>
  <c r="K1456" i="11"/>
  <c r="I1456" i="11"/>
  <c r="J1456" i="11"/>
  <c r="F656" i="11"/>
  <c r="H656" i="11" s="1"/>
  <c r="K655" i="11"/>
  <c r="J655" i="11"/>
  <c r="I655" i="11"/>
  <c r="F1499" i="11"/>
  <c r="H1499" i="11" s="1"/>
  <c r="K1498" i="11"/>
  <c r="J1498" i="11"/>
  <c r="I1498" i="11"/>
  <c r="F1229" i="11"/>
  <c r="H1229" i="11" s="1"/>
  <c r="J1228" i="11"/>
  <c r="K1228" i="11"/>
  <c r="I1228" i="11"/>
  <c r="F744" i="11"/>
  <c r="H744" i="11" s="1"/>
  <c r="I743" i="11"/>
  <c r="J743" i="11"/>
  <c r="K743" i="11"/>
  <c r="F184" i="11"/>
  <c r="H184" i="11" s="1"/>
  <c r="J183" i="11"/>
  <c r="I183" i="11"/>
  <c r="K183" i="11"/>
  <c r="F809" i="11"/>
  <c r="H809" i="11" s="1"/>
  <c r="I808" i="11"/>
  <c r="K808" i="11"/>
  <c r="J808" i="11"/>
  <c r="H921" i="11"/>
  <c r="F921" i="11"/>
  <c r="I920" i="11"/>
  <c r="K920" i="11"/>
  <c r="J920" i="11"/>
  <c r="F766" i="11"/>
  <c r="H766" i="11" s="1"/>
  <c r="K765" i="11"/>
  <c r="I765" i="11"/>
  <c r="J765" i="11"/>
  <c r="F430" i="11"/>
  <c r="H430" i="11" s="1"/>
  <c r="K429" i="11"/>
  <c r="J429" i="11"/>
  <c r="I429" i="11"/>
  <c r="F1256" i="11"/>
  <c r="H1256" i="11" s="1"/>
  <c r="I1255" i="11"/>
  <c r="J1255" i="11"/>
  <c r="K1255" i="11"/>
  <c r="F271" i="10"/>
  <c r="H271" i="10" s="1"/>
  <c r="J270" i="10"/>
  <c r="I270" i="10"/>
  <c r="K270" i="10"/>
  <c r="F830" i="10"/>
  <c r="H830" i="10" s="1"/>
  <c r="K829" i="10"/>
  <c r="J829" i="10"/>
  <c r="I829" i="10"/>
  <c r="F875" i="10"/>
  <c r="H875" i="10" s="1"/>
  <c r="K874" i="10"/>
  <c r="J874" i="10"/>
  <c r="I874" i="10"/>
  <c r="F895" i="10"/>
  <c r="H895" i="10" s="1"/>
  <c r="K894" i="10"/>
  <c r="I894" i="10"/>
  <c r="J894" i="10"/>
  <c r="F631" i="10"/>
  <c r="H631" i="10" s="1"/>
  <c r="J630" i="10"/>
  <c r="I630" i="10"/>
  <c r="K630" i="10"/>
  <c r="F940" i="10"/>
  <c r="H940" i="10" s="1"/>
  <c r="I939" i="10"/>
  <c r="K939" i="10"/>
  <c r="J939" i="10"/>
  <c r="F810" i="10"/>
  <c r="H810" i="10" s="1"/>
  <c r="K809" i="10"/>
  <c r="J809" i="10"/>
  <c r="I809" i="10"/>
  <c r="H674" i="10"/>
  <c r="F674" i="10"/>
  <c r="K673" i="10"/>
  <c r="J673" i="10"/>
  <c r="I673" i="10"/>
  <c r="F1550" i="10"/>
  <c r="H1550" i="10" s="1"/>
  <c r="J1549" i="10"/>
  <c r="K1549" i="10"/>
  <c r="I1549" i="10"/>
  <c r="F1115" i="10"/>
  <c r="H1115" i="10" s="1"/>
  <c r="K1114" i="10"/>
  <c r="J1114" i="10"/>
  <c r="I1114" i="10"/>
  <c r="F1720" i="10"/>
  <c r="H1720" i="10" s="1"/>
  <c r="K1719" i="10"/>
  <c r="J1719" i="10"/>
  <c r="I1719" i="10"/>
  <c r="F611" i="10"/>
  <c r="H611" i="10" s="1"/>
  <c r="J610" i="10"/>
  <c r="I610" i="10"/>
  <c r="K610" i="10"/>
  <c r="F1076" i="10"/>
  <c r="H1076" i="10" s="1"/>
  <c r="J1075" i="10"/>
  <c r="I1075" i="10"/>
  <c r="K1075" i="10"/>
  <c r="F339" i="10"/>
  <c r="H339" i="10" s="1"/>
  <c r="J338" i="10"/>
  <c r="I338" i="10"/>
  <c r="K338" i="10"/>
  <c r="F1392" i="10"/>
  <c r="H1392" i="10" s="1"/>
  <c r="J1391" i="10"/>
  <c r="I1391" i="10"/>
  <c r="K1391" i="10"/>
  <c r="F699" i="10"/>
  <c r="H699" i="10" s="1"/>
  <c r="J698" i="10"/>
  <c r="I698" i="10"/>
  <c r="K698" i="10"/>
  <c r="F1636" i="10"/>
  <c r="H1636" i="10" s="1"/>
  <c r="J1635" i="10"/>
  <c r="K1635" i="10"/>
  <c r="I1635" i="10"/>
  <c r="F1566" i="10"/>
  <c r="H1566" i="10" s="1"/>
  <c r="I1565" i="10"/>
  <c r="J1565" i="10"/>
  <c r="K1565" i="10"/>
  <c r="F69" i="10"/>
  <c r="H69" i="10" s="1"/>
  <c r="I68" i="10"/>
  <c r="J68" i="10"/>
  <c r="K68" i="10"/>
  <c r="F1280" i="10"/>
  <c r="H1280" i="10" s="1"/>
  <c r="J1279" i="10"/>
  <c r="I1279" i="10"/>
  <c r="K1279" i="10"/>
  <c r="F159" i="10"/>
  <c r="H159" i="10" s="1"/>
  <c r="I158" i="10"/>
  <c r="K158" i="10"/>
  <c r="J158" i="10"/>
  <c r="F499" i="10"/>
  <c r="H499" i="10" s="1"/>
  <c r="I498" i="10"/>
  <c r="J498" i="10"/>
  <c r="K498" i="10"/>
  <c r="F455" i="10"/>
  <c r="H455" i="10" s="1"/>
  <c r="K454" i="10"/>
  <c r="J454" i="10"/>
  <c r="I454" i="10"/>
  <c r="F1589" i="10"/>
  <c r="H1589" i="10" s="1"/>
  <c r="K1588" i="10"/>
  <c r="I1588" i="10"/>
  <c r="J1588" i="10"/>
  <c r="H139" i="10"/>
  <c r="F139" i="10"/>
  <c r="K138" i="10"/>
  <c r="I138" i="10"/>
  <c r="J138" i="10"/>
  <c r="F1765" i="10"/>
  <c r="H1765" i="10" s="1"/>
  <c r="K1764" i="10"/>
  <c r="J1764" i="10"/>
  <c r="I1764" i="10"/>
  <c r="F1008" i="10"/>
  <c r="H1008" i="10" s="1"/>
  <c r="K1007" i="10"/>
  <c r="I1007" i="10"/>
  <c r="J1007" i="10"/>
  <c r="F1371" i="10"/>
  <c r="H1371" i="10" s="1"/>
  <c r="K1370" i="10"/>
  <c r="J1370" i="10"/>
  <c r="I1370" i="10"/>
  <c r="F719" i="10"/>
  <c r="H719" i="10" s="1"/>
  <c r="J718" i="10"/>
  <c r="I718" i="10"/>
  <c r="K718" i="10"/>
  <c r="F1051" i="10"/>
  <c r="H1051" i="10" s="1"/>
  <c r="K1050" i="10"/>
  <c r="I1050" i="10"/>
  <c r="J1050" i="10"/>
  <c r="F656" i="10"/>
  <c r="H656" i="10" s="1"/>
  <c r="K655" i="10"/>
  <c r="J655" i="10"/>
  <c r="I655" i="10"/>
  <c r="F31" i="10"/>
  <c r="H31" i="10" s="1"/>
  <c r="K30" i="10"/>
  <c r="J30" i="10"/>
  <c r="I30" i="10"/>
  <c r="F590" i="10"/>
  <c r="H590" i="10" s="1"/>
  <c r="K589" i="10"/>
  <c r="J589" i="10"/>
  <c r="I589" i="10"/>
  <c r="F1501" i="10"/>
  <c r="H1501" i="10" s="1"/>
  <c r="K1500" i="10"/>
  <c r="I1500" i="10"/>
  <c r="J1500" i="10"/>
  <c r="F740" i="10"/>
  <c r="H740" i="10" s="1"/>
  <c r="K739" i="10"/>
  <c r="I739" i="10"/>
  <c r="J739" i="10"/>
  <c r="F250" i="10"/>
  <c r="H250" i="10" s="1"/>
  <c r="J249" i="10"/>
  <c r="I249" i="10"/>
  <c r="K249" i="10"/>
  <c r="H546" i="10"/>
  <c r="F546" i="10"/>
  <c r="K545" i="10"/>
  <c r="J545" i="10"/>
  <c r="I545" i="10"/>
  <c r="F361" i="10"/>
  <c r="H361" i="10" s="1"/>
  <c r="J360" i="10"/>
  <c r="I360" i="10"/>
  <c r="K360" i="10"/>
  <c r="F205" i="10"/>
  <c r="H205" i="10" s="1"/>
  <c r="I204" i="10"/>
  <c r="K204" i="10"/>
  <c r="J204" i="10"/>
  <c r="F1211" i="10"/>
  <c r="H1211" i="10" s="1"/>
  <c r="I1210" i="10"/>
  <c r="K1210" i="10"/>
  <c r="J1210" i="10"/>
  <c r="F294" i="10"/>
  <c r="H294" i="10" s="1"/>
  <c r="K293" i="10"/>
  <c r="J293" i="10"/>
  <c r="I293" i="10"/>
  <c r="F1745" i="10"/>
  <c r="H1745" i="10" s="1"/>
  <c r="J1744" i="10"/>
  <c r="I1744" i="10"/>
  <c r="K1744" i="10"/>
  <c r="F474" i="10"/>
  <c r="H474" i="10" s="1"/>
  <c r="J473" i="10"/>
  <c r="I473" i="10"/>
  <c r="K473" i="10"/>
  <c r="F410" i="10"/>
  <c r="H410" i="10" s="1"/>
  <c r="K409" i="10"/>
  <c r="J409" i="10"/>
  <c r="I409" i="10"/>
  <c r="F1165" i="10"/>
  <c r="H1165" i="10" s="1"/>
  <c r="K1164" i="10"/>
  <c r="J1164" i="10"/>
  <c r="I1164" i="10"/>
  <c r="F1414" i="10"/>
  <c r="H1414" i="10" s="1"/>
  <c r="K1413" i="10"/>
  <c r="J1413" i="10"/>
  <c r="I1413" i="10"/>
  <c r="F1525" i="10"/>
  <c r="H1525" i="10" s="1"/>
  <c r="J1524" i="10"/>
  <c r="I1524" i="10"/>
  <c r="K1524" i="10"/>
  <c r="F1187" i="10"/>
  <c r="H1187" i="10" s="1"/>
  <c r="K1186" i="10"/>
  <c r="J1186" i="10"/>
  <c r="I1186" i="10"/>
  <c r="F179" i="10"/>
  <c r="H179" i="10" s="1"/>
  <c r="I178" i="10"/>
  <c r="K178" i="10"/>
  <c r="J178" i="10"/>
  <c r="F50" i="10"/>
  <c r="H50" i="10" s="1"/>
  <c r="J49" i="10"/>
  <c r="I49" i="10"/>
  <c r="K49" i="10"/>
  <c r="F387" i="10"/>
  <c r="H387" i="10" s="1"/>
  <c r="K386" i="10"/>
  <c r="J386" i="10"/>
  <c r="I386" i="10"/>
  <c r="F765" i="10"/>
  <c r="H765" i="10" s="1"/>
  <c r="K764" i="10"/>
  <c r="J764" i="10"/>
  <c r="I764" i="10"/>
  <c r="F1676" i="10"/>
  <c r="H1676" i="10" s="1"/>
  <c r="K1675" i="10"/>
  <c r="I1675" i="10"/>
  <c r="J1675" i="10"/>
  <c r="F1230" i="10"/>
  <c r="H1230" i="10" s="1"/>
  <c r="I1229" i="10"/>
  <c r="J1229" i="10"/>
  <c r="K1229" i="10"/>
  <c r="F314" i="10"/>
  <c r="H314" i="10" s="1"/>
  <c r="K313" i="10"/>
  <c r="J313" i="10"/>
  <c r="I313" i="10"/>
  <c r="F1300" i="10"/>
  <c r="H1300" i="10" s="1"/>
  <c r="J1299" i="10"/>
  <c r="I1299" i="10"/>
  <c r="K1299" i="10"/>
  <c r="F1479" i="10"/>
  <c r="H1479" i="10" s="1"/>
  <c r="K1478" i="10"/>
  <c r="I1478" i="10"/>
  <c r="J1478" i="10"/>
  <c r="F1435" i="10"/>
  <c r="H1435" i="10" s="1"/>
  <c r="K1434" i="10"/>
  <c r="J1434" i="10"/>
  <c r="I1434" i="10"/>
  <c r="F225" i="10"/>
  <c r="H225" i="10" s="1"/>
  <c r="I224" i="10"/>
  <c r="K224" i="10"/>
  <c r="J224" i="10"/>
  <c r="F1455" i="10"/>
  <c r="H1455" i="10" s="1"/>
  <c r="J1454" i="10"/>
  <c r="I1454" i="10"/>
  <c r="K1454" i="10"/>
  <c r="H96" i="10"/>
  <c r="F96" i="10"/>
  <c r="K95" i="10"/>
  <c r="J95" i="10"/>
  <c r="I95" i="10"/>
  <c r="F431" i="10"/>
  <c r="H431" i="10" s="1"/>
  <c r="K430" i="10"/>
  <c r="I430" i="10"/>
  <c r="J430" i="10"/>
  <c r="F1099" i="10"/>
  <c r="H1099" i="10" s="1"/>
  <c r="I1098" i="10"/>
  <c r="K1098" i="10"/>
  <c r="J1098" i="10"/>
  <c r="F1611" i="10"/>
  <c r="H1611" i="10" s="1"/>
  <c r="J1610" i="10"/>
  <c r="K1610" i="10"/>
  <c r="I1610" i="10"/>
  <c r="F785" i="10"/>
  <c r="H785" i="10" s="1"/>
  <c r="K784" i="10"/>
  <c r="J784" i="10"/>
  <c r="I784" i="10"/>
  <c r="F1656" i="10"/>
  <c r="H1656" i="10" s="1"/>
  <c r="J1655" i="10"/>
  <c r="I1655" i="10"/>
  <c r="K1655" i="10"/>
  <c r="F565" i="10"/>
  <c r="H565" i="10" s="1"/>
  <c r="J564" i="10"/>
  <c r="I564" i="10"/>
  <c r="K564" i="10"/>
  <c r="F523" i="10"/>
  <c r="H523" i="10" s="1"/>
  <c r="J522" i="10"/>
  <c r="I522" i="10"/>
  <c r="K522" i="10"/>
  <c r="F965" i="10"/>
  <c r="H965" i="10" s="1"/>
  <c r="J964" i="10"/>
  <c r="I964" i="10"/>
  <c r="K964" i="10"/>
  <c r="F1254" i="10"/>
  <c r="H1254" i="10" s="1"/>
  <c r="K1253" i="10"/>
  <c r="J1253" i="10"/>
  <c r="I1253" i="10"/>
  <c r="F1345" i="10"/>
  <c r="H1345" i="10" s="1"/>
  <c r="K1344" i="10"/>
  <c r="J1344" i="10"/>
  <c r="I1344" i="10"/>
  <c r="F116" i="10"/>
  <c r="H116" i="10" s="1"/>
  <c r="I115" i="10"/>
  <c r="K115" i="10"/>
  <c r="J115" i="10"/>
  <c r="F1076" i="9"/>
  <c r="H1076" i="9" s="1"/>
  <c r="K1075" i="9"/>
  <c r="J1075" i="9"/>
  <c r="I1075" i="9"/>
  <c r="F1184" i="9"/>
  <c r="H1184" i="9" s="1"/>
  <c r="I1183" i="9"/>
  <c r="K1183" i="9"/>
  <c r="J1183" i="9"/>
  <c r="F50" i="9"/>
  <c r="H50" i="9" s="1"/>
  <c r="K49" i="9"/>
  <c r="J49" i="9"/>
  <c r="I49" i="9"/>
  <c r="F830" i="9"/>
  <c r="H830" i="9" s="1"/>
  <c r="J829" i="9"/>
  <c r="I829" i="9"/>
  <c r="K829" i="9"/>
  <c r="F411" i="9"/>
  <c r="H411" i="9" s="1"/>
  <c r="I410" i="9"/>
  <c r="K410" i="9"/>
  <c r="J410" i="9"/>
  <c r="F1049" i="9"/>
  <c r="H1049" i="9" s="1"/>
  <c r="K1048" i="9"/>
  <c r="J1048" i="9"/>
  <c r="I1048" i="9"/>
  <c r="F251" i="9"/>
  <c r="H251" i="9" s="1"/>
  <c r="I250" i="9"/>
  <c r="K250" i="9"/>
  <c r="J250" i="9"/>
  <c r="F785" i="9"/>
  <c r="H785" i="9" s="1"/>
  <c r="J784" i="9"/>
  <c r="K784" i="9"/>
  <c r="I784" i="9"/>
  <c r="F499" i="9"/>
  <c r="H499" i="9" s="1"/>
  <c r="I498" i="9"/>
  <c r="K498" i="9"/>
  <c r="J498" i="9"/>
  <c r="F96" i="9"/>
  <c r="H96" i="9" s="1"/>
  <c r="K95" i="9"/>
  <c r="J95" i="9"/>
  <c r="I95" i="9"/>
  <c r="F116" i="9"/>
  <c r="H116" i="9" s="1"/>
  <c r="K115" i="9"/>
  <c r="J115" i="9"/>
  <c r="I115" i="9"/>
  <c r="F521" i="9"/>
  <c r="H521" i="9" s="1"/>
  <c r="K520" i="9"/>
  <c r="J520" i="9"/>
  <c r="I520" i="9"/>
  <c r="F1006" i="9"/>
  <c r="H1006" i="9" s="1"/>
  <c r="K1005" i="9"/>
  <c r="J1005" i="9"/>
  <c r="I1005" i="9"/>
  <c r="F139" i="9"/>
  <c r="H139" i="9" s="1"/>
  <c r="J138" i="9"/>
  <c r="I138" i="9"/>
  <c r="K138" i="9"/>
  <c r="F612" i="9"/>
  <c r="H612" i="9" s="1"/>
  <c r="I611" i="9"/>
  <c r="K611" i="9"/>
  <c r="J611" i="9"/>
  <c r="F1139" i="9"/>
  <c r="H1139" i="9" s="1"/>
  <c r="I1138" i="9"/>
  <c r="J1138" i="9"/>
  <c r="K1138" i="9"/>
  <c r="F965" i="9"/>
  <c r="H965" i="9" s="1"/>
  <c r="K964" i="9"/>
  <c r="I964" i="9"/>
  <c r="J964" i="9"/>
  <c r="H565" i="9"/>
  <c r="F565" i="9"/>
  <c r="I564" i="9"/>
  <c r="K564" i="9"/>
  <c r="J564" i="9"/>
  <c r="F921" i="9"/>
  <c r="H921" i="9" s="1"/>
  <c r="J920" i="9"/>
  <c r="I920" i="9"/>
  <c r="K920" i="9"/>
  <c r="F1116" i="9"/>
  <c r="H1116" i="9" s="1"/>
  <c r="I1115" i="9"/>
  <c r="K1115" i="9"/>
  <c r="J1115" i="9"/>
  <c r="F1032" i="9"/>
  <c r="H1032" i="9" s="1"/>
  <c r="I1031" i="9"/>
  <c r="K1031" i="9"/>
  <c r="J1031" i="9"/>
  <c r="H769" i="9"/>
  <c r="F769" i="9"/>
  <c r="J768" i="9"/>
  <c r="K768" i="9"/>
  <c r="I768" i="9"/>
  <c r="F384" i="9"/>
  <c r="H384" i="9" s="1"/>
  <c r="K383" i="9"/>
  <c r="J383" i="9"/>
  <c r="I383" i="9"/>
  <c r="F477" i="9"/>
  <c r="H477" i="9" s="1"/>
  <c r="I476" i="9"/>
  <c r="K476" i="9"/>
  <c r="J476" i="9"/>
  <c r="F719" i="9"/>
  <c r="H719" i="9" s="1"/>
  <c r="J718" i="9"/>
  <c r="K718" i="9"/>
  <c r="I718" i="9"/>
  <c r="F1095" i="9"/>
  <c r="H1095" i="9" s="1"/>
  <c r="K1094" i="9"/>
  <c r="J1094" i="9"/>
  <c r="I1094" i="9"/>
  <c r="F630" i="9"/>
  <c r="H630" i="9" s="1"/>
  <c r="K629" i="9"/>
  <c r="J629" i="9"/>
  <c r="I629" i="9"/>
  <c r="F1165" i="9"/>
  <c r="H1165" i="9" s="1"/>
  <c r="I1164" i="9"/>
  <c r="J1164" i="9"/>
  <c r="K1164" i="9"/>
  <c r="F31" i="9"/>
  <c r="H31" i="9" s="1"/>
  <c r="K30" i="9"/>
  <c r="J30" i="9"/>
  <c r="I30" i="9"/>
  <c r="F589" i="9"/>
  <c r="H589" i="9" s="1"/>
  <c r="I588" i="9"/>
  <c r="K588" i="9"/>
  <c r="J588" i="9"/>
  <c r="F545" i="9"/>
  <c r="H545" i="9" s="1"/>
  <c r="I544" i="9"/>
  <c r="K544" i="9"/>
  <c r="J544" i="9"/>
  <c r="F316" i="9"/>
  <c r="H316" i="9" s="1"/>
  <c r="I315" i="9"/>
  <c r="K315" i="9"/>
  <c r="J315" i="9"/>
  <c r="F360" i="9"/>
  <c r="H360" i="9" s="1"/>
  <c r="I359" i="9"/>
  <c r="K359" i="9"/>
  <c r="J359" i="9"/>
  <c r="F160" i="9"/>
  <c r="H160" i="9" s="1"/>
  <c r="I159" i="9"/>
  <c r="K159" i="9"/>
  <c r="J159" i="9"/>
  <c r="F296" i="9"/>
  <c r="H296" i="9" s="1"/>
  <c r="I295" i="9"/>
  <c r="K295" i="9"/>
  <c r="J295" i="9"/>
  <c r="F700" i="9"/>
  <c r="H700" i="9" s="1"/>
  <c r="I699" i="9"/>
  <c r="K699" i="9"/>
  <c r="J699" i="9"/>
  <c r="F674" i="9"/>
  <c r="H674" i="9" s="1"/>
  <c r="I673" i="9"/>
  <c r="K673" i="9"/>
  <c r="J673" i="9"/>
  <c r="F656" i="9"/>
  <c r="H656" i="9" s="1"/>
  <c r="J655" i="9"/>
  <c r="K655" i="9"/>
  <c r="I655" i="9"/>
  <c r="F940" i="9"/>
  <c r="H940" i="9" s="1"/>
  <c r="K939" i="9"/>
  <c r="J939" i="9"/>
  <c r="I939" i="9"/>
  <c r="F269" i="9"/>
  <c r="H269" i="9" s="1"/>
  <c r="K268" i="9"/>
  <c r="J268" i="9"/>
  <c r="I268" i="9"/>
  <c r="F179" i="9"/>
  <c r="H179" i="9" s="1"/>
  <c r="K178" i="9"/>
  <c r="J178" i="9"/>
  <c r="I178" i="9"/>
  <c r="H225" i="9"/>
  <c r="F225" i="9"/>
  <c r="I224" i="9"/>
  <c r="K224" i="9"/>
  <c r="J224" i="9"/>
  <c r="F456" i="9"/>
  <c r="H456" i="9" s="1"/>
  <c r="I455" i="9"/>
  <c r="K455" i="9"/>
  <c r="J455" i="9"/>
  <c r="F1210" i="9"/>
  <c r="H1210" i="9" s="1"/>
  <c r="K1209" i="9"/>
  <c r="J1209" i="9"/>
  <c r="I1209" i="9"/>
  <c r="F809" i="9"/>
  <c r="H809" i="9" s="1"/>
  <c r="J808" i="9"/>
  <c r="I808" i="9"/>
  <c r="K808" i="9"/>
  <c r="F985" i="9"/>
  <c r="H985" i="9" s="1"/>
  <c r="I984" i="9"/>
  <c r="J984" i="9"/>
  <c r="K984" i="9"/>
  <c r="F431" i="9"/>
  <c r="H431" i="9" s="1"/>
  <c r="I430" i="9"/>
  <c r="K430" i="9"/>
  <c r="J430" i="9"/>
  <c r="F895" i="9"/>
  <c r="H895" i="9" s="1"/>
  <c r="J894" i="9"/>
  <c r="I894" i="9"/>
  <c r="K894" i="9"/>
  <c r="F69" i="9"/>
  <c r="H69" i="9" s="1"/>
  <c r="K68" i="9"/>
  <c r="I68" i="9"/>
  <c r="J68" i="9"/>
  <c r="F741" i="9"/>
  <c r="H741" i="9" s="1"/>
  <c r="I740" i="9"/>
  <c r="K740" i="9"/>
  <c r="J740" i="9"/>
  <c r="F700" i="11" l="1"/>
  <c r="H700" i="11" s="1"/>
  <c r="J699" i="11"/>
  <c r="K699" i="11"/>
  <c r="I699" i="11"/>
  <c r="F296" i="11"/>
  <c r="H296" i="11" s="1"/>
  <c r="J295" i="11"/>
  <c r="I295" i="11"/>
  <c r="K295" i="11"/>
  <c r="F1257" i="11"/>
  <c r="H1257" i="11" s="1"/>
  <c r="K1256" i="11"/>
  <c r="J1256" i="11"/>
  <c r="I1256" i="11"/>
  <c r="F767" i="11"/>
  <c r="H767" i="11" s="1"/>
  <c r="J766" i="11"/>
  <c r="I766" i="11"/>
  <c r="K766" i="11"/>
  <c r="K34" i="11"/>
  <c r="J34" i="11"/>
  <c r="I34" i="11"/>
  <c r="F676" i="11"/>
  <c r="H676" i="11" s="1"/>
  <c r="J675" i="11"/>
  <c r="K675" i="11"/>
  <c r="I675" i="11"/>
  <c r="F360" i="11"/>
  <c r="H360" i="11" s="1"/>
  <c r="I359" i="11"/>
  <c r="K359" i="11"/>
  <c r="J359" i="11"/>
  <c r="F1281" i="11"/>
  <c r="H1281" i="11" s="1"/>
  <c r="K1280" i="11"/>
  <c r="J1280" i="11"/>
  <c r="I1280" i="11"/>
  <c r="F117" i="11"/>
  <c r="H117" i="11" s="1"/>
  <c r="J116" i="11"/>
  <c r="I116" i="11"/>
  <c r="K116" i="11"/>
  <c r="F1166" i="11"/>
  <c r="H1166" i="11" s="1"/>
  <c r="I1165" i="11"/>
  <c r="K1165" i="11"/>
  <c r="J1165" i="11"/>
  <c r="F342" i="11"/>
  <c r="H342" i="11" s="1"/>
  <c r="I341" i="11"/>
  <c r="K341" i="11"/>
  <c r="J341" i="11"/>
  <c r="H1325" i="11"/>
  <c r="F1325" i="11"/>
  <c r="J1324" i="11"/>
  <c r="I1324" i="11"/>
  <c r="K1324" i="11"/>
  <c r="F521" i="11"/>
  <c r="H521" i="11" s="1"/>
  <c r="J520" i="11"/>
  <c r="I520" i="11"/>
  <c r="K520" i="11"/>
  <c r="F1480" i="11"/>
  <c r="H1480" i="11" s="1"/>
  <c r="K1479" i="11"/>
  <c r="J1479" i="11"/>
  <c r="I1479" i="11"/>
  <c r="F321" i="11"/>
  <c r="H321" i="11" s="1"/>
  <c r="J320" i="11"/>
  <c r="I320" i="11"/>
  <c r="K320" i="11"/>
  <c r="F1526" i="11"/>
  <c r="H1526" i="11" s="1"/>
  <c r="I1525" i="11"/>
  <c r="K1525" i="11"/>
  <c r="J1525" i="11"/>
  <c r="F387" i="11"/>
  <c r="H387" i="11" s="1"/>
  <c r="K386" i="11"/>
  <c r="J386" i="11"/>
  <c r="I386" i="11"/>
  <c r="F205" i="11"/>
  <c r="H205" i="11" s="1"/>
  <c r="I204" i="11"/>
  <c r="K204" i="11"/>
  <c r="J204" i="11"/>
  <c r="F1566" i="11"/>
  <c r="H1566" i="11" s="1"/>
  <c r="I1565" i="11"/>
  <c r="J1565" i="11"/>
  <c r="K1565" i="11"/>
  <c r="F141" i="11"/>
  <c r="H141" i="11" s="1"/>
  <c r="K140" i="11"/>
  <c r="J140" i="11"/>
  <c r="I140" i="11"/>
  <c r="F1005" i="11"/>
  <c r="H1005" i="11" s="1"/>
  <c r="I1004" i="11"/>
  <c r="J1004" i="11"/>
  <c r="K1004" i="11"/>
  <c r="F810" i="11"/>
  <c r="H810" i="11" s="1"/>
  <c r="J809" i="11"/>
  <c r="I809" i="11"/>
  <c r="K809" i="11"/>
  <c r="F745" i="11"/>
  <c r="H745" i="11" s="1"/>
  <c r="K744" i="11"/>
  <c r="J744" i="11"/>
  <c r="I744" i="11"/>
  <c r="F1500" i="11"/>
  <c r="H1500" i="11" s="1"/>
  <c r="K1499" i="11"/>
  <c r="J1499" i="11"/>
  <c r="I1499" i="11"/>
  <c r="F985" i="11"/>
  <c r="H985" i="11" s="1"/>
  <c r="J984" i="11"/>
  <c r="K984" i="11"/>
  <c r="I984" i="11"/>
  <c r="F1458" i="11"/>
  <c r="H1458" i="11" s="1"/>
  <c r="K1457" i="11"/>
  <c r="J1457" i="11"/>
  <c r="I1457" i="11"/>
  <c r="F411" i="11"/>
  <c r="H411" i="11" s="1"/>
  <c r="J410" i="11"/>
  <c r="K410" i="11"/>
  <c r="I410" i="11"/>
  <c r="F880" i="11"/>
  <c r="H880" i="11" s="1"/>
  <c r="I879" i="11"/>
  <c r="K879" i="11"/>
  <c r="J879" i="11"/>
  <c r="F592" i="11"/>
  <c r="H592" i="11" s="1"/>
  <c r="I591" i="11"/>
  <c r="K591" i="11"/>
  <c r="J591" i="11"/>
  <c r="F501" i="11"/>
  <c r="H501" i="11" s="1"/>
  <c r="I500" i="11"/>
  <c r="K500" i="11"/>
  <c r="J500" i="11"/>
  <c r="F1096" i="11"/>
  <c r="H1096" i="11" s="1"/>
  <c r="K1095" i="11"/>
  <c r="J1095" i="11"/>
  <c r="I1095" i="11"/>
  <c r="F475" i="11"/>
  <c r="H475" i="11" s="1"/>
  <c r="J474" i="11"/>
  <c r="I474" i="11"/>
  <c r="K474" i="11"/>
  <c r="F786" i="11"/>
  <c r="H786" i="11" s="1"/>
  <c r="K785" i="11"/>
  <c r="I785" i="11"/>
  <c r="J785" i="11"/>
  <c r="F95" i="11"/>
  <c r="H95" i="11" s="1"/>
  <c r="J94" i="11"/>
  <c r="K94" i="11"/>
  <c r="I94" i="11"/>
  <c r="F1437" i="11"/>
  <c r="H1437" i="11" s="1"/>
  <c r="I1436" i="11"/>
  <c r="K1436" i="11"/>
  <c r="J1436" i="11"/>
  <c r="F431" i="11"/>
  <c r="H431" i="11" s="1"/>
  <c r="K430" i="11"/>
  <c r="J430" i="11"/>
  <c r="I430" i="11"/>
  <c r="F1611" i="11"/>
  <c r="H1611" i="11" s="1"/>
  <c r="K1610" i="11"/>
  <c r="J1610" i="11"/>
  <c r="I1610" i="11"/>
  <c r="F831" i="11"/>
  <c r="H831" i="11" s="1"/>
  <c r="I830" i="11"/>
  <c r="K830" i="11"/>
  <c r="J830" i="11"/>
  <c r="F966" i="11"/>
  <c r="H966" i="11" s="1"/>
  <c r="I965" i="11"/>
  <c r="K965" i="11"/>
  <c r="J965" i="11"/>
  <c r="F75" i="11"/>
  <c r="H75" i="11" s="1"/>
  <c r="K74" i="11"/>
  <c r="I74" i="11"/>
  <c r="J74" i="11"/>
  <c r="F565" i="11"/>
  <c r="H565" i="11" s="1"/>
  <c r="K564" i="11"/>
  <c r="J564" i="11"/>
  <c r="I564" i="11"/>
  <c r="F1392" i="11"/>
  <c r="H1392" i="11" s="1"/>
  <c r="K1391" i="11"/>
  <c r="J1391" i="11"/>
  <c r="I1391" i="11"/>
  <c r="F1417" i="11"/>
  <c r="H1417" i="11" s="1"/>
  <c r="J1416" i="11"/>
  <c r="I1416" i="11"/>
  <c r="K1416" i="11"/>
  <c r="F1186" i="11"/>
  <c r="H1186" i="11" s="1"/>
  <c r="K1185" i="11"/>
  <c r="I1185" i="11"/>
  <c r="J1185" i="11"/>
  <c r="F1076" i="11"/>
  <c r="H1076" i="11" s="1"/>
  <c r="K1075" i="11"/>
  <c r="I1075" i="11"/>
  <c r="J1075" i="11"/>
  <c r="F1302" i="11"/>
  <c r="H1302" i="11" s="1"/>
  <c r="K1301" i="11"/>
  <c r="J1301" i="11"/>
  <c r="I1301" i="11"/>
  <c r="F161" i="11"/>
  <c r="H161" i="11" s="1"/>
  <c r="J160" i="11"/>
  <c r="I160" i="11"/>
  <c r="K160" i="11"/>
  <c r="F52" i="11"/>
  <c r="H52" i="11" s="1"/>
  <c r="K51" i="11"/>
  <c r="I51" i="11"/>
  <c r="J51" i="11"/>
  <c r="F941" i="11"/>
  <c r="H941" i="11" s="1"/>
  <c r="I940" i="11"/>
  <c r="K940" i="11"/>
  <c r="J940" i="11"/>
  <c r="F1635" i="11"/>
  <c r="H1635" i="11" s="1"/>
  <c r="K1634" i="11"/>
  <c r="J1634" i="11"/>
  <c r="I1634" i="11"/>
  <c r="F1050" i="11"/>
  <c r="H1050" i="11" s="1"/>
  <c r="J1049" i="11"/>
  <c r="I1049" i="11"/>
  <c r="K1049" i="11"/>
  <c r="H455" i="11"/>
  <c r="F455" i="11"/>
  <c r="J454" i="11"/>
  <c r="K454" i="11"/>
  <c r="I454" i="11"/>
  <c r="F1115" i="11"/>
  <c r="H1115" i="11" s="1"/>
  <c r="I1114" i="11"/>
  <c r="J1114" i="11"/>
  <c r="K1114" i="11"/>
  <c r="F271" i="11"/>
  <c r="H271" i="11" s="1"/>
  <c r="J270" i="11"/>
  <c r="I270" i="11"/>
  <c r="K270" i="11"/>
  <c r="F922" i="11"/>
  <c r="H922" i="11" s="1"/>
  <c r="I921" i="11"/>
  <c r="K921" i="11"/>
  <c r="J921" i="11"/>
  <c r="F185" i="11"/>
  <c r="H185" i="11" s="1"/>
  <c r="K184" i="11"/>
  <c r="J184" i="11"/>
  <c r="I184" i="11"/>
  <c r="F1230" i="11"/>
  <c r="H1230" i="11" s="1"/>
  <c r="I1229" i="11"/>
  <c r="K1229" i="11"/>
  <c r="J1229" i="11"/>
  <c r="F657" i="11"/>
  <c r="H657" i="11" s="1"/>
  <c r="I656" i="11"/>
  <c r="J656" i="11"/>
  <c r="K656" i="11"/>
  <c r="F1210" i="11"/>
  <c r="H1210" i="11" s="1"/>
  <c r="I1209" i="11"/>
  <c r="K1209" i="11"/>
  <c r="J1209" i="11"/>
  <c r="F630" i="11"/>
  <c r="H630" i="11" s="1"/>
  <c r="K629" i="11"/>
  <c r="J629" i="11"/>
  <c r="I629" i="11"/>
  <c r="F227" i="11"/>
  <c r="H227" i="11" s="1"/>
  <c r="I226" i="11"/>
  <c r="J226" i="11"/>
  <c r="K226" i="11"/>
  <c r="F721" i="11"/>
  <c r="H721" i="11" s="1"/>
  <c r="J720" i="11"/>
  <c r="K720" i="11"/>
  <c r="I720" i="11"/>
  <c r="F1546" i="11"/>
  <c r="H1546" i="11" s="1"/>
  <c r="I1545" i="11"/>
  <c r="K1545" i="11"/>
  <c r="J1545" i="11"/>
  <c r="F897" i="11"/>
  <c r="H897" i="11" s="1"/>
  <c r="I896" i="11"/>
  <c r="K896" i="11"/>
  <c r="J896" i="11"/>
  <c r="F1348" i="11"/>
  <c r="H1348" i="11" s="1"/>
  <c r="I1347" i="11"/>
  <c r="J1347" i="11"/>
  <c r="K1347" i="11"/>
  <c r="F610" i="11"/>
  <c r="H610" i="11" s="1"/>
  <c r="I609" i="11"/>
  <c r="K609" i="11"/>
  <c r="J609" i="11"/>
  <c r="F1142" i="11"/>
  <c r="H1142" i="11" s="1"/>
  <c r="K1141" i="11"/>
  <c r="J1141" i="11"/>
  <c r="I1141" i="11"/>
  <c r="F966" i="10"/>
  <c r="H966" i="10" s="1"/>
  <c r="K965" i="10"/>
  <c r="J965" i="10"/>
  <c r="I965" i="10"/>
  <c r="F591" i="10"/>
  <c r="H591" i="10" s="1"/>
  <c r="J590" i="10"/>
  <c r="I590" i="10"/>
  <c r="K590" i="10"/>
  <c r="F1551" i="10"/>
  <c r="H1551" i="10" s="1"/>
  <c r="J1550" i="10"/>
  <c r="I1550" i="10"/>
  <c r="K1550" i="10"/>
  <c r="F1346" i="10"/>
  <c r="H1346" i="10" s="1"/>
  <c r="I1345" i="10"/>
  <c r="K1345" i="10"/>
  <c r="J1345" i="10"/>
  <c r="F1052" i="10"/>
  <c r="H1052" i="10" s="1"/>
  <c r="K1051" i="10"/>
  <c r="I1051" i="10"/>
  <c r="J1051" i="10"/>
  <c r="F1766" i="10"/>
  <c r="H1766" i="10" s="1"/>
  <c r="K1765" i="10"/>
  <c r="J1765" i="10"/>
  <c r="I1765" i="10"/>
  <c r="F566" i="10"/>
  <c r="H566" i="10" s="1"/>
  <c r="J565" i="10"/>
  <c r="I565" i="10"/>
  <c r="K565" i="10"/>
  <c r="F786" i="10"/>
  <c r="H786" i="10" s="1"/>
  <c r="J785" i="10"/>
  <c r="I785" i="10"/>
  <c r="K785" i="10"/>
  <c r="F1100" i="10"/>
  <c r="H1100" i="10" s="1"/>
  <c r="K1099" i="10"/>
  <c r="J1099" i="10"/>
  <c r="I1099" i="10"/>
  <c r="F1590" i="10"/>
  <c r="H1590" i="10" s="1"/>
  <c r="K1589" i="10"/>
  <c r="I1589" i="10"/>
  <c r="J1589" i="10"/>
  <c r="F500" i="10"/>
  <c r="H500" i="10" s="1"/>
  <c r="J499" i="10"/>
  <c r="K499" i="10"/>
  <c r="I499" i="10"/>
  <c r="F1281" i="10"/>
  <c r="H1281" i="10" s="1"/>
  <c r="I1280" i="10"/>
  <c r="K1280" i="10"/>
  <c r="J1280" i="10"/>
  <c r="F1567" i="10"/>
  <c r="H1567" i="10" s="1"/>
  <c r="I1566" i="10"/>
  <c r="J1566" i="10"/>
  <c r="K1566" i="10"/>
  <c r="F700" i="10"/>
  <c r="H700" i="10" s="1"/>
  <c r="K699" i="10"/>
  <c r="J699" i="10"/>
  <c r="I699" i="10"/>
  <c r="F340" i="10"/>
  <c r="H340" i="10" s="1"/>
  <c r="K339" i="10"/>
  <c r="J339" i="10"/>
  <c r="I339" i="10"/>
  <c r="F612" i="10"/>
  <c r="H612" i="10" s="1"/>
  <c r="J611" i="10"/>
  <c r="I611" i="10"/>
  <c r="K611" i="10"/>
  <c r="F1116" i="10"/>
  <c r="H1116" i="10" s="1"/>
  <c r="K1115" i="10"/>
  <c r="J1115" i="10"/>
  <c r="I1115" i="10"/>
  <c r="F32" i="10"/>
  <c r="H32" i="10" s="1"/>
  <c r="K31" i="10"/>
  <c r="J31" i="10"/>
  <c r="I31" i="10"/>
  <c r="F1372" i="10"/>
  <c r="H1372" i="10" s="1"/>
  <c r="K1371" i="10"/>
  <c r="I1371" i="10"/>
  <c r="J1371" i="10"/>
  <c r="F97" i="10"/>
  <c r="H97" i="10" s="1"/>
  <c r="I96" i="10"/>
  <c r="K96" i="10"/>
  <c r="J96" i="10"/>
  <c r="F226" i="10"/>
  <c r="H226" i="10" s="1"/>
  <c r="J225" i="10"/>
  <c r="I225" i="10"/>
  <c r="K225" i="10"/>
  <c r="F1480" i="10"/>
  <c r="H1480" i="10" s="1"/>
  <c r="J1479" i="10"/>
  <c r="I1479" i="10"/>
  <c r="K1479" i="10"/>
  <c r="F315" i="10"/>
  <c r="H315" i="10" s="1"/>
  <c r="K314" i="10"/>
  <c r="J314" i="10"/>
  <c r="I314" i="10"/>
  <c r="F1677" i="10"/>
  <c r="H1677" i="10" s="1"/>
  <c r="J1676" i="10"/>
  <c r="I1676" i="10"/>
  <c r="K1676" i="10"/>
  <c r="F388" i="10"/>
  <c r="H388" i="10" s="1"/>
  <c r="K387" i="10"/>
  <c r="J387" i="10"/>
  <c r="I387" i="10"/>
  <c r="H180" i="10"/>
  <c r="F180" i="10"/>
  <c r="I179" i="10"/>
  <c r="K179" i="10"/>
  <c r="J179" i="10"/>
  <c r="F1526" i="10"/>
  <c r="H1526" i="10" s="1"/>
  <c r="K1525" i="10"/>
  <c r="J1525" i="10"/>
  <c r="I1525" i="10"/>
  <c r="F1166" i="10"/>
  <c r="H1166" i="10" s="1"/>
  <c r="J1165" i="10"/>
  <c r="I1165" i="10"/>
  <c r="K1165" i="10"/>
  <c r="F475" i="10"/>
  <c r="H475" i="10" s="1"/>
  <c r="K474" i="10"/>
  <c r="J474" i="10"/>
  <c r="I474" i="10"/>
  <c r="F295" i="10"/>
  <c r="H295" i="10" s="1"/>
  <c r="I294" i="10"/>
  <c r="K294" i="10"/>
  <c r="J294" i="10"/>
  <c r="F206" i="10"/>
  <c r="H206" i="10" s="1"/>
  <c r="I205" i="10"/>
  <c r="K205" i="10"/>
  <c r="J205" i="10"/>
  <c r="F547" i="10"/>
  <c r="H547" i="10" s="1"/>
  <c r="J546" i="10"/>
  <c r="I546" i="10"/>
  <c r="K546" i="10"/>
  <c r="F831" i="10"/>
  <c r="H831" i="10" s="1"/>
  <c r="K830" i="10"/>
  <c r="J830" i="10"/>
  <c r="I830" i="10"/>
  <c r="F117" i="10"/>
  <c r="H117" i="10" s="1"/>
  <c r="J116" i="10"/>
  <c r="I116" i="10"/>
  <c r="K116" i="10"/>
  <c r="F1255" i="10"/>
  <c r="H1255" i="10" s="1"/>
  <c r="J1254" i="10"/>
  <c r="I1254" i="10"/>
  <c r="K1254" i="10"/>
  <c r="F657" i="10"/>
  <c r="H657" i="10" s="1"/>
  <c r="I656" i="10"/>
  <c r="K656" i="10"/>
  <c r="J656" i="10"/>
  <c r="F720" i="10"/>
  <c r="H720" i="10" s="1"/>
  <c r="K719" i="10"/>
  <c r="J719" i="10"/>
  <c r="I719" i="10"/>
  <c r="F1009" i="10"/>
  <c r="H1009" i="10" s="1"/>
  <c r="I1008" i="10"/>
  <c r="K1008" i="10"/>
  <c r="J1008" i="10"/>
  <c r="F741" i="10"/>
  <c r="H741" i="10" s="1"/>
  <c r="J740" i="10"/>
  <c r="I740" i="10"/>
  <c r="K740" i="10"/>
  <c r="F896" i="10"/>
  <c r="H896" i="10" s="1"/>
  <c r="K895" i="10"/>
  <c r="J895" i="10"/>
  <c r="I895" i="10"/>
  <c r="F524" i="10"/>
  <c r="H524" i="10" s="1"/>
  <c r="K523" i="10"/>
  <c r="J523" i="10"/>
  <c r="I523" i="10"/>
  <c r="F1657" i="10"/>
  <c r="H1657" i="10" s="1"/>
  <c r="J1656" i="10"/>
  <c r="K1656" i="10"/>
  <c r="I1656" i="10"/>
  <c r="F1612" i="10"/>
  <c r="H1612" i="10" s="1"/>
  <c r="J1611" i="10"/>
  <c r="K1611" i="10"/>
  <c r="I1611" i="10"/>
  <c r="F432" i="10"/>
  <c r="H432" i="10" s="1"/>
  <c r="K431" i="10"/>
  <c r="J431" i="10"/>
  <c r="I431" i="10"/>
  <c r="F140" i="10"/>
  <c r="H140" i="10" s="1"/>
  <c r="I139" i="10"/>
  <c r="K139" i="10"/>
  <c r="J139" i="10"/>
  <c r="F456" i="10"/>
  <c r="H456" i="10" s="1"/>
  <c r="I455" i="10"/>
  <c r="K455" i="10"/>
  <c r="J455" i="10"/>
  <c r="F160" i="10"/>
  <c r="H160" i="10" s="1"/>
  <c r="K159" i="10"/>
  <c r="J159" i="10"/>
  <c r="I159" i="10"/>
  <c r="F70" i="10"/>
  <c r="H70" i="10" s="1"/>
  <c r="K69" i="10"/>
  <c r="I69" i="10"/>
  <c r="J69" i="10"/>
  <c r="F1637" i="10"/>
  <c r="H1637" i="10" s="1"/>
  <c r="K1636" i="10"/>
  <c r="J1636" i="10"/>
  <c r="I1636" i="10"/>
  <c r="F1393" i="10"/>
  <c r="H1393" i="10" s="1"/>
  <c r="K1392" i="10"/>
  <c r="J1392" i="10"/>
  <c r="I1392" i="10"/>
  <c r="F1077" i="10"/>
  <c r="H1077" i="10" s="1"/>
  <c r="K1076" i="10"/>
  <c r="I1076" i="10"/>
  <c r="J1076" i="10"/>
  <c r="F1721" i="10"/>
  <c r="H1721" i="10" s="1"/>
  <c r="J1720" i="10"/>
  <c r="I1720" i="10"/>
  <c r="K1720" i="10"/>
  <c r="F675" i="10"/>
  <c r="H675" i="10" s="1"/>
  <c r="K674" i="10"/>
  <c r="J674" i="10"/>
  <c r="I674" i="10"/>
  <c r="F1456" i="10"/>
  <c r="H1456" i="10" s="1"/>
  <c r="K1455" i="10"/>
  <c r="J1455" i="10"/>
  <c r="I1455" i="10"/>
  <c r="F1436" i="10"/>
  <c r="H1436" i="10" s="1"/>
  <c r="I1435" i="10"/>
  <c r="J1435" i="10"/>
  <c r="K1435" i="10"/>
  <c r="F1301" i="10"/>
  <c r="H1301" i="10" s="1"/>
  <c r="J1300" i="10"/>
  <c r="I1300" i="10"/>
  <c r="K1300" i="10"/>
  <c r="F1231" i="10"/>
  <c r="H1231" i="10" s="1"/>
  <c r="I1230" i="10"/>
  <c r="K1230" i="10"/>
  <c r="J1230" i="10"/>
  <c r="F766" i="10"/>
  <c r="H766" i="10" s="1"/>
  <c r="J765" i="10"/>
  <c r="I765" i="10"/>
  <c r="K765" i="10"/>
  <c r="F51" i="10"/>
  <c r="H51" i="10" s="1"/>
  <c r="I50" i="10"/>
  <c r="K50" i="10"/>
  <c r="J50" i="10"/>
  <c r="F1188" i="10"/>
  <c r="H1188" i="10" s="1"/>
  <c r="K1187" i="10"/>
  <c r="J1187" i="10"/>
  <c r="I1187" i="10"/>
  <c r="F1415" i="10"/>
  <c r="H1415" i="10" s="1"/>
  <c r="I1414" i="10"/>
  <c r="K1414" i="10"/>
  <c r="J1414" i="10"/>
  <c r="F411" i="10"/>
  <c r="H411" i="10" s="1"/>
  <c r="K410" i="10"/>
  <c r="I410" i="10"/>
  <c r="J410" i="10"/>
  <c r="F1746" i="10"/>
  <c r="H1746" i="10" s="1"/>
  <c r="J1745" i="10"/>
  <c r="I1745" i="10"/>
  <c r="K1745" i="10"/>
  <c r="F1212" i="10"/>
  <c r="H1212" i="10" s="1"/>
  <c r="J1211" i="10"/>
  <c r="K1211" i="10"/>
  <c r="I1211" i="10"/>
  <c r="F362" i="10"/>
  <c r="H362" i="10" s="1"/>
  <c r="K361" i="10"/>
  <c r="J361" i="10"/>
  <c r="I361" i="10"/>
  <c r="F941" i="10"/>
  <c r="H941" i="10" s="1"/>
  <c r="I940" i="10"/>
  <c r="J940" i="10"/>
  <c r="K940" i="10"/>
  <c r="F251" i="10"/>
  <c r="H251" i="10" s="1"/>
  <c r="I250" i="10"/>
  <c r="K250" i="10"/>
  <c r="J250" i="10"/>
  <c r="F1502" i="10"/>
  <c r="H1502" i="10" s="1"/>
  <c r="K1501" i="10"/>
  <c r="I1501" i="10"/>
  <c r="J1501" i="10"/>
  <c r="F811" i="10"/>
  <c r="H811" i="10" s="1"/>
  <c r="K810" i="10"/>
  <c r="J810" i="10"/>
  <c r="I810" i="10"/>
  <c r="F632" i="10"/>
  <c r="H632" i="10" s="1"/>
  <c r="J631" i="10"/>
  <c r="I631" i="10"/>
  <c r="K631" i="10"/>
  <c r="F876" i="10"/>
  <c r="H876" i="10" s="1"/>
  <c r="J875" i="10"/>
  <c r="I875" i="10"/>
  <c r="K875" i="10"/>
  <c r="F272" i="10"/>
  <c r="H272" i="10" s="1"/>
  <c r="I271" i="10"/>
  <c r="K271" i="10"/>
  <c r="J271" i="10"/>
  <c r="F140" i="9"/>
  <c r="H140" i="9" s="1"/>
  <c r="K139" i="9"/>
  <c r="J139" i="9"/>
  <c r="I139" i="9"/>
  <c r="F161" i="9"/>
  <c r="H161" i="9" s="1"/>
  <c r="I160" i="9"/>
  <c r="J160" i="9"/>
  <c r="K160" i="9"/>
  <c r="F675" i="9"/>
  <c r="H675" i="9" s="1"/>
  <c r="I674" i="9"/>
  <c r="K674" i="9"/>
  <c r="J674" i="9"/>
  <c r="F51" i="9"/>
  <c r="H51" i="9" s="1"/>
  <c r="K50" i="9"/>
  <c r="J50" i="9"/>
  <c r="I50" i="9"/>
  <c r="F70" i="9"/>
  <c r="H70" i="9" s="1"/>
  <c r="J69" i="9"/>
  <c r="K69" i="9"/>
  <c r="I69" i="9"/>
  <c r="F432" i="9"/>
  <c r="H432" i="9" s="1"/>
  <c r="I431" i="9"/>
  <c r="K431" i="9"/>
  <c r="J431" i="9"/>
  <c r="F810" i="9"/>
  <c r="H810" i="9" s="1"/>
  <c r="J809" i="9"/>
  <c r="K809" i="9"/>
  <c r="I809" i="9"/>
  <c r="F457" i="9"/>
  <c r="H457" i="9" s="1"/>
  <c r="I456" i="9"/>
  <c r="K456" i="9"/>
  <c r="J456" i="9"/>
  <c r="F770" i="9"/>
  <c r="H770" i="9" s="1"/>
  <c r="J769" i="9"/>
  <c r="K769" i="9"/>
  <c r="I769" i="9"/>
  <c r="F1117" i="9"/>
  <c r="H1117" i="9" s="1"/>
  <c r="K1116" i="9"/>
  <c r="J1116" i="9"/>
  <c r="I1116" i="9"/>
  <c r="F297" i="9"/>
  <c r="H297" i="9" s="1"/>
  <c r="I296" i="9"/>
  <c r="K296" i="9"/>
  <c r="J296" i="9"/>
  <c r="F522" i="9"/>
  <c r="H522" i="9" s="1"/>
  <c r="I521" i="9"/>
  <c r="K521" i="9"/>
  <c r="J521" i="9"/>
  <c r="F97" i="9"/>
  <c r="H97" i="9" s="1"/>
  <c r="K96" i="9"/>
  <c r="J96" i="9"/>
  <c r="I96" i="9"/>
  <c r="F786" i="9"/>
  <c r="H786" i="9" s="1"/>
  <c r="J785" i="9"/>
  <c r="K785" i="9"/>
  <c r="I785" i="9"/>
  <c r="F1050" i="9"/>
  <c r="H1050" i="9" s="1"/>
  <c r="I1049" i="9"/>
  <c r="K1049" i="9"/>
  <c r="J1049" i="9"/>
  <c r="F831" i="9"/>
  <c r="H831" i="9" s="1"/>
  <c r="J830" i="9"/>
  <c r="I830" i="9"/>
  <c r="K830" i="9"/>
  <c r="F361" i="9"/>
  <c r="H361" i="9" s="1"/>
  <c r="K360" i="9"/>
  <c r="J360" i="9"/>
  <c r="I360" i="9"/>
  <c r="F546" i="9"/>
  <c r="H546" i="9" s="1"/>
  <c r="I545" i="9"/>
  <c r="J545" i="9"/>
  <c r="K545" i="9"/>
  <c r="F32" i="9"/>
  <c r="H32" i="9" s="1"/>
  <c r="K31" i="9"/>
  <c r="J31" i="9"/>
  <c r="I31" i="9"/>
  <c r="F631" i="9"/>
  <c r="H631" i="9" s="1"/>
  <c r="I630" i="9"/>
  <c r="K630" i="9"/>
  <c r="J630" i="9"/>
  <c r="F720" i="9"/>
  <c r="H720" i="9" s="1"/>
  <c r="I719" i="9"/>
  <c r="K719" i="9"/>
  <c r="J719" i="9"/>
  <c r="F385" i="9"/>
  <c r="H385" i="9" s="1"/>
  <c r="J384" i="9"/>
  <c r="I384" i="9"/>
  <c r="K384" i="9"/>
  <c r="F1185" i="9"/>
  <c r="H1185" i="9" s="1"/>
  <c r="J1184" i="9"/>
  <c r="I1184" i="9"/>
  <c r="K1184" i="9"/>
  <c r="F1140" i="9"/>
  <c r="H1140" i="9" s="1"/>
  <c r="I1139" i="9"/>
  <c r="K1139" i="9"/>
  <c r="J1139" i="9"/>
  <c r="F742" i="9"/>
  <c r="H742" i="9" s="1"/>
  <c r="J741" i="9"/>
  <c r="I741" i="9"/>
  <c r="K741" i="9"/>
  <c r="F896" i="9"/>
  <c r="H896" i="9" s="1"/>
  <c r="I895" i="9"/>
  <c r="K895" i="9"/>
  <c r="J895" i="9"/>
  <c r="F986" i="9"/>
  <c r="H986" i="9" s="1"/>
  <c r="K985" i="9"/>
  <c r="J985" i="9"/>
  <c r="I985" i="9"/>
  <c r="F1211" i="9"/>
  <c r="H1211" i="9" s="1"/>
  <c r="K1210" i="9"/>
  <c r="J1210" i="9"/>
  <c r="I1210" i="9"/>
  <c r="F1033" i="9"/>
  <c r="H1033" i="9" s="1"/>
  <c r="K1032" i="9"/>
  <c r="J1032" i="9"/>
  <c r="I1032" i="9"/>
  <c r="F922" i="9"/>
  <c r="H922" i="9" s="1"/>
  <c r="K921" i="9"/>
  <c r="J921" i="9"/>
  <c r="I921" i="9"/>
  <c r="F941" i="9"/>
  <c r="H941" i="9" s="1"/>
  <c r="K940" i="9"/>
  <c r="J940" i="9"/>
  <c r="I940" i="9"/>
  <c r="F226" i="9"/>
  <c r="H226" i="9" s="1"/>
  <c r="I225" i="9"/>
  <c r="K225" i="9"/>
  <c r="J225" i="9"/>
  <c r="F270" i="9"/>
  <c r="H270" i="9" s="1"/>
  <c r="K269" i="9"/>
  <c r="J269" i="9"/>
  <c r="I269" i="9"/>
  <c r="F657" i="9"/>
  <c r="H657" i="9" s="1"/>
  <c r="K656" i="9"/>
  <c r="J656" i="9"/>
  <c r="I656" i="9"/>
  <c r="F966" i="9"/>
  <c r="H966" i="9" s="1"/>
  <c r="K965" i="9"/>
  <c r="J965" i="9"/>
  <c r="I965" i="9"/>
  <c r="F613" i="9"/>
  <c r="H613" i="9" s="1"/>
  <c r="I612" i="9"/>
  <c r="K612" i="9"/>
  <c r="J612" i="9"/>
  <c r="F701" i="9"/>
  <c r="H701" i="9" s="1"/>
  <c r="I700" i="9"/>
  <c r="K700" i="9"/>
  <c r="J700" i="9"/>
  <c r="F1007" i="9"/>
  <c r="H1007" i="9" s="1"/>
  <c r="J1006" i="9"/>
  <c r="I1006" i="9"/>
  <c r="K1006" i="9"/>
  <c r="F117" i="9"/>
  <c r="H117" i="9" s="1"/>
  <c r="K116" i="9"/>
  <c r="J116" i="9"/>
  <c r="I116" i="9"/>
  <c r="F500" i="9"/>
  <c r="H500" i="9" s="1"/>
  <c r="I499" i="9"/>
  <c r="K499" i="9"/>
  <c r="J499" i="9"/>
  <c r="F252" i="9"/>
  <c r="H252" i="9" s="1"/>
  <c r="K251" i="9"/>
  <c r="J251" i="9"/>
  <c r="I251" i="9"/>
  <c r="F412" i="9"/>
  <c r="H412" i="9" s="1"/>
  <c r="I411" i="9"/>
  <c r="K411" i="9"/>
  <c r="J411" i="9"/>
  <c r="H180" i="9"/>
  <c r="F180" i="9"/>
  <c r="J179" i="9"/>
  <c r="I179" i="9"/>
  <c r="K179" i="9"/>
  <c r="F566" i="9"/>
  <c r="H566" i="9" s="1"/>
  <c r="I565" i="9"/>
  <c r="K565" i="9"/>
  <c r="J565" i="9"/>
  <c r="F317" i="9"/>
  <c r="H317" i="9" s="1"/>
  <c r="K316" i="9"/>
  <c r="J316" i="9"/>
  <c r="I316" i="9"/>
  <c r="F590" i="9"/>
  <c r="H590" i="9" s="1"/>
  <c r="K589" i="9"/>
  <c r="J589" i="9"/>
  <c r="I589" i="9"/>
  <c r="F1166" i="9"/>
  <c r="H1166" i="9" s="1"/>
  <c r="J1165" i="9"/>
  <c r="I1165" i="9"/>
  <c r="K1165" i="9"/>
  <c r="F1096" i="9"/>
  <c r="H1096" i="9" s="1"/>
  <c r="K1095" i="9"/>
  <c r="J1095" i="9"/>
  <c r="I1095" i="9"/>
  <c r="F478" i="9"/>
  <c r="H478" i="9" s="1"/>
  <c r="I477" i="9"/>
  <c r="K477" i="9"/>
  <c r="J477" i="9"/>
  <c r="F1077" i="9"/>
  <c r="H1077" i="9" s="1"/>
  <c r="I1076" i="9"/>
  <c r="K1076" i="9"/>
  <c r="J1076" i="9"/>
  <c r="F811" i="11" l="1"/>
  <c r="H811" i="11" s="1"/>
  <c r="J810" i="11"/>
  <c r="I810" i="11"/>
  <c r="K810" i="11"/>
  <c r="F456" i="11"/>
  <c r="H456" i="11" s="1"/>
  <c r="J455" i="11"/>
  <c r="K455" i="11"/>
  <c r="I455" i="11"/>
  <c r="F1636" i="11"/>
  <c r="H1636" i="11" s="1"/>
  <c r="J1635" i="11"/>
  <c r="I1635" i="11"/>
  <c r="K1635" i="11"/>
  <c r="F53" i="11"/>
  <c r="H53" i="11" s="1"/>
  <c r="J52" i="11"/>
  <c r="K52" i="11"/>
  <c r="I52" i="11"/>
  <c r="F1303" i="11"/>
  <c r="H1303" i="11" s="1"/>
  <c r="J1302" i="11"/>
  <c r="I1302" i="11"/>
  <c r="K1302" i="11"/>
  <c r="F1187" i="11"/>
  <c r="H1187" i="11" s="1"/>
  <c r="K1186" i="11"/>
  <c r="J1186" i="11"/>
  <c r="I1186" i="11"/>
  <c r="F1393" i="11"/>
  <c r="H1393" i="11" s="1"/>
  <c r="J1392" i="11"/>
  <c r="I1392" i="11"/>
  <c r="K1392" i="11"/>
  <c r="F76" i="11"/>
  <c r="H76" i="11" s="1"/>
  <c r="J75" i="11"/>
  <c r="K75" i="11"/>
  <c r="I75" i="11"/>
  <c r="F832" i="11"/>
  <c r="H832" i="11" s="1"/>
  <c r="K831" i="11"/>
  <c r="J831" i="11"/>
  <c r="I831" i="11"/>
  <c r="F432" i="11"/>
  <c r="H432" i="11" s="1"/>
  <c r="K431" i="11"/>
  <c r="J431" i="11"/>
  <c r="I431" i="11"/>
  <c r="F96" i="11"/>
  <c r="H96" i="11" s="1"/>
  <c r="J95" i="11"/>
  <c r="K95" i="11"/>
  <c r="I95" i="11"/>
  <c r="F476" i="11"/>
  <c r="H476" i="11" s="1"/>
  <c r="J475" i="11"/>
  <c r="I475" i="11"/>
  <c r="K475" i="11"/>
  <c r="F502" i="11"/>
  <c r="H502" i="11" s="1"/>
  <c r="J501" i="11"/>
  <c r="I501" i="11"/>
  <c r="K501" i="11"/>
  <c r="F881" i="11"/>
  <c r="H881" i="11" s="1"/>
  <c r="I880" i="11"/>
  <c r="K880" i="11"/>
  <c r="J880" i="11"/>
  <c r="F1459" i="11"/>
  <c r="H1459" i="11" s="1"/>
  <c r="J1458" i="11"/>
  <c r="I1458" i="11"/>
  <c r="K1458" i="11"/>
  <c r="F1501" i="11"/>
  <c r="H1501" i="11" s="1"/>
  <c r="J1500" i="11"/>
  <c r="K1500" i="11"/>
  <c r="I1500" i="11"/>
  <c r="F142" i="11"/>
  <c r="H142" i="11" s="1"/>
  <c r="J141" i="11"/>
  <c r="I141" i="11"/>
  <c r="K141" i="11"/>
  <c r="F206" i="11"/>
  <c r="H206" i="11" s="1"/>
  <c r="J205" i="11"/>
  <c r="I205" i="11"/>
  <c r="K205" i="11"/>
  <c r="F1527" i="11"/>
  <c r="H1527" i="11" s="1"/>
  <c r="K1526" i="11"/>
  <c r="J1526" i="11"/>
  <c r="I1526" i="11"/>
  <c r="F1481" i="11"/>
  <c r="H1481" i="11" s="1"/>
  <c r="K1480" i="11"/>
  <c r="J1480" i="11"/>
  <c r="I1480" i="11"/>
  <c r="F768" i="11"/>
  <c r="H768" i="11" s="1"/>
  <c r="K767" i="11"/>
  <c r="I767" i="11"/>
  <c r="J767" i="11"/>
  <c r="F297" i="11"/>
  <c r="H297" i="11" s="1"/>
  <c r="J296" i="11"/>
  <c r="I296" i="11"/>
  <c r="K296" i="11"/>
  <c r="F1326" i="11"/>
  <c r="H1326" i="11" s="1"/>
  <c r="I1325" i="11"/>
  <c r="K1325" i="11"/>
  <c r="J1325" i="11"/>
  <c r="F1167" i="11"/>
  <c r="H1167" i="11" s="1"/>
  <c r="K1166" i="11"/>
  <c r="I1166" i="11"/>
  <c r="J1166" i="11"/>
  <c r="F1282" i="11"/>
  <c r="H1282" i="11" s="1"/>
  <c r="J1281" i="11"/>
  <c r="I1281" i="11"/>
  <c r="K1281" i="11"/>
  <c r="F677" i="11"/>
  <c r="H677" i="11" s="1"/>
  <c r="J676" i="11"/>
  <c r="K676" i="11"/>
  <c r="I676" i="11"/>
  <c r="F1143" i="11"/>
  <c r="H1143" i="11" s="1"/>
  <c r="I1142" i="11"/>
  <c r="J1142" i="11"/>
  <c r="K1142" i="11"/>
  <c r="H1349" i="11"/>
  <c r="F1349" i="11"/>
  <c r="J1348" i="11"/>
  <c r="K1348" i="11"/>
  <c r="I1348" i="11"/>
  <c r="F1547" i="11"/>
  <c r="H1547" i="11" s="1"/>
  <c r="K1546" i="11"/>
  <c r="J1546" i="11"/>
  <c r="I1546" i="11"/>
  <c r="F228" i="11"/>
  <c r="H228" i="11" s="1"/>
  <c r="J227" i="11"/>
  <c r="I227" i="11"/>
  <c r="K227" i="11"/>
  <c r="F1211" i="11"/>
  <c r="H1211" i="11" s="1"/>
  <c r="I1210" i="11"/>
  <c r="K1210" i="11"/>
  <c r="J1210" i="11"/>
  <c r="F1231" i="11"/>
  <c r="H1231" i="11" s="1"/>
  <c r="K1230" i="11"/>
  <c r="I1230" i="11"/>
  <c r="J1230" i="11"/>
  <c r="F923" i="11"/>
  <c r="H923" i="11" s="1"/>
  <c r="I922" i="11"/>
  <c r="K922" i="11"/>
  <c r="J922" i="11"/>
  <c r="F1116" i="11"/>
  <c r="H1116" i="11" s="1"/>
  <c r="K1115" i="11"/>
  <c r="J1115" i="11"/>
  <c r="I1115" i="11"/>
  <c r="F1051" i="11"/>
  <c r="H1051" i="11" s="1"/>
  <c r="I1050" i="11"/>
  <c r="J1050" i="11"/>
  <c r="K1050" i="11"/>
  <c r="F162" i="11"/>
  <c r="H162" i="11" s="1"/>
  <c r="I161" i="11"/>
  <c r="K161" i="11"/>
  <c r="J161" i="11"/>
  <c r="F1077" i="11"/>
  <c r="H1077" i="11" s="1"/>
  <c r="K1076" i="11"/>
  <c r="J1076" i="11"/>
  <c r="I1076" i="11"/>
  <c r="F1418" i="11"/>
  <c r="H1418" i="11" s="1"/>
  <c r="J1417" i="11"/>
  <c r="K1417" i="11"/>
  <c r="I1417" i="11"/>
  <c r="F566" i="11"/>
  <c r="H566" i="11" s="1"/>
  <c r="K565" i="11"/>
  <c r="J565" i="11"/>
  <c r="I565" i="11"/>
  <c r="F967" i="11"/>
  <c r="H967" i="11" s="1"/>
  <c r="I966" i="11"/>
  <c r="J966" i="11"/>
  <c r="K966" i="11"/>
  <c r="F1612" i="11"/>
  <c r="H1612" i="11" s="1"/>
  <c r="J1611" i="11"/>
  <c r="I1611" i="11"/>
  <c r="K1611" i="11"/>
  <c r="F1438" i="11"/>
  <c r="H1438" i="11" s="1"/>
  <c r="K1437" i="11"/>
  <c r="J1437" i="11"/>
  <c r="I1437" i="11"/>
  <c r="F787" i="11"/>
  <c r="H787" i="11" s="1"/>
  <c r="I786" i="11"/>
  <c r="K786" i="11"/>
  <c r="J786" i="11"/>
  <c r="F1097" i="11"/>
  <c r="H1097" i="11" s="1"/>
  <c r="I1096" i="11"/>
  <c r="K1096" i="11"/>
  <c r="J1096" i="11"/>
  <c r="F593" i="11"/>
  <c r="H593" i="11" s="1"/>
  <c r="K592" i="11"/>
  <c r="J592" i="11"/>
  <c r="I592" i="11"/>
  <c r="F412" i="11"/>
  <c r="H412" i="11" s="1"/>
  <c r="J411" i="11"/>
  <c r="K411" i="11"/>
  <c r="I411" i="11"/>
  <c r="F986" i="11"/>
  <c r="H986" i="11" s="1"/>
  <c r="I985" i="11"/>
  <c r="K985" i="11"/>
  <c r="J985" i="11"/>
  <c r="F746" i="11"/>
  <c r="H746" i="11" s="1"/>
  <c r="J745" i="11"/>
  <c r="K745" i="11"/>
  <c r="I745" i="11"/>
  <c r="F942" i="11"/>
  <c r="H942" i="11" s="1"/>
  <c r="I941" i="11"/>
  <c r="J941" i="11"/>
  <c r="K941" i="11"/>
  <c r="F1006" i="11"/>
  <c r="H1006" i="11" s="1"/>
  <c r="I1005" i="11"/>
  <c r="J1005" i="11"/>
  <c r="K1005" i="11"/>
  <c r="F1567" i="11"/>
  <c r="H1567" i="11" s="1"/>
  <c r="I1566" i="11"/>
  <c r="K1566" i="11"/>
  <c r="J1566" i="11"/>
  <c r="F388" i="11"/>
  <c r="H388" i="11" s="1"/>
  <c r="K387" i="11"/>
  <c r="J387" i="11"/>
  <c r="I387" i="11"/>
  <c r="F322" i="11"/>
  <c r="H322" i="11" s="1"/>
  <c r="K321" i="11"/>
  <c r="J321" i="11"/>
  <c r="I321" i="11"/>
  <c r="F522" i="11"/>
  <c r="H522" i="11" s="1"/>
  <c r="J521" i="11"/>
  <c r="I521" i="11"/>
  <c r="K521" i="11"/>
  <c r="F1258" i="11"/>
  <c r="H1258" i="11" s="1"/>
  <c r="I1257" i="11"/>
  <c r="K1257" i="11"/>
  <c r="J1257" i="11"/>
  <c r="F701" i="11"/>
  <c r="H701" i="11" s="1"/>
  <c r="K700" i="11"/>
  <c r="I700" i="11"/>
  <c r="J700" i="11"/>
  <c r="F343" i="11"/>
  <c r="H343" i="11" s="1"/>
  <c r="I342" i="11"/>
  <c r="J342" i="11"/>
  <c r="K342" i="11"/>
  <c r="F118" i="11"/>
  <c r="H118" i="11" s="1"/>
  <c r="K117" i="11"/>
  <c r="J117" i="11"/>
  <c r="I117" i="11"/>
  <c r="F361" i="11"/>
  <c r="H361" i="11" s="1"/>
  <c r="J360" i="11"/>
  <c r="I360" i="11"/>
  <c r="K360" i="11"/>
  <c r="F611" i="11"/>
  <c r="H611" i="11" s="1"/>
  <c r="I610" i="11"/>
  <c r="K610" i="11"/>
  <c r="J610" i="11"/>
  <c r="F898" i="11"/>
  <c r="H898" i="11" s="1"/>
  <c r="I897" i="11"/>
  <c r="K897" i="11"/>
  <c r="J897" i="11"/>
  <c r="F722" i="11"/>
  <c r="H722" i="11" s="1"/>
  <c r="J721" i="11"/>
  <c r="K721" i="11"/>
  <c r="I721" i="11"/>
  <c r="F631" i="11"/>
  <c r="H631" i="11" s="1"/>
  <c r="I630" i="11"/>
  <c r="J630" i="11"/>
  <c r="K630" i="11"/>
  <c r="F658" i="11"/>
  <c r="H658" i="11" s="1"/>
  <c r="K657" i="11"/>
  <c r="I657" i="11"/>
  <c r="J657" i="11"/>
  <c r="F186" i="11"/>
  <c r="H186" i="11" s="1"/>
  <c r="J185" i="11"/>
  <c r="I185" i="11"/>
  <c r="K185" i="11"/>
  <c r="F272" i="11"/>
  <c r="H272" i="11" s="1"/>
  <c r="J271" i="11"/>
  <c r="K271" i="11"/>
  <c r="I271" i="11"/>
  <c r="F161" i="10"/>
  <c r="H161" i="10" s="1"/>
  <c r="I160" i="10"/>
  <c r="K160" i="10"/>
  <c r="J160" i="10"/>
  <c r="F1189" i="10"/>
  <c r="H1189" i="10" s="1"/>
  <c r="I1188" i="10"/>
  <c r="K1188" i="10"/>
  <c r="J1188" i="10"/>
  <c r="F273" i="10"/>
  <c r="H273" i="10" s="1"/>
  <c r="I272" i="10"/>
  <c r="K272" i="10"/>
  <c r="J272" i="10"/>
  <c r="F767" i="10"/>
  <c r="H767" i="10" s="1"/>
  <c r="K766" i="10"/>
  <c r="J766" i="10"/>
  <c r="I766" i="10"/>
  <c r="F457" i="10"/>
  <c r="H457" i="10" s="1"/>
  <c r="K456" i="10"/>
  <c r="J456" i="10"/>
  <c r="I456" i="10"/>
  <c r="F433" i="10"/>
  <c r="H433" i="10" s="1"/>
  <c r="K432" i="10"/>
  <c r="J432" i="10"/>
  <c r="I432" i="10"/>
  <c r="F1658" i="10"/>
  <c r="H1658" i="10" s="1"/>
  <c r="J1657" i="10"/>
  <c r="I1657" i="10"/>
  <c r="K1657" i="10"/>
  <c r="F897" i="10"/>
  <c r="H897" i="10" s="1"/>
  <c r="K896" i="10"/>
  <c r="J896" i="10"/>
  <c r="I896" i="10"/>
  <c r="F1010" i="10"/>
  <c r="H1010" i="10" s="1"/>
  <c r="J1009" i="10"/>
  <c r="K1009" i="10"/>
  <c r="I1009" i="10"/>
  <c r="F658" i="10"/>
  <c r="H658" i="10" s="1"/>
  <c r="J657" i="10"/>
  <c r="I657" i="10"/>
  <c r="K657" i="10"/>
  <c r="F118" i="10"/>
  <c r="H118" i="10" s="1"/>
  <c r="I117" i="10"/>
  <c r="K117" i="10"/>
  <c r="J117" i="10"/>
  <c r="F548" i="10"/>
  <c r="H548" i="10" s="1"/>
  <c r="J547" i="10"/>
  <c r="I547" i="10"/>
  <c r="K547" i="10"/>
  <c r="F296" i="10"/>
  <c r="H296" i="10" s="1"/>
  <c r="I295" i="10"/>
  <c r="J295" i="10"/>
  <c r="K295" i="10"/>
  <c r="F1167" i="10"/>
  <c r="H1167" i="10" s="1"/>
  <c r="I1166" i="10"/>
  <c r="J1166" i="10"/>
  <c r="K1166" i="10"/>
  <c r="F633" i="10"/>
  <c r="H633" i="10" s="1"/>
  <c r="J632" i="10"/>
  <c r="I632" i="10"/>
  <c r="K632" i="10"/>
  <c r="F1302" i="10"/>
  <c r="H1302" i="10" s="1"/>
  <c r="J1301" i="10"/>
  <c r="I1301" i="10"/>
  <c r="K1301" i="10"/>
  <c r="F181" i="10"/>
  <c r="H181" i="10" s="1"/>
  <c r="J180" i="10"/>
  <c r="I180" i="10"/>
  <c r="K180" i="10"/>
  <c r="F1678" i="10"/>
  <c r="H1678" i="10" s="1"/>
  <c r="J1677" i="10"/>
  <c r="I1677" i="10"/>
  <c r="K1677" i="10"/>
  <c r="F1481" i="10"/>
  <c r="H1481" i="10" s="1"/>
  <c r="J1480" i="10"/>
  <c r="I1480" i="10"/>
  <c r="K1480" i="10"/>
  <c r="F98" i="10"/>
  <c r="H98" i="10" s="1"/>
  <c r="J97" i="10"/>
  <c r="I97" i="10"/>
  <c r="K97" i="10"/>
  <c r="F33" i="10"/>
  <c r="H33" i="10" s="1"/>
  <c r="I32" i="10"/>
  <c r="K32" i="10"/>
  <c r="J32" i="10"/>
  <c r="F613" i="10"/>
  <c r="H613" i="10" s="1"/>
  <c r="I612" i="10"/>
  <c r="K612" i="10"/>
  <c r="J612" i="10"/>
  <c r="F701" i="10"/>
  <c r="H701" i="10" s="1"/>
  <c r="K700" i="10"/>
  <c r="J700" i="10"/>
  <c r="I700" i="10"/>
  <c r="F1282" i="10"/>
  <c r="H1282" i="10" s="1"/>
  <c r="I1281" i="10"/>
  <c r="K1281" i="10"/>
  <c r="J1281" i="10"/>
  <c r="F1591" i="10"/>
  <c r="H1591" i="10" s="1"/>
  <c r="K1590" i="10"/>
  <c r="J1590" i="10"/>
  <c r="I1590" i="10"/>
  <c r="F787" i="10"/>
  <c r="H787" i="10" s="1"/>
  <c r="K786" i="10"/>
  <c r="J786" i="10"/>
  <c r="I786" i="10"/>
  <c r="F1767" i="10"/>
  <c r="H1767" i="10" s="1"/>
  <c r="K1766" i="10"/>
  <c r="J1766" i="10"/>
  <c r="I1766" i="10"/>
  <c r="F1347" i="10"/>
  <c r="H1347" i="10" s="1"/>
  <c r="K1346" i="10"/>
  <c r="J1346" i="10"/>
  <c r="I1346" i="10"/>
  <c r="F592" i="10"/>
  <c r="H592" i="10" s="1"/>
  <c r="J591" i="10"/>
  <c r="I591" i="10"/>
  <c r="K591" i="10"/>
  <c r="F942" i="10"/>
  <c r="H942" i="10" s="1"/>
  <c r="I941" i="10"/>
  <c r="K941" i="10"/>
  <c r="J941" i="10"/>
  <c r="F1394" i="10"/>
  <c r="H1394" i="10" s="1"/>
  <c r="J1393" i="10"/>
  <c r="I1393" i="10"/>
  <c r="K1393" i="10"/>
  <c r="F1503" i="10"/>
  <c r="H1503" i="10" s="1"/>
  <c r="I1502" i="10"/>
  <c r="J1502" i="10"/>
  <c r="K1502" i="10"/>
  <c r="F1722" i="10"/>
  <c r="H1722" i="10" s="1"/>
  <c r="J1721" i="10"/>
  <c r="I1721" i="10"/>
  <c r="K1721" i="10"/>
  <c r="F877" i="10"/>
  <c r="H877" i="10" s="1"/>
  <c r="K876" i="10"/>
  <c r="J876" i="10"/>
  <c r="I876" i="10"/>
  <c r="F812" i="10"/>
  <c r="H812" i="10" s="1"/>
  <c r="I811" i="10"/>
  <c r="J811" i="10"/>
  <c r="K811" i="10"/>
  <c r="F252" i="10"/>
  <c r="H252" i="10" s="1"/>
  <c r="I251" i="10"/>
  <c r="K251" i="10"/>
  <c r="J251" i="10"/>
  <c r="F363" i="10"/>
  <c r="H363" i="10" s="1"/>
  <c r="K362" i="10"/>
  <c r="J362" i="10"/>
  <c r="I362" i="10"/>
  <c r="F1747" i="10"/>
  <c r="H1747" i="10" s="1"/>
  <c r="J1746" i="10"/>
  <c r="I1746" i="10"/>
  <c r="K1746" i="10"/>
  <c r="F1416" i="10"/>
  <c r="H1416" i="10" s="1"/>
  <c r="K1415" i="10"/>
  <c r="J1415" i="10"/>
  <c r="I1415" i="10"/>
  <c r="F52" i="10"/>
  <c r="H52" i="10" s="1"/>
  <c r="K51" i="10"/>
  <c r="J51" i="10"/>
  <c r="I51" i="10"/>
  <c r="F1232" i="10"/>
  <c r="H1232" i="10" s="1"/>
  <c r="I1231" i="10"/>
  <c r="K1231" i="10"/>
  <c r="J1231" i="10"/>
  <c r="F1437" i="10"/>
  <c r="H1437" i="10" s="1"/>
  <c r="K1436" i="10"/>
  <c r="J1436" i="10"/>
  <c r="I1436" i="10"/>
  <c r="F676" i="10"/>
  <c r="H676" i="10" s="1"/>
  <c r="J675" i="10"/>
  <c r="I675" i="10"/>
  <c r="K675" i="10"/>
  <c r="F1078" i="10"/>
  <c r="H1078" i="10" s="1"/>
  <c r="K1077" i="10"/>
  <c r="I1077" i="10"/>
  <c r="J1077" i="10"/>
  <c r="F1638" i="10"/>
  <c r="H1638" i="10" s="1"/>
  <c r="J1637" i="10"/>
  <c r="K1637" i="10"/>
  <c r="I1637" i="10"/>
  <c r="F412" i="10"/>
  <c r="H412" i="10" s="1"/>
  <c r="K411" i="10"/>
  <c r="J411" i="10"/>
  <c r="I411" i="10"/>
  <c r="F71" i="10"/>
  <c r="H71" i="10" s="1"/>
  <c r="J70" i="10"/>
  <c r="I70" i="10"/>
  <c r="K70" i="10"/>
  <c r="F141" i="10"/>
  <c r="H141" i="10" s="1"/>
  <c r="J140" i="10"/>
  <c r="I140" i="10"/>
  <c r="K140" i="10"/>
  <c r="F1613" i="10"/>
  <c r="H1613" i="10" s="1"/>
  <c r="J1612" i="10"/>
  <c r="I1612" i="10"/>
  <c r="K1612" i="10"/>
  <c r="F525" i="10"/>
  <c r="H525" i="10" s="1"/>
  <c r="K524" i="10"/>
  <c r="J524" i="10"/>
  <c r="I524" i="10"/>
  <c r="F742" i="10"/>
  <c r="H742" i="10" s="1"/>
  <c r="K741" i="10"/>
  <c r="J741" i="10"/>
  <c r="I741" i="10"/>
  <c r="F721" i="10"/>
  <c r="H721" i="10" s="1"/>
  <c r="K720" i="10"/>
  <c r="J720" i="10"/>
  <c r="I720" i="10"/>
  <c r="F1256" i="10"/>
  <c r="H1256" i="10" s="1"/>
  <c r="K1255" i="10"/>
  <c r="I1255" i="10"/>
  <c r="J1255" i="10"/>
  <c r="F832" i="10"/>
  <c r="H832" i="10" s="1"/>
  <c r="K831" i="10"/>
  <c r="J831" i="10"/>
  <c r="I831" i="10"/>
  <c r="F207" i="10"/>
  <c r="H207" i="10" s="1"/>
  <c r="I206" i="10"/>
  <c r="K206" i="10"/>
  <c r="J206" i="10"/>
  <c r="F476" i="10"/>
  <c r="H476" i="10" s="1"/>
  <c r="J475" i="10"/>
  <c r="I475" i="10"/>
  <c r="K475" i="10"/>
  <c r="F1527" i="10"/>
  <c r="H1527" i="10" s="1"/>
  <c r="J1526" i="10"/>
  <c r="K1526" i="10"/>
  <c r="I1526" i="10"/>
  <c r="F1213" i="10"/>
  <c r="H1213" i="10" s="1"/>
  <c r="I1212" i="10"/>
  <c r="K1212" i="10"/>
  <c r="J1212" i="10"/>
  <c r="F1457" i="10"/>
  <c r="H1457" i="10" s="1"/>
  <c r="K1456" i="10"/>
  <c r="J1456" i="10"/>
  <c r="I1456" i="10"/>
  <c r="F389" i="10"/>
  <c r="H389" i="10" s="1"/>
  <c r="K388" i="10"/>
  <c r="J388" i="10"/>
  <c r="I388" i="10"/>
  <c r="F316" i="10"/>
  <c r="H316" i="10" s="1"/>
  <c r="K315" i="10"/>
  <c r="J315" i="10"/>
  <c r="I315" i="10"/>
  <c r="F227" i="10"/>
  <c r="H227" i="10" s="1"/>
  <c r="I226" i="10"/>
  <c r="K226" i="10"/>
  <c r="J226" i="10"/>
  <c r="F1373" i="10"/>
  <c r="H1373" i="10" s="1"/>
  <c r="K1372" i="10"/>
  <c r="J1372" i="10"/>
  <c r="I1372" i="10"/>
  <c r="F1117" i="10"/>
  <c r="H1117" i="10" s="1"/>
  <c r="K1116" i="10"/>
  <c r="J1116" i="10"/>
  <c r="I1116" i="10"/>
  <c r="F341" i="10"/>
  <c r="H341" i="10" s="1"/>
  <c r="K340" i="10"/>
  <c r="J340" i="10"/>
  <c r="I340" i="10"/>
  <c r="F1568" i="10"/>
  <c r="H1568" i="10" s="1"/>
  <c r="J1567" i="10"/>
  <c r="I1567" i="10"/>
  <c r="K1567" i="10"/>
  <c r="F501" i="10"/>
  <c r="H501" i="10" s="1"/>
  <c r="J500" i="10"/>
  <c r="K500" i="10"/>
  <c r="I500" i="10"/>
  <c r="F1101" i="10"/>
  <c r="H1101" i="10" s="1"/>
  <c r="J1100" i="10"/>
  <c r="I1100" i="10"/>
  <c r="K1100" i="10"/>
  <c r="F567" i="10"/>
  <c r="H567" i="10" s="1"/>
  <c r="J566" i="10"/>
  <c r="I566" i="10"/>
  <c r="K566" i="10"/>
  <c r="F1053" i="10"/>
  <c r="H1053" i="10" s="1"/>
  <c r="I1052" i="10"/>
  <c r="J1052" i="10"/>
  <c r="K1052" i="10"/>
  <c r="J1551" i="10"/>
  <c r="K1551" i="10"/>
  <c r="I1551" i="10"/>
  <c r="F967" i="10"/>
  <c r="H967" i="10" s="1"/>
  <c r="I966" i="10"/>
  <c r="K966" i="10"/>
  <c r="J966" i="10"/>
  <c r="F591" i="9"/>
  <c r="H591" i="9" s="1"/>
  <c r="I590" i="9"/>
  <c r="K590" i="9"/>
  <c r="J590" i="9"/>
  <c r="F567" i="9"/>
  <c r="H567" i="9" s="1"/>
  <c r="I566" i="9"/>
  <c r="K566" i="9"/>
  <c r="J566" i="9"/>
  <c r="F1097" i="9"/>
  <c r="H1097" i="9" s="1"/>
  <c r="K1096" i="9"/>
  <c r="J1096" i="9"/>
  <c r="I1096" i="9"/>
  <c r="F1008" i="9"/>
  <c r="H1008" i="9" s="1"/>
  <c r="K1007" i="9"/>
  <c r="J1007" i="9"/>
  <c r="I1007" i="9"/>
  <c r="F614" i="9"/>
  <c r="H614" i="9" s="1"/>
  <c r="I613" i="9"/>
  <c r="K613" i="9"/>
  <c r="J613" i="9"/>
  <c r="F658" i="9"/>
  <c r="H658" i="9" s="1"/>
  <c r="I657" i="9"/>
  <c r="K657" i="9"/>
  <c r="J657" i="9"/>
  <c r="F227" i="9"/>
  <c r="H227" i="9" s="1"/>
  <c r="I226" i="9"/>
  <c r="K226" i="9"/>
  <c r="J226" i="9"/>
  <c r="F923" i="9"/>
  <c r="H923" i="9" s="1"/>
  <c r="I922" i="9"/>
  <c r="J922" i="9"/>
  <c r="K922" i="9"/>
  <c r="F1212" i="9"/>
  <c r="H1212" i="9" s="1"/>
  <c r="I1211" i="9"/>
  <c r="K1211" i="9"/>
  <c r="J1211" i="9"/>
  <c r="F897" i="9"/>
  <c r="H897" i="9" s="1"/>
  <c r="K896" i="9"/>
  <c r="J896" i="9"/>
  <c r="I896" i="9"/>
  <c r="F1141" i="9"/>
  <c r="H1141" i="9" s="1"/>
  <c r="I1140" i="9"/>
  <c r="K1140" i="9"/>
  <c r="J1140" i="9"/>
  <c r="F386" i="9"/>
  <c r="H386" i="9" s="1"/>
  <c r="I385" i="9"/>
  <c r="K385" i="9"/>
  <c r="J385" i="9"/>
  <c r="F632" i="9"/>
  <c r="H632" i="9" s="1"/>
  <c r="I631" i="9"/>
  <c r="K631" i="9"/>
  <c r="J631" i="9"/>
  <c r="F547" i="9"/>
  <c r="H547" i="9" s="1"/>
  <c r="I546" i="9"/>
  <c r="K546" i="9"/>
  <c r="J546" i="9"/>
  <c r="F832" i="9"/>
  <c r="H832" i="9" s="1"/>
  <c r="J831" i="9"/>
  <c r="I831" i="9"/>
  <c r="K831" i="9"/>
  <c r="F787" i="9"/>
  <c r="H787" i="9" s="1"/>
  <c r="J786" i="9"/>
  <c r="I786" i="9"/>
  <c r="K786" i="9"/>
  <c r="F523" i="9"/>
  <c r="H523" i="9" s="1"/>
  <c r="J522" i="9"/>
  <c r="I522" i="9"/>
  <c r="K522" i="9"/>
  <c r="F1118" i="9"/>
  <c r="H1118" i="9" s="1"/>
  <c r="K1117" i="9"/>
  <c r="J1117" i="9"/>
  <c r="I1117" i="9"/>
  <c r="F458" i="9"/>
  <c r="H458" i="9" s="1"/>
  <c r="K457" i="9"/>
  <c r="J457" i="9"/>
  <c r="I457" i="9"/>
  <c r="F433" i="9"/>
  <c r="H433" i="9" s="1"/>
  <c r="I432" i="9"/>
  <c r="K432" i="9"/>
  <c r="J432" i="9"/>
  <c r="F52" i="9"/>
  <c r="H52" i="9" s="1"/>
  <c r="K51" i="9"/>
  <c r="J51" i="9"/>
  <c r="I51" i="9"/>
  <c r="F162" i="9"/>
  <c r="H162" i="9" s="1"/>
  <c r="K161" i="9"/>
  <c r="J161" i="9"/>
  <c r="I161" i="9"/>
  <c r="F1078" i="9"/>
  <c r="H1078" i="9" s="1"/>
  <c r="I1077" i="9"/>
  <c r="J1077" i="9"/>
  <c r="K1077" i="9"/>
  <c r="F413" i="9"/>
  <c r="H413" i="9" s="1"/>
  <c r="I412" i="9"/>
  <c r="K412" i="9"/>
  <c r="J412" i="9"/>
  <c r="F479" i="9"/>
  <c r="H479" i="9" s="1"/>
  <c r="I478" i="9"/>
  <c r="K478" i="9"/>
  <c r="J478" i="9"/>
  <c r="F1167" i="9"/>
  <c r="H1167" i="9" s="1"/>
  <c r="I1166" i="9"/>
  <c r="K1166" i="9"/>
  <c r="J1166" i="9"/>
  <c r="F501" i="9"/>
  <c r="H501" i="9" s="1"/>
  <c r="I500" i="9"/>
  <c r="K500" i="9"/>
  <c r="J500" i="9"/>
  <c r="F318" i="9"/>
  <c r="H318" i="9" s="1"/>
  <c r="J317" i="9"/>
  <c r="I317" i="9"/>
  <c r="K317" i="9"/>
  <c r="F181" i="9"/>
  <c r="H181" i="9" s="1"/>
  <c r="I180" i="9"/>
  <c r="K180" i="9"/>
  <c r="J180" i="9"/>
  <c r="F253" i="9"/>
  <c r="H253" i="9" s="1"/>
  <c r="J252" i="9"/>
  <c r="I252" i="9"/>
  <c r="K252" i="9"/>
  <c r="F118" i="9"/>
  <c r="H118" i="9" s="1"/>
  <c r="J117" i="9"/>
  <c r="I117" i="9"/>
  <c r="K117" i="9"/>
  <c r="F702" i="9"/>
  <c r="H702" i="9" s="1"/>
  <c r="I701" i="9"/>
  <c r="K701" i="9"/>
  <c r="J701" i="9"/>
  <c r="F967" i="9"/>
  <c r="H967" i="9" s="1"/>
  <c r="K966" i="9"/>
  <c r="J966" i="9"/>
  <c r="I966" i="9"/>
  <c r="F271" i="9"/>
  <c r="H271" i="9" s="1"/>
  <c r="J270" i="9"/>
  <c r="I270" i="9"/>
  <c r="K270" i="9"/>
  <c r="F942" i="9"/>
  <c r="H942" i="9" s="1"/>
  <c r="I941" i="9"/>
  <c r="J941" i="9"/>
  <c r="K941" i="9"/>
  <c r="F1034" i="9"/>
  <c r="H1034" i="9" s="1"/>
  <c r="K1033" i="9"/>
  <c r="J1033" i="9"/>
  <c r="I1033" i="9"/>
  <c r="F987" i="9"/>
  <c r="H987" i="9" s="1"/>
  <c r="K986" i="9"/>
  <c r="J986" i="9"/>
  <c r="I986" i="9"/>
  <c r="F743" i="9"/>
  <c r="H743" i="9" s="1"/>
  <c r="I742" i="9"/>
  <c r="K742" i="9"/>
  <c r="J742" i="9"/>
  <c r="F1186" i="9"/>
  <c r="H1186" i="9" s="1"/>
  <c r="I1185" i="9"/>
  <c r="K1185" i="9"/>
  <c r="J1185" i="9"/>
  <c r="F721" i="9"/>
  <c r="H721" i="9" s="1"/>
  <c r="I720" i="9"/>
  <c r="K720" i="9"/>
  <c r="J720" i="9"/>
  <c r="F33" i="9"/>
  <c r="H33" i="9" s="1"/>
  <c r="K32" i="9"/>
  <c r="J32" i="9"/>
  <c r="I32" i="9"/>
  <c r="F362" i="9"/>
  <c r="H362" i="9" s="1"/>
  <c r="J361" i="9"/>
  <c r="I361" i="9"/>
  <c r="K361" i="9"/>
  <c r="F1051" i="9"/>
  <c r="H1051" i="9" s="1"/>
  <c r="K1050" i="9"/>
  <c r="J1050" i="9"/>
  <c r="I1050" i="9"/>
  <c r="F98" i="9"/>
  <c r="H98" i="9" s="1"/>
  <c r="J97" i="9"/>
  <c r="I97" i="9"/>
  <c r="K97" i="9"/>
  <c r="F298" i="9"/>
  <c r="H298" i="9" s="1"/>
  <c r="I297" i="9"/>
  <c r="K297" i="9"/>
  <c r="J297" i="9"/>
  <c r="J770" i="9"/>
  <c r="K770" i="9"/>
  <c r="I770" i="9"/>
  <c r="F811" i="9"/>
  <c r="H811" i="9" s="1"/>
  <c r="J810" i="9"/>
  <c r="I810" i="9"/>
  <c r="K810" i="9"/>
  <c r="F71" i="9"/>
  <c r="H71" i="9" s="1"/>
  <c r="K70" i="9"/>
  <c r="J70" i="9"/>
  <c r="I70" i="9"/>
  <c r="F676" i="9"/>
  <c r="H676" i="9" s="1"/>
  <c r="I675" i="9"/>
  <c r="K675" i="9"/>
  <c r="J675" i="9"/>
  <c r="F141" i="9"/>
  <c r="H141" i="9" s="1"/>
  <c r="K140" i="9"/>
  <c r="J140" i="9"/>
  <c r="I140" i="9"/>
  <c r="F273" i="11" l="1"/>
  <c r="H273" i="11" s="1"/>
  <c r="I272" i="11"/>
  <c r="K272" i="11"/>
  <c r="J272" i="11"/>
  <c r="F659" i="11"/>
  <c r="H659" i="11" s="1"/>
  <c r="I658" i="11"/>
  <c r="J658" i="11"/>
  <c r="K658" i="11"/>
  <c r="F723" i="11"/>
  <c r="H723" i="11" s="1"/>
  <c r="J722" i="11"/>
  <c r="I722" i="11"/>
  <c r="K722" i="11"/>
  <c r="F612" i="11"/>
  <c r="H612" i="11" s="1"/>
  <c r="I611" i="11"/>
  <c r="K611" i="11"/>
  <c r="J611" i="11"/>
  <c r="F119" i="11"/>
  <c r="H119" i="11" s="1"/>
  <c r="J118" i="11"/>
  <c r="I118" i="11"/>
  <c r="K118" i="11"/>
  <c r="F702" i="11"/>
  <c r="H702" i="11" s="1"/>
  <c r="J701" i="11"/>
  <c r="K701" i="11"/>
  <c r="I701" i="11"/>
  <c r="F523" i="11"/>
  <c r="H523" i="11" s="1"/>
  <c r="K522" i="11"/>
  <c r="J522" i="11"/>
  <c r="I522" i="11"/>
  <c r="F389" i="11"/>
  <c r="H389" i="11" s="1"/>
  <c r="K388" i="11"/>
  <c r="J388" i="11"/>
  <c r="I388" i="11"/>
  <c r="F1007" i="11"/>
  <c r="H1007" i="11" s="1"/>
  <c r="J1006" i="11"/>
  <c r="K1006" i="11"/>
  <c r="I1006" i="11"/>
  <c r="H747" i="11"/>
  <c r="F747" i="11"/>
  <c r="I746" i="11"/>
  <c r="K746" i="11"/>
  <c r="J746" i="11"/>
  <c r="F413" i="11"/>
  <c r="H413" i="11" s="1"/>
  <c r="K412" i="11"/>
  <c r="J412" i="11"/>
  <c r="I412" i="11"/>
  <c r="F1098" i="11"/>
  <c r="H1098" i="11" s="1"/>
  <c r="I1097" i="11"/>
  <c r="K1097" i="11"/>
  <c r="J1097" i="11"/>
  <c r="F1439" i="11"/>
  <c r="H1439" i="11" s="1"/>
  <c r="I1438" i="11"/>
  <c r="J1438" i="11"/>
  <c r="K1438" i="11"/>
  <c r="F968" i="11"/>
  <c r="H968" i="11" s="1"/>
  <c r="I967" i="11"/>
  <c r="J967" i="11"/>
  <c r="K967" i="11"/>
  <c r="F1419" i="11"/>
  <c r="H1419" i="11" s="1"/>
  <c r="I1418" i="11"/>
  <c r="J1418" i="11"/>
  <c r="K1418" i="11"/>
  <c r="F163" i="11"/>
  <c r="H163" i="11" s="1"/>
  <c r="J162" i="11"/>
  <c r="I162" i="11"/>
  <c r="K162" i="11"/>
  <c r="F1117" i="11"/>
  <c r="H1117" i="11" s="1"/>
  <c r="K1116" i="11"/>
  <c r="J1116" i="11"/>
  <c r="I1116" i="11"/>
  <c r="F1232" i="11"/>
  <c r="H1232" i="11" s="1"/>
  <c r="I1231" i="11"/>
  <c r="J1231" i="11"/>
  <c r="K1231" i="11"/>
  <c r="F229" i="11"/>
  <c r="H229" i="11" s="1"/>
  <c r="K228" i="11"/>
  <c r="I228" i="11"/>
  <c r="J228" i="11"/>
  <c r="F1350" i="11"/>
  <c r="H1350" i="11" s="1"/>
  <c r="J1349" i="11"/>
  <c r="I1349" i="11"/>
  <c r="K1349" i="11"/>
  <c r="F678" i="11"/>
  <c r="H678" i="11" s="1"/>
  <c r="K677" i="11"/>
  <c r="I677" i="11"/>
  <c r="J677" i="11"/>
  <c r="F1168" i="11"/>
  <c r="H1168" i="11" s="1"/>
  <c r="I1167" i="11"/>
  <c r="J1167" i="11"/>
  <c r="K1167" i="11"/>
  <c r="F298" i="11"/>
  <c r="H298" i="11" s="1"/>
  <c r="K297" i="11"/>
  <c r="J297" i="11"/>
  <c r="I297" i="11"/>
  <c r="F1482" i="11"/>
  <c r="H1482" i="11" s="1"/>
  <c r="I1481" i="11"/>
  <c r="K1481" i="11"/>
  <c r="J1481" i="11"/>
  <c r="F207" i="11"/>
  <c r="H207" i="11" s="1"/>
  <c r="J206" i="11"/>
  <c r="I206" i="11"/>
  <c r="K206" i="11"/>
  <c r="F1502" i="11"/>
  <c r="H1502" i="11" s="1"/>
  <c r="K1501" i="11"/>
  <c r="I1501" i="11"/>
  <c r="J1501" i="11"/>
  <c r="I881" i="11"/>
  <c r="K881" i="11"/>
  <c r="J881" i="11"/>
  <c r="F477" i="11"/>
  <c r="H477" i="11" s="1"/>
  <c r="K476" i="11"/>
  <c r="J476" i="11"/>
  <c r="I476" i="11"/>
  <c r="F433" i="11"/>
  <c r="H433" i="11" s="1"/>
  <c r="K432" i="11"/>
  <c r="J432" i="11"/>
  <c r="I432" i="11"/>
  <c r="F77" i="11"/>
  <c r="H77" i="11" s="1"/>
  <c r="K76" i="11"/>
  <c r="I76" i="11"/>
  <c r="J76" i="11"/>
  <c r="F1188" i="11"/>
  <c r="H1188" i="11" s="1"/>
  <c r="I1187" i="11"/>
  <c r="K1187" i="11"/>
  <c r="J1187" i="11"/>
  <c r="F54" i="11"/>
  <c r="H54" i="11" s="1"/>
  <c r="J53" i="11"/>
  <c r="K53" i="11"/>
  <c r="I53" i="11"/>
  <c r="F457" i="11"/>
  <c r="H457" i="11" s="1"/>
  <c r="J456" i="11"/>
  <c r="K456" i="11"/>
  <c r="I456" i="11"/>
  <c r="F187" i="11"/>
  <c r="H187" i="11" s="1"/>
  <c r="J186" i="11"/>
  <c r="I186" i="11"/>
  <c r="K186" i="11"/>
  <c r="F632" i="11"/>
  <c r="H632" i="11" s="1"/>
  <c r="J631" i="11"/>
  <c r="I631" i="11"/>
  <c r="K631" i="11"/>
  <c r="F899" i="11"/>
  <c r="H899" i="11" s="1"/>
  <c r="I898" i="11"/>
  <c r="K898" i="11"/>
  <c r="J898" i="11"/>
  <c r="F362" i="11"/>
  <c r="H362" i="11" s="1"/>
  <c r="K361" i="11"/>
  <c r="J361" i="11"/>
  <c r="I361" i="11"/>
  <c r="F344" i="11"/>
  <c r="H344" i="11" s="1"/>
  <c r="J343" i="11"/>
  <c r="K343" i="11"/>
  <c r="I343" i="11"/>
  <c r="F1259" i="11"/>
  <c r="H1259" i="11" s="1"/>
  <c r="J1258" i="11"/>
  <c r="K1258" i="11"/>
  <c r="I1258" i="11"/>
  <c r="F323" i="11"/>
  <c r="H323" i="11" s="1"/>
  <c r="K322" i="11"/>
  <c r="J322" i="11"/>
  <c r="I322" i="11"/>
  <c r="F1568" i="11"/>
  <c r="H1568" i="11" s="1"/>
  <c r="I1567" i="11"/>
  <c r="J1567" i="11"/>
  <c r="K1567" i="11"/>
  <c r="F943" i="11"/>
  <c r="H943" i="11" s="1"/>
  <c r="J942" i="11"/>
  <c r="I942" i="11"/>
  <c r="K942" i="11"/>
  <c r="F987" i="11"/>
  <c r="H987" i="11" s="1"/>
  <c r="J986" i="11"/>
  <c r="I986" i="11"/>
  <c r="K986" i="11"/>
  <c r="F594" i="11"/>
  <c r="H594" i="11" s="1"/>
  <c r="K593" i="11"/>
  <c r="I593" i="11"/>
  <c r="J593" i="11"/>
  <c r="F788" i="11"/>
  <c r="H788" i="11" s="1"/>
  <c r="K787" i="11"/>
  <c r="I787" i="11"/>
  <c r="J787" i="11"/>
  <c r="F1613" i="11"/>
  <c r="H1613" i="11" s="1"/>
  <c r="J1612" i="11"/>
  <c r="K1612" i="11"/>
  <c r="I1612" i="11"/>
  <c r="F567" i="11"/>
  <c r="H567" i="11" s="1"/>
  <c r="I566" i="11"/>
  <c r="J566" i="11"/>
  <c r="K566" i="11"/>
  <c r="F1078" i="11"/>
  <c r="H1078" i="11" s="1"/>
  <c r="K1077" i="11"/>
  <c r="J1077" i="11"/>
  <c r="I1077" i="11"/>
  <c r="F1052" i="11"/>
  <c r="H1052" i="11" s="1"/>
  <c r="I1051" i="11"/>
  <c r="K1051" i="11"/>
  <c r="J1051" i="11"/>
  <c r="F924" i="11"/>
  <c r="H924" i="11" s="1"/>
  <c r="K923" i="11"/>
  <c r="I923" i="11"/>
  <c r="J923" i="11"/>
  <c r="F1212" i="11"/>
  <c r="H1212" i="11" s="1"/>
  <c r="J1211" i="11"/>
  <c r="K1211" i="11"/>
  <c r="I1211" i="11"/>
  <c r="F1548" i="11"/>
  <c r="H1548" i="11" s="1"/>
  <c r="I1547" i="11"/>
  <c r="K1547" i="11"/>
  <c r="J1547" i="11"/>
  <c r="F1144" i="11"/>
  <c r="H1144" i="11" s="1"/>
  <c r="I1143" i="11"/>
  <c r="J1143" i="11"/>
  <c r="K1143" i="11"/>
  <c r="F1283" i="11"/>
  <c r="H1283" i="11" s="1"/>
  <c r="K1282" i="11"/>
  <c r="J1282" i="11"/>
  <c r="I1282" i="11"/>
  <c r="F1327" i="11"/>
  <c r="H1327" i="11" s="1"/>
  <c r="I1326" i="11"/>
  <c r="J1326" i="11"/>
  <c r="K1326" i="11"/>
  <c r="H769" i="11"/>
  <c r="F769" i="11"/>
  <c r="I768" i="11"/>
  <c r="K768" i="11"/>
  <c r="J768" i="11"/>
  <c r="F1528" i="11"/>
  <c r="H1528" i="11" s="1"/>
  <c r="K1527" i="11"/>
  <c r="J1527" i="11"/>
  <c r="I1527" i="11"/>
  <c r="F143" i="11"/>
  <c r="H143" i="11" s="1"/>
  <c r="J142" i="11"/>
  <c r="I142" i="11"/>
  <c r="K142" i="11"/>
  <c r="F1460" i="11"/>
  <c r="H1460" i="11" s="1"/>
  <c r="K1459" i="11"/>
  <c r="J1459" i="11"/>
  <c r="I1459" i="11"/>
  <c r="F503" i="11"/>
  <c r="H503" i="11" s="1"/>
  <c r="J502" i="11"/>
  <c r="I502" i="11"/>
  <c r="K502" i="11"/>
  <c r="F97" i="11"/>
  <c r="H97" i="11" s="1"/>
  <c r="K96" i="11"/>
  <c r="I96" i="11"/>
  <c r="J96" i="11"/>
  <c r="F833" i="11"/>
  <c r="H833" i="11" s="1"/>
  <c r="K832" i="11"/>
  <c r="J832" i="11"/>
  <c r="I832" i="11"/>
  <c r="F1394" i="11"/>
  <c r="H1394" i="11" s="1"/>
  <c r="I1393" i="11"/>
  <c r="J1393" i="11"/>
  <c r="K1393" i="11"/>
  <c r="F1304" i="11"/>
  <c r="H1304" i="11" s="1"/>
  <c r="K1303" i="11"/>
  <c r="J1303" i="11"/>
  <c r="I1303" i="11"/>
  <c r="F1637" i="11"/>
  <c r="H1637" i="11" s="1"/>
  <c r="K1636" i="11"/>
  <c r="I1636" i="11"/>
  <c r="J1636" i="11"/>
  <c r="F812" i="11"/>
  <c r="H812" i="11" s="1"/>
  <c r="K811" i="11"/>
  <c r="J811" i="11"/>
  <c r="I811" i="11"/>
  <c r="F526" i="10"/>
  <c r="H526" i="10" s="1"/>
  <c r="J525" i="10"/>
  <c r="I525" i="10"/>
  <c r="K525" i="10"/>
  <c r="F1054" i="10"/>
  <c r="H1054" i="10" s="1"/>
  <c r="I1053" i="10"/>
  <c r="J1053" i="10"/>
  <c r="K1053" i="10"/>
  <c r="F1118" i="10"/>
  <c r="H1118" i="10" s="1"/>
  <c r="K1117" i="10"/>
  <c r="J1117" i="10"/>
  <c r="I1117" i="10"/>
  <c r="F833" i="10"/>
  <c r="H833" i="10" s="1"/>
  <c r="K832" i="10"/>
  <c r="J832" i="10"/>
  <c r="I832" i="10"/>
  <c r="F968" i="10"/>
  <c r="H968" i="10" s="1"/>
  <c r="I967" i="10"/>
  <c r="K967" i="10"/>
  <c r="J967" i="10"/>
  <c r="F142" i="10"/>
  <c r="H142" i="10" s="1"/>
  <c r="I141" i="10"/>
  <c r="K141" i="10"/>
  <c r="J141" i="10"/>
  <c r="F413" i="10"/>
  <c r="H413" i="10" s="1"/>
  <c r="I412" i="10"/>
  <c r="K412" i="10"/>
  <c r="J412" i="10"/>
  <c r="F1079" i="10"/>
  <c r="H1079" i="10" s="1"/>
  <c r="J1078" i="10"/>
  <c r="I1078" i="10"/>
  <c r="K1078" i="10"/>
  <c r="F1438" i="10"/>
  <c r="H1438" i="10" s="1"/>
  <c r="I1437" i="10"/>
  <c r="K1437" i="10"/>
  <c r="J1437" i="10"/>
  <c r="F53" i="10"/>
  <c r="H53" i="10" s="1"/>
  <c r="K52" i="10"/>
  <c r="J52" i="10"/>
  <c r="I52" i="10"/>
  <c r="F1748" i="10"/>
  <c r="H1748" i="10" s="1"/>
  <c r="J1747" i="10"/>
  <c r="I1747" i="10"/>
  <c r="K1747" i="10"/>
  <c r="F253" i="10"/>
  <c r="H253" i="10" s="1"/>
  <c r="J252" i="10"/>
  <c r="I252" i="10"/>
  <c r="K252" i="10"/>
  <c r="F878" i="10"/>
  <c r="H878" i="10" s="1"/>
  <c r="K877" i="10"/>
  <c r="J877" i="10"/>
  <c r="I877" i="10"/>
  <c r="F1504" i="10"/>
  <c r="H1504" i="10" s="1"/>
  <c r="J1503" i="10"/>
  <c r="K1503" i="10"/>
  <c r="I1503" i="10"/>
  <c r="F943" i="10"/>
  <c r="H943" i="10" s="1"/>
  <c r="I942" i="10"/>
  <c r="K942" i="10"/>
  <c r="J942" i="10"/>
  <c r="F1348" i="10"/>
  <c r="H1348" i="10" s="1"/>
  <c r="K1347" i="10"/>
  <c r="J1347" i="10"/>
  <c r="I1347" i="10"/>
  <c r="F788" i="10"/>
  <c r="H788" i="10" s="1"/>
  <c r="K787" i="10"/>
  <c r="J787" i="10"/>
  <c r="I787" i="10"/>
  <c r="F1283" i="10"/>
  <c r="H1283" i="10" s="1"/>
  <c r="I1282" i="10"/>
  <c r="K1282" i="10"/>
  <c r="J1282" i="10"/>
  <c r="F614" i="10"/>
  <c r="H614" i="10" s="1"/>
  <c r="I613" i="10"/>
  <c r="K613" i="10"/>
  <c r="J613" i="10"/>
  <c r="F99" i="10"/>
  <c r="H99" i="10" s="1"/>
  <c r="I98" i="10"/>
  <c r="J98" i="10"/>
  <c r="K98" i="10"/>
  <c r="F1679" i="10"/>
  <c r="H1679" i="10" s="1"/>
  <c r="J1678" i="10"/>
  <c r="I1678" i="10"/>
  <c r="K1678" i="10"/>
  <c r="F1303" i="10"/>
  <c r="H1303" i="10" s="1"/>
  <c r="J1302" i="10"/>
  <c r="I1302" i="10"/>
  <c r="K1302" i="10"/>
  <c r="F1168" i="10"/>
  <c r="H1168" i="10" s="1"/>
  <c r="K1167" i="10"/>
  <c r="J1167" i="10"/>
  <c r="I1167" i="10"/>
  <c r="H549" i="10"/>
  <c r="F549" i="10"/>
  <c r="K548" i="10"/>
  <c r="J548" i="10"/>
  <c r="I548" i="10"/>
  <c r="F659" i="10"/>
  <c r="H659" i="10" s="1"/>
  <c r="I658" i="10"/>
  <c r="K658" i="10"/>
  <c r="J658" i="10"/>
  <c r="F898" i="10"/>
  <c r="H898" i="10" s="1"/>
  <c r="I897" i="10"/>
  <c r="K897" i="10"/>
  <c r="J897" i="10"/>
  <c r="F434" i="10"/>
  <c r="H434" i="10" s="1"/>
  <c r="K433" i="10"/>
  <c r="J433" i="10"/>
  <c r="I433" i="10"/>
  <c r="F768" i="10"/>
  <c r="H768" i="10" s="1"/>
  <c r="I767" i="10"/>
  <c r="J767" i="10"/>
  <c r="K767" i="10"/>
  <c r="F1190" i="10"/>
  <c r="H1190" i="10" s="1"/>
  <c r="I1189" i="10"/>
  <c r="K1189" i="10"/>
  <c r="J1189" i="10"/>
  <c r="K1101" i="10"/>
  <c r="I1101" i="10"/>
  <c r="J1101" i="10"/>
  <c r="F1214" i="10"/>
  <c r="H1214" i="10" s="1"/>
  <c r="J1213" i="10"/>
  <c r="K1213" i="10"/>
  <c r="I1213" i="10"/>
  <c r="F1569" i="10"/>
  <c r="H1569" i="10" s="1"/>
  <c r="K1568" i="10"/>
  <c r="J1568" i="10"/>
  <c r="I1568" i="10"/>
  <c r="F390" i="10"/>
  <c r="H390" i="10" s="1"/>
  <c r="K389" i="10"/>
  <c r="J389" i="10"/>
  <c r="I389" i="10"/>
  <c r="F722" i="10"/>
  <c r="H722" i="10" s="1"/>
  <c r="I721" i="10"/>
  <c r="J721" i="10"/>
  <c r="K721" i="10"/>
  <c r="F568" i="10"/>
  <c r="H568" i="10" s="1"/>
  <c r="I567" i="10"/>
  <c r="K567" i="10"/>
  <c r="J567" i="10"/>
  <c r="F502" i="10"/>
  <c r="H502" i="10" s="1"/>
  <c r="J501" i="10"/>
  <c r="I501" i="10"/>
  <c r="K501" i="10"/>
  <c r="F342" i="10"/>
  <c r="H342" i="10" s="1"/>
  <c r="K341" i="10"/>
  <c r="J341" i="10"/>
  <c r="I341" i="10"/>
  <c r="F1374" i="10"/>
  <c r="H1374" i="10" s="1"/>
  <c r="J1373" i="10"/>
  <c r="I1373" i="10"/>
  <c r="K1373" i="10"/>
  <c r="F317" i="10"/>
  <c r="H317" i="10" s="1"/>
  <c r="K316" i="10"/>
  <c r="J316" i="10"/>
  <c r="I316" i="10"/>
  <c r="F1458" i="10"/>
  <c r="H1458" i="10" s="1"/>
  <c r="I1457" i="10"/>
  <c r="J1457" i="10"/>
  <c r="K1457" i="10"/>
  <c r="F1528" i="10"/>
  <c r="H1528" i="10" s="1"/>
  <c r="J1527" i="10"/>
  <c r="I1527" i="10"/>
  <c r="K1527" i="10"/>
  <c r="F208" i="10"/>
  <c r="H208" i="10" s="1"/>
  <c r="I207" i="10"/>
  <c r="K207" i="10"/>
  <c r="J207" i="10"/>
  <c r="F1257" i="10"/>
  <c r="H1257" i="10" s="1"/>
  <c r="J1256" i="10"/>
  <c r="I1256" i="10"/>
  <c r="K1256" i="10"/>
  <c r="F743" i="10"/>
  <c r="H743" i="10" s="1"/>
  <c r="K742" i="10"/>
  <c r="J742" i="10"/>
  <c r="I742" i="10"/>
  <c r="F228" i="10"/>
  <c r="H228" i="10" s="1"/>
  <c r="I227" i="10"/>
  <c r="K227" i="10"/>
  <c r="J227" i="10"/>
  <c r="F477" i="10"/>
  <c r="H477" i="10" s="1"/>
  <c r="K476" i="10"/>
  <c r="J476" i="10"/>
  <c r="I476" i="10"/>
  <c r="F1614" i="10"/>
  <c r="H1614" i="10" s="1"/>
  <c r="I1613" i="10"/>
  <c r="J1613" i="10"/>
  <c r="K1613" i="10"/>
  <c r="F72" i="10"/>
  <c r="H72" i="10" s="1"/>
  <c r="K71" i="10"/>
  <c r="I71" i="10"/>
  <c r="J71" i="10"/>
  <c r="F1639" i="10"/>
  <c r="H1639" i="10" s="1"/>
  <c r="J1638" i="10"/>
  <c r="K1638" i="10"/>
  <c r="I1638" i="10"/>
  <c r="F677" i="10"/>
  <c r="H677" i="10" s="1"/>
  <c r="K676" i="10"/>
  <c r="J676" i="10"/>
  <c r="I676" i="10"/>
  <c r="F1233" i="10"/>
  <c r="H1233" i="10" s="1"/>
  <c r="I1232" i="10"/>
  <c r="K1232" i="10"/>
  <c r="J1232" i="10"/>
  <c r="F1417" i="10"/>
  <c r="H1417" i="10" s="1"/>
  <c r="K1416" i="10"/>
  <c r="I1416" i="10"/>
  <c r="J1416" i="10"/>
  <c r="H364" i="10"/>
  <c r="F364" i="10"/>
  <c r="I363" i="10"/>
  <c r="K363" i="10"/>
  <c r="J363" i="10"/>
  <c r="F813" i="10"/>
  <c r="H813" i="10" s="1"/>
  <c r="K812" i="10"/>
  <c r="J812" i="10"/>
  <c r="I812" i="10"/>
  <c r="F1723" i="10"/>
  <c r="H1723" i="10" s="1"/>
  <c r="J1722" i="10"/>
  <c r="I1722" i="10"/>
  <c r="K1722" i="10"/>
  <c r="F1395" i="10"/>
  <c r="H1395" i="10" s="1"/>
  <c r="K1394" i="10"/>
  <c r="J1394" i="10"/>
  <c r="I1394" i="10"/>
  <c r="F593" i="10"/>
  <c r="H593" i="10" s="1"/>
  <c r="I592" i="10"/>
  <c r="K592" i="10"/>
  <c r="J592" i="10"/>
  <c r="F1768" i="10"/>
  <c r="H1768" i="10" s="1"/>
  <c r="K1767" i="10"/>
  <c r="J1767" i="10"/>
  <c r="I1767" i="10"/>
  <c r="F1592" i="10"/>
  <c r="H1592" i="10" s="1"/>
  <c r="I1591" i="10"/>
  <c r="K1591" i="10"/>
  <c r="J1591" i="10"/>
  <c r="F702" i="10"/>
  <c r="H702" i="10" s="1"/>
  <c r="I701" i="10"/>
  <c r="J701" i="10"/>
  <c r="K701" i="10"/>
  <c r="H34" i="10"/>
  <c r="F34" i="10"/>
  <c r="J33" i="10"/>
  <c r="I33" i="10"/>
  <c r="K33" i="10"/>
  <c r="F1482" i="10"/>
  <c r="H1482" i="10" s="1"/>
  <c r="J1481" i="10"/>
  <c r="I1481" i="10"/>
  <c r="K1481" i="10"/>
  <c r="F182" i="10"/>
  <c r="H182" i="10" s="1"/>
  <c r="I181" i="10"/>
  <c r="K181" i="10"/>
  <c r="J181" i="10"/>
  <c r="H634" i="10"/>
  <c r="F634" i="10"/>
  <c r="K633" i="10"/>
  <c r="J633" i="10"/>
  <c r="I633" i="10"/>
  <c r="F297" i="10"/>
  <c r="H297" i="10" s="1"/>
  <c r="J296" i="10"/>
  <c r="I296" i="10"/>
  <c r="K296" i="10"/>
  <c r="F119" i="10"/>
  <c r="H119" i="10" s="1"/>
  <c r="I118" i="10"/>
  <c r="K118" i="10"/>
  <c r="J118" i="10"/>
  <c r="F1011" i="10"/>
  <c r="H1011" i="10" s="1"/>
  <c r="K1010" i="10"/>
  <c r="I1010" i="10"/>
  <c r="J1010" i="10"/>
  <c r="F1659" i="10"/>
  <c r="H1659" i="10" s="1"/>
  <c r="J1658" i="10"/>
  <c r="K1658" i="10"/>
  <c r="I1658" i="10"/>
  <c r="F458" i="10"/>
  <c r="H458" i="10" s="1"/>
  <c r="J457" i="10"/>
  <c r="I457" i="10"/>
  <c r="K457" i="10"/>
  <c r="H274" i="10"/>
  <c r="F274" i="10"/>
  <c r="I273" i="10"/>
  <c r="K273" i="10"/>
  <c r="J273" i="10"/>
  <c r="F162" i="10"/>
  <c r="H162" i="10" s="1"/>
  <c r="J161" i="10"/>
  <c r="I161" i="10"/>
  <c r="K161" i="10"/>
  <c r="F72" i="9"/>
  <c r="H72" i="9" s="1"/>
  <c r="K71" i="9"/>
  <c r="J71" i="9"/>
  <c r="I71" i="9"/>
  <c r="F615" i="9"/>
  <c r="H615" i="9" s="1"/>
  <c r="I614" i="9"/>
  <c r="K614" i="9"/>
  <c r="J614" i="9"/>
  <c r="F142" i="9"/>
  <c r="H142" i="9" s="1"/>
  <c r="I141" i="9"/>
  <c r="K141" i="9"/>
  <c r="J141" i="9"/>
  <c r="F99" i="9"/>
  <c r="H99" i="9" s="1"/>
  <c r="K98" i="9"/>
  <c r="J98" i="9"/>
  <c r="I98" i="9"/>
  <c r="F722" i="9"/>
  <c r="H722" i="9" s="1"/>
  <c r="I721" i="9"/>
  <c r="K721" i="9"/>
  <c r="J721" i="9"/>
  <c r="F1035" i="9"/>
  <c r="H1035" i="9" s="1"/>
  <c r="K1034" i="9"/>
  <c r="J1034" i="9"/>
  <c r="I1034" i="9"/>
  <c r="F272" i="9"/>
  <c r="H272" i="9" s="1"/>
  <c r="I271" i="9"/>
  <c r="K271" i="9"/>
  <c r="J271" i="9"/>
  <c r="F703" i="9"/>
  <c r="H703" i="9" s="1"/>
  <c r="I702" i="9"/>
  <c r="K702" i="9"/>
  <c r="J702" i="9"/>
  <c r="F254" i="9"/>
  <c r="H254" i="9" s="1"/>
  <c r="I253" i="9"/>
  <c r="K253" i="9"/>
  <c r="J253" i="9"/>
  <c r="F319" i="9"/>
  <c r="H319" i="9" s="1"/>
  <c r="I318" i="9"/>
  <c r="K318" i="9"/>
  <c r="J318" i="9"/>
  <c r="F1168" i="9"/>
  <c r="H1168" i="9" s="1"/>
  <c r="I1167" i="9"/>
  <c r="K1167" i="9"/>
  <c r="J1167" i="9"/>
  <c r="F414" i="9"/>
  <c r="H414" i="9" s="1"/>
  <c r="I413" i="9"/>
  <c r="K413" i="9"/>
  <c r="J413" i="9"/>
  <c r="F163" i="9"/>
  <c r="H163" i="9" s="1"/>
  <c r="K162" i="9"/>
  <c r="J162" i="9"/>
  <c r="I162" i="9"/>
  <c r="F434" i="9"/>
  <c r="H434" i="9" s="1"/>
  <c r="I433" i="9"/>
  <c r="K433" i="9"/>
  <c r="J433" i="9"/>
  <c r="F1119" i="9"/>
  <c r="H1119" i="9" s="1"/>
  <c r="J1118" i="9"/>
  <c r="K1118" i="9"/>
  <c r="I1118" i="9"/>
  <c r="F788" i="9"/>
  <c r="H788" i="9" s="1"/>
  <c r="K787" i="9"/>
  <c r="J787" i="9"/>
  <c r="I787" i="9"/>
  <c r="F548" i="9"/>
  <c r="H548" i="9" s="1"/>
  <c r="K547" i="9"/>
  <c r="J547" i="9"/>
  <c r="I547" i="9"/>
  <c r="F387" i="9"/>
  <c r="H387" i="9" s="1"/>
  <c r="I386" i="9"/>
  <c r="K386" i="9"/>
  <c r="J386" i="9"/>
  <c r="F898" i="9"/>
  <c r="H898" i="9" s="1"/>
  <c r="K897" i="9"/>
  <c r="J897" i="9"/>
  <c r="I897" i="9"/>
  <c r="H924" i="9"/>
  <c r="F924" i="9"/>
  <c r="K923" i="9"/>
  <c r="J923" i="9"/>
  <c r="I923" i="9"/>
  <c r="F659" i="9"/>
  <c r="H659" i="9" s="1"/>
  <c r="I658" i="9"/>
  <c r="K658" i="9"/>
  <c r="J658" i="9"/>
  <c r="F1009" i="9"/>
  <c r="H1009" i="9" s="1"/>
  <c r="K1008" i="9"/>
  <c r="J1008" i="9"/>
  <c r="I1008" i="9"/>
  <c r="F568" i="9"/>
  <c r="H568" i="9" s="1"/>
  <c r="I567" i="9"/>
  <c r="K567" i="9"/>
  <c r="J567" i="9"/>
  <c r="F744" i="9"/>
  <c r="H744" i="9" s="1"/>
  <c r="I743" i="9"/>
  <c r="K743" i="9"/>
  <c r="J743" i="9"/>
  <c r="F363" i="9"/>
  <c r="H363" i="9" s="1"/>
  <c r="I362" i="9"/>
  <c r="K362" i="9"/>
  <c r="J362" i="9"/>
  <c r="F299" i="9"/>
  <c r="H299" i="9" s="1"/>
  <c r="J298" i="9"/>
  <c r="I298" i="9"/>
  <c r="K298" i="9"/>
  <c r="F1052" i="9"/>
  <c r="H1052" i="9" s="1"/>
  <c r="K1051" i="9"/>
  <c r="J1051" i="9"/>
  <c r="I1051" i="9"/>
  <c r="F34" i="9"/>
  <c r="H34" i="9" s="1"/>
  <c r="K33" i="9"/>
  <c r="J33" i="9"/>
  <c r="I33" i="9"/>
  <c r="F1187" i="9"/>
  <c r="H1187" i="9" s="1"/>
  <c r="I1186" i="9"/>
  <c r="J1186" i="9"/>
  <c r="K1186" i="9"/>
  <c r="F988" i="9"/>
  <c r="H988" i="9" s="1"/>
  <c r="J987" i="9"/>
  <c r="I987" i="9"/>
  <c r="K987" i="9"/>
  <c r="F943" i="9"/>
  <c r="H943" i="9" s="1"/>
  <c r="K942" i="9"/>
  <c r="J942" i="9"/>
  <c r="I942" i="9"/>
  <c r="F968" i="9"/>
  <c r="H968" i="9" s="1"/>
  <c r="K967" i="9"/>
  <c r="J967" i="9"/>
  <c r="I967" i="9"/>
  <c r="F119" i="9"/>
  <c r="H119" i="9" s="1"/>
  <c r="K118" i="9"/>
  <c r="J118" i="9"/>
  <c r="I118" i="9"/>
  <c r="F182" i="9"/>
  <c r="H182" i="9" s="1"/>
  <c r="I181" i="9"/>
  <c r="K181" i="9"/>
  <c r="J181" i="9"/>
  <c r="F502" i="9"/>
  <c r="H502" i="9" s="1"/>
  <c r="K501" i="9"/>
  <c r="J501" i="9"/>
  <c r="I501" i="9"/>
  <c r="F480" i="9"/>
  <c r="H480" i="9" s="1"/>
  <c r="K479" i="9"/>
  <c r="J479" i="9"/>
  <c r="I479" i="9"/>
  <c r="F1079" i="9"/>
  <c r="H1079" i="9" s="1"/>
  <c r="J1078" i="9"/>
  <c r="I1078" i="9"/>
  <c r="K1078" i="9"/>
  <c r="F53" i="9"/>
  <c r="H53" i="9" s="1"/>
  <c r="K52" i="9"/>
  <c r="J52" i="9"/>
  <c r="I52" i="9"/>
  <c r="F459" i="9"/>
  <c r="H459" i="9" s="1"/>
  <c r="I458" i="9"/>
  <c r="K458" i="9"/>
  <c r="J458" i="9"/>
  <c r="F524" i="9"/>
  <c r="H524" i="9" s="1"/>
  <c r="I523" i="9"/>
  <c r="K523" i="9"/>
  <c r="J523" i="9"/>
  <c r="F833" i="9"/>
  <c r="H833" i="9" s="1"/>
  <c r="J832" i="9"/>
  <c r="I832" i="9"/>
  <c r="K832" i="9"/>
  <c r="F633" i="9"/>
  <c r="H633" i="9" s="1"/>
  <c r="I632" i="9"/>
  <c r="K632" i="9"/>
  <c r="J632" i="9"/>
  <c r="F1142" i="9"/>
  <c r="H1142" i="9" s="1"/>
  <c r="I1141" i="9"/>
  <c r="K1141" i="9"/>
  <c r="J1141" i="9"/>
  <c r="F1213" i="9"/>
  <c r="H1213" i="9" s="1"/>
  <c r="K1212" i="9"/>
  <c r="J1212" i="9"/>
  <c r="I1212" i="9"/>
  <c r="F228" i="9"/>
  <c r="H228" i="9" s="1"/>
  <c r="I227" i="9"/>
  <c r="K227" i="9"/>
  <c r="J227" i="9"/>
  <c r="F677" i="9"/>
  <c r="H677" i="9" s="1"/>
  <c r="I676" i="9"/>
  <c r="K676" i="9"/>
  <c r="J676" i="9"/>
  <c r="F812" i="9"/>
  <c r="H812" i="9" s="1"/>
  <c r="J811" i="9"/>
  <c r="I811" i="9"/>
  <c r="K811" i="9"/>
  <c r="F1098" i="9"/>
  <c r="H1098" i="9" s="1"/>
  <c r="K1097" i="9"/>
  <c r="J1097" i="9"/>
  <c r="I1097" i="9"/>
  <c r="F592" i="9"/>
  <c r="H592" i="9" s="1"/>
  <c r="I591" i="9"/>
  <c r="K591" i="9"/>
  <c r="J591" i="9"/>
  <c r="F813" i="11" l="1"/>
  <c r="H813" i="11" s="1"/>
  <c r="K812" i="11"/>
  <c r="J812" i="11"/>
  <c r="I812" i="11"/>
  <c r="F1305" i="11"/>
  <c r="H1305" i="11" s="1"/>
  <c r="I1304" i="11"/>
  <c r="J1304" i="11"/>
  <c r="K1304" i="11"/>
  <c r="K833" i="11"/>
  <c r="F834" i="11"/>
  <c r="H834" i="11" s="1"/>
  <c r="I833" i="11"/>
  <c r="J833" i="11"/>
  <c r="F504" i="11"/>
  <c r="H504" i="11" s="1"/>
  <c r="K503" i="11"/>
  <c r="J503" i="11"/>
  <c r="I503" i="11"/>
  <c r="F144" i="11"/>
  <c r="H144" i="11" s="1"/>
  <c r="K143" i="11"/>
  <c r="J143" i="11"/>
  <c r="I143" i="11"/>
  <c r="F1503" i="11"/>
  <c r="H1503" i="11" s="1"/>
  <c r="I1502" i="11"/>
  <c r="K1502" i="11"/>
  <c r="J1502" i="11"/>
  <c r="F1483" i="11"/>
  <c r="H1483" i="11" s="1"/>
  <c r="J1482" i="11"/>
  <c r="I1482" i="11"/>
  <c r="K1482" i="11"/>
  <c r="H1169" i="11"/>
  <c r="F1169" i="11"/>
  <c r="K1168" i="11"/>
  <c r="J1168" i="11"/>
  <c r="I1168" i="11"/>
  <c r="F1351" i="11"/>
  <c r="H1351" i="11" s="1"/>
  <c r="K1350" i="11"/>
  <c r="I1350" i="11"/>
  <c r="J1350" i="11"/>
  <c r="F1233" i="11"/>
  <c r="H1233" i="11" s="1"/>
  <c r="I1232" i="11"/>
  <c r="K1232" i="11"/>
  <c r="J1232" i="11"/>
  <c r="F164" i="11"/>
  <c r="H164" i="11" s="1"/>
  <c r="K163" i="11"/>
  <c r="I163" i="11"/>
  <c r="J163" i="11"/>
  <c r="F969" i="11"/>
  <c r="H969" i="11" s="1"/>
  <c r="I968" i="11"/>
  <c r="K968" i="11"/>
  <c r="J968" i="11"/>
  <c r="F1099" i="11"/>
  <c r="H1099" i="11" s="1"/>
  <c r="J1098" i="11"/>
  <c r="I1098" i="11"/>
  <c r="K1098" i="11"/>
  <c r="F770" i="11"/>
  <c r="H770" i="11" s="1"/>
  <c r="K769" i="11"/>
  <c r="J769" i="11"/>
  <c r="I769" i="11"/>
  <c r="F1284" i="11"/>
  <c r="H1284" i="11" s="1"/>
  <c r="K1283" i="11"/>
  <c r="J1283" i="11"/>
  <c r="I1283" i="11"/>
  <c r="H1549" i="11"/>
  <c r="F1549" i="11"/>
  <c r="J1548" i="11"/>
  <c r="K1548" i="11"/>
  <c r="I1548" i="11"/>
  <c r="F925" i="11"/>
  <c r="H925" i="11" s="1"/>
  <c r="K924" i="11"/>
  <c r="I924" i="11"/>
  <c r="J924" i="11"/>
  <c r="H1079" i="11"/>
  <c r="F1079" i="11"/>
  <c r="I1078" i="11"/>
  <c r="J1078" i="11"/>
  <c r="K1078" i="11"/>
  <c r="F1614" i="11"/>
  <c r="H1614" i="11" s="1"/>
  <c r="K1613" i="11"/>
  <c r="J1613" i="11"/>
  <c r="I1613" i="11"/>
  <c r="I594" i="11"/>
  <c r="K594" i="11"/>
  <c r="J594" i="11"/>
  <c r="F944" i="11"/>
  <c r="H944" i="11" s="1"/>
  <c r="I943" i="11"/>
  <c r="J943" i="11"/>
  <c r="K943" i="11"/>
  <c r="K323" i="11"/>
  <c r="I323" i="11"/>
  <c r="J323" i="11"/>
  <c r="F345" i="11"/>
  <c r="H345" i="11" s="1"/>
  <c r="K344" i="11"/>
  <c r="J344" i="11"/>
  <c r="I344" i="11"/>
  <c r="F900" i="11"/>
  <c r="H900" i="11" s="1"/>
  <c r="I899" i="11"/>
  <c r="J899" i="11"/>
  <c r="K899" i="11"/>
  <c r="F188" i="11"/>
  <c r="H188" i="11" s="1"/>
  <c r="I187" i="11"/>
  <c r="K187" i="11"/>
  <c r="J187" i="11"/>
  <c r="F55" i="11"/>
  <c r="H55" i="11" s="1"/>
  <c r="K54" i="11"/>
  <c r="I54" i="11"/>
  <c r="J54" i="11"/>
  <c r="F78" i="11"/>
  <c r="H78" i="11" s="1"/>
  <c r="J77" i="11"/>
  <c r="I77" i="11"/>
  <c r="K77" i="11"/>
  <c r="F478" i="11"/>
  <c r="H478" i="11" s="1"/>
  <c r="J477" i="11"/>
  <c r="I477" i="11"/>
  <c r="K477" i="11"/>
  <c r="F748" i="11"/>
  <c r="H748" i="11" s="1"/>
  <c r="K747" i="11"/>
  <c r="I747" i="11"/>
  <c r="J747" i="11"/>
  <c r="F390" i="11"/>
  <c r="H390" i="11" s="1"/>
  <c r="K389" i="11"/>
  <c r="J389" i="11"/>
  <c r="I389" i="11"/>
  <c r="F703" i="11"/>
  <c r="H703" i="11" s="1"/>
  <c r="J702" i="11"/>
  <c r="K702" i="11"/>
  <c r="I702" i="11"/>
  <c r="F613" i="11"/>
  <c r="H613" i="11" s="1"/>
  <c r="K612" i="11"/>
  <c r="J612" i="11"/>
  <c r="I612" i="11"/>
  <c r="F660" i="11"/>
  <c r="H660" i="11" s="1"/>
  <c r="K659" i="11"/>
  <c r="J659" i="11"/>
  <c r="I659" i="11"/>
  <c r="F1638" i="11"/>
  <c r="H1638" i="11" s="1"/>
  <c r="K1637" i="11"/>
  <c r="J1637" i="11"/>
  <c r="I1637" i="11"/>
  <c r="F1395" i="11"/>
  <c r="H1395" i="11" s="1"/>
  <c r="J1394" i="11"/>
  <c r="K1394" i="11"/>
  <c r="I1394" i="11"/>
  <c r="F98" i="11"/>
  <c r="H98" i="11" s="1"/>
  <c r="I97" i="11"/>
  <c r="J97" i="11"/>
  <c r="K97" i="11"/>
  <c r="F1461" i="11"/>
  <c r="H1461" i="11" s="1"/>
  <c r="J1460" i="11"/>
  <c r="I1460" i="11"/>
  <c r="K1460" i="11"/>
  <c r="F1529" i="11"/>
  <c r="H1529" i="11" s="1"/>
  <c r="K1528" i="11"/>
  <c r="J1528" i="11"/>
  <c r="I1528" i="11"/>
  <c r="F208" i="11"/>
  <c r="H208" i="11" s="1"/>
  <c r="J207" i="11"/>
  <c r="I207" i="11"/>
  <c r="K207" i="11"/>
  <c r="F299" i="11"/>
  <c r="H299" i="11" s="1"/>
  <c r="J298" i="11"/>
  <c r="I298" i="11"/>
  <c r="K298" i="11"/>
  <c r="F679" i="11"/>
  <c r="H679" i="11" s="1"/>
  <c r="J678" i="11"/>
  <c r="K678" i="11"/>
  <c r="I678" i="11"/>
  <c r="F230" i="11"/>
  <c r="H230" i="11" s="1"/>
  <c r="I229" i="11"/>
  <c r="K229" i="11"/>
  <c r="J229" i="11"/>
  <c r="F1118" i="11"/>
  <c r="H1118" i="11" s="1"/>
  <c r="K1117" i="11"/>
  <c r="J1117" i="11"/>
  <c r="I1117" i="11"/>
  <c r="K1419" i="11"/>
  <c r="J1419" i="11"/>
  <c r="I1419" i="11"/>
  <c r="F1440" i="11"/>
  <c r="H1440" i="11" s="1"/>
  <c r="I1439" i="11"/>
  <c r="J1439" i="11"/>
  <c r="K1439" i="11"/>
  <c r="F414" i="11"/>
  <c r="H414" i="11" s="1"/>
  <c r="K413" i="11"/>
  <c r="J413" i="11"/>
  <c r="I413" i="11"/>
  <c r="F1328" i="11"/>
  <c r="H1328" i="11" s="1"/>
  <c r="J1327" i="11"/>
  <c r="K1327" i="11"/>
  <c r="I1327" i="11"/>
  <c r="F1145" i="11"/>
  <c r="H1145" i="11" s="1"/>
  <c r="K1144" i="11"/>
  <c r="J1144" i="11"/>
  <c r="I1144" i="11"/>
  <c r="F1213" i="11"/>
  <c r="H1213" i="11" s="1"/>
  <c r="J1212" i="11"/>
  <c r="I1212" i="11"/>
  <c r="K1212" i="11"/>
  <c r="F1053" i="11"/>
  <c r="H1053" i="11" s="1"/>
  <c r="K1052" i="11"/>
  <c r="J1052" i="11"/>
  <c r="I1052" i="11"/>
  <c r="F568" i="11"/>
  <c r="H568" i="11" s="1"/>
  <c r="I567" i="11"/>
  <c r="K567" i="11"/>
  <c r="J567" i="11"/>
  <c r="F789" i="11"/>
  <c r="H789" i="11" s="1"/>
  <c r="J788" i="11"/>
  <c r="K788" i="11"/>
  <c r="I788" i="11"/>
  <c r="F988" i="11"/>
  <c r="H988" i="11" s="1"/>
  <c r="I987" i="11"/>
  <c r="J987" i="11"/>
  <c r="K987" i="11"/>
  <c r="F1569" i="11"/>
  <c r="H1569" i="11" s="1"/>
  <c r="K1568" i="11"/>
  <c r="J1568" i="11"/>
  <c r="I1568" i="11"/>
  <c r="F1260" i="11"/>
  <c r="H1260" i="11" s="1"/>
  <c r="K1259" i="11"/>
  <c r="I1259" i="11"/>
  <c r="J1259" i="11"/>
  <c r="F363" i="11"/>
  <c r="H363" i="11" s="1"/>
  <c r="K362" i="11"/>
  <c r="J362" i="11"/>
  <c r="I362" i="11"/>
  <c r="F633" i="11"/>
  <c r="H633" i="11" s="1"/>
  <c r="I632" i="11"/>
  <c r="J632" i="11"/>
  <c r="K632" i="11"/>
  <c r="F458" i="11"/>
  <c r="H458" i="11" s="1"/>
  <c r="J457" i="11"/>
  <c r="K457" i="11"/>
  <c r="I457" i="11"/>
  <c r="F1189" i="11"/>
  <c r="H1189" i="11" s="1"/>
  <c r="J1188" i="11"/>
  <c r="I1188" i="11"/>
  <c r="K1188" i="11"/>
  <c r="F434" i="11"/>
  <c r="H434" i="11" s="1"/>
  <c r="K433" i="11"/>
  <c r="J433" i="11"/>
  <c r="I433" i="11"/>
  <c r="F1008" i="11"/>
  <c r="H1008" i="11" s="1"/>
  <c r="I1007" i="11"/>
  <c r="J1007" i="11"/>
  <c r="K1007" i="11"/>
  <c r="K523" i="11"/>
  <c r="F524" i="11"/>
  <c r="H524" i="11" s="1"/>
  <c r="J523" i="11"/>
  <c r="I523" i="11"/>
  <c r="F120" i="11"/>
  <c r="H120" i="11" s="1"/>
  <c r="I119" i="11"/>
  <c r="K119" i="11"/>
  <c r="J119" i="11"/>
  <c r="J723" i="11"/>
  <c r="F724" i="11"/>
  <c r="H724" i="11" s="1"/>
  <c r="I723" i="11"/>
  <c r="K723" i="11"/>
  <c r="F274" i="11"/>
  <c r="H274" i="11" s="1"/>
  <c r="J273" i="11"/>
  <c r="I273" i="11"/>
  <c r="K273" i="11"/>
  <c r="F120" i="10"/>
  <c r="H120" i="10" s="1"/>
  <c r="J119" i="10"/>
  <c r="I119" i="10"/>
  <c r="K119" i="10"/>
  <c r="F163" i="10"/>
  <c r="H163" i="10" s="1"/>
  <c r="I162" i="10"/>
  <c r="K162" i="10"/>
  <c r="J162" i="10"/>
  <c r="F703" i="10"/>
  <c r="H703" i="10" s="1"/>
  <c r="K702" i="10"/>
  <c r="J702" i="10"/>
  <c r="I702" i="10"/>
  <c r="F1769" i="10"/>
  <c r="H1769" i="10" s="1"/>
  <c r="K1768" i="10"/>
  <c r="J1768" i="10"/>
  <c r="I1768" i="10"/>
  <c r="F1396" i="10"/>
  <c r="H1396" i="10" s="1"/>
  <c r="J1395" i="10"/>
  <c r="I1395" i="10"/>
  <c r="K1395" i="10"/>
  <c r="H814" i="10"/>
  <c r="F814" i="10"/>
  <c r="J813" i="10"/>
  <c r="I813" i="10"/>
  <c r="K813" i="10"/>
  <c r="F1418" i="10"/>
  <c r="H1418" i="10" s="1"/>
  <c r="I1417" i="10"/>
  <c r="J1417" i="10"/>
  <c r="K1417" i="10"/>
  <c r="F678" i="10"/>
  <c r="H678" i="10" s="1"/>
  <c r="K677" i="10"/>
  <c r="J677" i="10"/>
  <c r="I677" i="10"/>
  <c r="F73" i="10"/>
  <c r="H73" i="10" s="1"/>
  <c r="I72" i="10"/>
  <c r="K72" i="10"/>
  <c r="J72" i="10"/>
  <c r="F478" i="10"/>
  <c r="H478" i="10" s="1"/>
  <c r="K477" i="10"/>
  <c r="J477" i="10"/>
  <c r="I477" i="10"/>
  <c r="F744" i="10"/>
  <c r="H744" i="10" s="1"/>
  <c r="K743" i="10"/>
  <c r="J743" i="10"/>
  <c r="I743" i="10"/>
  <c r="F209" i="10"/>
  <c r="H209" i="10" s="1"/>
  <c r="I208" i="10"/>
  <c r="K208" i="10"/>
  <c r="J208" i="10"/>
  <c r="F1459" i="10"/>
  <c r="H1459" i="10" s="1"/>
  <c r="J1458" i="10"/>
  <c r="K1458" i="10"/>
  <c r="I1458" i="10"/>
  <c r="F1375" i="10"/>
  <c r="H1375" i="10" s="1"/>
  <c r="K1374" i="10"/>
  <c r="J1374" i="10"/>
  <c r="I1374" i="10"/>
  <c r="F503" i="10"/>
  <c r="H503" i="10" s="1"/>
  <c r="J502" i="10"/>
  <c r="K502" i="10"/>
  <c r="I502" i="10"/>
  <c r="F723" i="10"/>
  <c r="H723" i="10" s="1"/>
  <c r="K722" i="10"/>
  <c r="J722" i="10"/>
  <c r="I722" i="10"/>
  <c r="F1570" i="10"/>
  <c r="H1570" i="10" s="1"/>
  <c r="I1569" i="10"/>
  <c r="J1569" i="10"/>
  <c r="K1569" i="10"/>
  <c r="F769" i="10"/>
  <c r="H769" i="10" s="1"/>
  <c r="K768" i="10"/>
  <c r="J768" i="10"/>
  <c r="I768" i="10"/>
  <c r="F899" i="10"/>
  <c r="H899" i="10" s="1"/>
  <c r="I898" i="10"/>
  <c r="K898" i="10"/>
  <c r="J898" i="10"/>
  <c r="F298" i="10"/>
  <c r="H298" i="10" s="1"/>
  <c r="K297" i="10"/>
  <c r="J297" i="10"/>
  <c r="I297" i="10"/>
  <c r="F550" i="10"/>
  <c r="H550" i="10" s="1"/>
  <c r="J549" i="10"/>
  <c r="I549" i="10"/>
  <c r="K549" i="10"/>
  <c r="F1304" i="10"/>
  <c r="H1304" i="10" s="1"/>
  <c r="I1303" i="10"/>
  <c r="K1303" i="10"/>
  <c r="J1303" i="10"/>
  <c r="F100" i="10"/>
  <c r="H100" i="10" s="1"/>
  <c r="K99" i="10"/>
  <c r="I99" i="10"/>
  <c r="J99" i="10"/>
  <c r="F1284" i="10"/>
  <c r="H1284" i="10" s="1"/>
  <c r="J1283" i="10"/>
  <c r="I1283" i="10"/>
  <c r="K1283" i="10"/>
  <c r="F1349" i="10"/>
  <c r="H1349" i="10" s="1"/>
  <c r="K1348" i="10"/>
  <c r="I1348" i="10"/>
  <c r="J1348" i="10"/>
  <c r="F1505" i="10"/>
  <c r="H1505" i="10" s="1"/>
  <c r="K1504" i="10"/>
  <c r="J1504" i="10"/>
  <c r="I1504" i="10"/>
  <c r="F254" i="10"/>
  <c r="H254" i="10" s="1"/>
  <c r="J253" i="10"/>
  <c r="I253" i="10"/>
  <c r="K253" i="10"/>
  <c r="F54" i="10"/>
  <c r="H54" i="10" s="1"/>
  <c r="K53" i="10"/>
  <c r="J53" i="10"/>
  <c r="I53" i="10"/>
  <c r="I1079" i="10"/>
  <c r="K1079" i="10"/>
  <c r="J1079" i="10"/>
  <c r="F143" i="10"/>
  <c r="H143" i="10" s="1"/>
  <c r="I142" i="10"/>
  <c r="K142" i="10"/>
  <c r="J142" i="10"/>
  <c r="F834" i="10"/>
  <c r="H834" i="10" s="1"/>
  <c r="I833" i="10"/>
  <c r="K833" i="10"/>
  <c r="J833" i="10"/>
  <c r="F1055" i="10"/>
  <c r="H1055" i="10" s="1"/>
  <c r="K1054" i="10"/>
  <c r="I1054" i="10"/>
  <c r="J1054" i="10"/>
  <c r="F1483" i="10"/>
  <c r="H1483" i="10" s="1"/>
  <c r="J1482" i="10"/>
  <c r="I1482" i="10"/>
  <c r="K1482" i="10"/>
  <c r="F1012" i="10"/>
  <c r="H1012" i="10" s="1"/>
  <c r="K1011" i="10"/>
  <c r="I1011" i="10"/>
  <c r="J1011" i="10"/>
  <c r="F183" i="10"/>
  <c r="H183" i="10" s="1"/>
  <c r="I182" i="10"/>
  <c r="K182" i="10"/>
  <c r="J182" i="10"/>
  <c r="K34" i="10"/>
  <c r="J34" i="10"/>
  <c r="I34" i="10"/>
  <c r="F1593" i="10"/>
  <c r="H1593" i="10" s="1"/>
  <c r="J1592" i="10"/>
  <c r="K1592" i="10"/>
  <c r="I1592" i="10"/>
  <c r="F594" i="10"/>
  <c r="H594" i="10" s="1"/>
  <c r="J593" i="10"/>
  <c r="I593" i="10"/>
  <c r="K593" i="10"/>
  <c r="F1724" i="10"/>
  <c r="H1724" i="10" s="1"/>
  <c r="J1723" i="10"/>
  <c r="I1723" i="10"/>
  <c r="K1723" i="10"/>
  <c r="F275" i="10"/>
  <c r="H275" i="10" s="1"/>
  <c r="I274" i="10"/>
  <c r="K274" i="10"/>
  <c r="J274" i="10"/>
  <c r="F1660" i="10"/>
  <c r="H1660" i="10" s="1"/>
  <c r="J1659" i="10"/>
  <c r="I1659" i="10"/>
  <c r="K1659" i="10"/>
  <c r="F365" i="10"/>
  <c r="H365" i="10" s="1"/>
  <c r="K364" i="10"/>
  <c r="J364" i="10"/>
  <c r="I364" i="10"/>
  <c r="H1234" i="10"/>
  <c r="F1234" i="10"/>
  <c r="I1233" i="10"/>
  <c r="K1233" i="10"/>
  <c r="J1233" i="10"/>
  <c r="K1639" i="10"/>
  <c r="J1639" i="10"/>
  <c r="I1639" i="10"/>
  <c r="F1615" i="10"/>
  <c r="H1615" i="10" s="1"/>
  <c r="K1614" i="10"/>
  <c r="I1614" i="10"/>
  <c r="J1614" i="10"/>
  <c r="F229" i="10"/>
  <c r="H229" i="10" s="1"/>
  <c r="I228" i="10"/>
  <c r="K228" i="10"/>
  <c r="J228" i="10"/>
  <c r="F1258" i="10"/>
  <c r="H1258" i="10" s="1"/>
  <c r="K1257" i="10"/>
  <c r="J1257" i="10"/>
  <c r="I1257" i="10"/>
  <c r="K1528" i="10"/>
  <c r="F1529" i="10"/>
  <c r="H1529" i="10" s="1"/>
  <c r="J1528" i="10"/>
  <c r="I1528" i="10"/>
  <c r="F318" i="10"/>
  <c r="H318" i="10" s="1"/>
  <c r="K317" i="10"/>
  <c r="J317" i="10"/>
  <c r="I317" i="10"/>
  <c r="F343" i="10"/>
  <c r="H343" i="10" s="1"/>
  <c r="K342" i="10"/>
  <c r="J342" i="10"/>
  <c r="I342" i="10"/>
  <c r="H569" i="10"/>
  <c r="F569" i="10"/>
  <c r="K568" i="10"/>
  <c r="J568" i="10"/>
  <c r="I568" i="10"/>
  <c r="F391" i="10"/>
  <c r="H391" i="10" s="1"/>
  <c r="I390" i="10"/>
  <c r="J390" i="10"/>
  <c r="K390" i="10"/>
  <c r="F1191" i="10"/>
  <c r="H1191" i="10" s="1"/>
  <c r="I1190" i="10"/>
  <c r="K1190" i="10"/>
  <c r="J1190" i="10"/>
  <c r="H435" i="10"/>
  <c r="F435" i="10"/>
  <c r="K434" i="10"/>
  <c r="J434" i="10"/>
  <c r="I434" i="10"/>
  <c r="F660" i="10"/>
  <c r="H660" i="10" s="1"/>
  <c r="K659" i="10"/>
  <c r="J659" i="10"/>
  <c r="I659" i="10"/>
  <c r="F635" i="10"/>
  <c r="H635" i="10" s="1"/>
  <c r="J634" i="10"/>
  <c r="I634" i="10"/>
  <c r="K634" i="10"/>
  <c r="F459" i="10"/>
  <c r="H459" i="10" s="1"/>
  <c r="K458" i="10"/>
  <c r="I458" i="10"/>
  <c r="J458" i="10"/>
  <c r="F1215" i="10"/>
  <c r="H1215" i="10" s="1"/>
  <c r="K1214" i="10"/>
  <c r="J1214" i="10"/>
  <c r="I1214" i="10"/>
  <c r="F1169" i="10"/>
  <c r="H1169" i="10" s="1"/>
  <c r="K1168" i="10"/>
  <c r="J1168" i="10"/>
  <c r="I1168" i="10"/>
  <c r="F1680" i="10"/>
  <c r="H1680" i="10" s="1"/>
  <c r="J1679" i="10"/>
  <c r="I1679" i="10"/>
  <c r="K1679" i="10"/>
  <c r="F615" i="10"/>
  <c r="H615" i="10" s="1"/>
  <c r="I614" i="10"/>
  <c r="K614" i="10"/>
  <c r="J614" i="10"/>
  <c r="H789" i="10"/>
  <c r="F789" i="10"/>
  <c r="J788" i="10"/>
  <c r="I788" i="10"/>
  <c r="K788" i="10"/>
  <c r="H944" i="10"/>
  <c r="F944" i="10"/>
  <c r="I943" i="10"/>
  <c r="K943" i="10"/>
  <c r="J943" i="10"/>
  <c r="F879" i="10"/>
  <c r="H879" i="10" s="1"/>
  <c r="J878" i="10"/>
  <c r="I878" i="10"/>
  <c r="K878" i="10"/>
  <c r="F1749" i="10"/>
  <c r="H1749" i="10" s="1"/>
  <c r="J1748" i="10"/>
  <c r="I1748" i="10"/>
  <c r="K1748" i="10"/>
  <c r="F1439" i="10"/>
  <c r="H1439" i="10" s="1"/>
  <c r="J1438" i="10"/>
  <c r="I1438" i="10"/>
  <c r="K1438" i="10"/>
  <c r="F414" i="10"/>
  <c r="H414" i="10" s="1"/>
  <c r="J413" i="10"/>
  <c r="I413" i="10"/>
  <c r="K413" i="10"/>
  <c r="F969" i="10"/>
  <c r="H969" i="10" s="1"/>
  <c r="K968" i="10"/>
  <c r="J968" i="10"/>
  <c r="I968" i="10"/>
  <c r="F1119" i="10"/>
  <c r="H1119" i="10" s="1"/>
  <c r="K1118" i="10"/>
  <c r="J1118" i="10"/>
  <c r="I1118" i="10"/>
  <c r="F527" i="10"/>
  <c r="H527" i="10" s="1"/>
  <c r="J526" i="10"/>
  <c r="I526" i="10"/>
  <c r="K526" i="10"/>
  <c r="J34" i="9"/>
  <c r="I34" i="9"/>
  <c r="K34" i="9"/>
  <c r="J1079" i="9"/>
  <c r="I1079" i="9"/>
  <c r="K1079" i="9"/>
  <c r="F989" i="9"/>
  <c r="H989" i="9" s="1"/>
  <c r="K988" i="9"/>
  <c r="J988" i="9"/>
  <c r="I988" i="9"/>
  <c r="F1099" i="9"/>
  <c r="H1099" i="9" s="1"/>
  <c r="K1098" i="9"/>
  <c r="J1098" i="9"/>
  <c r="I1098" i="9"/>
  <c r="F678" i="9"/>
  <c r="H678" i="9" s="1"/>
  <c r="J677" i="9"/>
  <c r="I677" i="9"/>
  <c r="K677" i="9"/>
  <c r="F1214" i="9"/>
  <c r="H1214" i="9" s="1"/>
  <c r="K1213" i="9"/>
  <c r="J1213" i="9"/>
  <c r="I1213" i="9"/>
  <c r="F634" i="9"/>
  <c r="H634" i="9" s="1"/>
  <c r="J633" i="9"/>
  <c r="K633" i="9"/>
  <c r="I633" i="9"/>
  <c r="F525" i="9"/>
  <c r="H525" i="9" s="1"/>
  <c r="K524" i="9"/>
  <c r="J524" i="9"/>
  <c r="I524" i="9"/>
  <c r="F54" i="9"/>
  <c r="H54" i="9" s="1"/>
  <c r="I53" i="9"/>
  <c r="J53" i="9"/>
  <c r="K53" i="9"/>
  <c r="H300" i="9"/>
  <c r="F300" i="9"/>
  <c r="I299" i="9"/>
  <c r="K299" i="9"/>
  <c r="J299" i="9"/>
  <c r="F745" i="9"/>
  <c r="H745" i="9" s="1"/>
  <c r="K744" i="9"/>
  <c r="J744" i="9"/>
  <c r="I744" i="9"/>
  <c r="F1010" i="9"/>
  <c r="H1010" i="9" s="1"/>
  <c r="K1009" i="9"/>
  <c r="J1009" i="9"/>
  <c r="I1009" i="9"/>
  <c r="F969" i="9"/>
  <c r="H969" i="9" s="1"/>
  <c r="K968" i="9"/>
  <c r="J968" i="9"/>
  <c r="I968" i="9"/>
  <c r="F925" i="9"/>
  <c r="H925" i="9" s="1"/>
  <c r="K924" i="9"/>
  <c r="J924" i="9"/>
  <c r="I924" i="9"/>
  <c r="F388" i="9"/>
  <c r="H388" i="9" s="1"/>
  <c r="J387" i="9"/>
  <c r="I387" i="9"/>
  <c r="K387" i="9"/>
  <c r="F789" i="9"/>
  <c r="H789" i="9" s="1"/>
  <c r="I788" i="9"/>
  <c r="K788" i="9"/>
  <c r="J788" i="9"/>
  <c r="F435" i="9"/>
  <c r="H435" i="9" s="1"/>
  <c r="J434" i="9"/>
  <c r="K434" i="9"/>
  <c r="I434" i="9"/>
  <c r="F415" i="9"/>
  <c r="H415" i="9" s="1"/>
  <c r="I414" i="9"/>
  <c r="K414" i="9"/>
  <c r="J414" i="9"/>
  <c r="F320" i="9"/>
  <c r="H320" i="9" s="1"/>
  <c r="I319" i="9"/>
  <c r="K319" i="9"/>
  <c r="J319" i="9"/>
  <c r="F704" i="9"/>
  <c r="H704" i="9" s="1"/>
  <c r="I703" i="9"/>
  <c r="K703" i="9"/>
  <c r="J703" i="9"/>
  <c r="K1035" i="9"/>
  <c r="J1035" i="9"/>
  <c r="I1035" i="9"/>
  <c r="F100" i="9"/>
  <c r="H100" i="9" s="1"/>
  <c r="J99" i="9"/>
  <c r="I99" i="9"/>
  <c r="K99" i="9"/>
  <c r="F616" i="9"/>
  <c r="H616" i="9" s="1"/>
  <c r="I615" i="9"/>
  <c r="K615" i="9"/>
  <c r="J615" i="9"/>
  <c r="F593" i="9"/>
  <c r="H593" i="9" s="1"/>
  <c r="I592" i="9"/>
  <c r="K592" i="9"/>
  <c r="J592" i="9"/>
  <c r="F813" i="9"/>
  <c r="H813" i="9" s="1"/>
  <c r="I812" i="9"/>
  <c r="K812" i="9"/>
  <c r="J812" i="9"/>
  <c r="F229" i="9"/>
  <c r="H229" i="9" s="1"/>
  <c r="I228" i="9"/>
  <c r="K228" i="9"/>
  <c r="J228" i="9"/>
  <c r="F1143" i="9"/>
  <c r="H1143" i="9" s="1"/>
  <c r="I1142" i="9"/>
  <c r="K1142" i="9"/>
  <c r="J1142" i="9"/>
  <c r="F834" i="9"/>
  <c r="H834" i="9" s="1"/>
  <c r="K833" i="9"/>
  <c r="J833" i="9"/>
  <c r="I833" i="9"/>
  <c r="F460" i="9"/>
  <c r="H460" i="9" s="1"/>
  <c r="I459" i="9"/>
  <c r="J459" i="9"/>
  <c r="K459" i="9"/>
  <c r="F503" i="9"/>
  <c r="H503" i="9" s="1"/>
  <c r="I502" i="9"/>
  <c r="K502" i="9"/>
  <c r="J502" i="9"/>
  <c r="F120" i="9"/>
  <c r="H120" i="9" s="1"/>
  <c r="K119" i="9"/>
  <c r="J119" i="9"/>
  <c r="I119" i="9"/>
  <c r="F944" i="9"/>
  <c r="H944" i="9" s="1"/>
  <c r="K943" i="9"/>
  <c r="J943" i="9"/>
  <c r="I943" i="9"/>
  <c r="F1188" i="9"/>
  <c r="H1188" i="9" s="1"/>
  <c r="I1187" i="9"/>
  <c r="K1187" i="9"/>
  <c r="J1187" i="9"/>
  <c r="F481" i="9"/>
  <c r="H481" i="9" s="1"/>
  <c r="K480" i="9"/>
  <c r="J480" i="9"/>
  <c r="I480" i="9"/>
  <c r="F1053" i="9"/>
  <c r="H1053" i="9" s="1"/>
  <c r="J1052" i="9"/>
  <c r="I1052" i="9"/>
  <c r="K1052" i="9"/>
  <c r="H364" i="9"/>
  <c r="F364" i="9"/>
  <c r="K363" i="9"/>
  <c r="J363" i="9"/>
  <c r="I363" i="9"/>
  <c r="F569" i="9"/>
  <c r="H569" i="9" s="1"/>
  <c r="K568" i="9"/>
  <c r="J568" i="9"/>
  <c r="I568" i="9"/>
  <c r="F660" i="9"/>
  <c r="H660" i="9" s="1"/>
  <c r="I659" i="9"/>
  <c r="K659" i="9"/>
  <c r="J659" i="9"/>
  <c r="F183" i="9"/>
  <c r="H183" i="9" s="1"/>
  <c r="K182" i="9"/>
  <c r="J182" i="9"/>
  <c r="I182" i="9"/>
  <c r="F899" i="9"/>
  <c r="H899" i="9" s="1"/>
  <c r="K898" i="9"/>
  <c r="J898" i="9"/>
  <c r="I898" i="9"/>
  <c r="F549" i="9"/>
  <c r="H549" i="9" s="1"/>
  <c r="I548" i="9"/>
  <c r="J548" i="9"/>
  <c r="K548" i="9"/>
  <c r="F1120" i="9"/>
  <c r="H1120" i="9" s="1"/>
  <c r="I1119" i="9"/>
  <c r="K1119" i="9"/>
  <c r="J1119" i="9"/>
  <c r="F164" i="9"/>
  <c r="H164" i="9" s="1"/>
  <c r="I163" i="9"/>
  <c r="K163" i="9"/>
  <c r="J163" i="9"/>
  <c r="F1169" i="9"/>
  <c r="H1169" i="9" s="1"/>
  <c r="I1168" i="9"/>
  <c r="K1168" i="9"/>
  <c r="J1168" i="9"/>
  <c r="I254" i="9"/>
  <c r="K254" i="9"/>
  <c r="J254" i="9"/>
  <c r="F273" i="9"/>
  <c r="H273" i="9" s="1"/>
  <c r="I272" i="9"/>
  <c r="K272" i="9"/>
  <c r="J272" i="9"/>
  <c r="F723" i="9"/>
  <c r="H723" i="9" s="1"/>
  <c r="I722" i="9"/>
  <c r="K722" i="9"/>
  <c r="J722" i="9"/>
  <c r="F143" i="9"/>
  <c r="H143" i="9" s="1"/>
  <c r="I142" i="9"/>
  <c r="K142" i="9"/>
  <c r="J142" i="9"/>
  <c r="F73" i="9"/>
  <c r="H73" i="9" s="1"/>
  <c r="K72" i="9"/>
  <c r="J72" i="9"/>
  <c r="I72" i="9"/>
  <c r="F275" i="11" l="1"/>
  <c r="H275" i="11" s="1"/>
  <c r="J274" i="11"/>
  <c r="I274" i="11"/>
  <c r="K274" i="11"/>
  <c r="K1079" i="11"/>
  <c r="J1079" i="11"/>
  <c r="I1079" i="11"/>
  <c r="F725" i="11"/>
  <c r="H725" i="11" s="1"/>
  <c r="K724" i="11"/>
  <c r="I724" i="11"/>
  <c r="J724" i="11"/>
  <c r="F525" i="11"/>
  <c r="H525" i="11" s="1"/>
  <c r="J524" i="11"/>
  <c r="I524" i="11"/>
  <c r="K524" i="11"/>
  <c r="F231" i="11"/>
  <c r="H231" i="11" s="1"/>
  <c r="I230" i="11"/>
  <c r="J230" i="11"/>
  <c r="K230" i="11"/>
  <c r="F300" i="11"/>
  <c r="H300" i="11" s="1"/>
  <c r="I299" i="11"/>
  <c r="K299" i="11"/>
  <c r="J299" i="11"/>
  <c r="I1529" i="11"/>
  <c r="K1529" i="11"/>
  <c r="J1529" i="11"/>
  <c r="F99" i="11"/>
  <c r="H99" i="11" s="1"/>
  <c r="J98" i="11"/>
  <c r="K98" i="11"/>
  <c r="I98" i="11"/>
  <c r="F1639" i="11"/>
  <c r="H1639" i="11" s="1"/>
  <c r="K1638" i="11"/>
  <c r="J1638" i="11"/>
  <c r="I1638" i="11"/>
  <c r="F614" i="11"/>
  <c r="H614" i="11" s="1"/>
  <c r="I613" i="11"/>
  <c r="K613" i="11"/>
  <c r="J613" i="11"/>
  <c r="F391" i="11"/>
  <c r="H391" i="11" s="1"/>
  <c r="K390" i="11"/>
  <c r="I390" i="11"/>
  <c r="J390" i="11"/>
  <c r="H479" i="11"/>
  <c r="F479" i="11"/>
  <c r="J478" i="11"/>
  <c r="I478" i="11"/>
  <c r="K478" i="11"/>
  <c r="F56" i="11"/>
  <c r="H56" i="11" s="1"/>
  <c r="I55" i="11"/>
  <c r="J55" i="11"/>
  <c r="K55" i="11"/>
  <c r="F901" i="11"/>
  <c r="H901" i="11" s="1"/>
  <c r="I900" i="11"/>
  <c r="J900" i="11"/>
  <c r="K900" i="11"/>
  <c r="F1550" i="11"/>
  <c r="H1550" i="11" s="1"/>
  <c r="I1549" i="11"/>
  <c r="K1549" i="11"/>
  <c r="J1549" i="11"/>
  <c r="J770" i="11"/>
  <c r="I770" i="11"/>
  <c r="K770" i="11"/>
  <c r="K969" i="11"/>
  <c r="I969" i="11"/>
  <c r="J969" i="11"/>
  <c r="F1234" i="11"/>
  <c r="H1234" i="11" s="1"/>
  <c r="I1233" i="11"/>
  <c r="K1233" i="11"/>
  <c r="J1233" i="11"/>
  <c r="F435" i="11"/>
  <c r="H435" i="11" s="1"/>
  <c r="I434" i="11"/>
  <c r="K434" i="11"/>
  <c r="J434" i="11"/>
  <c r="F459" i="11"/>
  <c r="H459" i="11" s="1"/>
  <c r="I458" i="11"/>
  <c r="J458" i="11"/>
  <c r="K458" i="11"/>
  <c r="F364" i="11"/>
  <c r="H364" i="11" s="1"/>
  <c r="K363" i="11"/>
  <c r="J363" i="11"/>
  <c r="I363" i="11"/>
  <c r="F1570" i="11"/>
  <c r="H1570" i="11" s="1"/>
  <c r="I1569" i="11"/>
  <c r="J1569" i="11"/>
  <c r="K1569" i="11"/>
  <c r="F790" i="11"/>
  <c r="H790" i="11" s="1"/>
  <c r="K789" i="11"/>
  <c r="J789" i="11"/>
  <c r="I789" i="11"/>
  <c r="F1054" i="11"/>
  <c r="H1054" i="11" s="1"/>
  <c r="K1053" i="11"/>
  <c r="I1053" i="11"/>
  <c r="J1053" i="11"/>
  <c r="F1146" i="11"/>
  <c r="H1146" i="11" s="1"/>
  <c r="K1145" i="11"/>
  <c r="J1145" i="11"/>
  <c r="I1145" i="11"/>
  <c r="F415" i="11"/>
  <c r="H415" i="11" s="1"/>
  <c r="J414" i="11"/>
  <c r="K414" i="11"/>
  <c r="I414" i="11"/>
  <c r="F1170" i="11"/>
  <c r="H1170" i="11" s="1"/>
  <c r="K1169" i="11"/>
  <c r="I1169" i="11"/>
  <c r="J1169" i="11"/>
  <c r="F1504" i="11"/>
  <c r="H1504" i="11" s="1"/>
  <c r="J1503" i="11"/>
  <c r="K1503" i="11"/>
  <c r="I1503" i="11"/>
  <c r="F1615" i="11"/>
  <c r="H1615" i="11" s="1"/>
  <c r="J1614" i="11"/>
  <c r="I1614" i="11"/>
  <c r="K1614" i="11"/>
  <c r="F505" i="11"/>
  <c r="H505" i="11" s="1"/>
  <c r="J504" i="11"/>
  <c r="I504" i="11"/>
  <c r="K504" i="11"/>
  <c r="F1306" i="11"/>
  <c r="H1306" i="11" s="1"/>
  <c r="K1305" i="11"/>
  <c r="J1305" i="11"/>
  <c r="I1305" i="11"/>
  <c r="F945" i="11"/>
  <c r="H945" i="11" s="1"/>
  <c r="J944" i="11"/>
  <c r="I944" i="11"/>
  <c r="K944" i="11"/>
  <c r="J925" i="11"/>
  <c r="K925" i="11"/>
  <c r="I925" i="11"/>
  <c r="F1119" i="11"/>
  <c r="H1119" i="11" s="1"/>
  <c r="J1118" i="11"/>
  <c r="I1118" i="11"/>
  <c r="K1118" i="11"/>
  <c r="F680" i="11"/>
  <c r="H680" i="11" s="1"/>
  <c r="J679" i="11"/>
  <c r="K679" i="11"/>
  <c r="I679" i="11"/>
  <c r="F209" i="11"/>
  <c r="H209" i="11" s="1"/>
  <c r="J208" i="11"/>
  <c r="I208" i="11"/>
  <c r="K208" i="11"/>
  <c r="F1462" i="11"/>
  <c r="H1462" i="11" s="1"/>
  <c r="K1461" i="11"/>
  <c r="J1461" i="11"/>
  <c r="I1461" i="11"/>
  <c r="F1396" i="11"/>
  <c r="H1396" i="11" s="1"/>
  <c r="K1395" i="11"/>
  <c r="J1395" i="11"/>
  <c r="I1395" i="11"/>
  <c r="J660" i="11"/>
  <c r="I660" i="11"/>
  <c r="K660" i="11"/>
  <c r="F704" i="11"/>
  <c r="H704" i="11" s="1"/>
  <c r="J703" i="11"/>
  <c r="K703" i="11"/>
  <c r="I703" i="11"/>
  <c r="K748" i="11"/>
  <c r="I748" i="11"/>
  <c r="J748" i="11"/>
  <c r="J78" i="11"/>
  <c r="K78" i="11"/>
  <c r="I78" i="11"/>
  <c r="J188" i="11"/>
  <c r="I188" i="11"/>
  <c r="K188" i="11"/>
  <c r="F346" i="11"/>
  <c r="H346" i="11" s="1"/>
  <c r="I345" i="11"/>
  <c r="J345" i="11"/>
  <c r="K345" i="11"/>
  <c r="F1285" i="11"/>
  <c r="H1285" i="11" s="1"/>
  <c r="K1284" i="11"/>
  <c r="I1284" i="11"/>
  <c r="J1284" i="11"/>
  <c r="F1100" i="11"/>
  <c r="H1100" i="11" s="1"/>
  <c r="J1099" i="11"/>
  <c r="I1099" i="11"/>
  <c r="K1099" i="11"/>
  <c r="F165" i="11"/>
  <c r="H165" i="11" s="1"/>
  <c r="J164" i="11"/>
  <c r="I164" i="11"/>
  <c r="K164" i="11"/>
  <c r="F1352" i="11"/>
  <c r="H1352" i="11" s="1"/>
  <c r="J1351" i="11"/>
  <c r="K1351" i="11"/>
  <c r="I1351" i="11"/>
  <c r="F121" i="11"/>
  <c r="H121" i="11" s="1"/>
  <c r="J120" i="11"/>
  <c r="I120" i="11"/>
  <c r="K120" i="11"/>
  <c r="F1190" i="11"/>
  <c r="H1190" i="11" s="1"/>
  <c r="I1189" i="11"/>
  <c r="K1189" i="11"/>
  <c r="J1189" i="11"/>
  <c r="F634" i="11"/>
  <c r="H634" i="11" s="1"/>
  <c r="J633" i="11"/>
  <c r="K633" i="11"/>
  <c r="I633" i="11"/>
  <c r="F1261" i="11"/>
  <c r="H1261" i="11" s="1"/>
  <c r="J1260" i="11"/>
  <c r="I1260" i="11"/>
  <c r="K1260" i="11"/>
  <c r="F989" i="11"/>
  <c r="H989" i="11" s="1"/>
  <c r="J988" i="11"/>
  <c r="K988" i="11"/>
  <c r="I988" i="11"/>
  <c r="F569" i="11"/>
  <c r="H569" i="11" s="1"/>
  <c r="K568" i="11"/>
  <c r="J568" i="11"/>
  <c r="I568" i="11"/>
  <c r="F1214" i="11"/>
  <c r="H1214" i="11" s="1"/>
  <c r="K1213" i="11"/>
  <c r="J1213" i="11"/>
  <c r="I1213" i="11"/>
  <c r="F1329" i="11"/>
  <c r="H1329" i="11" s="1"/>
  <c r="K1328" i="11"/>
  <c r="I1328" i="11"/>
  <c r="J1328" i="11"/>
  <c r="F1441" i="11"/>
  <c r="H1441" i="11" s="1"/>
  <c r="K1440" i="11"/>
  <c r="J1440" i="11"/>
  <c r="I1440" i="11"/>
  <c r="F1484" i="11"/>
  <c r="H1484" i="11" s="1"/>
  <c r="I1483" i="11"/>
  <c r="K1483" i="11"/>
  <c r="J1483" i="11"/>
  <c r="F835" i="11"/>
  <c r="H835" i="11" s="1"/>
  <c r="J834" i="11"/>
  <c r="I834" i="11"/>
  <c r="K834" i="11"/>
  <c r="F1009" i="11"/>
  <c r="H1009" i="11" s="1"/>
  <c r="I1008" i="11"/>
  <c r="K1008" i="11"/>
  <c r="J1008" i="11"/>
  <c r="I144" i="11"/>
  <c r="J144" i="11"/>
  <c r="K144" i="11"/>
  <c r="F814" i="11"/>
  <c r="H814" i="11" s="1"/>
  <c r="I813" i="11"/>
  <c r="J813" i="11"/>
  <c r="K813" i="11"/>
  <c r="F1506" i="10"/>
  <c r="H1506" i="10" s="1"/>
  <c r="K1505" i="10"/>
  <c r="J1505" i="10"/>
  <c r="I1505" i="10"/>
  <c r="F1305" i="10"/>
  <c r="H1305" i="10" s="1"/>
  <c r="I1304" i="10"/>
  <c r="K1304" i="10"/>
  <c r="J1304" i="10"/>
  <c r="F770" i="10"/>
  <c r="H770" i="10" s="1"/>
  <c r="K769" i="10"/>
  <c r="J769" i="10"/>
  <c r="I769" i="10"/>
  <c r="F210" i="10"/>
  <c r="H210" i="10" s="1"/>
  <c r="I209" i="10"/>
  <c r="K209" i="10"/>
  <c r="J209" i="10"/>
  <c r="F880" i="10"/>
  <c r="H880" i="10" s="1"/>
  <c r="K879" i="10"/>
  <c r="J879" i="10"/>
  <c r="I879" i="10"/>
  <c r="F616" i="10"/>
  <c r="H616" i="10" s="1"/>
  <c r="K615" i="10"/>
  <c r="J615" i="10"/>
  <c r="I615" i="10"/>
  <c r="I100" i="10"/>
  <c r="K100" i="10"/>
  <c r="J100" i="10"/>
  <c r="F900" i="10"/>
  <c r="H900" i="10" s="1"/>
  <c r="I899" i="10"/>
  <c r="K899" i="10"/>
  <c r="J899" i="10"/>
  <c r="F835" i="10"/>
  <c r="H835" i="10" s="1"/>
  <c r="J834" i="10"/>
  <c r="I834" i="10"/>
  <c r="K834" i="10"/>
  <c r="F319" i="10"/>
  <c r="H319" i="10" s="1"/>
  <c r="K318" i="10"/>
  <c r="J318" i="10"/>
  <c r="I318" i="10"/>
  <c r="F1484" i="10"/>
  <c r="H1484" i="10" s="1"/>
  <c r="K1483" i="10"/>
  <c r="J1483" i="10"/>
  <c r="I1483" i="10"/>
  <c r="H1120" i="10"/>
  <c r="F1120" i="10"/>
  <c r="I1119" i="10"/>
  <c r="K1119" i="10"/>
  <c r="J1119" i="10"/>
  <c r="F1750" i="10"/>
  <c r="H1750" i="10" s="1"/>
  <c r="J1749" i="10"/>
  <c r="I1749" i="10"/>
  <c r="K1749" i="10"/>
  <c r="F1681" i="10"/>
  <c r="H1681" i="10" s="1"/>
  <c r="K1680" i="10"/>
  <c r="J1680" i="10"/>
  <c r="I1680" i="10"/>
  <c r="F1216" i="10"/>
  <c r="H1216" i="10" s="1"/>
  <c r="I1215" i="10"/>
  <c r="K1215" i="10"/>
  <c r="J1215" i="10"/>
  <c r="F636" i="10"/>
  <c r="H636" i="10" s="1"/>
  <c r="J635" i="10"/>
  <c r="I635" i="10"/>
  <c r="K635" i="10"/>
  <c r="F1725" i="10"/>
  <c r="H1725" i="10" s="1"/>
  <c r="I1724" i="10"/>
  <c r="K1724" i="10"/>
  <c r="J1724" i="10"/>
  <c r="F1594" i="10"/>
  <c r="H1594" i="10" s="1"/>
  <c r="J1593" i="10"/>
  <c r="K1593" i="10"/>
  <c r="I1593" i="10"/>
  <c r="F1350" i="10"/>
  <c r="H1350" i="10" s="1"/>
  <c r="I1349" i="10"/>
  <c r="K1349" i="10"/>
  <c r="J1349" i="10"/>
  <c r="F724" i="10"/>
  <c r="H724" i="10" s="1"/>
  <c r="J723" i="10"/>
  <c r="I723" i="10"/>
  <c r="K723" i="10"/>
  <c r="K1375" i="10"/>
  <c r="J1375" i="10"/>
  <c r="I1375" i="10"/>
  <c r="F570" i="10"/>
  <c r="H570" i="10" s="1"/>
  <c r="J569" i="10"/>
  <c r="I569" i="10"/>
  <c r="K569" i="10"/>
  <c r="F184" i="10"/>
  <c r="H184" i="10" s="1"/>
  <c r="J183" i="10"/>
  <c r="I183" i="10"/>
  <c r="K183" i="10"/>
  <c r="F415" i="10"/>
  <c r="H415" i="10" s="1"/>
  <c r="K414" i="10"/>
  <c r="J414" i="10"/>
  <c r="I414" i="10"/>
  <c r="F479" i="10"/>
  <c r="H479" i="10" s="1"/>
  <c r="I478" i="10"/>
  <c r="K478" i="10"/>
  <c r="J478" i="10"/>
  <c r="F679" i="10"/>
  <c r="H679" i="10" s="1"/>
  <c r="K678" i="10"/>
  <c r="J678" i="10"/>
  <c r="I678" i="10"/>
  <c r="F790" i="10"/>
  <c r="H790" i="10" s="1"/>
  <c r="K789" i="10"/>
  <c r="J789" i="10"/>
  <c r="I789" i="10"/>
  <c r="F1259" i="10"/>
  <c r="H1259" i="10" s="1"/>
  <c r="I1258" i="10"/>
  <c r="K1258" i="10"/>
  <c r="J1258" i="10"/>
  <c r="F945" i="10"/>
  <c r="H945" i="10" s="1"/>
  <c r="I944" i="10"/>
  <c r="K944" i="10"/>
  <c r="J944" i="10"/>
  <c r="F436" i="10"/>
  <c r="H436" i="10" s="1"/>
  <c r="K435" i="10"/>
  <c r="J435" i="10"/>
  <c r="I435" i="10"/>
  <c r="F392" i="10"/>
  <c r="H392" i="10" s="1"/>
  <c r="I391" i="10"/>
  <c r="K391" i="10"/>
  <c r="J391" i="10"/>
  <c r="K1529" i="10"/>
  <c r="I1529" i="10"/>
  <c r="J1529" i="10"/>
  <c r="K550" i="10"/>
  <c r="J550" i="10"/>
  <c r="I550" i="10"/>
  <c r="K814" i="10"/>
  <c r="J814" i="10"/>
  <c r="I814" i="10"/>
  <c r="K1769" i="10"/>
  <c r="J1769" i="10"/>
  <c r="I1769" i="10"/>
  <c r="F164" i="10"/>
  <c r="H164" i="10" s="1"/>
  <c r="K163" i="10"/>
  <c r="J163" i="10"/>
  <c r="I163" i="10"/>
  <c r="F1235" i="10"/>
  <c r="H1235" i="10" s="1"/>
  <c r="J1234" i="10"/>
  <c r="I1234" i="10"/>
  <c r="K1234" i="10"/>
  <c r="F344" i="10"/>
  <c r="H344" i="10" s="1"/>
  <c r="K343" i="10"/>
  <c r="J343" i="10"/>
  <c r="I343" i="10"/>
  <c r="H230" i="10"/>
  <c r="F230" i="10"/>
  <c r="I229" i="10"/>
  <c r="J229" i="10"/>
  <c r="K229" i="10"/>
  <c r="F366" i="10"/>
  <c r="H366" i="10" s="1"/>
  <c r="K365" i="10"/>
  <c r="I365" i="10"/>
  <c r="J365" i="10"/>
  <c r="F276" i="10"/>
  <c r="H276" i="10" s="1"/>
  <c r="I275" i="10"/>
  <c r="K275" i="10"/>
  <c r="J275" i="10"/>
  <c r="F1013" i="10"/>
  <c r="H1013" i="10" s="1"/>
  <c r="I1012" i="10"/>
  <c r="J1012" i="10"/>
  <c r="K1012" i="10"/>
  <c r="F1056" i="10"/>
  <c r="H1056" i="10" s="1"/>
  <c r="K1055" i="10"/>
  <c r="I1055" i="10"/>
  <c r="J1055" i="10"/>
  <c r="F55" i="10"/>
  <c r="H55" i="10" s="1"/>
  <c r="K54" i="10"/>
  <c r="J54" i="10"/>
  <c r="I54" i="10"/>
  <c r="F1616" i="10"/>
  <c r="H1616" i="10" s="1"/>
  <c r="J1615" i="10"/>
  <c r="K1615" i="10"/>
  <c r="I1615" i="10"/>
  <c r="K254" i="10"/>
  <c r="J254" i="10"/>
  <c r="I254" i="10"/>
  <c r="F528" i="10"/>
  <c r="H528" i="10" s="1"/>
  <c r="J527" i="10"/>
  <c r="I527" i="10"/>
  <c r="K527" i="10"/>
  <c r="H970" i="10"/>
  <c r="I969" i="10"/>
  <c r="K969" i="10"/>
  <c r="J969" i="10"/>
  <c r="F1440" i="10"/>
  <c r="H1440" i="10" s="1"/>
  <c r="K1439" i="10"/>
  <c r="J1439" i="10"/>
  <c r="I1439" i="10"/>
  <c r="F1170" i="10"/>
  <c r="H1170" i="10" s="1"/>
  <c r="K1169" i="10"/>
  <c r="J1169" i="10"/>
  <c r="I1169" i="10"/>
  <c r="F460" i="10"/>
  <c r="H460" i="10" s="1"/>
  <c r="K459" i="10"/>
  <c r="I459" i="10"/>
  <c r="J459" i="10"/>
  <c r="J594" i="10"/>
  <c r="I594" i="10"/>
  <c r="K594" i="10"/>
  <c r="F144" i="10"/>
  <c r="H144" i="10" s="1"/>
  <c r="I143" i="10"/>
  <c r="J143" i="10"/>
  <c r="K143" i="10"/>
  <c r="F1285" i="10"/>
  <c r="H1285" i="10" s="1"/>
  <c r="K1284" i="10"/>
  <c r="J1284" i="10"/>
  <c r="I1284" i="10"/>
  <c r="F1571" i="10"/>
  <c r="H1571" i="10" s="1"/>
  <c r="I1570" i="10"/>
  <c r="J1570" i="10"/>
  <c r="K1570" i="10"/>
  <c r="F504" i="10"/>
  <c r="H504" i="10" s="1"/>
  <c r="J503" i="10"/>
  <c r="K503" i="10"/>
  <c r="I503" i="10"/>
  <c r="F1460" i="10"/>
  <c r="H1460" i="10" s="1"/>
  <c r="J1459" i="10"/>
  <c r="I1459" i="10"/>
  <c r="K1459" i="10"/>
  <c r="K660" i="10"/>
  <c r="J660" i="10"/>
  <c r="I660" i="10"/>
  <c r="F745" i="10"/>
  <c r="H745" i="10" s="1"/>
  <c r="J744" i="10"/>
  <c r="K744" i="10"/>
  <c r="I744" i="10"/>
  <c r="F74" i="10"/>
  <c r="H74" i="10" s="1"/>
  <c r="I73" i="10"/>
  <c r="K73" i="10"/>
  <c r="J73" i="10"/>
  <c r="F1419" i="10"/>
  <c r="H1419" i="10" s="1"/>
  <c r="I1418" i="10"/>
  <c r="K1418" i="10"/>
  <c r="J1418" i="10"/>
  <c r="F1661" i="10"/>
  <c r="H1661" i="10" s="1"/>
  <c r="K1660" i="10"/>
  <c r="I1660" i="10"/>
  <c r="J1660" i="10"/>
  <c r="F1192" i="10"/>
  <c r="H1192" i="10" s="1"/>
  <c r="I1191" i="10"/>
  <c r="K1191" i="10"/>
  <c r="J1191" i="10"/>
  <c r="F299" i="10"/>
  <c r="H299" i="10" s="1"/>
  <c r="K298" i="10"/>
  <c r="J298" i="10"/>
  <c r="I298" i="10"/>
  <c r="F1397" i="10"/>
  <c r="H1397" i="10" s="1"/>
  <c r="I1396" i="10"/>
  <c r="K1396" i="10"/>
  <c r="J1396" i="10"/>
  <c r="F704" i="10"/>
  <c r="H704" i="10" s="1"/>
  <c r="K703" i="10"/>
  <c r="J703" i="10"/>
  <c r="I703" i="10"/>
  <c r="F121" i="10"/>
  <c r="H121" i="10" s="1"/>
  <c r="I120" i="10"/>
  <c r="K120" i="10"/>
  <c r="J120" i="10"/>
  <c r="F1011" i="9"/>
  <c r="H1011" i="9" s="1"/>
  <c r="K1010" i="9"/>
  <c r="J1010" i="9"/>
  <c r="I1010" i="9"/>
  <c r="K100" i="9"/>
  <c r="J100" i="9"/>
  <c r="I100" i="9"/>
  <c r="F746" i="9"/>
  <c r="H746" i="9" s="1"/>
  <c r="I745" i="9"/>
  <c r="K745" i="9"/>
  <c r="J745" i="9"/>
  <c r="F1170" i="9"/>
  <c r="H1170" i="9" s="1"/>
  <c r="J1169" i="9"/>
  <c r="I1169" i="9"/>
  <c r="K1169" i="9"/>
  <c r="F1121" i="9"/>
  <c r="H1121" i="9" s="1"/>
  <c r="J1120" i="9"/>
  <c r="I1120" i="9"/>
  <c r="K1120" i="9"/>
  <c r="F900" i="9"/>
  <c r="H900" i="9" s="1"/>
  <c r="K899" i="9"/>
  <c r="J899" i="9"/>
  <c r="I899" i="9"/>
  <c r="I660" i="9"/>
  <c r="K660" i="9"/>
  <c r="J660" i="9"/>
  <c r="F55" i="9"/>
  <c r="H55" i="9" s="1"/>
  <c r="K54" i="9"/>
  <c r="J54" i="9"/>
  <c r="I54" i="9"/>
  <c r="F274" i="9"/>
  <c r="H274" i="9" s="1"/>
  <c r="I273" i="9"/>
  <c r="K273" i="9"/>
  <c r="J273" i="9"/>
  <c r="F365" i="9"/>
  <c r="H365" i="9" s="1"/>
  <c r="I364" i="9"/>
  <c r="K364" i="9"/>
  <c r="J364" i="9"/>
  <c r="F482" i="9"/>
  <c r="H482" i="9" s="1"/>
  <c r="I481" i="9"/>
  <c r="K481" i="9"/>
  <c r="J481" i="9"/>
  <c r="F945" i="9"/>
  <c r="H945" i="9" s="1"/>
  <c r="K944" i="9"/>
  <c r="J944" i="9"/>
  <c r="I944" i="9"/>
  <c r="F504" i="9"/>
  <c r="H504" i="9" s="1"/>
  <c r="I503" i="9"/>
  <c r="K503" i="9"/>
  <c r="J503" i="9"/>
  <c r="F835" i="9"/>
  <c r="H835" i="9" s="1"/>
  <c r="I834" i="9"/>
  <c r="J834" i="9"/>
  <c r="K834" i="9"/>
  <c r="H230" i="9"/>
  <c r="F230" i="9"/>
  <c r="K229" i="9"/>
  <c r="J229" i="9"/>
  <c r="I229" i="9"/>
  <c r="F594" i="9"/>
  <c r="H594" i="9" s="1"/>
  <c r="I593" i="9"/>
  <c r="K593" i="9"/>
  <c r="J593" i="9"/>
  <c r="I704" i="9"/>
  <c r="K704" i="9"/>
  <c r="J704" i="9"/>
  <c r="J415" i="9"/>
  <c r="I415" i="9"/>
  <c r="K415" i="9"/>
  <c r="H790" i="9"/>
  <c r="F790" i="9"/>
  <c r="J789" i="9"/>
  <c r="I789" i="9"/>
  <c r="K789" i="9"/>
  <c r="K925" i="9"/>
  <c r="J925" i="9"/>
  <c r="I925" i="9"/>
  <c r="H144" i="9"/>
  <c r="F144" i="9"/>
  <c r="I143" i="9"/>
  <c r="K143" i="9"/>
  <c r="J143" i="9"/>
  <c r="F990" i="9"/>
  <c r="H990" i="9" s="1"/>
  <c r="K989" i="9"/>
  <c r="J989" i="9"/>
  <c r="I989" i="9"/>
  <c r="J300" i="9"/>
  <c r="K300" i="9"/>
  <c r="I300" i="9"/>
  <c r="F526" i="9"/>
  <c r="H526" i="9" s="1"/>
  <c r="I525" i="9"/>
  <c r="K525" i="9"/>
  <c r="J525" i="9"/>
  <c r="H1215" i="9"/>
  <c r="F1215" i="9"/>
  <c r="K1214" i="9"/>
  <c r="J1214" i="9"/>
  <c r="I1214" i="9"/>
  <c r="F1100" i="9"/>
  <c r="H1100" i="9" s="1"/>
  <c r="J1099" i="9"/>
  <c r="I1099" i="9"/>
  <c r="K1099" i="9"/>
  <c r="F679" i="9"/>
  <c r="H679" i="9" s="1"/>
  <c r="K678" i="9"/>
  <c r="J678" i="9"/>
  <c r="I678" i="9"/>
  <c r="F165" i="9"/>
  <c r="H165" i="9" s="1"/>
  <c r="I164" i="9"/>
  <c r="J164" i="9"/>
  <c r="K164" i="9"/>
  <c r="F550" i="9"/>
  <c r="H550" i="9" s="1"/>
  <c r="I549" i="9"/>
  <c r="J549" i="9"/>
  <c r="K549" i="9"/>
  <c r="F184" i="9"/>
  <c r="H184" i="9" s="1"/>
  <c r="I183" i="9"/>
  <c r="K183" i="9"/>
  <c r="J183" i="9"/>
  <c r="F570" i="9"/>
  <c r="H570" i="9" s="1"/>
  <c r="I569" i="9"/>
  <c r="K569" i="9"/>
  <c r="J569" i="9"/>
  <c r="F635" i="9"/>
  <c r="H635" i="9" s="1"/>
  <c r="J634" i="9"/>
  <c r="I634" i="9"/>
  <c r="K634" i="9"/>
  <c r="F74" i="9"/>
  <c r="H74" i="9" s="1"/>
  <c r="K73" i="9"/>
  <c r="J73" i="9"/>
  <c r="I73" i="9"/>
  <c r="F724" i="9"/>
  <c r="H724" i="9" s="1"/>
  <c r="I723" i="9"/>
  <c r="K723" i="9"/>
  <c r="J723" i="9"/>
  <c r="H1054" i="9"/>
  <c r="F1054" i="9"/>
  <c r="I1053" i="9"/>
  <c r="K1053" i="9"/>
  <c r="J1053" i="9"/>
  <c r="F1189" i="9"/>
  <c r="H1189" i="9" s="1"/>
  <c r="I1188" i="9"/>
  <c r="J1188" i="9"/>
  <c r="K1188" i="9"/>
  <c r="F121" i="9"/>
  <c r="H121" i="9" s="1"/>
  <c r="J120" i="9"/>
  <c r="I120" i="9"/>
  <c r="K120" i="9"/>
  <c r="F461" i="9"/>
  <c r="H461" i="9" s="1"/>
  <c r="J460" i="9"/>
  <c r="K460" i="9"/>
  <c r="I460" i="9"/>
  <c r="F1144" i="9"/>
  <c r="H1144" i="9" s="1"/>
  <c r="I1143" i="9"/>
  <c r="K1143" i="9"/>
  <c r="J1143" i="9"/>
  <c r="F814" i="9"/>
  <c r="H814" i="9" s="1"/>
  <c r="K813" i="9"/>
  <c r="J813" i="9"/>
  <c r="I813" i="9"/>
  <c r="J616" i="9"/>
  <c r="I616" i="9"/>
  <c r="K616" i="9"/>
  <c r="F321" i="9"/>
  <c r="H321" i="9" s="1"/>
  <c r="I320" i="9"/>
  <c r="K320" i="9"/>
  <c r="J320" i="9"/>
  <c r="F436" i="9"/>
  <c r="H436" i="9" s="1"/>
  <c r="J435" i="9"/>
  <c r="I435" i="9"/>
  <c r="K435" i="9"/>
  <c r="F389" i="9"/>
  <c r="H389" i="9" s="1"/>
  <c r="I388" i="9"/>
  <c r="K388" i="9"/>
  <c r="J388" i="9"/>
  <c r="J969" i="9"/>
  <c r="I969" i="9"/>
  <c r="K969" i="9"/>
  <c r="J704" i="11" l="1"/>
  <c r="K704" i="11"/>
  <c r="I704" i="11"/>
  <c r="I1639" i="11"/>
  <c r="J1639" i="11"/>
  <c r="K1639" i="11"/>
  <c r="J814" i="11"/>
  <c r="I814" i="11"/>
  <c r="K814" i="11"/>
  <c r="F1235" i="11"/>
  <c r="H1235" i="11" s="1"/>
  <c r="K1234" i="11"/>
  <c r="I1234" i="11"/>
  <c r="J1234" i="11"/>
  <c r="F1010" i="11"/>
  <c r="H1010" i="11" s="1"/>
  <c r="I1009" i="11"/>
  <c r="J1009" i="11"/>
  <c r="K1009" i="11"/>
  <c r="F1485" i="11"/>
  <c r="H1485" i="11" s="1"/>
  <c r="K1484" i="11"/>
  <c r="J1484" i="11"/>
  <c r="I1484" i="11"/>
  <c r="F1330" i="11"/>
  <c r="H1330" i="11" s="1"/>
  <c r="I1329" i="11"/>
  <c r="K1329" i="11"/>
  <c r="J1329" i="11"/>
  <c r="F570" i="11"/>
  <c r="H570" i="11" s="1"/>
  <c r="J569" i="11"/>
  <c r="K569" i="11"/>
  <c r="I569" i="11"/>
  <c r="F1262" i="11"/>
  <c r="H1262" i="11" s="1"/>
  <c r="K1261" i="11"/>
  <c r="J1261" i="11"/>
  <c r="I1261" i="11"/>
  <c r="F1191" i="11"/>
  <c r="H1191" i="11" s="1"/>
  <c r="K1190" i="11"/>
  <c r="I1190" i="11"/>
  <c r="J1190" i="11"/>
  <c r="F1353" i="11"/>
  <c r="H1353" i="11" s="1"/>
  <c r="J1352" i="11"/>
  <c r="K1352" i="11"/>
  <c r="I1352" i="11"/>
  <c r="F1101" i="11"/>
  <c r="H1101" i="11" s="1"/>
  <c r="I1100" i="11"/>
  <c r="K1100" i="11"/>
  <c r="J1100" i="11"/>
  <c r="K346" i="11"/>
  <c r="J346" i="11"/>
  <c r="I346" i="11"/>
  <c r="F1307" i="11"/>
  <c r="H1307" i="11" s="1"/>
  <c r="J1306" i="11"/>
  <c r="I1306" i="11"/>
  <c r="K1306" i="11"/>
  <c r="F1616" i="11"/>
  <c r="H1616" i="11" s="1"/>
  <c r="J1615" i="11"/>
  <c r="I1615" i="11"/>
  <c r="K1615" i="11"/>
  <c r="K1170" i="11"/>
  <c r="J1170" i="11"/>
  <c r="I1170" i="11"/>
  <c r="F1147" i="11"/>
  <c r="H1147" i="11" s="1"/>
  <c r="K1146" i="11"/>
  <c r="J1146" i="11"/>
  <c r="I1146" i="11"/>
  <c r="F791" i="11"/>
  <c r="H791" i="11" s="1"/>
  <c r="J790" i="11"/>
  <c r="I790" i="11"/>
  <c r="K790" i="11"/>
  <c r="F365" i="11"/>
  <c r="H365" i="11" s="1"/>
  <c r="J364" i="11"/>
  <c r="I364" i="11"/>
  <c r="K364" i="11"/>
  <c r="F436" i="11"/>
  <c r="H436" i="11" s="1"/>
  <c r="J435" i="11"/>
  <c r="I435" i="11"/>
  <c r="K435" i="11"/>
  <c r="F392" i="11"/>
  <c r="H392" i="11" s="1"/>
  <c r="K391" i="11"/>
  <c r="J391" i="11"/>
  <c r="I391" i="11"/>
  <c r="F232" i="11"/>
  <c r="H232" i="11" s="1"/>
  <c r="J231" i="11"/>
  <c r="I231" i="11"/>
  <c r="K231" i="11"/>
  <c r="F726" i="11"/>
  <c r="H726" i="11" s="1"/>
  <c r="K725" i="11"/>
  <c r="J725" i="11"/>
  <c r="I725" i="11"/>
  <c r="F1463" i="11"/>
  <c r="H1463" i="11" s="1"/>
  <c r="J1462" i="11"/>
  <c r="I1462" i="11"/>
  <c r="K1462" i="11"/>
  <c r="F681" i="11"/>
  <c r="H681" i="11" s="1"/>
  <c r="J680" i="11"/>
  <c r="K680" i="11"/>
  <c r="I680" i="11"/>
  <c r="F902" i="11"/>
  <c r="H902" i="11" s="1"/>
  <c r="J901" i="11"/>
  <c r="I901" i="11"/>
  <c r="K901" i="11"/>
  <c r="F836" i="11"/>
  <c r="H836" i="11" s="1"/>
  <c r="K835" i="11"/>
  <c r="J835" i="11"/>
  <c r="I835" i="11"/>
  <c r="K1441" i="11"/>
  <c r="I1441" i="11"/>
  <c r="J1441" i="11"/>
  <c r="F1215" i="11"/>
  <c r="H1215" i="11" s="1"/>
  <c r="I1214" i="11"/>
  <c r="J1214" i="11"/>
  <c r="K1214" i="11"/>
  <c r="F990" i="11"/>
  <c r="H990" i="11" s="1"/>
  <c r="K989" i="11"/>
  <c r="J989" i="11"/>
  <c r="I989" i="11"/>
  <c r="F635" i="11"/>
  <c r="H635" i="11" s="1"/>
  <c r="J634" i="11"/>
  <c r="K634" i="11"/>
  <c r="I634" i="11"/>
  <c r="F122" i="11"/>
  <c r="H122" i="11" s="1"/>
  <c r="I121" i="11"/>
  <c r="K121" i="11"/>
  <c r="J121" i="11"/>
  <c r="F166" i="11"/>
  <c r="H166" i="11" s="1"/>
  <c r="J165" i="11"/>
  <c r="I165" i="11"/>
  <c r="K165" i="11"/>
  <c r="I1285" i="11"/>
  <c r="K1285" i="11"/>
  <c r="J1285" i="11"/>
  <c r="F946" i="11"/>
  <c r="H946" i="11" s="1"/>
  <c r="J945" i="11"/>
  <c r="I945" i="11"/>
  <c r="K945" i="11"/>
  <c r="F506" i="11"/>
  <c r="H506" i="11" s="1"/>
  <c r="K505" i="11"/>
  <c r="J505" i="11"/>
  <c r="I505" i="11"/>
  <c r="F1505" i="11"/>
  <c r="H1505" i="11" s="1"/>
  <c r="J1504" i="11"/>
  <c r="I1504" i="11"/>
  <c r="K1504" i="11"/>
  <c r="J415" i="11"/>
  <c r="I415" i="11"/>
  <c r="K415" i="11"/>
  <c r="F1055" i="11"/>
  <c r="H1055" i="11" s="1"/>
  <c r="K1054" i="11"/>
  <c r="I1054" i="11"/>
  <c r="J1054" i="11"/>
  <c r="F1571" i="11"/>
  <c r="H1571" i="11" s="1"/>
  <c r="I1570" i="11"/>
  <c r="J1570" i="11"/>
  <c r="K1570" i="11"/>
  <c r="F460" i="11"/>
  <c r="H460" i="11" s="1"/>
  <c r="J459" i="11"/>
  <c r="K459" i="11"/>
  <c r="I459" i="11"/>
  <c r="F480" i="11"/>
  <c r="H480" i="11" s="1"/>
  <c r="J479" i="11"/>
  <c r="I479" i="11"/>
  <c r="K479" i="11"/>
  <c r="F615" i="11"/>
  <c r="H615" i="11" s="1"/>
  <c r="I614" i="11"/>
  <c r="J614" i="11"/>
  <c r="K614" i="11"/>
  <c r="J300" i="11"/>
  <c r="K300" i="11"/>
  <c r="I300" i="11"/>
  <c r="F526" i="11"/>
  <c r="H526" i="11" s="1"/>
  <c r="J525" i="11"/>
  <c r="I525" i="11"/>
  <c r="K525" i="11"/>
  <c r="F1397" i="11"/>
  <c r="H1397" i="11" s="1"/>
  <c r="K1396" i="11"/>
  <c r="I1396" i="11"/>
  <c r="J1396" i="11"/>
  <c r="F210" i="11"/>
  <c r="H210" i="11" s="1"/>
  <c r="J209" i="11"/>
  <c r="I209" i="11"/>
  <c r="K209" i="11"/>
  <c r="F1120" i="11"/>
  <c r="H1120" i="11" s="1"/>
  <c r="J1119" i="11"/>
  <c r="I1119" i="11"/>
  <c r="K1119" i="11"/>
  <c r="F100" i="11"/>
  <c r="H100" i="11" s="1"/>
  <c r="J99" i="11"/>
  <c r="K99" i="11"/>
  <c r="I99" i="11"/>
  <c r="F1551" i="11"/>
  <c r="H1551" i="11" s="1"/>
  <c r="I1550" i="11"/>
  <c r="K1550" i="11"/>
  <c r="J1550" i="11"/>
  <c r="J56" i="11"/>
  <c r="K56" i="11"/>
  <c r="I56" i="11"/>
  <c r="F276" i="11"/>
  <c r="H276" i="11" s="1"/>
  <c r="K275" i="11"/>
  <c r="J275" i="11"/>
  <c r="I275" i="11"/>
  <c r="J1661" i="10"/>
  <c r="I1661" i="10"/>
  <c r="K1661" i="10"/>
  <c r="F1617" i="10"/>
  <c r="H1617" i="10" s="1"/>
  <c r="J1616" i="10"/>
  <c r="I1616" i="10"/>
  <c r="K1616" i="10"/>
  <c r="F1057" i="10"/>
  <c r="H1057" i="10" s="1"/>
  <c r="K1056" i="10"/>
  <c r="I1056" i="10"/>
  <c r="J1056" i="10"/>
  <c r="F300" i="10"/>
  <c r="H300" i="10" s="1"/>
  <c r="K299" i="10"/>
  <c r="J299" i="10"/>
  <c r="I299" i="10"/>
  <c r="F461" i="10"/>
  <c r="H461" i="10" s="1"/>
  <c r="J460" i="10"/>
  <c r="I460" i="10"/>
  <c r="K460" i="10"/>
  <c r="F1441" i="10"/>
  <c r="H1441" i="10" s="1"/>
  <c r="K1440" i="10"/>
  <c r="J1440" i="10"/>
  <c r="I1440" i="10"/>
  <c r="J528" i="10"/>
  <c r="I528" i="10"/>
  <c r="K528" i="10"/>
  <c r="F277" i="10"/>
  <c r="H277" i="10" s="1"/>
  <c r="I276" i="10"/>
  <c r="K276" i="10"/>
  <c r="J276" i="10"/>
  <c r="F725" i="10"/>
  <c r="H725" i="10" s="1"/>
  <c r="J724" i="10"/>
  <c r="I724" i="10"/>
  <c r="K724" i="10"/>
  <c r="F1595" i="10"/>
  <c r="H1595" i="10" s="1"/>
  <c r="J1594" i="10"/>
  <c r="I1594" i="10"/>
  <c r="K1594" i="10"/>
  <c r="F637" i="10"/>
  <c r="H637" i="10" s="1"/>
  <c r="J636" i="10"/>
  <c r="I636" i="10"/>
  <c r="K636" i="10"/>
  <c r="F1682" i="10"/>
  <c r="H1682" i="10" s="1"/>
  <c r="J1681" i="10"/>
  <c r="K1681" i="10"/>
  <c r="I1681" i="10"/>
  <c r="F1461" i="10"/>
  <c r="H1461" i="10" s="1"/>
  <c r="I1460" i="10"/>
  <c r="J1460" i="10"/>
  <c r="K1460" i="10"/>
  <c r="F1572" i="10"/>
  <c r="H1572" i="10" s="1"/>
  <c r="J1571" i="10"/>
  <c r="K1571" i="10"/>
  <c r="I1571" i="10"/>
  <c r="I144" i="10"/>
  <c r="J144" i="10"/>
  <c r="K144" i="10"/>
  <c r="F231" i="10"/>
  <c r="H231" i="10" s="1"/>
  <c r="I230" i="10"/>
  <c r="K230" i="10"/>
  <c r="J230" i="10"/>
  <c r="F1236" i="10"/>
  <c r="H1236" i="10" s="1"/>
  <c r="I1235" i="10"/>
  <c r="K1235" i="10"/>
  <c r="J1235" i="10"/>
  <c r="F437" i="10"/>
  <c r="H437" i="10" s="1"/>
  <c r="K436" i="10"/>
  <c r="J436" i="10"/>
  <c r="I436" i="10"/>
  <c r="H1260" i="10"/>
  <c r="F1260" i="10"/>
  <c r="J1259" i="10"/>
  <c r="I1259" i="10"/>
  <c r="K1259" i="10"/>
  <c r="F680" i="10"/>
  <c r="H680" i="10" s="1"/>
  <c r="I679" i="10"/>
  <c r="K679" i="10"/>
  <c r="J679" i="10"/>
  <c r="K415" i="10"/>
  <c r="J415" i="10"/>
  <c r="I415" i="10"/>
  <c r="F571" i="10"/>
  <c r="H571" i="10" s="1"/>
  <c r="I570" i="10"/>
  <c r="K570" i="10"/>
  <c r="J570" i="10"/>
  <c r="F1121" i="10"/>
  <c r="H1121" i="10" s="1"/>
  <c r="K1120" i="10"/>
  <c r="J1120" i="10"/>
  <c r="I1120" i="10"/>
  <c r="F320" i="10"/>
  <c r="H320" i="10" s="1"/>
  <c r="K319" i="10"/>
  <c r="J319" i="10"/>
  <c r="I319" i="10"/>
  <c r="J616" i="10"/>
  <c r="I616" i="10"/>
  <c r="K616" i="10"/>
  <c r="I210" i="10"/>
  <c r="K210" i="10"/>
  <c r="J210" i="10"/>
  <c r="F1306" i="10"/>
  <c r="H1306" i="10" s="1"/>
  <c r="J1305" i="10"/>
  <c r="I1305" i="10"/>
  <c r="K1305" i="10"/>
  <c r="F122" i="10"/>
  <c r="H122" i="10" s="1"/>
  <c r="K121" i="10"/>
  <c r="J121" i="10"/>
  <c r="I121" i="10"/>
  <c r="J1397" i="10"/>
  <c r="I1397" i="10"/>
  <c r="K1397" i="10"/>
  <c r="F1193" i="10"/>
  <c r="H1193" i="10" s="1"/>
  <c r="I1192" i="10"/>
  <c r="K1192" i="10"/>
  <c r="J1192" i="10"/>
  <c r="K1419" i="10"/>
  <c r="J1419" i="10"/>
  <c r="I1419" i="10"/>
  <c r="F746" i="10"/>
  <c r="H746" i="10" s="1"/>
  <c r="I745" i="10"/>
  <c r="K745" i="10"/>
  <c r="J745" i="10"/>
  <c r="F901" i="10"/>
  <c r="H901" i="10" s="1"/>
  <c r="K900" i="10"/>
  <c r="J900" i="10"/>
  <c r="I900" i="10"/>
  <c r="F75" i="10"/>
  <c r="H75" i="10" s="1"/>
  <c r="K74" i="10"/>
  <c r="J74" i="10"/>
  <c r="I74" i="10"/>
  <c r="F56" i="10"/>
  <c r="H56" i="10" s="1"/>
  <c r="K55" i="10"/>
  <c r="J55" i="10"/>
  <c r="I55" i="10"/>
  <c r="H1014" i="10"/>
  <c r="K1013" i="10"/>
  <c r="I1013" i="10"/>
  <c r="J1013" i="10"/>
  <c r="J704" i="10"/>
  <c r="I704" i="10"/>
  <c r="K704" i="10"/>
  <c r="F836" i="10"/>
  <c r="H836" i="10" s="1"/>
  <c r="K835" i="10"/>
  <c r="J835" i="10"/>
  <c r="I835" i="10"/>
  <c r="I1170" i="10"/>
  <c r="K1170" i="10"/>
  <c r="J1170" i="10"/>
  <c r="F971" i="10"/>
  <c r="H971" i="10" s="1"/>
  <c r="I970" i="10"/>
  <c r="K970" i="10"/>
  <c r="J970" i="10"/>
  <c r="F367" i="10"/>
  <c r="H367" i="10" s="1"/>
  <c r="K366" i="10"/>
  <c r="J366" i="10"/>
  <c r="I366" i="10"/>
  <c r="F1351" i="10"/>
  <c r="H1351" i="10" s="1"/>
  <c r="K1350" i="10"/>
  <c r="J1350" i="10"/>
  <c r="I1350" i="10"/>
  <c r="F1726" i="10"/>
  <c r="H1726" i="10" s="1"/>
  <c r="I1725" i="10"/>
  <c r="J1725" i="10"/>
  <c r="K1725" i="10"/>
  <c r="I1216" i="10"/>
  <c r="J1216" i="10"/>
  <c r="K1216" i="10"/>
  <c r="J1750" i="10"/>
  <c r="I1750" i="10"/>
  <c r="K1750" i="10"/>
  <c r="F505" i="10"/>
  <c r="H505" i="10" s="1"/>
  <c r="J504" i="10"/>
  <c r="K504" i="10"/>
  <c r="I504" i="10"/>
  <c r="J1285" i="10"/>
  <c r="I1285" i="10"/>
  <c r="K1285" i="10"/>
  <c r="F345" i="10"/>
  <c r="H345" i="10" s="1"/>
  <c r="K344" i="10"/>
  <c r="J344" i="10"/>
  <c r="I344" i="10"/>
  <c r="F165" i="10"/>
  <c r="H165" i="10" s="1"/>
  <c r="I164" i="10"/>
  <c r="K164" i="10"/>
  <c r="J164" i="10"/>
  <c r="K392" i="10"/>
  <c r="J392" i="10"/>
  <c r="I392" i="10"/>
  <c r="F946" i="10"/>
  <c r="H946" i="10" s="1"/>
  <c r="I945" i="10"/>
  <c r="K945" i="10"/>
  <c r="J945" i="10"/>
  <c r="F791" i="10"/>
  <c r="H791" i="10" s="1"/>
  <c r="K790" i="10"/>
  <c r="J790" i="10"/>
  <c r="I790" i="10"/>
  <c r="F480" i="10"/>
  <c r="H480" i="10" s="1"/>
  <c r="K479" i="10"/>
  <c r="J479" i="10"/>
  <c r="I479" i="10"/>
  <c r="F185" i="10"/>
  <c r="H185" i="10" s="1"/>
  <c r="I184" i="10"/>
  <c r="K184" i="10"/>
  <c r="J184" i="10"/>
  <c r="F1485" i="10"/>
  <c r="H1485" i="10" s="1"/>
  <c r="I1484" i="10"/>
  <c r="J1484" i="10"/>
  <c r="K1484" i="10"/>
  <c r="F881" i="10"/>
  <c r="H881" i="10" s="1"/>
  <c r="K880" i="10"/>
  <c r="J880" i="10"/>
  <c r="I880" i="10"/>
  <c r="K770" i="10"/>
  <c r="J770" i="10"/>
  <c r="I770" i="10"/>
  <c r="F1507" i="10"/>
  <c r="H1507" i="10" s="1"/>
  <c r="I1506" i="10"/>
  <c r="K1506" i="10"/>
  <c r="J1506" i="10"/>
  <c r="F437" i="9"/>
  <c r="H437" i="9" s="1"/>
  <c r="I436" i="9"/>
  <c r="K436" i="9"/>
  <c r="J436" i="9"/>
  <c r="F185" i="9"/>
  <c r="H185" i="9" s="1"/>
  <c r="I184" i="9"/>
  <c r="K184" i="9"/>
  <c r="J184" i="9"/>
  <c r="F836" i="9"/>
  <c r="H836" i="9" s="1"/>
  <c r="K835" i="9"/>
  <c r="J835" i="9"/>
  <c r="I835" i="9"/>
  <c r="F946" i="9"/>
  <c r="H946" i="9" s="1"/>
  <c r="K945" i="9"/>
  <c r="J945" i="9"/>
  <c r="I945" i="9"/>
  <c r="I814" i="9"/>
  <c r="J814" i="9"/>
  <c r="K814" i="9"/>
  <c r="F1216" i="9"/>
  <c r="H1216" i="9" s="1"/>
  <c r="K1215" i="9"/>
  <c r="J1215" i="9"/>
  <c r="I1215" i="9"/>
  <c r="K144" i="9"/>
  <c r="J144" i="9"/>
  <c r="I144" i="9"/>
  <c r="F791" i="9"/>
  <c r="H791" i="9" s="1"/>
  <c r="K790" i="9"/>
  <c r="I790" i="9"/>
  <c r="J790" i="9"/>
  <c r="F505" i="9"/>
  <c r="H505" i="9" s="1"/>
  <c r="I504" i="9"/>
  <c r="K504" i="9"/>
  <c r="J504" i="9"/>
  <c r="F1122" i="9"/>
  <c r="H1122" i="9" s="1"/>
  <c r="J1121" i="9"/>
  <c r="I1121" i="9"/>
  <c r="K1121" i="9"/>
  <c r="F747" i="9"/>
  <c r="H747" i="9" s="1"/>
  <c r="K746" i="9"/>
  <c r="J746" i="9"/>
  <c r="I746" i="9"/>
  <c r="F322" i="9"/>
  <c r="H322" i="9" s="1"/>
  <c r="I321" i="9"/>
  <c r="K321" i="9"/>
  <c r="J321" i="9"/>
  <c r="F725" i="9"/>
  <c r="H725" i="9" s="1"/>
  <c r="I724" i="9"/>
  <c r="K724" i="9"/>
  <c r="J724" i="9"/>
  <c r="F636" i="9"/>
  <c r="H636" i="9" s="1"/>
  <c r="J635" i="9"/>
  <c r="I635" i="9"/>
  <c r="K635" i="9"/>
  <c r="I594" i="9"/>
  <c r="J594" i="9"/>
  <c r="K594" i="9"/>
  <c r="F166" i="9"/>
  <c r="H166" i="9" s="1"/>
  <c r="I165" i="9"/>
  <c r="K165" i="9"/>
  <c r="J165" i="9"/>
  <c r="F1101" i="9"/>
  <c r="H1101" i="9" s="1"/>
  <c r="K1100" i="9"/>
  <c r="J1100" i="9"/>
  <c r="I1100" i="9"/>
  <c r="F991" i="9"/>
  <c r="H991" i="9" s="1"/>
  <c r="K990" i="9"/>
  <c r="J990" i="9"/>
  <c r="I990" i="9"/>
  <c r="F390" i="9"/>
  <c r="H390" i="9" s="1"/>
  <c r="I389" i="9"/>
  <c r="K389" i="9"/>
  <c r="J389" i="9"/>
  <c r="F275" i="9"/>
  <c r="H275" i="9" s="1"/>
  <c r="I274" i="9"/>
  <c r="K274" i="9"/>
  <c r="J274" i="9"/>
  <c r="F527" i="9"/>
  <c r="H527" i="9" s="1"/>
  <c r="I526" i="9"/>
  <c r="K526" i="9"/>
  <c r="J526" i="9"/>
  <c r="F901" i="9"/>
  <c r="H901" i="9" s="1"/>
  <c r="J900" i="9"/>
  <c r="I900" i="9"/>
  <c r="K900" i="9"/>
  <c r="J1170" i="9"/>
  <c r="K1170" i="9"/>
  <c r="I1170" i="9"/>
  <c r="F1145" i="9"/>
  <c r="H1145" i="9" s="1"/>
  <c r="I1144" i="9"/>
  <c r="K1144" i="9"/>
  <c r="J1144" i="9"/>
  <c r="F122" i="9"/>
  <c r="H122" i="9" s="1"/>
  <c r="K121" i="9"/>
  <c r="J121" i="9"/>
  <c r="I121" i="9"/>
  <c r="F366" i="9"/>
  <c r="H366" i="9" s="1"/>
  <c r="I365" i="9"/>
  <c r="K365" i="9"/>
  <c r="J365" i="9"/>
  <c r="F56" i="9"/>
  <c r="H56" i="9" s="1"/>
  <c r="J55" i="9"/>
  <c r="I55" i="9"/>
  <c r="K55" i="9"/>
  <c r="F1190" i="9"/>
  <c r="H1190" i="9" s="1"/>
  <c r="I1189" i="9"/>
  <c r="K1189" i="9"/>
  <c r="J1189" i="9"/>
  <c r="F1055" i="9"/>
  <c r="H1055" i="9" s="1"/>
  <c r="K1054" i="9"/>
  <c r="J1054" i="9"/>
  <c r="I1054" i="9"/>
  <c r="F75" i="9"/>
  <c r="H75" i="9" s="1"/>
  <c r="I74" i="9"/>
  <c r="K74" i="9"/>
  <c r="J74" i="9"/>
  <c r="F571" i="9"/>
  <c r="H571" i="9" s="1"/>
  <c r="I570" i="9"/>
  <c r="K570" i="9"/>
  <c r="J570" i="9"/>
  <c r="I461" i="9"/>
  <c r="K461" i="9"/>
  <c r="J461" i="9"/>
  <c r="F483" i="9"/>
  <c r="H483" i="9" s="1"/>
  <c r="J482" i="9"/>
  <c r="I482" i="9"/>
  <c r="K482" i="9"/>
  <c r="I550" i="9"/>
  <c r="K550" i="9"/>
  <c r="J550" i="9"/>
  <c r="F680" i="9"/>
  <c r="H680" i="9" s="1"/>
  <c r="I679" i="9"/>
  <c r="J679" i="9"/>
  <c r="K679" i="9"/>
  <c r="F231" i="9"/>
  <c r="H231" i="9" s="1"/>
  <c r="I230" i="9"/>
  <c r="K230" i="9"/>
  <c r="J230" i="9"/>
  <c r="F1012" i="9"/>
  <c r="H1012" i="9" s="1"/>
  <c r="K1011" i="9"/>
  <c r="J1011" i="9"/>
  <c r="I1011" i="9"/>
  <c r="J100" i="11" l="1"/>
  <c r="K100" i="11"/>
  <c r="I100" i="11"/>
  <c r="I210" i="11"/>
  <c r="K210" i="11"/>
  <c r="J210" i="11"/>
  <c r="F527" i="11"/>
  <c r="H527" i="11" s="1"/>
  <c r="J526" i="11"/>
  <c r="I526" i="11"/>
  <c r="K526" i="11"/>
  <c r="F903" i="11"/>
  <c r="H903" i="11" s="1"/>
  <c r="K902" i="11"/>
  <c r="J902" i="11"/>
  <c r="I902" i="11"/>
  <c r="K1463" i="11"/>
  <c r="I1463" i="11"/>
  <c r="J1463" i="11"/>
  <c r="J232" i="11"/>
  <c r="I232" i="11"/>
  <c r="K232" i="11"/>
  <c r="F437" i="11"/>
  <c r="H437" i="11" s="1"/>
  <c r="I436" i="11"/>
  <c r="K436" i="11"/>
  <c r="J436" i="11"/>
  <c r="F792" i="11"/>
  <c r="H792" i="11" s="1"/>
  <c r="K791" i="11"/>
  <c r="I791" i="11"/>
  <c r="J791" i="11"/>
  <c r="J122" i="11"/>
  <c r="I122" i="11"/>
  <c r="K122" i="11"/>
  <c r="F991" i="11"/>
  <c r="H991" i="11" s="1"/>
  <c r="K990" i="11"/>
  <c r="J990" i="11"/>
  <c r="I990" i="11"/>
  <c r="J506" i="11"/>
  <c r="I506" i="11"/>
  <c r="K506" i="11"/>
  <c r="H1354" i="11"/>
  <c r="J1353" i="11"/>
  <c r="K1353" i="11"/>
  <c r="I1353" i="11"/>
  <c r="I1262" i="11"/>
  <c r="J1262" i="11"/>
  <c r="K1262" i="11"/>
  <c r="F1331" i="11"/>
  <c r="H1331" i="11" s="1"/>
  <c r="I1330" i="11"/>
  <c r="J1330" i="11"/>
  <c r="K1330" i="11"/>
  <c r="F1011" i="11"/>
  <c r="H1011" i="11" s="1"/>
  <c r="I1010" i="11"/>
  <c r="K1010" i="11"/>
  <c r="J1010" i="11"/>
  <c r="F481" i="11"/>
  <c r="H481" i="11" s="1"/>
  <c r="J480" i="11"/>
  <c r="I480" i="11"/>
  <c r="K480" i="11"/>
  <c r="F1572" i="11"/>
  <c r="H1572" i="11" s="1"/>
  <c r="K1571" i="11"/>
  <c r="J1571" i="11"/>
  <c r="I1571" i="11"/>
  <c r="F1617" i="11"/>
  <c r="H1617" i="11" s="1"/>
  <c r="K1616" i="11"/>
  <c r="I1616" i="11"/>
  <c r="J1616" i="11"/>
  <c r="J1551" i="11"/>
  <c r="I1551" i="11"/>
  <c r="K1551" i="11"/>
  <c r="F1121" i="11"/>
  <c r="H1121" i="11" s="1"/>
  <c r="I1120" i="11"/>
  <c r="J1120" i="11"/>
  <c r="K1120" i="11"/>
  <c r="K1397" i="11"/>
  <c r="J1397" i="11"/>
  <c r="I1397" i="11"/>
  <c r="F837" i="11"/>
  <c r="H837" i="11" s="1"/>
  <c r="I836" i="11"/>
  <c r="K836" i="11"/>
  <c r="J836" i="11"/>
  <c r="F682" i="11"/>
  <c r="H682" i="11" s="1"/>
  <c r="J681" i="11"/>
  <c r="I681" i="11"/>
  <c r="K681" i="11"/>
  <c r="J726" i="11"/>
  <c r="K726" i="11"/>
  <c r="I726" i="11"/>
  <c r="I392" i="11"/>
  <c r="J392" i="11"/>
  <c r="K392" i="11"/>
  <c r="F366" i="11"/>
  <c r="H366" i="11" s="1"/>
  <c r="K365" i="11"/>
  <c r="I365" i="11"/>
  <c r="J365" i="11"/>
  <c r="I1147" i="11"/>
  <c r="K1147" i="11"/>
  <c r="J1147" i="11"/>
  <c r="F277" i="11"/>
  <c r="H277" i="11" s="1"/>
  <c r="J276" i="11"/>
  <c r="K276" i="11"/>
  <c r="I276" i="11"/>
  <c r="I166" i="11"/>
  <c r="K166" i="11"/>
  <c r="J166" i="11"/>
  <c r="F636" i="11"/>
  <c r="H636" i="11" s="1"/>
  <c r="J635" i="11"/>
  <c r="K635" i="11"/>
  <c r="I635" i="11"/>
  <c r="F1216" i="11"/>
  <c r="H1216" i="11" s="1"/>
  <c r="K1215" i="11"/>
  <c r="I1215" i="11"/>
  <c r="J1215" i="11"/>
  <c r="F1506" i="11"/>
  <c r="H1506" i="11" s="1"/>
  <c r="J1505" i="11"/>
  <c r="K1505" i="11"/>
  <c r="I1505" i="11"/>
  <c r="F947" i="11"/>
  <c r="H947" i="11" s="1"/>
  <c r="I946" i="11"/>
  <c r="K946" i="11"/>
  <c r="J946" i="11"/>
  <c r="I1101" i="11"/>
  <c r="K1101" i="11"/>
  <c r="J1101" i="11"/>
  <c r="F1192" i="11"/>
  <c r="H1192" i="11" s="1"/>
  <c r="I1191" i="11"/>
  <c r="J1191" i="11"/>
  <c r="K1191" i="11"/>
  <c r="F571" i="11"/>
  <c r="H571" i="11" s="1"/>
  <c r="I570" i="11"/>
  <c r="K570" i="11"/>
  <c r="J570" i="11"/>
  <c r="K1485" i="11"/>
  <c r="I1485" i="11"/>
  <c r="J1485" i="11"/>
  <c r="F1236" i="11"/>
  <c r="H1236" i="11" s="1"/>
  <c r="K1235" i="11"/>
  <c r="I1235" i="11"/>
  <c r="J1235" i="11"/>
  <c r="F616" i="11"/>
  <c r="H616" i="11" s="1"/>
  <c r="I615" i="11"/>
  <c r="J615" i="11"/>
  <c r="K615" i="11"/>
  <c r="F461" i="11"/>
  <c r="H461" i="11" s="1"/>
  <c r="J460" i="11"/>
  <c r="I460" i="11"/>
  <c r="K460" i="11"/>
  <c r="F1056" i="11"/>
  <c r="H1056" i="11" s="1"/>
  <c r="I1055" i="11"/>
  <c r="K1055" i="11"/>
  <c r="J1055" i="11"/>
  <c r="F1308" i="11"/>
  <c r="H1308" i="11" s="1"/>
  <c r="J1307" i="11"/>
  <c r="I1307" i="11"/>
  <c r="K1307" i="11"/>
  <c r="F481" i="10"/>
  <c r="H481" i="10" s="1"/>
  <c r="K480" i="10"/>
  <c r="J480" i="10"/>
  <c r="I480" i="10"/>
  <c r="F346" i="10"/>
  <c r="H346" i="10" s="1"/>
  <c r="K345" i="10"/>
  <c r="J345" i="10"/>
  <c r="I345" i="10"/>
  <c r="K1485" i="10"/>
  <c r="I1485" i="10"/>
  <c r="J1485" i="10"/>
  <c r="F1015" i="10"/>
  <c r="H1015" i="10" s="1"/>
  <c r="K1014" i="10"/>
  <c r="J1014" i="10"/>
  <c r="I1014" i="10"/>
  <c r="F76" i="10"/>
  <c r="H76" i="10" s="1"/>
  <c r="J75" i="10"/>
  <c r="I75" i="10"/>
  <c r="K75" i="10"/>
  <c r="F747" i="10"/>
  <c r="H747" i="10" s="1"/>
  <c r="K746" i="10"/>
  <c r="J746" i="10"/>
  <c r="I746" i="10"/>
  <c r="F1122" i="10"/>
  <c r="H1122" i="10" s="1"/>
  <c r="K1121" i="10"/>
  <c r="J1121" i="10"/>
  <c r="I1121" i="10"/>
  <c r="F1261" i="10"/>
  <c r="H1261" i="10" s="1"/>
  <c r="J1260" i="10"/>
  <c r="I1260" i="10"/>
  <c r="K1260" i="10"/>
  <c r="F1462" i="10"/>
  <c r="H1462" i="10" s="1"/>
  <c r="J1461" i="10"/>
  <c r="K1461" i="10"/>
  <c r="I1461" i="10"/>
  <c r="F638" i="10"/>
  <c r="H638" i="10" s="1"/>
  <c r="K637" i="10"/>
  <c r="J637" i="10"/>
  <c r="I637" i="10"/>
  <c r="F726" i="10"/>
  <c r="H726" i="10" s="1"/>
  <c r="K725" i="10"/>
  <c r="J725" i="10"/>
  <c r="I725" i="10"/>
  <c r="F947" i="10"/>
  <c r="H947" i="10" s="1"/>
  <c r="I946" i="10"/>
  <c r="K946" i="10"/>
  <c r="J946" i="10"/>
  <c r="F837" i="10"/>
  <c r="H837" i="10" s="1"/>
  <c r="I836" i="10"/>
  <c r="J836" i="10"/>
  <c r="K836" i="10"/>
  <c r="F1237" i="10"/>
  <c r="H1237" i="10" s="1"/>
  <c r="I1236" i="10"/>
  <c r="J1236" i="10"/>
  <c r="K1236" i="10"/>
  <c r="F1352" i="10"/>
  <c r="H1352" i="10" s="1"/>
  <c r="K1351" i="10"/>
  <c r="J1351" i="10"/>
  <c r="I1351" i="10"/>
  <c r="F972" i="10"/>
  <c r="H972" i="10" s="1"/>
  <c r="I971" i="10"/>
  <c r="K971" i="10"/>
  <c r="J971" i="10"/>
  <c r="F1307" i="10"/>
  <c r="H1307" i="10" s="1"/>
  <c r="J1306" i="10"/>
  <c r="I1306" i="10"/>
  <c r="K1306" i="10"/>
  <c r="F681" i="10"/>
  <c r="H681" i="10" s="1"/>
  <c r="K680" i="10"/>
  <c r="J680" i="10"/>
  <c r="I680" i="10"/>
  <c r="J881" i="10"/>
  <c r="I881" i="10"/>
  <c r="K881" i="10"/>
  <c r="F186" i="10"/>
  <c r="H186" i="10" s="1"/>
  <c r="I185" i="10"/>
  <c r="K185" i="10"/>
  <c r="J185" i="10"/>
  <c r="F506" i="10"/>
  <c r="H506" i="10" s="1"/>
  <c r="K505" i="10"/>
  <c r="I505" i="10"/>
  <c r="J505" i="10"/>
  <c r="K56" i="10"/>
  <c r="J56" i="10"/>
  <c r="I56" i="10"/>
  <c r="F902" i="10"/>
  <c r="H902" i="10" s="1"/>
  <c r="K901" i="10"/>
  <c r="J901" i="10"/>
  <c r="I901" i="10"/>
  <c r="F321" i="10"/>
  <c r="H321" i="10" s="1"/>
  <c r="K320" i="10"/>
  <c r="J320" i="10"/>
  <c r="I320" i="10"/>
  <c r="F572" i="10"/>
  <c r="H572" i="10" s="1"/>
  <c r="K571" i="10"/>
  <c r="I571" i="10"/>
  <c r="J571" i="10"/>
  <c r="F438" i="10"/>
  <c r="H438" i="10" s="1"/>
  <c r="K437" i="10"/>
  <c r="J437" i="10"/>
  <c r="I437" i="10"/>
  <c r="F232" i="10"/>
  <c r="H232" i="10" s="1"/>
  <c r="J231" i="10"/>
  <c r="I231" i="10"/>
  <c r="K231" i="10"/>
  <c r="F1573" i="10"/>
  <c r="H1573" i="10" s="1"/>
  <c r="J1572" i="10"/>
  <c r="K1572" i="10"/>
  <c r="I1572" i="10"/>
  <c r="F1683" i="10"/>
  <c r="H1683" i="10" s="1"/>
  <c r="J1682" i="10"/>
  <c r="I1682" i="10"/>
  <c r="K1682" i="10"/>
  <c r="J1595" i="10"/>
  <c r="I1595" i="10"/>
  <c r="K1595" i="10"/>
  <c r="K277" i="10"/>
  <c r="I277" i="10"/>
  <c r="J277" i="10"/>
  <c r="I1617" i="10"/>
  <c r="J1617" i="10"/>
  <c r="K1617" i="10"/>
  <c r="J1507" i="10"/>
  <c r="K1507" i="10"/>
  <c r="I1507" i="10"/>
  <c r="F792" i="10"/>
  <c r="H792" i="10" s="1"/>
  <c r="K791" i="10"/>
  <c r="J791" i="10"/>
  <c r="I791" i="10"/>
  <c r="F166" i="10"/>
  <c r="H166" i="10" s="1"/>
  <c r="I165" i="10"/>
  <c r="K165" i="10"/>
  <c r="J165" i="10"/>
  <c r="K1441" i="10"/>
  <c r="J1441" i="10"/>
  <c r="I1441" i="10"/>
  <c r="F1727" i="10"/>
  <c r="H1727" i="10" s="1"/>
  <c r="J1726" i="10"/>
  <c r="I1726" i="10"/>
  <c r="K1726" i="10"/>
  <c r="F368" i="10"/>
  <c r="H368" i="10" s="1"/>
  <c r="I367" i="10"/>
  <c r="J367" i="10"/>
  <c r="K367" i="10"/>
  <c r="K122" i="10"/>
  <c r="J122" i="10"/>
  <c r="I122" i="10"/>
  <c r="K300" i="10"/>
  <c r="J300" i="10"/>
  <c r="I300" i="10"/>
  <c r="I1193" i="10"/>
  <c r="K1193" i="10"/>
  <c r="J1193" i="10"/>
  <c r="K461" i="10"/>
  <c r="J461" i="10"/>
  <c r="I461" i="10"/>
  <c r="K1057" i="10"/>
  <c r="I1057" i="10"/>
  <c r="J1057" i="10"/>
  <c r="F506" i="9"/>
  <c r="H506" i="9" s="1"/>
  <c r="I505" i="9"/>
  <c r="K505" i="9"/>
  <c r="J505" i="9"/>
  <c r="F572" i="9"/>
  <c r="H572" i="9" s="1"/>
  <c r="I571" i="9"/>
  <c r="J571" i="9"/>
  <c r="K571" i="9"/>
  <c r="F1056" i="9"/>
  <c r="H1056" i="9" s="1"/>
  <c r="J1055" i="9"/>
  <c r="I1055" i="9"/>
  <c r="K1055" i="9"/>
  <c r="K56" i="9"/>
  <c r="J56" i="9"/>
  <c r="I56" i="9"/>
  <c r="K122" i="9"/>
  <c r="J122" i="9"/>
  <c r="I122" i="9"/>
  <c r="F726" i="9"/>
  <c r="H726" i="9" s="1"/>
  <c r="J725" i="9"/>
  <c r="K725" i="9"/>
  <c r="I725" i="9"/>
  <c r="F484" i="9"/>
  <c r="H484" i="9" s="1"/>
  <c r="I483" i="9"/>
  <c r="K483" i="9"/>
  <c r="J483" i="9"/>
  <c r="F947" i="9"/>
  <c r="H947" i="9" s="1"/>
  <c r="K946" i="9"/>
  <c r="J946" i="9"/>
  <c r="I946" i="9"/>
  <c r="F186" i="9"/>
  <c r="H186" i="9" s="1"/>
  <c r="I185" i="9"/>
  <c r="K185" i="9"/>
  <c r="J185" i="9"/>
  <c r="F528" i="9"/>
  <c r="H528" i="9" s="1"/>
  <c r="I527" i="9"/>
  <c r="K527" i="9"/>
  <c r="J527" i="9"/>
  <c r="F1013" i="9"/>
  <c r="H1013" i="9" s="1"/>
  <c r="K1012" i="9"/>
  <c r="J1012" i="9"/>
  <c r="I1012" i="9"/>
  <c r="F681" i="9"/>
  <c r="H681" i="9" s="1"/>
  <c r="I680" i="9"/>
  <c r="K680" i="9"/>
  <c r="J680" i="9"/>
  <c r="F637" i="9"/>
  <c r="H637" i="9" s="1"/>
  <c r="J636" i="9"/>
  <c r="I636" i="9"/>
  <c r="K636" i="9"/>
  <c r="F323" i="9"/>
  <c r="H323" i="9" s="1"/>
  <c r="I322" i="9"/>
  <c r="K322" i="9"/>
  <c r="J322" i="9"/>
  <c r="F1123" i="9"/>
  <c r="H1123" i="9" s="1"/>
  <c r="I1122" i="9"/>
  <c r="J1122" i="9"/>
  <c r="K1122" i="9"/>
  <c r="K1216" i="9"/>
  <c r="J1216" i="9"/>
  <c r="I1216" i="9"/>
  <c r="F391" i="9"/>
  <c r="H391" i="9" s="1"/>
  <c r="I390" i="9"/>
  <c r="K390" i="9"/>
  <c r="J390" i="9"/>
  <c r="F902" i="9"/>
  <c r="H902" i="9" s="1"/>
  <c r="K901" i="9"/>
  <c r="J901" i="9"/>
  <c r="I901" i="9"/>
  <c r="F276" i="9"/>
  <c r="H276" i="9" s="1"/>
  <c r="I275" i="9"/>
  <c r="K275" i="9"/>
  <c r="J275" i="9"/>
  <c r="K991" i="9"/>
  <c r="J991" i="9"/>
  <c r="I991" i="9"/>
  <c r="I166" i="9"/>
  <c r="K166" i="9"/>
  <c r="J166" i="9"/>
  <c r="F792" i="9"/>
  <c r="H792" i="9" s="1"/>
  <c r="K791" i="9"/>
  <c r="J791" i="9"/>
  <c r="I791" i="9"/>
  <c r="F232" i="9"/>
  <c r="H232" i="9" s="1"/>
  <c r="I231" i="9"/>
  <c r="K231" i="9"/>
  <c r="J231" i="9"/>
  <c r="F748" i="9"/>
  <c r="H748" i="9" s="1"/>
  <c r="I747" i="9"/>
  <c r="K747" i="9"/>
  <c r="J747" i="9"/>
  <c r="F76" i="9"/>
  <c r="H76" i="9" s="1"/>
  <c r="K75" i="9"/>
  <c r="J75" i="9"/>
  <c r="I75" i="9"/>
  <c r="F1191" i="9"/>
  <c r="H1191" i="9" s="1"/>
  <c r="J1190" i="9"/>
  <c r="I1190" i="9"/>
  <c r="K1190" i="9"/>
  <c r="F367" i="9"/>
  <c r="H367" i="9" s="1"/>
  <c r="I366" i="9"/>
  <c r="K366" i="9"/>
  <c r="J366" i="9"/>
  <c r="F1146" i="9"/>
  <c r="H1146" i="9" s="1"/>
  <c r="I1145" i="9"/>
  <c r="K1145" i="9"/>
  <c r="J1145" i="9"/>
  <c r="K1101" i="9"/>
  <c r="J1101" i="9"/>
  <c r="I1101" i="9"/>
  <c r="F837" i="9"/>
  <c r="H837" i="9" s="1"/>
  <c r="K836" i="9"/>
  <c r="J836" i="9"/>
  <c r="I836" i="9"/>
  <c r="F438" i="9"/>
  <c r="H438" i="9" s="1"/>
  <c r="I437" i="9"/>
  <c r="K437" i="9"/>
  <c r="J437" i="9"/>
  <c r="F1507" i="11" l="1"/>
  <c r="H1507" i="11" s="1"/>
  <c r="I1506" i="11"/>
  <c r="J1506" i="11"/>
  <c r="K1506" i="11"/>
  <c r="I991" i="11"/>
  <c r="J991" i="11"/>
  <c r="K991" i="11"/>
  <c r="I947" i="11"/>
  <c r="J947" i="11"/>
  <c r="K947" i="11"/>
  <c r="I1216" i="11"/>
  <c r="K1216" i="11"/>
  <c r="J1216" i="11"/>
  <c r="F1122" i="11"/>
  <c r="H1122" i="11" s="1"/>
  <c r="K1121" i="11"/>
  <c r="J1121" i="11"/>
  <c r="I1121" i="11"/>
  <c r="J1617" i="11"/>
  <c r="I1617" i="11"/>
  <c r="K1617" i="11"/>
  <c r="F482" i="11"/>
  <c r="H482" i="11" s="1"/>
  <c r="I481" i="11"/>
  <c r="K481" i="11"/>
  <c r="J481" i="11"/>
  <c r="F1355" i="11"/>
  <c r="H1355" i="11" s="1"/>
  <c r="I1354" i="11"/>
  <c r="K1354" i="11"/>
  <c r="J1354" i="11"/>
  <c r="F528" i="11"/>
  <c r="H528" i="11" s="1"/>
  <c r="J527" i="11"/>
  <c r="I527" i="11"/>
  <c r="K527" i="11"/>
  <c r="F838" i="11"/>
  <c r="H838" i="11" s="1"/>
  <c r="J837" i="11"/>
  <c r="K837" i="11"/>
  <c r="I837" i="11"/>
  <c r="J1331" i="11"/>
  <c r="K1331" i="11"/>
  <c r="I1331" i="11"/>
  <c r="F1057" i="11"/>
  <c r="H1057" i="11" s="1"/>
  <c r="I1056" i="11"/>
  <c r="K1056" i="11"/>
  <c r="J1056" i="11"/>
  <c r="I616" i="11"/>
  <c r="J616" i="11"/>
  <c r="K616" i="11"/>
  <c r="F438" i="11"/>
  <c r="H438" i="11" s="1"/>
  <c r="K437" i="11"/>
  <c r="J437" i="11"/>
  <c r="I437" i="11"/>
  <c r="F1193" i="11"/>
  <c r="H1193" i="11" s="1"/>
  <c r="I1192" i="11"/>
  <c r="K1192" i="11"/>
  <c r="J1192" i="11"/>
  <c r="J277" i="11"/>
  <c r="I277" i="11"/>
  <c r="K277" i="11"/>
  <c r="F367" i="11"/>
  <c r="H367" i="11" s="1"/>
  <c r="K366" i="11"/>
  <c r="J366" i="11"/>
  <c r="I366" i="11"/>
  <c r="F637" i="11"/>
  <c r="H637" i="11" s="1"/>
  <c r="I636" i="11"/>
  <c r="J636" i="11"/>
  <c r="K636" i="11"/>
  <c r="F1573" i="11"/>
  <c r="H1573" i="11" s="1"/>
  <c r="J1572" i="11"/>
  <c r="K1572" i="11"/>
  <c r="I1572" i="11"/>
  <c r="K903" i="11"/>
  <c r="I903" i="11"/>
  <c r="J903" i="11"/>
  <c r="F572" i="11"/>
  <c r="H572" i="11" s="1"/>
  <c r="I571" i="11"/>
  <c r="J571" i="11"/>
  <c r="K571" i="11"/>
  <c r="J682" i="11"/>
  <c r="K682" i="11"/>
  <c r="I682" i="11"/>
  <c r="F1012" i="11"/>
  <c r="H1012" i="11" s="1"/>
  <c r="I1011" i="11"/>
  <c r="J1011" i="11"/>
  <c r="K1011" i="11"/>
  <c r="J1308" i="11"/>
  <c r="K1308" i="11"/>
  <c r="I1308" i="11"/>
  <c r="I461" i="11"/>
  <c r="K461" i="11"/>
  <c r="J461" i="11"/>
  <c r="F1237" i="11"/>
  <c r="H1237" i="11" s="1"/>
  <c r="J1236" i="11"/>
  <c r="K1236" i="11"/>
  <c r="I1236" i="11"/>
  <c r="K792" i="11"/>
  <c r="J792" i="11"/>
  <c r="I792" i="11"/>
  <c r="J506" i="10"/>
  <c r="K506" i="10"/>
  <c r="I506" i="10"/>
  <c r="K346" i="10"/>
  <c r="J346" i="10"/>
  <c r="I346" i="10"/>
  <c r="F682" i="10"/>
  <c r="H682" i="10" s="1"/>
  <c r="K681" i="10"/>
  <c r="J681" i="10"/>
  <c r="I681" i="10"/>
  <c r="F973" i="10"/>
  <c r="H973" i="10" s="1"/>
  <c r="I972" i="10"/>
  <c r="K972" i="10"/>
  <c r="J972" i="10"/>
  <c r="F1238" i="10"/>
  <c r="H1238" i="10" s="1"/>
  <c r="K1237" i="10"/>
  <c r="J1237" i="10"/>
  <c r="I1237" i="10"/>
  <c r="I947" i="10"/>
  <c r="K947" i="10"/>
  <c r="J947" i="10"/>
  <c r="J638" i="10"/>
  <c r="I638" i="10"/>
  <c r="K638" i="10"/>
  <c r="F1262" i="10"/>
  <c r="H1262" i="10" s="1"/>
  <c r="I1261" i="10"/>
  <c r="K1261" i="10"/>
  <c r="J1261" i="10"/>
  <c r="F748" i="10"/>
  <c r="H748" i="10" s="1"/>
  <c r="J747" i="10"/>
  <c r="I747" i="10"/>
  <c r="K747" i="10"/>
  <c r="F1016" i="10"/>
  <c r="H1016" i="10" s="1"/>
  <c r="K1015" i="10"/>
  <c r="I1015" i="10"/>
  <c r="J1015" i="10"/>
  <c r="F369" i="10"/>
  <c r="H369" i="10" s="1"/>
  <c r="I368" i="10"/>
  <c r="K368" i="10"/>
  <c r="J368" i="10"/>
  <c r="I166" i="10"/>
  <c r="K166" i="10"/>
  <c r="J166" i="10"/>
  <c r="K1573" i="10"/>
  <c r="I1573" i="10"/>
  <c r="J1573" i="10"/>
  <c r="K438" i="10"/>
  <c r="J438" i="10"/>
  <c r="I438" i="10"/>
  <c r="F322" i="10"/>
  <c r="H322" i="10" s="1"/>
  <c r="K321" i="10"/>
  <c r="J321" i="10"/>
  <c r="I321" i="10"/>
  <c r="F187" i="10"/>
  <c r="H187" i="10" s="1"/>
  <c r="I186" i="10"/>
  <c r="K186" i="10"/>
  <c r="J186" i="10"/>
  <c r="F1728" i="10"/>
  <c r="H1728" i="10" s="1"/>
  <c r="J1727" i="10"/>
  <c r="K1727" i="10"/>
  <c r="I1727" i="10"/>
  <c r="F1308" i="10"/>
  <c r="H1308" i="10" s="1"/>
  <c r="J1307" i="10"/>
  <c r="I1307" i="10"/>
  <c r="K1307" i="10"/>
  <c r="F1353" i="10"/>
  <c r="H1353" i="10" s="1"/>
  <c r="K1352" i="10"/>
  <c r="J1352" i="10"/>
  <c r="I1352" i="10"/>
  <c r="F838" i="10"/>
  <c r="H838" i="10" s="1"/>
  <c r="K837" i="10"/>
  <c r="J837" i="10"/>
  <c r="I837" i="10"/>
  <c r="I726" i="10"/>
  <c r="J726" i="10"/>
  <c r="K726" i="10"/>
  <c r="F1463" i="10"/>
  <c r="H1463" i="10" s="1"/>
  <c r="J1462" i="10"/>
  <c r="K1462" i="10"/>
  <c r="I1462" i="10"/>
  <c r="F1123" i="10"/>
  <c r="H1123" i="10" s="1"/>
  <c r="J1122" i="10"/>
  <c r="I1122" i="10"/>
  <c r="K1122" i="10"/>
  <c r="F77" i="10"/>
  <c r="H77" i="10" s="1"/>
  <c r="K76" i="10"/>
  <c r="J76" i="10"/>
  <c r="I76" i="10"/>
  <c r="F482" i="10"/>
  <c r="H482" i="10" s="1"/>
  <c r="K481" i="10"/>
  <c r="J481" i="10"/>
  <c r="I481" i="10"/>
  <c r="I792" i="10"/>
  <c r="J792" i="10"/>
  <c r="K792" i="10"/>
  <c r="F1684" i="10"/>
  <c r="H1684" i="10" s="1"/>
  <c r="K1683" i="10"/>
  <c r="I1683" i="10"/>
  <c r="J1683" i="10"/>
  <c r="I232" i="10"/>
  <c r="K232" i="10"/>
  <c r="J232" i="10"/>
  <c r="J572" i="10"/>
  <c r="I572" i="10"/>
  <c r="K572" i="10"/>
  <c r="F903" i="10"/>
  <c r="H903" i="10" s="1"/>
  <c r="K902" i="10"/>
  <c r="I902" i="10"/>
  <c r="J902" i="10"/>
  <c r="F277" i="9"/>
  <c r="H277" i="9" s="1"/>
  <c r="I276" i="9"/>
  <c r="K276" i="9"/>
  <c r="J276" i="9"/>
  <c r="F1124" i="9"/>
  <c r="H1124" i="9" s="1"/>
  <c r="I1123" i="9"/>
  <c r="K1123" i="9"/>
  <c r="J1123" i="9"/>
  <c r="F638" i="9"/>
  <c r="H638" i="9" s="1"/>
  <c r="I637" i="9"/>
  <c r="K637" i="9"/>
  <c r="J637" i="9"/>
  <c r="F392" i="9"/>
  <c r="H392" i="9" s="1"/>
  <c r="I391" i="9"/>
  <c r="K391" i="9"/>
  <c r="J391" i="9"/>
  <c r="F368" i="9"/>
  <c r="H368" i="9" s="1"/>
  <c r="J367" i="9"/>
  <c r="I367" i="9"/>
  <c r="K367" i="9"/>
  <c r="F77" i="9"/>
  <c r="H77" i="9" s="1"/>
  <c r="J76" i="9"/>
  <c r="I76" i="9"/>
  <c r="K76" i="9"/>
  <c r="K232" i="9"/>
  <c r="J232" i="9"/>
  <c r="I232" i="9"/>
  <c r="I572" i="9"/>
  <c r="K572" i="9"/>
  <c r="J572" i="9"/>
  <c r="K484" i="9"/>
  <c r="J484" i="9"/>
  <c r="I484" i="9"/>
  <c r="I438" i="9"/>
  <c r="K438" i="9"/>
  <c r="J438" i="9"/>
  <c r="I1013" i="9"/>
  <c r="K1013" i="9"/>
  <c r="J1013" i="9"/>
  <c r="H324" i="9"/>
  <c r="I323" i="9"/>
  <c r="K323" i="9"/>
  <c r="J323" i="9"/>
  <c r="F682" i="9"/>
  <c r="H682" i="9" s="1"/>
  <c r="I681" i="9"/>
  <c r="K681" i="9"/>
  <c r="J681" i="9"/>
  <c r="I528" i="9"/>
  <c r="K528" i="9"/>
  <c r="J528" i="9"/>
  <c r="K947" i="9"/>
  <c r="J947" i="9"/>
  <c r="I947" i="9"/>
  <c r="I726" i="9"/>
  <c r="K726" i="9"/>
  <c r="J726" i="9"/>
  <c r="F903" i="9"/>
  <c r="H903" i="9" s="1"/>
  <c r="J902" i="9"/>
  <c r="I902" i="9"/>
  <c r="K902" i="9"/>
  <c r="F838" i="9"/>
  <c r="H838" i="9" s="1"/>
  <c r="J837" i="9"/>
  <c r="I837" i="9"/>
  <c r="K837" i="9"/>
  <c r="F187" i="9"/>
  <c r="H187" i="9" s="1"/>
  <c r="I186" i="9"/>
  <c r="K186" i="9"/>
  <c r="J186" i="9"/>
  <c r="F1147" i="9"/>
  <c r="H1147" i="9" s="1"/>
  <c r="J1146" i="9"/>
  <c r="K1146" i="9"/>
  <c r="I1146" i="9"/>
  <c r="F1192" i="9"/>
  <c r="H1192" i="9" s="1"/>
  <c r="J1191" i="9"/>
  <c r="I1191" i="9"/>
  <c r="K1191" i="9"/>
  <c r="I748" i="9"/>
  <c r="K748" i="9"/>
  <c r="J748" i="9"/>
  <c r="I792" i="9"/>
  <c r="K792" i="9"/>
  <c r="J792" i="9"/>
  <c r="F1057" i="9"/>
  <c r="H1057" i="9" s="1"/>
  <c r="K1056" i="9"/>
  <c r="J1056" i="9"/>
  <c r="I1056" i="9"/>
  <c r="I506" i="9"/>
  <c r="K506" i="9"/>
  <c r="J506" i="9"/>
  <c r="I438" i="11" l="1"/>
  <c r="J438" i="11"/>
  <c r="K438" i="11"/>
  <c r="F638" i="11"/>
  <c r="H638" i="11" s="1"/>
  <c r="J637" i="11"/>
  <c r="K637" i="11"/>
  <c r="I637" i="11"/>
  <c r="F1123" i="11"/>
  <c r="H1123" i="11" s="1"/>
  <c r="I1122" i="11"/>
  <c r="J1122" i="11"/>
  <c r="K1122" i="11"/>
  <c r="H529" i="11"/>
  <c r="J528" i="11"/>
  <c r="K528" i="11"/>
  <c r="I528" i="11"/>
  <c r="F483" i="11"/>
  <c r="H483" i="11" s="1"/>
  <c r="J482" i="11"/>
  <c r="I482" i="11"/>
  <c r="K482" i="11"/>
  <c r="J1193" i="11"/>
  <c r="K1193" i="11"/>
  <c r="I1193" i="11"/>
  <c r="F1238" i="11"/>
  <c r="H1238" i="11" s="1"/>
  <c r="I1237" i="11"/>
  <c r="K1237" i="11"/>
  <c r="J1237" i="11"/>
  <c r="H1574" i="11"/>
  <c r="I1573" i="11"/>
  <c r="K1573" i="11"/>
  <c r="J1573" i="11"/>
  <c r="F368" i="11"/>
  <c r="H368" i="11" s="1"/>
  <c r="K367" i="11"/>
  <c r="J367" i="11"/>
  <c r="I367" i="11"/>
  <c r="I572" i="11"/>
  <c r="K572" i="11"/>
  <c r="J572" i="11"/>
  <c r="F839" i="11"/>
  <c r="H839" i="11" s="1"/>
  <c r="I838" i="11"/>
  <c r="K838" i="11"/>
  <c r="J838" i="11"/>
  <c r="F1356" i="11"/>
  <c r="H1356" i="11" s="1"/>
  <c r="J1355" i="11"/>
  <c r="K1355" i="11"/>
  <c r="I1355" i="11"/>
  <c r="K1507" i="11"/>
  <c r="J1507" i="11"/>
  <c r="I1507" i="11"/>
  <c r="F1013" i="11"/>
  <c r="H1013" i="11" s="1"/>
  <c r="I1012" i="11"/>
  <c r="K1012" i="11"/>
  <c r="J1012" i="11"/>
  <c r="J1057" i="11"/>
  <c r="K1057" i="11"/>
  <c r="I1057" i="11"/>
  <c r="K682" i="10"/>
  <c r="J682" i="10"/>
  <c r="I682" i="10"/>
  <c r="F839" i="10"/>
  <c r="H839" i="10" s="1"/>
  <c r="K838" i="10"/>
  <c r="J838" i="10"/>
  <c r="I838" i="10"/>
  <c r="H1309" i="10"/>
  <c r="J1308" i="10"/>
  <c r="I1308" i="10"/>
  <c r="K1308" i="10"/>
  <c r="F188" i="10"/>
  <c r="H188" i="10" s="1"/>
  <c r="J187" i="10"/>
  <c r="K187" i="10"/>
  <c r="I187" i="10"/>
  <c r="F78" i="10"/>
  <c r="H78" i="10" s="1"/>
  <c r="J77" i="10"/>
  <c r="I77" i="10"/>
  <c r="K77" i="10"/>
  <c r="K1463" i="10"/>
  <c r="J1463" i="10"/>
  <c r="I1463" i="10"/>
  <c r="K369" i="10"/>
  <c r="I369" i="10"/>
  <c r="J369" i="10"/>
  <c r="K748" i="10"/>
  <c r="J748" i="10"/>
  <c r="I748" i="10"/>
  <c r="F1239" i="10"/>
  <c r="H1239" i="10" s="1"/>
  <c r="K1238" i="10"/>
  <c r="J1238" i="10"/>
  <c r="I1238" i="10"/>
  <c r="F974" i="10"/>
  <c r="H974" i="10" s="1"/>
  <c r="J973" i="10"/>
  <c r="I973" i="10"/>
  <c r="K973" i="10"/>
  <c r="H904" i="10"/>
  <c r="K903" i="10"/>
  <c r="J903" i="10"/>
  <c r="I903" i="10"/>
  <c r="I1353" i="10"/>
  <c r="K1353" i="10"/>
  <c r="J1353" i="10"/>
  <c r="K1728" i="10"/>
  <c r="J1728" i="10"/>
  <c r="I1728" i="10"/>
  <c r="F323" i="10"/>
  <c r="H323" i="10" s="1"/>
  <c r="K322" i="10"/>
  <c r="J322" i="10"/>
  <c r="I322" i="10"/>
  <c r="F483" i="10"/>
  <c r="H483" i="10" s="1"/>
  <c r="K482" i="10"/>
  <c r="J482" i="10"/>
  <c r="I482" i="10"/>
  <c r="F1124" i="10"/>
  <c r="H1124" i="10" s="1"/>
  <c r="K1123" i="10"/>
  <c r="J1123" i="10"/>
  <c r="I1123" i="10"/>
  <c r="F1017" i="10"/>
  <c r="H1017" i="10" s="1"/>
  <c r="I1016" i="10"/>
  <c r="K1016" i="10"/>
  <c r="J1016" i="10"/>
  <c r="J1262" i="10"/>
  <c r="I1262" i="10"/>
  <c r="K1262" i="10"/>
  <c r="F1685" i="10"/>
  <c r="H1685" i="10" s="1"/>
  <c r="J1684" i="10"/>
  <c r="I1684" i="10"/>
  <c r="K1684" i="10"/>
  <c r="I1147" i="9"/>
  <c r="K1147" i="9"/>
  <c r="J1147" i="9"/>
  <c r="F839" i="9"/>
  <c r="H839" i="9" s="1"/>
  <c r="K838" i="9"/>
  <c r="J838" i="9"/>
  <c r="I838" i="9"/>
  <c r="K1057" i="9"/>
  <c r="J1057" i="9"/>
  <c r="I1057" i="9"/>
  <c r="I682" i="9"/>
  <c r="K682" i="9"/>
  <c r="J682" i="9"/>
  <c r="F78" i="9"/>
  <c r="H78" i="9" s="1"/>
  <c r="K77" i="9"/>
  <c r="J77" i="9"/>
  <c r="I77" i="9"/>
  <c r="I392" i="9"/>
  <c r="K392" i="9"/>
  <c r="J392" i="9"/>
  <c r="J1124" i="9"/>
  <c r="I1124" i="9"/>
  <c r="K1124" i="9"/>
  <c r="F1193" i="9"/>
  <c r="H1193" i="9" s="1"/>
  <c r="I1192" i="9"/>
  <c r="K1192" i="9"/>
  <c r="J1192" i="9"/>
  <c r="F188" i="9"/>
  <c r="H188" i="9" s="1"/>
  <c r="I187" i="9"/>
  <c r="K187" i="9"/>
  <c r="J187" i="9"/>
  <c r="K903" i="9"/>
  <c r="J903" i="9"/>
  <c r="I903" i="9"/>
  <c r="F325" i="9"/>
  <c r="H325" i="9" s="1"/>
  <c r="I324" i="9"/>
  <c r="K324" i="9"/>
  <c r="J324" i="9"/>
  <c r="F369" i="9"/>
  <c r="H369" i="9" s="1"/>
  <c r="I368" i="9"/>
  <c r="K368" i="9"/>
  <c r="J368" i="9"/>
  <c r="I638" i="9"/>
  <c r="K638" i="9"/>
  <c r="J638" i="9"/>
  <c r="J277" i="9"/>
  <c r="I277" i="9"/>
  <c r="K277" i="9"/>
  <c r="F840" i="11" l="1"/>
  <c r="H840" i="11" s="1"/>
  <c r="I839" i="11"/>
  <c r="J839" i="11"/>
  <c r="K839" i="11"/>
  <c r="F530" i="11"/>
  <c r="H530" i="11" s="1"/>
  <c r="I529" i="11"/>
  <c r="K529" i="11"/>
  <c r="J529" i="11"/>
  <c r="I638" i="11"/>
  <c r="J638" i="11"/>
  <c r="K638" i="11"/>
  <c r="F1357" i="11"/>
  <c r="H1357" i="11" s="1"/>
  <c r="I1356" i="11"/>
  <c r="J1356" i="11"/>
  <c r="K1356" i="11"/>
  <c r="F1575" i="11"/>
  <c r="H1575" i="11" s="1"/>
  <c r="J1574" i="11"/>
  <c r="I1574" i="11"/>
  <c r="K1574" i="11"/>
  <c r="H1014" i="11"/>
  <c r="I1013" i="11"/>
  <c r="J1013" i="11"/>
  <c r="K1013" i="11"/>
  <c r="F484" i="11"/>
  <c r="H484" i="11" s="1"/>
  <c r="J483" i="11"/>
  <c r="K483" i="11"/>
  <c r="I483" i="11"/>
  <c r="F1124" i="11"/>
  <c r="H1124" i="11" s="1"/>
  <c r="I1123" i="11"/>
  <c r="J1123" i="11"/>
  <c r="K1123" i="11"/>
  <c r="F369" i="11"/>
  <c r="H369" i="11" s="1"/>
  <c r="I368" i="11"/>
  <c r="K368" i="11"/>
  <c r="J368" i="11"/>
  <c r="F1239" i="11"/>
  <c r="H1239" i="11" s="1"/>
  <c r="J1238" i="11"/>
  <c r="K1238" i="11"/>
  <c r="I1238" i="11"/>
  <c r="F840" i="10"/>
  <c r="H840" i="10" s="1"/>
  <c r="K839" i="10"/>
  <c r="J839" i="10"/>
  <c r="I839" i="10"/>
  <c r="H1125" i="10"/>
  <c r="K1124" i="10"/>
  <c r="J1124" i="10"/>
  <c r="I1124" i="10"/>
  <c r="J323" i="10"/>
  <c r="I323" i="10"/>
  <c r="K323" i="10"/>
  <c r="F905" i="10"/>
  <c r="H905" i="10" s="1"/>
  <c r="K904" i="10"/>
  <c r="J904" i="10"/>
  <c r="I904" i="10"/>
  <c r="I1239" i="10"/>
  <c r="K1239" i="10"/>
  <c r="J1239" i="10"/>
  <c r="F1018" i="10"/>
  <c r="H1018" i="10" s="1"/>
  <c r="K1017" i="10"/>
  <c r="I1017" i="10"/>
  <c r="J1017" i="10"/>
  <c r="F1686" i="10"/>
  <c r="H1686" i="10" s="1"/>
  <c r="J1685" i="10"/>
  <c r="I1685" i="10"/>
  <c r="K1685" i="10"/>
  <c r="F975" i="10"/>
  <c r="H975" i="10" s="1"/>
  <c r="J974" i="10"/>
  <c r="I974" i="10"/>
  <c r="K974" i="10"/>
  <c r="I188" i="10"/>
  <c r="K188" i="10"/>
  <c r="J188" i="10"/>
  <c r="F484" i="10"/>
  <c r="H484" i="10" s="1"/>
  <c r="J483" i="10"/>
  <c r="I483" i="10"/>
  <c r="K483" i="10"/>
  <c r="K78" i="10"/>
  <c r="J78" i="10"/>
  <c r="I78" i="10"/>
  <c r="F1310" i="10"/>
  <c r="H1310" i="10" s="1"/>
  <c r="J1309" i="10"/>
  <c r="I1309" i="10"/>
  <c r="K1309" i="10"/>
  <c r="J78" i="9"/>
  <c r="I78" i="9"/>
  <c r="K78" i="9"/>
  <c r="H189" i="9"/>
  <c r="K188" i="9"/>
  <c r="J188" i="9"/>
  <c r="I188" i="9"/>
  <c r="F840" i="9"/>
  <c r="H840" i="9" s="1"/>
  <c r="K839" i="9"/>
  <c r="J839" i="9"/>
  <c r="I839" i="9"/>
  <c r="F326" i="9"/>
  <c r="H326" i="9" s="1"/>
  <c r="I325" i="9"/>
  <c r="K325" i="9"/>
  <c r="J325" i="9"/>
  <c r="J1193" i="9"/>
  <c r="I1193" i="9"/>
  <c r="K1193" i="9"/>
  <c r="I369" i="9"/>
  <c r="K369" i="9"/>
  <c r="J369" i="9"/>
  <c r="K369" i="11" l="1"/>
  <c r="J369" i="11"/>
  <c r="I369" i="11"/>
  <c r="J484" i="11"/>
  <c r="I484" i="11"/>
  <c r="K484" i="11"/>
  <c r="F1576" i="11"/>
  <c r="H1576" i="11" s="1"/>
  <c r="K1575" i="11"/>
  <c r="I1575" i="11"/>
  <c r="J1575" i="11"/>
  <c r="F531" i="11"/>
  <c r="H531" i="11" s="1"/>
  <c r="I530" i="11"/>
  <c r="K530" i="11"/>
  <c r="J530" i="11"/>
  <c r="I1239" i="11"/>
  <c r="K1239" i="11"/>
  <c r="J1239" i="11"/>
  <c r="I1124" i="11"/>
  <c r="K1124" i="11"/>
  <c r="J1124" i="11"/>
  <c r="F1015" i="11"/>
  <c r="H1015" i="11" s="1"/>
  <c r="K1014" i="11"/>
  <c r="I1014" i="11"/>
  <c r="J1014" i="11"/>
  <c r="F1358" i="11"/>
  <c r="H1358" i="11" s="1"/>
  <c r="J1357" i="11"/>
  <c r="I1357" i="11"/>
  <c r="K1357" i="11"/>
  <c r="F841" i="11"/>
  <c r="H841" i="11" s="1"/>
  <c r="I840" i="11"/>
  <c r="K840" i="11"/>
  <c r="J840" i="11"/>
  <c r="F976" i="10"/>
  <c r="H976" i="10" s="1"/>
  <c r="K975" i="10"/>
  <c r="I975" i="10"/>
  <c r="J975" i="10"/>
  <c r="F1126" i="10"/>
  <c r="H1126" i="10" s="1"/>
  <c r="J1125" i="10"/>
  <c r="I1125" i="10"/>
  <c r="K1125" i="10"/>
  <c r="F1311" i="10"/>
  <c r="H1311" i="10" s="1"/>
  <c r="J1310" i="10"/>
  <c r="I1310" i="10"/>
  <c r="K1310" i="10"/>
  <c r="I484" i="10"/>
  <c r="K484" i="10"/>
  <c r="J484" i="10"/>
  <c r="F906" i="10"/>
  <c r="H906" i="10" s="1"/>
  <c r="K905" i="10"/>
  <c r="J905" i="10"/>
  <c r="I905" i="10"/>
  <c r="F1019" i="10"/>
  <c r="H1019" i="10" s="1"/>
  <c r="K1018" i="10"/>
  <c r="I1018" i="10"/>
  <c r="J1018" i="10"/>
  <c r="F1687" i="10"/>
  <c r="H1687" i="10" s="1"/>
  <c r="J1686" i="10"/>
  <c r="I1686" i="10"/>
  <c r="K1686" i="10"/>
  <c r="F841" i="10"/>
  <c r="H841" i="10" s="1"/>
  <c r="K840" i="10"/>
  <c r="J840" i="10"/>
  <c r="I840" i="10"/>
  <c r="F327" i="9"/>
  <c r="H327" i="9" s="1"/>
  <c r="I326" i="9"/>
  <c r="K326" i="9"/>
  <c r="J326" i="9"/>
  <c r="F190" i="9"/>
  <c r="H190" i="9" s="1"/>
  <c r="I189" i="9"/>
  <c r="K189" i="9"/>
  <c r="J189" i="9"/>
  <c r="F841" i="9"/>
  <c r="H841" i="9" s="1"/>
  <c r="J840" i="9"/>
  <c r="I840" i="9"/>
  <c r="K840" i="9"/>
  <c r="F842" i="11" l="1"/>
  <c r="H842" i="11" s="1"/>
  <c r="J841" i="11"/>
  <c r="I841" i="11"/>
  <c r="K841" i="11"/>
  <c r="F1577" i="11"/>
  <c r="H1577" i="11" s="1"/>
  <c r="I1576" i="11"/>
  <c r="K1576" i="11"/>
  <c r="J1576" i="11"/>
  <c r="F1016" i="11"/>
  <c r="H1016" i="11" s="1"/>
  <c r="I1015" i="11"/>
  <c r="J1015" i="11"/>
  <c r="K1015" i="11"/>
  <c r="F532" i="11"/>
  <c r="H532" i="11" s="1"/>
  <c r="J531" i="11"/>
  <c r="I531" i="11"/>
  <c r="K531" i="11"/>
  <c r="F1359" i="11"/>
  <c r="H1359" i="11" s="1"/>
  <c r="J1358" i="11"/>
  <c r="K1358" i="11"/>
  <c r="I1358" i="11"/>
  <c r="F1020" i="10"/>
  <c r="H1020" i="10" s="1"/>
  <c r="K1019" i="10"/>
  <c r="I1019" i="10"/>
  <c r="J1019" i="10"/>
  <c r="F842" i="10"/>
  <c r="H842" i="10" s="1"/>
  <c r="I841" i="10"/>
  <c r="K841" i="10"/>
  <c r="J841" i="10"/>
  <c r="F1127" i="10"/>
  <c r="H1127" i="10" s="1"/>
  <c r="K1126" i="10"/>
  <c r="J1126" i="10"/>
  <c r="I1126" i="10"/>
  <c r="F907" i="10"/>
  <c r="H907" i="10" s="1"/>
  <c r="I906" i="10"/>
  <c r="J906" i="10"/>
  <c r="K906" i="10"/>
  <c r="F1688" i="10"/>
  <c r="H1688" i="10" s="1"/>
  <c r="J1687" i="10"/>
  <c r="I1687" i="10"/>
  <c r="K1687" i="10"/>
  <c r="F1312" i="10"/>
  <c r="H1312" i="10" s="1"/>
  <c r="J1311" i="10"/>
  <c r="I1311" i="10"/>
  <c r="K1311" i="10"/>
  <c r="F977" i="10"/>
  <c r="H977" i="10" s="1"/>
  <c r="J976" i="10"/>
  <c r="K976" i="10"/>
  <c r="I976" i="10"/>
  <c r="F191" i="9"/>
  <c r="H191" i="9" s="1"/>
  <c r="J190" i="9"/>
  <c r="I190" i="9"/>
  <c r="K190" i="9"/>
  <c r="F842" i="9"/>
  <c r="H842" i="9" s="1"/>
  <c r="I841" i="9"/>
  <c r="K841" i="9"/>
  <c r="J841" i="9"/>
  <c r="F328" i="9"/>
  <c r="H328" i="9" s="1"/>
  <c r="I327" i="9"/>
  <c r="K327" i="9"/>
  <c r="J327" i="9"/>
  <c r="F1578" i="11" l="1"/>
  <c r="H1578" i="11" s="1"/>
  <c r="J1577" i="11"/>
  <c r="I1577" i="11"/>
  <c r="K1577" i="11"/>
  <c r="F533" i="11"/>
  <c r="H533" i="11" s="1"/>
  <c r="J532" i="11"/>
  <c r="K532" i="11"/>
  <c r="I532" i="11"/>
  <c r="F1360" i="11"/>
  <c r="H1360" i="11" s="1"/>
  <c r="I1359" i="11"/>
  <c r="K1359" i="11"/>
  <c r="J1359" i="11"/>
  <c r="F1017" i="11"/>
  <c r="H1017" i="11" s="1"/>
  <c r="I1016" i="11"/>
  <c r="K1016" i="11"/>
  <c r="J1016" i="11"/>
  <c r="F843" i="11"/>
  <c r="H843" i="11" s="1"/>
  <c r="I842" i="11"/>
  <c r="K842" i="11"/>
  <c r="J842" i="11"/>
  <c r="F1313" i="10"/>
  <c r="H1313" i="10" s="1"/>
  <c r="J1312" i="10"/>
  <c r="I1312" i="10"/>
  <c r="K1312" i="10"/>
  <c r="F908" i="10"/>
  <c r="H908" i="10" s="1"/>
  <c r="K907" i="10"/>
  <c r="J907" i="10"/>
  <c r="I907" i="10"/>
  <c r="F843" i="10"/>
  <c r="H843" i="10" s="1"/>
  <c r="K842" i="10"/>
  <c r="J842" i="10"/>
  <c r="I842" i="10"/>
  <c r="F978" i="10"/>
  <c r="H978" i="10" s="1"/>
  <c r="I977" i="10"/>
  <c r="K977" i="10"/>
  <c r="J977" i="10"/>
  <c r="F1689" i="10"/>
  <c r="H1689" i="10" s="1"/>
  <c r="J1688" i="10"/>
  <c r="I1688" i="10"/>
  <c r="K1688" i="10"/>
  <c r="F1128" i="10"/>
  <c r="H1128" i="10" s="1"/>
  <c r="K1127" i="10"/>
  <c r="J1127" i="10"/>
  <c r="I1127" i="10"/>
  <c r="F1021" i="10"/>
  <c r="H1021" i="10" s="1"/>
  <c r="J1020" i="10"/>
  <c r="I1020" i="10"/>
  <c r="K1020" i="10"/>
  <c r="F329" i="9"/>
  <c r="H329" i="9" s="1"/>
  <c r="K328" i="9"/>
  <c r="J328" i="9"/>
  <c r="I328" i="9"/>
  <c r="F192" i="9"/>
  <c r="H192" i="9" s="1"/>
  <c r="J191" i="9"/>
  <c r="I191" i="9"/>
  <c r="K191" i="9"/>
  <c r="F843" i="9"/>
  <c r="H843" i="9" s="1"/>
  <c r="K842" i="9"/>
  <c r="J842" i="9"/>
  <c r="I842" i="9"/>
  <c r="F844" i="11" l="1"/>
  <c r="H844" i="11" s="1"/>
  <c r="I843" i="11"/>
  <c r="K843" i="11"/>
  <c r="J843" i="11"/>
  <c r="F1361" i="11"/>
  <c r="H1361" i="11" s="1"/>
  <c r="J1360" i="11"/>
  <c r="K1360" i="11"/>
  <c r="I1360" i="11"/>
  <c r="F1018" i="11"/>
  <c r="H1018" i="11" s="1"/>
  <c r="K1017" i="11"/>
  <c r="J1017" i="11"/>
  <c r="I1017" i="11"/>
  <c r="F534" i="11"/>
  <c r="H534" i="11" s="1"/>
  <c r="J533" i="11"/>
  <c r="I533" i="11"/>
  <c r="K533" i="11"/>
  <c r="F1579" i="11"/>
  <c r="H1579" i="11" s="1"/>
  <c r="I1578" i="11"/>
  <c r="K1578" i="11"/>
  <c r="J1578" i="11"/>
  <c r="F909" i="10"/>
  <c r="H909" i="10" s="1"/>
  <c r="I908" i="10"/>
  <c r="K908" i="10"/>
  <c r="J908" i="10"/>
  <c r="F979" i="10"/>
  <c r="H979" i="10" s="1"/>
  <c r="I978" i="10"/>
  <c r="K978" i="10"/>
  <c r="J978" i="10"/>
  <c r="F1129" i="10"/>
  <c r="H1129" i="10" s="1"/>
  <c r="I1128" i="10"/>
  <c r="K1128" i="10"/>
  <c r="J1128" i="10"/>
  <c r="F1022" i="10"/>
  <c r="H1022" i="10" s="1"/>
  <c r="K1021" i="10"/>
  <c r="I1021" i="10"/>
  <c r="J1021" i="10"/>
  <c r="F1690" i="10"/>
  <c r="H1690" i="10" s="1"/>
  <c r="I1689" i="10"/>
  <c r="K1689" i="10"/>
  <c r="J1689" i="10"/>
  <c r="F844" i="10"/>
  <c r="H844" i="10" s="1"/>
  <c r="I843" i="10"/>
  <c r="K843" i="10"/>
  <c r="J843" i="10"/>
  <c r="F1314" i="10"/>
  <c r="H1314" i="10" s="1"/>
  <c r="I1313" i="10"/>
  <c r="K1313" i="10"/>
  <c r="J1313" i="10"/>
  <c r="F193" i="9"/>
  <c r="H193" i="9" s="1"/>
  <c r="I192" i="9"/>
  <c r="K192" i="9"/>
  <c r="J192" i="9"/>
  <c r="F844" i="9"/>
  <c r="H844" i="9" s="1"/>
  <c r="K843" i="9"/>
  <c r="J843" i="9"/>
  <c r="I843" i="9"/>
  <c r="F330" i="9"/>
  <c r="H330" i="9" s="1"/>
  <c r="K329" i="9"/>
  <c r="J329" i="9"/>
  <c r="I329" i="9"/>
  <c r="F1580" i="11" l="1"/>
  <c r="H1580" i="11" s="1"/>
  <c r="K1579" i="11"/>
  <c r="J1579" i="11"/>
  <c r="I1579" i="11"/>
  <c r="F535" i="11"/>
  <c r="H535" i="11" s="1"/>
  <c r="J534" i="11"/>
  <c r="I534" i="11"/>
  <c r="K534" i="11"/>
  <c r="F1362" i="11"/>
  <c r="H1362" i="11" s="1"/>
  <c r="K1361" i="11"/>
  <c r="J1361" i="11"/>
  <c r="I1361" i="11"/>
  <c r="F1019" i="11"/>
  <c r="H1019" i="11" s="1"/>
  <c r="J1018" i="11"/>
  <c r="K1018" i="11"/>
  <c r="I1018" i="11"/>
  <c r="F845" i="11"/>
  <c r="H845" i="11" s="1"/>
  <c r="I844" i="11"/>
  <c r="K844" i="11"/>
  <c r="J844" i="11"/>
  <c r="F980" i="10"/>
  <c r="H980" i="10" s="1"/>
  <c r="I979" i="10"/>
  <c r="K979" i="10"/>
  <c r="J979" i="10"/>
  <c r="F845" i="10"/>
  <c r="H845" i="10" s="1"/>
  <c r="K844" i="10"/>
  <c r="J844" i="10"/>
  <c r="I844" i="10"/>
  <c r="F1315" i="10"/>
  <c r="H1315" i="10" s="1"/>
  <c r="K1314" i="10"/>
  <c r="J1314" i="10"/>
  <c r="I1314" i="10"/>
  <c r="F910" i="10"/>
  <c r="H910" i="10" s="1"/>
  <c r="K909" i="10"/>
  <c r="J909" i="10"/>
  <c r="I909" i="10"/>
  <c r="F1130" i="10"/>
  <c r="H1130" i="10" s="1"/>
  <c r="K1129" i="10"/>
  <c r="J1129" i="10"/>
  <c r="I1129" i="10"/>
  <c r="F1691" i="10"/>
  <c r="H1691" i="10" s="1"/>
  <c r="K1690" i="10"/>
  <c r="I1690" i="10"/>
  <c r="J1690" i="10"/>
  <c r="F1023" i="10"/>
  <c r="H1023" i="10" s="1"/>
  <c r="K1022" i="10"/>
  <c r="I1022" i="10"/>
  <c r="J1022" i="10"/>
  <c r="F845" i="9"/>
  <c r="H845" i="9" s="1"/>
  <c r="K844" i="9"/>
  <c r="J844" i="9"/>
  <c r="I844" i="9"/>
  <c r="F331" i="9"/>
  <c r="H331" i="9" s="1"/>
  <c r="I330" i="9"/>
  <c r="K330" i="9"/>
  <c r="J330" i="9"/>
  <c r="F194" i="9"/>
  <c r="H194" i="9" s="1"/>
  <c r="I193" i="9"/>
  <c r="K193" i="9"/>
  <c r="J193" i="9"/>
  <c r="F846" i="11" l="1"/>
  <c r="H846" i="11" s="1"/>
  <c r="K845" i="11"/>
  <c r="J845" i="11"/>
  <c r="I845" i="11"/>
  <c r="F1363" i="11"/>
  <c r="H1363" i="11" s="1"/>
  <c r="K1362" i="11"/>
  <c r="I1362" i="11"/>
  <c r="J1362" i="11"/>
  <c r="F1020" i="11"/>
  <c r="H1020" i="11" s="1"/>
  <c r="I1019" i="11"/>
  <c r="J1019" i="11"/>
  <c r="K1019" i="11"/>
  <c r="F536" i="11"/>
  <c r="H536" i="11" s="1"/>
  <c r="J535" i="11"/>
  <c r="I535" i="11"/>
  <c r="K535" i="11"/>
  <c r="F1581" i="11"/>
  <c r="H1581" i="11" s="1"/>
  <c r="I1580" i="11"/>
  <c r="K1580" i="11"/>
  <c r="J1580" i="11"/>
  <c r="F1692" i="10"/>
  <c r="H1692" i="10" s="1"/>
  <c r="J1691" i="10"/>
  <c r="I1691" i="10"/>
  <c r="K1691" i="10"/>
  <c r="F911" i="10"/>
  <c r="H911" i="10" s="1"/>
  <c r="J910" i="10"/>
  <c r="I910" i="10"/>
  <c r="K910" i="10"/>
  <c r="F846" i="10"/>
  <c r="H846" i="10" s="1"/>
  <c r="I845" i="10"/>
  <c r="K845" i="10"/>
  <c r="J845" i="10"/>
  <c r="F1024" i="10"/>
  <c r="H1024" i="10" s="1"/>
  <c r="K1023" i="10"/>
  <c r="I1023" i="10"/>
  <c r="J1023" i="10"/>
  <c r="F1131" i="10"/>
  <c r="H1131" i="10" s="1"/>
  <c r="I1130" i="10"/>
  <c r="J1130" i="10"/>
  <c r="K1130" i="10"/>
  <c r="F1316" i="10"/>
  <c r="H1316" i="10" s="1"/>
  <c r="K1315" i="10"/>
  <c r="J1315" i="10"/>
  <c r="I1315" i="10"/>
  <c r="F981" i="10"/>
  <c r="H981" i="10" s="1"/>
  <c r="I980" i="10"/>
  <c r="K980" i="10"/>
  <c r="J980" i="10"/>
  <c r="F332" i="9"/>
  <c r="H332" i="9" s="1"/>
  <c r="I331" i="9"/>
  <c r="K331" i="9"/>
  <c r="J331" i="9"/>
  <c r="F195" i="9"/>
  <c r="H195" i="9" s="1"/>
  <c r="I194" i="9"/>
  <c r="K194" i="9"/>
  <c r="J194" i="9"/>
  <c r="F846" i="9"/>
  <c r="H846" i="9" s="1"/>
  <c r="I845" i="9"/>
  <c r="K845" i="9"/>
  <c r="J845" i="9"/>
  <c r="F1021" i="11" l="1"/>
  <c r="H1021" i="11" s="1"/>
  <c r="I1020" i="11"/>
  <c r="K1020" i="11"/>
  <c r="J1020" i="11"/>
  <c r="F1582" i="11"/>
  <c r="H1582" i="11" s="1"/>
  <c r="K1581" i="11"/>
  <c r="J1581" i="11"/>
  <c r="I1581" i="11"/>
  <c r="F1364" i="11"/>
  <c r="H1364" i="11" s="1"/>
  <c r="I1363" i="11"/>
  <c r="J1363" i="11"/>
  <c r="K1363" i="11"/>
  <c r="F537" i="11"/>
  <c r="H537" i="11" s="1"/>
  <c r="J536" i="11"/>
  <c r="I536" i="11"/>
  <c r="K536" i="11"/>
  <c r="F847" i="11"/>
  <c r="H847" i="11" s="1"/>
  <c r="I846" i="11"/>
  <c r="K846" i="11"/>
  <c r="J846" i="11"/>
  <c r="F847" i="10"/>
  <c r="H847" i="10" s="1"/>
  <c r="I846" i="10"/>
  <c r="J846" i="10"/>
  <c r="K846" i="10"/>
  <c r="F1132" i="10"/>
  <c r="H1132" i="10" s="1"/>
  <c r="I1131" i="10"/>
  <c r="K1131" i="10"/>
  <c r="J1131" i="10"/>
  <c r="F912" i="10"/>
  <c r="H912" i="10" s="1"/>
  <c r="I911" i="10"/>
  <c r="J911" i="10"/>
  <c r="K911" i="10"/>
  <c r="F982" i="10"/>
  <c r="H982" i="10" s="1"/>
  <c r="I981" i="10"/>
  <c r="K981" i="10"/>
  <c r="J981" i="10"/>
  <c r="F1317" i="10"/>
  <c r="H1317" i="10" s="1"/>
  <c r="J1316" i="10"/>
  <c r="I1316" i="10"/>
  <c r="K1316" i="10"/>
  <c r="F1693" i="10"/>
  <c r="H1693" i="10" s="1"/>
  <c r="K1692" i="10"/>
  <c r="I1692" i="10"/>
  <c r="J1692" i="10"/>
  <c r="F1025" i="10"/>
  <c r="H1025" i="10" s="1"/>
  <c r="I1024" i="10"/>
  <c r="J1024" i="10"/>
  <c r="K1024" i="10"/>
  <c r="F196" i="9"/>
  <c r="H196" i="9" s="1"/>
  <c r="I195" i="9"/>
  <c r="K195" i="9"/>
  <c r="J195" i="9"/>
  <c r="F847" i="9"/>
  <c r="H847" i="9" s="1"/>
  <c r="J846" i="9"/>
  <c r="I846" i="9"/>
  <c r="K846" i="9"/>
  <c r="F333" i="9"/>
  <c r="H333" i="9" s="1"/>
  <c r="I332" i="9"/>
  <c r="K332" i="9"/>
  <c r="J332" i="9"/>
  <c r="F1365" i="11" l="1"/>
  <c r="H1365" i="11" s="1"/>
  <c r="J1364" i="11"/>
  <c r="K1364" i="11"/>
  <c r="I1364" i="11"/>
  <c r="F848" i="11"/>
  <c r="H848" i="11" s="1"/>
  <c r="I847" i="11"/>
  <c r="K847" i="11"/>
  <c r="J847" i="11"/>
  <c r="F538" i="11"/>
  <c r="H538" i="11" s="1"/>
  <c r="I537" i="11"/>
  <c r="K537" i="11"/>
  <c r="J537" i="11"/>
  <c r="F1583" i="11"/>
  <c r="H1583" i="11" s="1"/>
  <c r="I1582" i="11"/>
  <c r="K1582" i="11"/>
  <c r="J1582" i="11"/>
  <c r="F1022" i="11"/>
  <c r="H1022" i="11" s="1"/>
  <c r="I1021" i="11"/>
  <c r="J1021" i="11"/>
  <c r="K1021" i="11"/>
  <c r="F1318" i="10"/>
  <c r="H1318" i="10" s="1"/>
  <c r="K1317" i="10"/>
  <c r="J1317" i="10"/>
  <c r="I1317" i="10"/>
  <c r="F913" i="10"/>
  <c r="H913" i="10" s="1"/>
  <c r="J912" i="10"/>
  <c r="I912" i="10"/>
  <c r="K912" i="10"/>
  <c r="F983" i="10"/>
  <c r="H983" i="10" s="1"/>
  <c r="I982" i="10"/>
  <c r="K982" i="10"/>
  <c r="J982" i="10"/>
  <c r="F1026" i="10"/>
  <c r="H1026" i="10" s="1"/>
  <c r="K1025" i="10"/>
  <c r="I1025" i="10"/>
  <c r="J1025" i="10"/>
  <c r="F848" i="10"/>
  <c r="H848" i="10" s="1"/>
  <c r="I847" i="10"/>
  <c r="J847" i="10"/>
  <c r="K847" i="10"/>
  <c r="F1694" i="10"/>
  <c r="H1694" i="10" s="1"/>
  <c r="J1693" i="10"/>
  <c r="I1693" i="10"/>
  <c r="K1693" i="10"/>
  <c r="F1133" i="10"/>
  <c r="H1133" i="10" s="1"/>
  <c r="K1132" i="10"/>
  <c r="J1132" i="10"/>
  <c r="I1132" i="10"/>
  <c r="F848" i="9"/>
  <c r="H848" i="9" s="1"/>
  <c r="K847" i="9"/>
  <c r="J847" i="9"/>
  <c r="I847" i="9"/>
  <c r="F334" i="9"/>
  <c r="H334" i="9" s="1"/>
  <c r="I333" i="9"/>
  <c r="K333" i="9"/>
  <c r="J333" i="9"/>
  <c r="F197" i="9"/>
  <c r="H197" i="9" s="1"/>
  <c r="I196" i="9"/>
  <c r="K196" i="9"/>
  <c r="J196" i="9"/>
  <c r="I848" i="11" l="1"/>
  <c r="F849" i="11"/>
  <c r="H849" i="11" s="1"/>
  <c r="J848" i="11"/>
  <c r="K848" i="11"/>
  <c r="F1584" i="11"/>
  <c r="H1584" i="11" s="1"/>
  <c r="I1583" i="11"/>
  <c r="K1583" i="11"/>
  <c r="J1583" i="11"/>
  <c r="F1023" i="11"/>
  <c r="H1023" i="11" s="1"/>
  <c r="J1022" i="11"/>
  <c r="K1022" i="11"/>
  <c r="I1022" i="11"/>
  <c r="F539" i="11"/>
  <c r="H539" i="11" s="1"/>
  <c r="K538" i="11"/>
  <c r="J538" i="11"/>
  <c r="I538" i="11"/>
  <c r="F1366" i="11"/>
  <c r="H1366" i="11" s="1"/>
  <c r="J1365" i="11"/>
  <c r="I1365" i="11"/>
  <c r="K1365" i="11"/>
  <c r="F1695" i="10"/>
  <c r="H1695" i="10" s="1"/>
  <c r="J1694" i="10"/>
  <c r="K1694" i="10"/>
  <c r="I1694" i="10"/>
  <c r="F1027" i="10"/>
  <c r="H1027" i="10" s="1"/>
  <c r="K1026" i="10"/>
  <c r="I1026" i="10"/>
  <c r="J1026" i="10"/>
  <c r="F914" i="10"/>
  <c r="H914" i="10" s="1"/>
  <c r="K913" i="10"/>
  <c r="J913" i="10"/>
  <c r="I913" i="10"/>
  <c r="F1134" i="10"/>
  <c r="H1134" i="10" s="1"/>
  <c r="J1133" i="10"/>
  <c r="I1133" i="10"/>
  <c r="K1133" i="10"/>
  <c r="H849" i="10"/>
  <c r="F849" i="10"/>
  <c r="K848" i="10"/>
  <c r="J848" i="10"/>
  <c r="I848" i="10"/>
  <c r="F984" i="10"/>
  <c r="H984" i="10" s="1"/>
  <c r="J983" i="10"/>
  <c r="I983" i="10"/>
  <c r="K983" i="10"/>
  <c r="F1319" i="10"/>
  <c r="H1319" i="10" s="1"/>
  <c r="I1318" i="10"/>
  <c r="K1318" i="10"/>
  <c r="J1318" i="10"/>
  <c r="F335" i="9"/>
  <c r="H335" i="9" s="1"/>
  <c r="J334" i="9"/>
  <c r="K334" i="9"/>
  <c r="I334" i="9"/>
  <c r="F198" i="9"/>
  <c r="H198" i="9" s="1"/>
  <c r="J197" i="9"/>
  <c r="K197" i="9"/>
  <c r="I197" i="9"/>
  <c r="F849" i="9"/>
  <c r="H849" i="9" s="1"/>
  <c r="I848" i="9"/>
  <c r="K848" i="9"/>
  <c r="J848" i="9"/>
  <c r="F1585" i="11" l="1"/>
  <c r="H1585" i="11" s="1"/>
  <c r="K1584" i="11"/>
  <c r="J1584" i="11"/>
  <c r="I1584" i="11"/>
  <c r="F1367" i="11"/>
  <c r="H1367" i="11" s="1"/>
  <c r="J1366" i="11"/>
  <c r="K1366" i="11"/>
  <c r="I1366" i="11"/>
  <c r="F850" i="11"/>
  <c r="H850" i="11" s="1"/>
  <c r="I849" i="11"/>
  <c r="K849" i="11"/>
  <c r="J849" i="11"/>
  <c r="F1024" i="11"/>
  <c r="H1024" i="11" s="1"/>
  <c r="K1023" i="11"/>
  <c r="J1023" i="11"/>
  <c r="I1023" i="11"/>
  <c r="K539" i="11"/>
  <c r="F540" i="11"/>
  <c r="H540" i="11" s="1"/>
  <c r="J539" i="11"/>
  <c r="I539" i="11"/>
  <c r="F1320" i="10"/>
  <c r="H1320" i="10" s="1"/>
  <c r="K1319" i="10"/>
  <c r="I1319" i="10"/>
  <c r="J1319" i="10"/>
  <c r="F915" i="10"/>
  <c r="H915" i="10" s="1"/>
  <c r="I914" i="10"/>
  <c r="K914" i="10"/>
  <c r="J914" i="10"/>
  <c r="F1696" i="10"/>
  <c r="H1696" i="10" s="1"/>
  <c r="J1695" i="10"/>
  <c r="I1695" i="10"/>
  <c r="K1695" i="10"/>
  <c r="F985" i="10"/>
  <c r="H985" i="10" s="1"/>
  <c r="J984" i="10"/>
  <c r="I984" i="10"/>
  <c r="K984" i="10"/>
  <c r="F1028" i="10"/>
  <c r="H1028" i="10" s="1"/>
  <c r="K1027" i="10"/>
  <c r="I1027" i="10"/>
  <c r="J1027" i="10"/>
  <c r="F850" i="10"/>
  <c r="H850" i="10" s="1"/>
  <c r="K849" i="10"/>
  <c r="J849" i="10"/>
  <c r="I849" i="10"/>
  <c r="F1135" i="10"/>
  <c r="H1135" i="10" s="1"/>
  <c r="K1134" i="10"/>
  <c r="J1134" i="10"/>
  <c r="I1134" i="10"/>
  <c r="F199" i="9"/>
  <c r="H199" i="9" s="1"/>
  <c r="I198" i="9"/>
  <c r="K198" i="9"/>
  <c r="J198" i="9"/>
  <c r="F850" i="9"/>
  <c r="H850" i="9" s="1"/>
  <c r="K849" i="9"/>
  <c r="J849" i="9"/>
  <c r="I849" i="9"/>
  <c r="F336" i="9"/>
  <c r="H336" i="9" s="1"/>
  <c r="I335" i="9"/>
  <c r="K335" i="9"/>
  <c r="J335" i="9"/>
  <c r="F541" i="11" l="1"/>
  <c r="H541" i="11" s="1"/>
  <c r="J540" i="11"/>
  <c r="I540" i="11"/>
  <c r="K540" i="11"/>
  <c r="F851" i="11"/>
  <c r="H851" i="11" s="1"/>
  <c r="J850" i="11"/>
  <c r="K850" i="11"/>
  <c r="I850" i="11"/>
  <c r="F1025" i="11"/>
  <c r="H1025" i="11" s="1"/>
  <c r="K1024" i="11"/>
  <c r="I1024" i="11"/>
  <c r="J1024" i="11"/>
  <c r="F1368" i="11"/>
  <c r="H1368" i="11" s="1"/>
  <c r="J1367" i="11"/>
  <c r="K1367" i="11"/>
  <c r="I1367" i="11"/>
  <c r="F1586" i="11"/>
  <c r="H1586" i="11" s="1"/>
  <c r="I1585" i="11"/>
  <c r="K1585" i="11"/>
  <c r="J1585" i="11"/>
  <c r="F986" i="10"/>
  <c r="H986" i="10" s="1"/>
  <c r="I985" i="10"/>
  <c r="K985" i="10"/>
  <c r="J985" i="10"/>
  <c r="F916" i="10"/>
  <c r="H916" i="10" s="1"/>
  <c r="I915" i="10"/>
  <c r="K915" i="10"/>
  <c r="J915" i="10"/>
  <c r="F851" i="10"/>
  <c r="H851" i="10" s="1"/>
  <c r="K850" i="10"/>
  <c r="J850" i="10"/>
  <c r="I850" i="10"/>
  <c r="F1136" i="10"/>
  <c r="H1136" i="10" s="1"/>
  <c r="K1135" i="10"/>
  <c r="J1135" i="10"/>
  <c r="I1135" i="10"/>
  <c r="F1029" i="10"/>
  <c r="H1029" i="10" s="1"/>
  <c r="K1028" i="10"/>
  <c r="I1028" i="10"/>
  <c r="J1028" i="10"/>
  <c r="F1697" i="10"/>
  <c r="H1697" i="10" s="1"/>
  <c r="J1696" i="10"/>
  <c r="I1696" i="10"/>
  <c r="K1696" i="10"/>
  <c r="F1321" i="10"/>
  <c r="H1321" i="10" s="1"/>
  <c r="K1320" i="10"/>
  <c r="J1320" i="10"/>
  <c r="I1320" i="10"/>
  <c r="F337" i="9"/>
  <c r="H337" i="9" s="1"/>
  <c r="I336" i="9"/>
  <c r="K336" i="9"/>
  <c r="J336" i="9"/>
  <c r="F200" i="9"/>
  <c r="H200" i="9" s="1"/>
  <c r="I199" i="9"/>
  <c r="K199" i="9"/>
  <c r="J199" i="9"/>
  <c r="F851" i="9"/>
  <c r="H851" i="9" s="1"/>
  <c r="K850" i="9"/>
  <c r="J850" i="9"/>
  <c r="I850" i="9"/>
  <c r="F1026" i="11" l="1"/>
  <c r="H1026" i="11" s="1"/>
  <c r="K1025" i="11"/>
  <c r="I1025" i="11"/>
  <c r="J1025" i="11"/>
  <c r="F1587" i="11"/>
  <c r="H1587" i="11" s="1"/>
  <c r="J1586" i="11"/>
  <c r="I1586" i="11"/>
  <c r="K1586" i="11"/>
  <c r="F1369" i="11"/>
  <c r="H1369" i="11" s="1"/>
  <c r="I1368" i="11"/>
  <c r="K1368" i="11"/>
  <c r="J1368" i="11"/>
  <c r="F852" i="11"/>
  <c r="H852" i="11" s="1"/>
  <c r="I851" i="11"/>
  <c r="K851" i="11"/>
  <c r="J851" i="11"/>
  <c r="F542" i="11"/>
  <c r="H542" i="11" s="1"/>
  <c r="J541" i="11"/>
  <c r="I541" i="11"/>
  <c r="K541" i="11"/>
  <c r="F1137" i="10"/>
  <c r="H1137" i="10" s="1"/>
  <c r="I1136" i="10"/>
  <c r="J1136" i="10"/>
  <c r="K1136" i="10"/>
  <c r="F917" i="10"/>
  <c r="H917" i="10" s="1"/>
  <c r="K916" i="10"/>
  <c r="J916" i="10"/>
  <c r="I916" i="10"/>
  <c r="F1698" i="10"/>
  <c r="H1698" i="10" s="1"/>
  <c r="J1697" i="10"/>
  <c r="I1697" i="10"/>
  <c r="K1697" i="10"/>
  <c r="F1322" i="10"/>
  <c r="H1322" i="10" s="1"/>
  <c r="J1321" i="10"/>
  <c r="I1321" i="10"/>
  <c r="K1321" i="10"/>
  <c r="F1030" i="10"/>
  <c r="H1030" i="10" s="1"/>
  <c r="K1029" i="10"/>
  <c r="I1029" i="10"/>
  <c r="J1029" i="10"/>
  <c r="F852" i="10"/>
  <c r="H852" i="10" s="1"/>
  <c r="I851" i="10"/>
  <c r="K851" i="10"/>
  <c r="J851" i="10"/>
  <c r="F987" i="10"/>
  <c r="H987" i="10" s="1"/>
  <c r="I986" i="10"/>
  <c r="K986" i="10"/>
  <c r="J986" i="10"/>
  <c r="F201" i="9"/>
  <c r="H201" i="9" s="1"/>
  <c r="I200" i="9"/>
  <c r="K200" i="9"/>
  <c r="J200" i="9"/>
  <c r="F852" i="9"/>
  <c r="H852" i="9" s="1"/>
  <c r="K851" i="9"/>
  <c r="J851" i="9"/>
  <c r="I851" i="9"/>
  <c r="F338" i="9"/>
  <c r="H338" i="9" s="1"/>
  <c r="J337" i="9"/>
  <c r="I337" i="9"/>
  <c r="K337" i="9"/>
  <c r="F543" i="11" l="1"/>
  <c r="H543" i="11" s="1"/>
  <c r="K542" i="11"/>
  <c r="J542" i="11"/>
  <c r="I542" i="11"/>
  <c r="F1027" i="11"/>
  <c r="H1027" i="11" s="1"/>
  <c r="K1026" i="11"/>
  <c r="J1026" i="11"/>
  <c r="I1026" i="11"/>
  <c r="F853" i="11"/>
  <c r="H853" i="11" s="1"/>
  <c r="I852" i="11"/>
  <c r="K852" i="11"/>
  <c r="J852" i="11"/>
  <c r="F1588" i="11"/>
  <c r="H1588" i="11" s="1"/>
  <c r="K1587" i="11"/>
  <c r="J1587" i="11"/>
  <c r="I1587" i="11"/>
  <c r="F1370" i="11"/>
  <c r="H1370" i="11" s="1"/>
  <c r="I1369" i="11"/>
  <c r="K1369" i="11"/>
  <c r="J1369" i="11"/>
  <c r="F1699" i="10"/>
  <c r="H1699" i="10" s="1"/>
  <c r="I1698" i="10"/>
  <c r="K1698" i="10"/>
  <c r="J1698" i="10"/>
  <c r="F1031" i="10"/>
  <c r="H1031" i="10" s="1"/>
  <c r="K1030" i="10"/>
  <c r="I1030" i="10"/>
  <c r="J1030" i="10"/>
  <c r="F918" i="10"/>
  <c r="H918" i="10" s="1"/>
  <c r="J917" i="10"/>
  <c r="I917" i="10"/>
  <c r="K917" i="10"/>
  <c r="F1138" i="10"/>
  <c r="H1138" i="10" s="1"/>
  <c r="K1137" i="10"/>
  <c r="J1137" i="10"/>
  <c r="I1137" i="10"/>
  <c r="F853" i="10"/>
  <c r="H853" i="10" s="1"/>
  <c r="I852" i="10"/>
  <c r="K852" i="10"/>
  <c r="J852" i="10"/>
  <c r="F988" i="10"/>
  <c r="H988" i="10" s="1"/>
  <c r="I987" i="10"/>
  <c r="K987" i="10"/>
  <c r="J987" i="10"/>
  <c r="F1323" i="10"/>
  <c r="H1323" i="10" s="1"/>
  <c r="K1322" i="10"/>
  <c r="J1322" i="10"/>
  <c r="I1322" i="10"/>
  <c r="F853" i="9"/>
  <c r="H853" i="9" s="1"/>
  <c r="K852" i="9"/>
  <c r="J852" i="9"/>
  <c r="I852" i="9"/>
  <c r="F339" i="9"/>
  <c r="H339" i="9" s="1"/>
  <c r="I338" i="9"/>
  <c r="K338" i="9"/>
  <c r="J338" i="9"/>
  <c r="F202" i="9"/>
  <c r="H202" i="9" s="1"/>
  <c r="J201" i="9"/>
  <c r="I201" i="9"/>
  <c r="K201" i="9"/>
  <c r="F1589" i="11" l="1"/>
  <c r="H1589" i="11" s="1"/>
  <c r="K1588" i="11"/>
  <c r="J1588" i="11"/>
  <c r="I1588" i="11"/>
  <c r="F1028" i="11"/>
  <c r="H1028" i="11" s="1"/>
  <c r="K1027" i="11"/>
  <c r="I1027" i="11"/>
  <c r="J1027" i="11"/>
  <c r="F1371" i="11"/>
  <c r="H1371" i="11" s="1"/>
  <c r="I1370" i="11"/>
  <c r="K1370" i="11"/>
  <c r="J1370" i="11"/>
  <c r="F854" i="11"/>
  <c r="H854" i="11" s="1"/>
  <c r="K853" i="11"/>
  <c r="J853" i="11"/>
  <c r="I853" i="11"/>
  <c r="F544" i="11"/>
  <c r="H544" i="11" s="1"/>
  <c r="K543" i="11"/>
  <c r="J543" i="11"/>
  <c r="I543" i="11"/>
  <c r="F1324" i="10"/>
  <c r="H1324" i="10" s="1"/>
  <c r="K1323" i="10"/>
  <c r="J1323" i="10"/>
  <c r="I1323" i="10"/>
  <c r="F1700" i="10"/>
  <c r="H1700" i="10" s="1"/>
  <c r="I1699" i="10"/>
  <c r="K1699" i="10"/>
  <c r="J1699" i="10"/>
  <c r="F854" i="10"/>
  <c r="H854" i="10" s="1"/>
  <c r="K853" i="10"/>
  <c r="J853" i="10"/>
  <c r="I853" i="10"/>
  <c r="F1032" i="10"/>
  <c r="H1032" i="10" s="1"/>
  <c r="K1031" i="10"/>
  <c r="I1031" i="10"/>
  <c r="J1031" i="10"/>
  <c r="F1139" i="10"/>
  <c r="H1139" i="10" s="1"/>
  <c r="K1138" i="10"/>
  <c r="J1138" i="10"/>
  <c r="I1138" i="10"/>
  <c r="F919" i="10"/>
  <c r="H919" i="10" s="1"/>
  <c r="J918" i="10"/>
  <c r="I918" i="10"/>
  <c r="K918" i="10"/>
  <c r="F989" i="10"/>
  <c r="H989" i="10" s="1"/>
  <c r="I988" i="10"/>
  <c r="K988" i="10"/>
  <c r="J988" i="10"/>
  <c r="F340" i="9"/>
  <c r="H340" i="9" s="1"/>
  <c r="J339" i="9"/>
  <c r="I339" i="9"/>
  <c r="K339" i="9"/>
  <c r="F203" i="9"/>
  <c r="H203" i="9" s="1"/>
  <c r="J202" i="9"/>
  <c r="I202" i="9"/>
  <c r="K202" i="9"/>
  <c r="F854" i="9"/>
  <c r="H854" i="9" s="1"/>
  <c r="K853" i="9"/>
  <c r="J853" i="9"/>
  <c r="I853" i="9"/>
  <c r="F1590" i="11" l="1"/>
  <c r="H1590" i="11" s="1"/>
  <c r="I1589" i="11"/>
  <c r="J1589" i="11"/>
  <c r="K1589" i="11"/>
  <c r="F1029" i="11"/>
  <c r="H1029" i="11" s="1"/>
  <c r="K1028" i="11"/>
  <c r="J1028" i="11"/>
  <c r="I1028" i="11"/>
  <c r="F855" i="11"/>
  <c r="H855" i="11" s="1"/>
  <c r="I854" i="11"/>
  <c r="K854" i="11"/>
  <c r="J854" i="11"/>
  <c r="F1372" i="11"/>
  <c r="H1372" i="11" s="1"/>
  <c r="J1371" i="11"/>
  <c r="K1371" i="11"/>
  <c r="I1371" i="11"/>
  <c r="F545" i="11"/>
  <c r="H545" i="11" s="1"/>
  <c r="K544" i="11"/>
  <c r="J544" i="11"/>
  <c r="I544" i="11"/>
  <c r="F855" i="10"/>
  <c r="H855" i="10" s="1"/>
  <c r="I854" i="10"/>
  <c r="K854" i="10"/>
  <c r="J854" i="10"/>
  <c r="F990" i="10"/>
  <c r="H990" i="10" s="1"/>
  <c r="K989" i="10"/>
  <c r="J989" i="10"/>
  <c r="I989" i="10"/>
  <c r="F1325" i="10"/>
  <c r="H1325" i="10" s="1"/>
  <c r="J1324" i="10"/>
  <c r="I1324" i="10"/>
  <c r="K1324" i="10"/>
  <c r="F1033" i="10"/>
  <c r="H1033" i="10" s="1"/>
  <c r="K1032" i="10"/>
  <c r="I1032" i="10"/>
  <c r="J1032" i="10"/>
  <c r="F1140" i="10"/>
  <c r="H1140" i="10" s="1"/>
  <c r="K1139" i="10"/>
  <c r="J1139" i="10"/>
  <c r="I1139" i="10"/>
  <c r="F920" i="10"/>
  <c r="H920" i="10" s="1"/>
  <c r="K919" i="10"/>
  <c r="J919" i="10"/>
  <c r="I919" i="10"/>
  <c r="F1701" i="10"/>
  <c r="H1701" i="10" s="1"/>
  <c r="J1700" i="10"/>
  <c r="I1700" i="10"/>
  <c r="K1700" i="10"/>
  <c r="F204" i="9"/>
  <c r="H204" i="9" s="1"/>
  <c r="I203" i="9"/>
  <c r="K203" i="9"/>
  <c r="J203" i="9"/>
  <c r="F855" i="9"/>
  <c r="H855" i="9" s="1"/>
  <c r="K854" i="9"/>
  <c r="J854" i="9"/>
  <c r="I854" i="9"/>
  <c r="F341" i="9"/>
  <c r="H341" i="9" s="1"/>
  <c r="I340" i="9"/>
  <c r="K340" i="9"/>
  <c r="J340" i="9"/>
  <c r="F1591" i="11" l="1"/>
  <c r="H1591" i="11" s="1"/>
  <c r="I1590" i="11"/>
  <c r="J1590" i="11"/>
  <c r="K1590" i="11"/>
  <c r="F546" i="11"/>
  <c r="H546" i="11" s="1"/>
  <c r="I545" i="11"/>
  <c r="J545" i="11"/>
  <c r="K545" i="11"/>
  <c r="F1373" i="11"/>
  <c r="H1373" i="11" s="1"/>
  <c r="J1372" i="11"/>
  <c r="K1372" i="11"/>
  <c r="I1372" i="11"/>
  <c r="F1030" i="11"/>
  <c r="H1030" i="11" s="1"/>
  <c r="J1029" i="11"/>
  <c r="K1029" i="11"/>
  <c r="I1029" i="11"/>
  <c r="F856" i="11"/>
  <c r="H856" i="11" s="1"/>
  <c r="I855" i="11"/>
  <c r="K855" i="11"/>
  <c r="J855" i="11"/>
  <c r="F1702" i="10"/>
  <c r="H1702" i="10" s="1"/>
  <c r="J1701" i="10"/>
  <c r="I1701" i="10"/>
  <c r="K1701" i="10"/>
  <c r="F1326" i="10"/>
  <c r="H1326" i="10" s="1"/>
  <c r="J1325" i="10"/>
  <c r="K1325" i="10"/>
  <c r="I1325" i="10"/>
  <c r="F856" i="10"/>
  <c r="H856" i="10" s="1"/>
  <c r="I855" i="10"/>
  <c r="K855" i="10"/>
  <c r="J855" i="10"/>
  <c r="F1141" i="10"/>
  <c r="H1141" i="10" s="1"/>
  <c r="I1140" i="10"/>
  <c r="J1140" i="10"/>
  <c r="K1140" i="10"/>
  <c r="F921" i="10"/>
  <c r="H921" i="10" s="1"/>
  <c r="K920" i="10"/>
  <c r="J920" i="10"/>
  <c r="I920" i="10"/>
  <c r="F1034" i="10"/>
  <c r="H1034" i="10" s="1"/>
  <c r="I1033" i="10"/>
  <c r="J1033" i="10"/>
  <c r="K1033" i="10"/>
  <c r="H991" i="10"/>
  <c r="F991" i="10"/>
  <c r="K990" i="10"/>
  <c r="J990" i="10"/>
  <c r="I990" i="10"/>
  <c r="F856" i="9"/>
  <c r="H856" i="9" s="1"/>
  <c r="I855" i="9"/>
  <c r="J855" i="9"/>
  <c r="K855" i="9"/>
  <c r="F342" i="9"/>
  <c r="H342" i="9" s="1"/>
  <c r="I341" i="9"/>
  <c r="K341" i="9"/>
  <c r="J341" i="9"/>
  <c r="F205" i="9"/>
  <c r="H205" i="9" s="1"/>
  <c r="I204" i="9"/>
  <c r="K204" i="9"/>
  <c r="J204" i="9"/>
  <c r="F857" i="11" l="1"/>
  <c r="H857" i="11" s="1"/>
  <c r="J856" i="11"/>
  <c r="K856" i="11"/>
  <c r="I856" i="11"/>
  <c r="F1374" i="11"/>
  <c r="H1374" i="11" s="1"/>
  <c r="I1373" i="11"/>
  <c r="K1373" i="11"/>
  <c r="J1373" i="11"/>
  <c r="F1031" i="11"/>
  <c r="H1031" i="11" s="1"/>
  <c r="J1030" i="11"/>
  <c r="K1030" i="11"/>
  <c r="I1030" i="11"/>
  <c r="F547" i="11"/>
  <c r="H547" i="11" s="1"/>
  <c r="K546" i="11"/>
  <c r="J546" i="11"/>
  <c r="I546" i="11"/>
  <c r="F1592" i="11"/>
  <c r="H1592" i="11" s="1"/>
  <c r="I1591" i="11"/>
  <c r="J1591" i="11"/>
  <c r="K1591" i="11"/>
  <c r="F922" i="10"/>
  <c r="H922" i="10" s="1"/>
  <c r="K921" i="10"/>
  <c r="J921" i="10"/>
  <c r="I921" i="10"/>
  <c r="I991" i="10"/>
  <c r="K991" i="10"/>
  <c r="J991" i="10"/>
  <c r="F1703" i="10"/>
  <c r="H1703" i="10" s="1"/>
  <c r="J1702" i="10"/>
  <c r="I1702" i="10"/>
  <c r="K1702" i="10"/>
  <c r="F1035" i="10"/>
  <c r="H1035" i="10" s="1"/>
  <c r="I1034" i="10"/>
  <c r="J1034" i="10"/>
  <c r="K1034" i="10"/>
  <c r="F857" i="10"/>
  <c r="H857" i="10" s="1"/>
  <c r="K856" i="10"/>
  <c r="J856" i="10"/>
  <c r="I856" i="10"/>
  <c r="F1142" i="10"/>
  <c r="H1142" i="10" s="1"/>
  <c r="I1141" i="10"/>
  <c r="K1141" i="10"/>
  <c r="J1141" i="10"/>
  <c r="F1327" i="10"/>
  <c r="H1327" i="10" s="1"/>
  <c r="K1326" i="10"/>
  <c r="J1326" i="10"/>
  <c r="I1326" i="10"/>
  <c r="F206" i="9"/>
  <c r="H206" i="9" s="1"/>
  <c r="I205" i="9"/>
  <c r="K205" i="9"/>
  <c r="J205" i="9"/>
  <c r="F343" i="9"/>
  <c r="H343" i="9" s="1"/>
  <c r="I342" i="9"/>
  <c r="K342" i="9"/>
  <c r="J342" i="9"/>
  <c r="F857" i="9"/>
  <c r="H857" i="9" s="1"/>
  <c r="I856" i="9"/>
  <c r="K856" i="9"/>
  <c r="J856" i="9"/>
  <c r="F1375" i="11" l="1"/>
  <c r="H1375" i="11" s="1"/>
  <c r="J1374" i="11"/>
  <c r="K1374" i="11"/>
  <c r="I1374" i="11"/>
  <c r="F548" i="11"/>
  <c r="H548" i="11" s="1"/>
  <c r="K547" i="11"/>
  <c r="J547" i="11"/>
  <c r="I547" i="11"/>
  <c r="F1593" i="11"/>
  <c r="H1593" i="11" s="1"/>
  <c r="I1592" i="11"/>
  <c r="J1592" i="11"/>
  <c r="K1592" i="11"/>
  <c r="F1032" i="11"/>
  <c r="H1032" i="11" s="1"/>
  <c r="K1031" i="11"/>
  <c r="I1031" i="11"/>
  <c r="J1031" i="11"/>
  <c r="F858" i="11"/>
  <c r="H858" i="11" s="1"/>
  <c r="J857" i="11"/>
  <c r="I857" i="11"/>
  <c r="K857" i="11"/>
  <c r="F1328" i="10"/>
  <c r="H1328" i="10" s="1"/>
  <c r="K1327" i="10"/>
  <c r="J1327" i="10"/>
  <c r="I1327" i="10"/>
  <c r="F1704" i="10"/>
  <c r="H1704" i="10" s="1"/>
  <c r="J1703" i="10"/>
  <c r="I1703" i="10"/>
  <c r="K1703" i="10"/>
  <c r="F1143" i="10"/>
  <c r="H1143" i="10" s="1"/>
  <c r="K1142" i="10"/>
  <c r="J1142" i="10"/>
  <c r="I1142" i="10"/>
  <c r="K1035" i="10"/>
  <c r="I1035" i="10"/>
  <c r="J1035" i="10"/>
  <c r="F858" i="10"/>
  <c r="H858" i="10" s="1"/>
  <c r="K857" i="10"/>
  <c r="J857" i="10"/>
  <c r="I857" i="10"/>
  <c r="F923" i="10"/>
  <c r="H923" i="10" s="1"/>
  <c r="J922" i="10"/>
  <c r="K922" i="10"/>
  <c r="I922" i="10"/>
  <c r="F344" i="9"/>
  <c r="H344" i="9" s="1"/>
  <c r="J343" i="9"/>
  <c r="K343" i="9"/>
  <c r="I343" i="9"/>
  <c r="F858" i="9"/>
  <c r="H858" i="9" s="1"/>
  <c r="K857" i="9"/>
  <c r="J857" i="9"/>
  <c r="I857" i="9"/>
  <c r="F207" i="9"/>
  <c r="H207" i="9" s="1"/>
  <c r="I206" i="9"/>
  <c r="K206" i="9"/>
  <c r="J206" i="9"/>
  <c r="J1375" i="11" l="1"/>
  <c r="K1375" i="11"/>
  <c r="I1375" i="11"/>
  <c r="F859" i="11"/>
  <c r="H859" i="11" s="1"/>
  <c r="I858" i="11"/>
  <c r="K858" i="11"/>
  <c r="J858" i="11"/>
  <c r="F1594" i="11"/>
  <c r="H1594" i="11" s="1"/>
  <c r="J1593" i="11"/>
  <c r="I1593" i="11"/>
  <c r="K1593" i="11"/>
  <c r="F1033" i="11"/>
  <c r="H1033" i="11" s="1"/>
  <c r="I1032" i="11"/>
  <c r="K1032" i="11"/>
  <c r="J1032" i="11"/>
  <c r="F549" i="11"/>
  <c r="H549" i="11" s="1"/>
  <c r="J548" i="11"/>
  <c r="I548" i="11"/>
  <c r="K548" i="11"/>
  <c r="H859" i="10"/>
  <c r="F859" i="10"/>
  <c r="K858" i="10"/>
  <c r="I858" i="10"/>
  <c r="J858" i="10"/>
  <c r="F1705" i="10"/>
  <c r="H1705" i="10" s="1"/>
  <c r="I1704" i="10"/>
  <c r="K1704" i="10"/>
  <c r="J1704" i="10"/>
  <c r="F924" i="10"/>
  <c r="H924" i="10" s="1"/>
  <c r="J923" i="10"/>
  <c r="I923" i="10"/>
  <c r="K923" i="10"/>
  <c r="F1144" i="10"/>
  <c r="H1144" i="10" s="1"/>
  <c r="I1143" i="10"/>
  <c r="K1143" i="10"/>
  <c r="J1143" i="10"/>
  <c r="F1329" i="10"/>
  <c r="H1329" i="10" s="1"/>
  <c r="K1328" i="10"/>
  <c r="J1328" i="10"/>
  <c r="I1328" i="10"/>
  <c r="F345" i="9"/>
  <c r="H345" i="9" s="1"/>
  <c r="J344" i="9"/>
  <c r="K344" i="9"/>
  <c r="I344" i="9"/>
  <c r="F859" i="9"/>
  <c r="H859" i="9" s="1"/>
  <c r="K858" i="9"/>
  <c r="J858" i="9"/>
  <c r="I858" i="9"/>
  <c r="F208" i="9"/>
  <c r="H208" i="9" s="1"/>
  <c r="I207" i="9"/>
  <c r="K207" i="9"/>
  <c r="J207" i="9"/>
  <c r="F1595" i="11" l="1"/>
  <c r="H1595" i="11" s="1"/>
  <c r="K1594" i="11"/>
  <c r="J1594" i="11"/>
  <c r="I1594" i="11"/>
  <c r="F1034" i="11"/>
  <c r="H1034" i="11" s="1"/>
  <c r="I1033" i="11"/>
  <c r="J1033" i="11"/>
  <c r="K1033" i="11"/>
  <c r="I859" i="11"/>
  <c r="K859" i="11"/>
  <c r="J859" i="11"/>
  <c r="F550" i="11"/>
  <c r="H550" i="11" s="1"/>
  <c r="K549" i="11"/>
  <c r="J549" i="11"/>
  <c r="I549" i="11"/>
  <c r="F1330" i="10"/>
  <c r="H1330" i="10" s="1"/>
  <c r="K1329" i="10"/>
  <c r="J1329" i="10"/>
  <c r="I1329" i="10"/>
  <c r="F925" i="10"/>
  <c r="H925" i="10" s="1"/>
  <c r="J924" i="10"/>
  <c r="I924" i="10"/>
  <c r="K924" i="10"/>
  <c r="K859" i="10"/>
  <c r="J859" i="10"/>
  <c r="I859" i="10"/>
  <c r="F1145" i="10"/>
  <c r="H1145" i="10" s="1"/>
  <c r="I1144" i="10"/>
  <c r="J1144" i="10"/>
  <c r="K1144" i="10"/>
  <c r="F1706" i="10"/>
  <c r="H1706" i="10" s="1"/>
  <c r="J1705" i="10"/>
  <c r="I1705" i="10"/>
  <c r="K1705" i="10"/>
  <c r="H860" i="9"/>
  <c r="I859" i="9"/>
  <c r="K859" i="9"/>
  <c r="J859" i="9"/>
  <c r="F209" i="9"/>
  <c r="H209" i="9" s="1"/>
  <c r="I208" i="9"/>
  <c r="K208" i="9"/>
  <c r="J208" i="9"/>
  <c r="F346" i="9"/>
  <c r="H346" i="9" s="1"/>
  <c r="I345" i="9"/>
  <c r="K345" i="9"/>
  <c r="J345" i="9"/>
  <c r="F1035" i="11" l="1"/>
  <c r="H1035" i="11" s="1"/>
  <c r="J1034" i="11"/>
  <c r="K1034" i="11"/>
  <c r="I1034" i="11"/>
  <c r="J1595" i="11"/>
  <c r="K1595" i="11"/>
  <c r="I1595" i="11"/>
  <c r="K550" i="11"/>
  <c r="J550" i="11"/>
  <c r="I550" i="11"/>
  <c r="F1146" i="10"/>
  <c r="H1146" i="10" s="1"/>
  <c r="J1145" i="10"/>
  <c r="I1145" i="10"/>
  <c r="K1145" i="10"/>
  <c r="K1706" i="10"/>
  <c r="J1706" i="10"/>
  <c r="I1706" i="10"/>
  <c r="I925" i="10"/>
  <c r="K925" i="10"/>
  <c r="J925" i="10"/>
  <c r="F1331" i="10"/>
  <c r="H1331" i="10" s="1"/>
  <c r="K1330" i="10"/>
  <c r="J1330" i="10"/>
  <c r="I1330" i="10"/>
  <c r="F210" i="9"/>
  <c r="H210" i="9" s="1"/>
  <c r="I209" i="9"/>
  <c r="J209" i="9"/>
  <c r="K209" i="9"/>
  <c r="I346" i="9"/>
  <c r="K346" i="9"/>
  <c r="J346" i="9"/>
  <c r="F861" i="9"/>
  <c r="H861" i="9" s="1"/>
  <c r="K860" i="9"/>
  <c r="J860" i="9"/>
  <c r="I860" i="9"/>
  <c r="I7" i="11" l="1"/>
  <c r="I1035" i="11"/>
  <c r="K1035" i="11"/>
  <c r="J1035" i="11"/>
  <c r="K1331" i="10"/>
  <c r="J1331" i="10"/>
  <c r="I1331" i="10"/>
  <c r="F1147" i="10"/>
  <c r="H1147" i="10" s="1"/>
  <c r="K1146" i="10"/>
  <c r="J1146" i="10"/>
  <c r="I1146" i="10"/>
  <c r="F862" i="9"/>
  <c r="H862" i="9" s="1"/>
  <c r="J861" i="9"/>
  <c r="K861" i="9"/>
  <c r="I861" i="9"/>
  <c r="J210" i="9"/>
  <c r="I210" i="9"/>
  <c r="K210" i="9"/>
  <c r="K1147" i="10" l="1"/>
  <c r="K7" i="10" s="1"/>
  <c r="J1147" i="10"/>
  <c r="J7" i="10" s="1"/>
  <c r="I1147" i="10"/>
  <c r="I7" i="10" s="1"/>
  <c r="F863" i="9"/>
  <c r="H863" i="9" s="1"/>
  <c r="K862" i="9"/>
  <c r="J862" i="9"/>
  <c r="I862" i="9"/>
  <c r="F864" i="9" l="1"/>
  <c r="H864" i="9" s="1"/>
  <c r="K863" i="9"/>
  <c r="J863" i="9"/>
  <c r="I863" i="9"/>
  <c r="F865" i="9" l="1"/>
  <c r="H865" i="9" s="1"/>
  <c r="I864" i="9"/>
  <c r="K864" i="9"/>
  <c r="J864" i="9"/>
  <c r="F866" i="9" l="1"/>
  <c r="H866" i="9" s="1"/>
  <c r="K865" i="9"/>
  <c r="J865" i="9"/>
  <c r="I865" i="9"/>
  <c r="F867" i="9" l="1"/>
  <c r="H867" i="9" s="1"/>
  <c r="K866" i="9"/>
  <c r="J866" i="9"/>
  <c r="I866" i="9"/>
  <c r="F868" i="9" l="1"/>
  <c r="H868" i="9" s="1"/>
  <c r="I867" i="9"/>
  <c r="K867" i="9"/>
  <c r="J867" i="9"/>
  <c r="F869" i="9" l="1"/>
  <c r="H869" i="9" s="1"/>
  <c r="K868" i="9"/>
  <c r="J868" i="9"/>
  <c r="I868" i="9"/>
  <c r="F870" i="9" l="1"/>
  <c r="H870" i="9" s="1"/>
  <c r="K869" i="9"/>
  <c r="J869" i="9"/>
  <c r="I869" i="9"/>
  <c r="F871" i="9" l="1"/>
  <c r="H871" i="9" s="1"/>
  <c r="K870" i="9"/>
  <c r="J870" i="9"/>
  <c r="I870" i="9"/>
  <c r="F872" i="9" l="1"/>
  <c r="H872" i="9" s="1"/>
  <c r="K871" i="9"/>
  <c r="J871" i="9"/>
  <c r="I871" i="9"/>
  <c r="F873" i="9" l="1"/>
  <c r="H873" i="9" s="1"/>
  <c r="K872" i="9"/>
  <c r="J872" i="9"/>
  <c r="I872" i="9"/>
  <c r="F874" i="9" l="1"/>
  <c r="H874" i="9" s="1"/>
  <c r="K873" i="9"/>
  <c r="J873" i="9"/>
  <c r="I873" i="9"/>
  <c r="F875" i="9" l="1"/>
  <c r="H875" i="9" s="1"/>
  <c r="K874" i="9"/>
  <c r="J874" i="9"/>
  <c r="I874" i="9"/>
  <c r="F876" i="9" l="1"/>
  <c r="H876" i="9" s="1"/>
  <c r="K875" i="9"/>
  <c r="J875" i="9"/>
  <c r="I875" i="9"/>
  <c r="F877" i="9" l="1"/>
  <c r="H877" i="9" s="1"/>
  <c r="K876" i="9"/>
  <c r="J876" i="9"/>
  <c r="I876" i="9"/>
  <c r="F878" i="9" l="1"/>
  <c r="H878" i="9" s="1"/>
  <c r="J877" i="9"/>
  <c r="I877" i="9"/>
  <c r="K877" i="9"/>
  <c r="F879" i="9" l="1"/>
  <c r="H879" i="9" s="1"/>
  <c r="K878" i="9"/>
  <c r="J878" i="9"/>
  <c r="I878" i="9"/>
  <c r="F880" i="9" l="1"/>
  <c r="H880" i="9" s="1"/>
  <c r="I879" i="9"/>
  <c r="J879" i="9"/>
  <c r="K879" i="9"/>
  <c r="F881" i="9" l="1"/>
  <c r="H881" i="9" s="1"/>
  <c r="K880" i="9"/>
  <c r="J880" i="9"/>
  <c r="I880" i="9"/>
  <c r="K881" i="9" l="1"/>
  <c r="K7" i="9" s="1"/>
  <c r="J881" i="9"/>
  <c r="J7" i="9" s="1"/>
  <c r="I881" i="9"/>
  <c r="I7" i="9" s="1"/>
</calcChain>
</file>

<file path=xl/sharedStrings.xml><?xml version="1.0" encoding="utf-8"?>
<sst xmlns="http://schemas.openxmlformats.org/spreadsheetml/2006/main" count="72" uniqueCount="24">
  <si>
    <t>Average</t>
  </si>
  <si>
    <t>Standard deviation</t>
  </si>
  <si>
    <t>Variance</t>
  </si>
  <si>
    <t>Constant (mu)</t>
  </si>
  <si>
    <t>ARCH (alpha)</t>
  </si>
  <si>
    <t>GARCH (beta)</t>
  </si>
  <si>
    <t>RMSE</t>
  </si>
  <si>
    <t>Volatility</t>
  </si>
  <si>
    <t>Date</t>
  </si>
  <si>
    <t>Return</t>
  </si>
  <si>
    <t>Residual</t>
  </si>
  <si>
    <t>Squared residual</t>
  </si>
  <si>
    <t>Conditional variance</t>
  </si>
  <si>
    <t>Realised</t>
  </si>
  <si>
    <t>GARCH</t>
  </si>
  <si>
    <t xml:space="preserve"> </t>
  </si>
  <si>
    <t>Unconditional variance (omega)</t>
  </si>
  <si>
    <t>alpha + beta</t>
  </si>
  <si>
    <t>Lagged sq resid</t>
  </si>
  <si>
    <t>RSE</t>
  </si>
  <si>
    <t>PE</t>
  </si>
  <si>
    <t>Accuracy</t>
  </si>
  <si>
    <t>QLIKE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</si>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</sst>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%"/>
    <numFmt numFmtId="165" formatCode="0.000000"/>
    <numFmt numFmtId="166" formatCode="0.000%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3"/>
    <xf numFmtId="164" fontId="2" fillId="0" borderId="0" xfId="3" applyNumberFormat="1" applyAlignment="1">
      <alignment horizontal="center"/>
    </xf>
    <xf numFmtId="164" fontId="0" fillId="0" borderId="0" xfId="4" applyNumberFormat="1" applyFont="1" applyAlignment="1">
      <alignment horizontal="center"/>
    </xf>
    <xf numFmtId="2" fontId="2" fillId="0" borderId="0" xfId="3" applyNumberFormat="1" applyAlignment="1">
      <alignment horizontal="center"/>
    </xf>
    <xf numFmtId="165" fontId="0" fillId="0" borderId="0" xfId="4" applyNumberFormat="1" applyFont="1" applyAlignment="1">
      <alignment horizontal="center"/>
    </xf>
    <xf numFmtId="2" fontId="2" fillId="0" borderId="0" xfId="3" applyNumberFormat="1"/>
    <xf numFmtId="10" fontId="2" fillId="0" borderId="0" xfId="2" applyNumberFormat="1" applyFont="1"/>
    <xf numFmtId="10" fontId="0" fillId="0" borderId="0" xfId="4" applyNumberFormat="1" applyFont="1" applyAlignment="1">
      <alignment horizontal="center"/>
    </xf>
    <xf numFmtId="164" fontId="2" fillId="0" borderId="0" xfId="2" applyNumberFormat="1" applyFont="1" applyAlignment="1">
      <alignment horizontal="center"/>
    </xf>
    <xf numFmtId="10" fontId="2" fillId="0" borderId="0" xfId="3" applyNumberFormat="1"/>
    <xf numFmtId="166" fontId="2" fillId="0" borderId="0" xfId="3" applyNumberFormat="1"/>
    <xf numFmtId="14" fontId="2" fillId="0" borderId="0" xfId="3" applyNumberFormat="1"/>
    <xf numFmtId="43" fontId="0" fillId="0" borderId="0" xfId="1" applyFont="1"/>
    <xf numFmtId="10" fontId="2" fillId="0" borderId="0" xfId="2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4" fontId="0" fillId="0" borderId="0" xfId="0" applyNumberFormat="1"/>
    <xf numFmtId="10" fontId="0" fillId="0" borderId="0" xfId="4" applyNumberFormat="1" applyFont="1"/>
    <xf numFmtId="0" fontId="2" fillId="0" borderId="0" xfId="3" applyAlignment="1">
      <alignment horizontal="center"/>
    </xf>
    <xf numFmtId="165" fontId="0" fillId="0" borderId="0" xfId="4" applyNumberFormat="1" applyFont="1" applyFill="1" applyAlignment="1">
      <alignment horizontal="center"/>
    </xf>
    <xf numFmtId="0" fontId="2" fillId="0" borderId="0" xfId="3" applyAlignment="1">
      <alignment horizontal="center"/>
    </xf>
  </cellXfs>
  <cellStyles count="5">
    <cellStyle name="Comma" xfId="1" builtinId="3"/>
    <cellStyle name="Normal" xfId="0" builtinId="0"/>
    <cellStyle name="Normal 2" xfId="3" xr:uid="{41444A35-5629-4470-989B-672186D698AA}"/>
    <cellStyle name="Percent" xfId="2" builtinId="5"/>
    <cellStyle name="Percent 2" xfId="4" xr:uid="{C043733A-EE74-4226-97F1-19DE0C12B3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1</xdr:row>
      <xdr:rowOff>9524</xdr:rowOff>
    </xdr:from>
    <xdr:ext cx="1552575" cy="2381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E3AB96-5779-4C7B-A72B-595EA3EFC44D}"/>
                </a:ext>
              </a:extLst>
            </xdr:cNvPr>
            <xdr:cNvSpPr txBox="1"/>
          </xdr:nvSpPr>
          <xdr:spPr>
            <a:xfrm>
              <a:off x="466915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𝛽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E3AB96-5779-4C7B-A72B-595EA3EFC44D}"/>
                </a:ext>
              </a:extLst>
            </xdr:cNvPr>
            <xdr:cNvSpPr txBox="1"/>
          </xdr:nvSpPr>
          <xdr:spPr>
            <a:xfrm>
              <a:off x="466915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𝑣_𝑡^2=𝜔+𝛼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_(𝑡−1)^2+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𝛽𝑣_(𝑡−1)^2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2</xdr:row>
      <xdr:rowOff>19050</xdr:rowOff>
    </xdr:from>
    <xdr:ext cx="806503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EA41A2B-B48A-4207-96ED-709B5A531F89}"/>
                </a:ext>
              </a:extLst>
            </xdr:cNvPr>
            <xdr:cNvSpPr txBox="1"/>
          </xdr:nvSpPr>
          <xdr:spPr>
            <a:xfrm>
              <a:off x="4688205" y="407670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EA41A2B-B48A-4207-96ED-709B5A531F89}"/>
                </a:ext>
              </a:extLst>
            </xdr:cNvPr>
            <xdr:cNvSpPr txBox="1"/>
          </xdr:nvSpPr>
          <xdr:spPr>
            <a:xfrm>
              <a:off x="4688205" y="407670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_𝑡^2=𝑣_𝑡^2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+𝑢_𝑡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1</xdr:row>
      <xdr:rowOff>9524</xdr:rowOff>
    </xdr:from>
    <xdr:ext cx="1552575" cy="2381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A273ABE-F0AA-467C-BAB7-3CA9D989AE43}"/>
                </a:ext>
              </a:extLst>
            </xdr:cNvPr>
            <xdr:cNvSpPr txBox="1"/>
          </xdr:nvSpPr>
          <xdr:spPr>
            <a:xfrm>
              <a:off x="466915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𝛽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A273ABE-F0AA-467C-BAB7-3CA9D989AE43}"/>
                </a:ext>
              </a:extLst>
            </xdr:cNvPr>
            <xdr:cNvSpPr txBox="1"/>
          </xdr:nvSpPr>
          <xdr:spPr>
            <a:xfrm>
              <a:off x="466915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𝑣_𝑡^2=𝜔+𝛼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_(𝑡−1)^2+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𝛽𝑣_(𝑡−1)^2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2</xdr:row>
      <xdr:rowOff>19050</xdr:rowOff>
    </xdr:from>
    <xdr:ext cx="806503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8CF79B6-3020-40B8-897E-E4D950001843}"/>
                </a:ext>
              </a:extLst>
            </xdr:cNvPr>
            <xdr:cNvSpPr txBox="1"/>
          </xdr:nvSpPr>
          <xdr:spPr>
            <a:xfrm>
              <a:off x="4688205" y="407670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8CF79B6-3020-40B8-897E-E4D950001843}"/>
                </a:ext>
              </a:extLst>
            </xdr:cNvPr>
            <xdr:cNvSpPr txBox="1"/>
          </xdr:nvSpPr>
          <xdr:spPr>
            <a:xfrm>
              <a:off x="4688205" y="407670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_𝑡^2=𝑣_𝑡^2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+𝑢_𝑡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A7AA-7A5D-4DFF-BD1D-33B1569B6677}">
  <dimension ref="A1:AD1769"/>
  <sheetViews>
    <sheetView tabSelected="1" topLeftCell="A1211" workbookViewId="0">
      <selection activeCell="F1223" sqref="F1223:F1769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AVERAGE(B13:B1222)</f>
        <v>1.9060242421482172E-4</v>
      </c>
      <c r="E1" s="19"/>
      <c r="F1" s="19"/>
    </row>
    <row r="2" spans="1:30" ht="16.5" customHeight="1" x14ac:dyDescent="0.3">
      <c r="A2" s="1" t="s">
        <v>1</v>
      </c>
      <c r="B2" s="3">
        <f>_xlfn.STDEV.S(B13:B1222)</f>
        <v>1.3478424909672413E-2</v>
      </c>
      <c r="E2" s="4"/>
      <c r="F2" s="4"/>
    </row>
    <row r="3" spans="1:30" ht="16.5" customHeight="1" x14ac:dyDescent="0.3">
      <c r="A3" s="1" t="s">
        <v>2</v>
      </c>
      <c r="B3" s="5">
        <f>B2^2</f>
        <v>1.816679380456778E-4</v>
      </c>
      <c r="E3" s="4"/>
      <c r="F3" s="4" t="s">
        <v>15</v>
      </c>
      <c r="H3" s="4"/>
    </row>
    <row r="4" spans="1:30" ht="16.5" customHeight="1" x14ac:dyDescent="0.3">
      <c r="B4" s="19"/>
      <c r="E4" s="4"/>
      <c r="F4" s="4"/>
      <c r="H4" s="4"/>
    </row>
    <row r="5" spans="1:30" ht="16.5" customHeight="1" x14ac:dyDescent="0.3">
      <c r="A5" s="1" t="s">
        <v>3</v>
      </c>
      <c r="B5" s="9">
        <v>2.86E-2</v>
      </c>
      <c r="D5" s="2"/>
      <c r="E5" s="4"/>
      <c r="F5" s="4"/>
      <c r="H5" s="4"/>
    </row>
    <row r="6" spans="1:30" x14ac:dyDescent="0.3">
      <c r="A6" s="1" t="s">
        <v>16</v>
      </c>
      <c r="B6" s="16">
        <v>2.86E-2</v>
      </c>
      <c r="C6" s="2"/>
      <c r="D6" s="19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6">
        <v>0.1033</v>
      </c>
      <c r="C7" s="2"/>
      <c r="F7" s="4"/>
      <c r="I7" s="11">
        <f>AVERAGE(I13:I1222)</f>
        <v>4.0359522978229354E-3</v>
      </c>
      <c r="J7" s="11">
        <f>1-AVERAGE(J13:J1222)</f>
        <v>0.55454244889605109</v>
      </c>
      <c r="K7" s="11">
        <f>AVERAGE(K13:K1222)</f>
        <v>0.24570669767228692</v>
      </c>
    </row>
    <row r="8" spans="1:30" x14ac:dyDescent="0.3">
      <c r="A8" s="1" t="s">
        <v>5</v>
      </c>
      <c r="B8" s="16">
        <v>0.88660000000000005</v>
      </c>
      <c r="C8" s="2"/>
      <c r="D8" s="6"/>
      <c r="F8" s="19"/>
      <c r="AD8" s="19"/>
    </row>
    <row r="9" spans="1:30" x14ac:dyDescent="0.3">
      <c r="A9" s="1" t="s">
        <v>17</v>
      </c>
      <c r="B9" s="19">
        <f>SUM(B7,B8)</f>
        <v>0.9899</v>
      </c>
      <c r="C9" s="2"/>
      <c r="D9" s="6"/>
      <c r="F9" s="19"/>
      <c r="AC9" s="12"/>
      <c r="AD9" s="13"/>
    </row>
    <row r="10" spans="1:30" x14ac:dyDescent="0.3">
      <c r="G10" s="21" t="s">
        <v>7</v>
      </c>
      <c r="H10" s="21"/>
      <c r="AC10" s="12"/>
      <c r="AD10" s="13"/>
    </row>
    <row r="11" spans="1:30" x14ac:dyDescent="0.3">
      <c r="A11" s="19" t="s">
        <v>8</v>
      </c>
      <c r="B11" s="19" t="s">
        <v>9</v>
      </c>
      <c r="C11" s="19" t="s">
        <v>10</v>
      </c>
      <c r="D11" s="19" t="s">
        <v>11</v>
      </c>
      <c r="E11" s="19" t="s">
        <v>18</v>
      </c>
      <c r="F11" s="19" t="s">
        <v>12</v>
      </c>
      <c r="G11" s="19" t="s">
        <v>13</v>
      </c>
      <c r="H11" s="19" t="s">
        <v>14</v>
      </c>
      <c r="I11" s="1" t="s">
        <v>19</v>
      </c>
      <c r="J11" s="1" t="s">
        <v>20</v>
      </c>
      <c r="K11" s="1" t="s">
        <v>22</v>
      </c>
      <c r="AC11" s="12"/>
      <c r="AD11" s="13"/>
    </row>
    <row r="12" spans="1:30" x14ac:dyDescent="0.3">
      <c r="A12" s="17">
        <v>43290</v>
      </c>
      <c r="B12" s="18">
        <v>3.4592803910457577E-3</v>
      </c>
      <c r="C12" s="8">
        <f>B12-B$5</f>
        <v>-2.5140719608954244E-2</v>
      </c>
      <c r="D12" s="5">
        <f t="shared" ref="D12:D75" si="0">C12^2</f>
        <v>6.320557824560564E-4</v>
      </c>
      <c r="E12" s="5"/>
      <c r="F12" s="5"/>
      <c r="G12" s="14">
        <v>4.672649689516817E-3</v>
      </c>
      <c r="H12" s="8"/>
      <c r="I12" s="7"/>
      <c r="J12" s="10"/>
      <c r="AC12" s="12"/>
      <c r="AD12" s="13"/>
    </row>
    <row r="13" spans="1:30" x14ac:dyDescent="0.3">
      <c r="A13" s="17">
        <v>43291</v>
      </c>
      <c r="B13" s="18">
        <v>3.7123152062186115E-3</v>
      </c>
      <c r="C13" s="8">
        <f>B13-B$5</f>
        <v>-2.4887684793781388E-2</v>
      </c>
      <c r="D13" s="5">
        <f t="shared" si="0"/>
        <v>6.1939685439461737E-4</v>
      </c>
      <c r="E13" s="5">
        <f>D12</f>
        <v>6.320557824560564E-4</v>
      </c>
      <c r="F13" s="5">
        <f>B$6+B$7*E13+B$8*(G12*100)^2</f>
        <v>0.22224247766459598</v>
      </c>
      <c r="G13" s="8">
        <v>6.4659279452877029E-3</v>
      </c>
      <c r="H13" s="8">
        <f>SQRT(F13)/100</f>
        <v>4.7142600444247448E-3</v>
      </c>
      <c r="I13" s="7">
        <f t="shared" ref="I13:I76" si="1">SQRT((G13-H13)^2)</f>
        <v>1.7516679008629582E-3</v>
      </c>
      <c r="J13" s="10">
        <f>ABS(G13-H13)/G13</f>
        <v>0.27090742669651219</v>
      </c>
      <c r="K13" s="10">
        <f>G13/H13-LN(G13/H13)-1</f>
        <v>5.5613373260930743E-2</v>
      </c>
      <c r="AC13" s="12"/>
      <c r="AD13" s="13"/>
    </row>
    <row r="14" spans="1:30" x14ac:dyDescent="0.3">
      <c r="A14" s="17">
        <v>43292</v>
      </c>
      <c r="B14" s="18">
        <v>-1.4780568527028762E-2</v>
      </c>
      <c r="C14" s="8">
        <f t="shared" ref="C14:C77" si="2">B14-B$5</f>
        <v>-4.3380568527028762E-2</v>
      </c>
      <c r="D14" s="5">
        <f t="shared" si="0"/>
        <v>1.8818737257282384E-3</v>
      </c>
      <c r="E14" s="5">
        <f t="shared" ref="E14:E77" si="3">D13</f>
        <v>6.1939685439461737E-4</v>
      </c>
      <c r="F14" s="5">
        <f>B$6+B$7*E13+B$8*(H13*100)^2</f>
        <v>0.22570547205975849</v>
      </c>
      <c r="G14" s="8">
        <v>5.0860246044374929E-3</v>
      </c>
      <c r="H14" s="8">
        <f t="shared" ref="H14:H77" si="4">SQRT(F14)/100</f>
        <v>4.7508469987967254E-3</v>
      </c>
      <c r="I14" s="7">
        <f t="shared" si="1"/>
        <v>3.3517760564076744E-4</v>
      </c>
      <c r="J14" s="10">
        <f t="shared" ref="J14:J77" si="5">ABS(G14-H14)/G14</f>
        <v>6.5901687803147702E-2</v>
      </c>
      <c r="K14" s="10">
        <f t="shared" ref="K14:K77" si="6">G14/H14-LN(G14/H14)-1</f>
        <v>2.3775391075511187E-3</v>
      </c>
      <c r="AC14" s="12"/>
      <c r="AD14" s="13"/>
    </row>
    <row r="15" spans="1:30" x14ac:dyDescent="0.3">
      <c r="A15" s="17">
        <v>43293</v>
      </c>
      <c r="B15" s="18">
        <v>6.7386483282802622E-3</v>
      </c>
      <c r="C15" s="8">
        <f t="shared" si="2"/>
        <v>-2.1861351671719736E-2</v>
      </c>
      <c r="D15" s="5">
        <f t="shared" si="0"/>
        <v>4.7791869691460331E-4</v>
      </c>
      <c r="E15" s="5">
        <f t="shared" si="3"/>
        <v>1.8818737257282384E-3</v>
      </c>
      <c r="F15" s="5">
        <f>B$6+B$7*E13+B$8*(H14*100)^2</f>
        <v>0.22877576289050966</v>
      </c>
      <c r="G15" s="8">
        <v>4.426688232134106E-3</v>
      </c>
      <c r="H15" s="8">
        <f t="shared" si="4"/>
        <v>4.7830509394162805E-3</v>
      </c>
      <c r="I15" s="7">
        <f t="shared" si="1"/>
        <v>3.5636270728217449E-4</v>
      </c>
      <c r="J15" s="10">
        <f t="shared" si="5"/>
        <v>8.0503231444056786E-2</v>
      </c>
      <c r="K15" s="10">
        <f t="shared" si="6"/>
        <v>2.9215746648671992E-3</v>
      </c>
      <c r="AC15" s="12"/>
      <c r="AD15" s="13"/>
    </row>
    <row r="16" spans="1:30" x14ac:dyDescent="0.3">
      <c r="A16" s="17">
        <v>43294</v>
      </c>
      <c r="B16" s="18">
        <v>2.6231926967035229E-3</v>
      </c>
      <c r="C16" s="8">
        <f t="shared" si="2"/>
        <v>-2.5976807303296476E-2</v>
      </c>
      <c r="D16" s="5">
        <f t="shared" si="0"/>
        <v>6.7479451767259711E-4</v>
      </c>
      <c r="E16" s="5">
        <f t="shared" si="3"/>
        <v>4.7791869691460331E-4</v>
      </c>
      <c r="F16" s="5">
        <f>B$6+B$7*E13+B$8*(H15*100)^2</f>
        <v>0.2314978827410536</v>
      </c>
      <c r="G16" s="8">
        <v>4.1783172679456977E-3</v>
      </c>
      <c r="H16" s="8">
        <f t="shared" si="4"/>
        <v>4.8114226871171237E-3</v>
      </c>
      <c r="I16" s="7">
        <f t="shared" si="1"/>
        <v>6.3310541917142599E-4</v>
      </c>
      <c r="J16" s="10">
        <f t="shared" si="5"/>
        <v>0.15152162427404589</v>
      </c>
      <c r="K16" s="10">
        <f t="shared" si="6"/>
        <v>9.5003905189268156E-3</v>
      </c>
      <c r="AC16" s="12"/>
      <c r="AD16" s="13"/>
    </row>
    <row r="17" spans="1:30" x14ac:dyDescent="0.3">
      <c r="A17" s="17">
        <v>43297</v>
      </c>
      <c r="B17" s="18">
        <v>-1.5817678394418209E-3</v>
      </c>
      <c r="C17" s="8">
        <f t="shared" si="2"/>
        <v>-3.018176783944182E-2</v>
      </c>
      <c r="D17" s="5">
        <f t="shared" si="0"/>
        <v>9.1093910991396458E-4</v>
      </c>
      <c r="E17" s="5">
        <f t="shared" si="3"/>
        <v>6.7479451767259711E-4</v>
      </c>
      <c r="F17" s="5">
        <f>B$6+B$7*E13+B$8*(H16*100)^2</f>
        <v>0.23391131420054589</v>
      </c>
      <c r="G17" s="8">
        <v>6.2306891776010903E-3</v>
      </c>
      <c r="H17" s="8">
        <f t="shared" si="4"/>
        <v>4.8364378854746587E-3</v>
      </c>
      <c r="I17" s="7">
        <f t="shared" si="1"/>
        <v>1.3942512921264315E-3</v>
      </c>
      <c r="J17" s="10">
        <f t="shared" si="5"/>
        <v>0.22377160092316456</v>
      </c>
      <c r="K17" s="10">
        <f t="shared" si="6"/>
        <v>3.4972142448327359E-2</v>
      </c>
      <c r="AC17" s="12"/>
      <c r="AD17" s="13"/>
    </row>
    <row r="18" spans="1:30" x14ac:dyDescent="0.3">
      <c r="A18" s="17">
        <v>43298</v>
      </c>
      <c r="B18" s="18">
        <v>2.4382331273264213E-3</v>
      </c>
      <c r="C18" s="8">
        <f t="shared" si="2"/>
        <v>-2.6161766872673579E-2</v>
      </c>
      <c r="D18" s="5">
        <f t="shared" si="0"/>
        <v>6.8443804590012072E-4</v>
      </c>
      <c r="E18" s="5">
        <f t="shared" si="3"/>
        <v>9.1093910991396458E-4</v>
      </c>
      <c r="F18" s="5">
        <f>B$6+B$7*E13+B$8*(H17*100)^2</f>
        <v>0.23605106253253169</v>
      </c>
      <c r="G18" s="8">
        <v>3.9886264907568296E-3</v>
      </c>
      <c r="H18" s="8">
        <f t="shared" si="4"/>
        <v>4.8585086449705085E-3</v>
      </c>
      <c r="I18" s="7">
        <f t="shared" si="1"/>
        <v>8.6988215421367893E-4</v>
      </c>
      <c r="J18" s="10">
        <f t="shared" si="5"/>
        <v>0.21809065256662363</v>
      </c>
      <c r="K18" s="10">
        <f t="shared" si="6"/>
        <v>1.8241554622432599E-2</v>
      </c>
      <c r="AC18" s="12"/>
      <c r="AD18" s="13"/>
    </row>
    <row r="19" spans="1:30" x14ac:dyDescent="0.3">
      <c r="A19" s="17">
        <v>43299</v>
      </c>
      <c r="B19" s="18">
        <v>7.9452372970313916E-3</v>
      </c>
      <c r="C19" s="8">
        <f t="shared" si="2"/>
        <v>-2.0654762702968607E-2</v>
      </c>
      <c r="D19" s="5">
        <f t="shared" si="0"/>
        <v>4.2661922231594304E-4</v>
      </c>
      <c r="E19" s="5">
        <f t="shared" si="3"/>
        <v>6.8443804590012072E-4</v>
      </c>
      <c r="F19" s="5">
        <f>B$6+B$7*E13+B$8*(H18*100)^2</f>
        <v>0.23794816340367028</v>
      </c>
      <c r="G19" s="8">
        <v>3.6616888898871433E-3</v>
      </c>
      <c r="H19" s="8">
        <f t="shared" si="4"/>
        <v>4.8779930648133385E-3</v>
      </c>
      <c r="I19" s="7">
        <f t="shared" si="1"/>
        <v>1.2163041749261951E-3</v>
      </c>
      <c r="J19" s="10">
        <f t="shared" si="5"/>
        <v>0.33217026664536831</v>
      </c>
      <c r="K19" s="10">
        <f t="shared" si="6"/>
        <v>3.7464187951464778E-2</v>
      </c>
      <c r="AC19" s="12"/>
      <c r="AD19" s="13"/>
    </row>
    <row r="20" spans="1:30" x14ac:dyDescent="0.3">
      <c r="A20" s="17">
        <v>43300</v>
      </c>
      <c r="B20" s="18">
        <v>-3.8639478886480245E-3</v>
      </c>
      <c r="C20" s="8">
        <f t="shared" si="2"/>
        <v>-3.2463947888648023E-2</v>
      </c>
      <c r="D20" s="5">
        <f t="shared" si="0"/>
        <v>1.0539079125168544E-3</v>
      </c>
      <c r="E20" s="5">
        <f t="shared" si="3"/>
        <v>4.2661922231594304E-4</v>
      </c>
      <c r="F20" s="5">
        <f>B$6+B$7*E13+B$8*(H19*100)^2</f>
        <v>0.23963013303602179</v>
      </c>
      <c r="G20" s="8">
        <v>9.80747999564862E-3</v>
      </c>
      <c r="H20" s="8">
        <f t="shared" si="4"/>
        <v>4.8952030911497612E-3</v>
      </c>
      <c r="I20" s="7">
        <f t="shared" si="1"/>
        <v>4.9122769044988588E-3</v>
      </c>
      <c r="J20" s="10">
        <f t="shared" si="5"/>
        <v>0.50087044854318707</v>
      </c>
      <c r="K20" s="10">
        <f t="shared" si="6"/>
        <v>0.30859827142015694</v>
      </c>
      <c r="AC20" s="12"/>
      <c r="AD20" s="13"/>
    </row>
    <row r="21" spans="1:30" x14ac:dyDescent="0.3">
      <c r="A21" s="17">
        <v>43301</v>
      </c>
      <c r="B21" s="18">
        <v>-3.3498060314540649E-3</v>
      </c>
      <c r="C21" s="8">
        <f t="shared" si="2"/>
        <v>-3.1949806031454066E-2</v>
      </c>
      <c r="D21" s="5">
        <f t="shared" si="0"/>
        <v>1.0207901054475387E-3</v>
      </c>
      <c r="E21" s="5">
        <f t="shared" si="3"/>
        <v>1.0539079125168544E-3</v>
      </c>
      <c r="F21" s="5">
        <f>B$6+B$7*E13+B$8*(H20*100)^2</f>
        <v>0.24112136731206463</v>
      </c>
      <c r="G21" s="8">
        <v>4.5600871850307121E-3</v>
      </c>
      <c r="H21" s="8">
        <f t="shared" si="4"/>
        <v>4.91041105521793E-3</v>
      </c>
      <c r="I21" s="7">
        <f t="shared" si="1"/>
        <v>3.503238701872179E-4</v>
      </c>
      <c r="J21" s="10">
        <f t="shared" si="5"/>
        <v>7.6823941291565126E-2</v>
      </c>
      <c r="K21" s="10">
        <f t="shared" si="6"/>
        <v>2.6728290348452255E-3</v>
      </c>
      <c r="AC21" s="12"/>
      <c r="AD21" s="13"/>
    </row>
    <row r="22" spans="1:30" x14ac:dyDescent="0.3">
      <c r="A22" s="17">
        <v>43304</v>
      </c>
      <c r="B22" s="18">
        <v>-1.7297981578594946E-3</v>
      </c>
      <c r="C22" s="8">
        <f t="shared" si="2"/>
        <v>-3.0329798157859494E-2</v>
      </c>
      <c r="D22" s="5">
        <f t="shared" si="0"/>
        <v>9.198966562964972E-4</v>
      </c>
      <c r="E22" s="5">
        <f t="shared" si="3"/>
        <v>1.0207901054475387E-3</v>
      </c>
      <c r="F22" s="5">
        <f>B$6+B$7*E13+B$8*(H21*100)^2</f>
        <v>0.24244349562120421</v>
      </c>
      <c r="G22" s="8">
        <v>5.9311374344477108E-3</v>
      </c>
      <c r="H22" s="8">
        <f t="shared" si="4"/>
        <v>4.9238551524309095E-3</v>
      </c>
      <c r="I22" s="7">
        <f t="shared" si="1"/>
        <v>1.0072822820168014E-3</v>
      </c>
      <c r="J22" s="10">
        <f t="shared" si="5"/>
        <v>0.16982952985822969</v>
      </c>
      <c r="K22" s="10">
        <f t="shared" si="6"/>
        <v>1.8447661687728045E-2</v>
      </c>
      <c r="AC22" s="12"/>
      <c r="AD22" s="13"/>
    </row>
    <row r="23" spans="1:30" x14ac:dyDescent="0.3">
      <c r="A23" s="17">
        <v>43305</v>
      </c>
      <c r="B23" s="18">
        <v>8.4355383177478864E-3</v>
      </c>
      <c r="C23" s="8">
        <f t="shared" si="2"/>
        <v>-2.0164461682252114E-2</v>
      </c>
      <c r="D23" s="5">
        <f t="shared" si="0"/>
        <v>4.0660551493501378E-4</v>
      </c>
      <c r="E23" s="5">
        <f t="shared" si="3"/>
        <v>9.198966562964972E-4</v>
      </c>
      <c r="F23" s="5">
        <f>B$6+B$7*E13+B$8*(H22*100)^2</f>
        <v>0.24361569458008731</v>
      </c>
      <c r="G23" s="8">
        <v>4.5190849588041312E-3</v>
      </c>
      <c r="H23" s="8">
        <f t="shared" si="4"/>
        <v>4.9357440632602431E-3</v>
      </c>
      <c r="I23" s="7">
        <f t="shared" si="1"/>
        <v>4.1665910445611194E-4</v>
      </c>
      <c r="J23" s="10">
        <f t="shared" si="5"/>
        <v>9.2199882997192187E-2</v>
      </c>
      <c r="K23" s="10">
        <f t="shared" si="6"/>
        <v>3.7772282079961972E-3</v>
      </c>
      <c r="AC23" s="12"/>
      <c r="AD23" s="13"/>
    </row>
    <row r="24" spans="1:30" x14ac:dyDescent="0.3">
      <c r="A24" s="17">
        <v>43306</v>
      </c>
      <c r="B24" s="18">
        <v>-4.2752139349926553E-3</v>
      </c>
      <c r="C24" s="8">
        <f t="shared" si="2"/>
        <v>-3.2875213934992653E-2</v>
      </c>
      <c r="D24" s="5">
        <f t="shared" si="0"/>
        <v>1.0807796912715351E-3</v>
      </c>
      <c r="E24" s="5">
        <f t="shared" si="3"/>
        <v>4.0660551493501378E-4</v>
      </c>
      <c r="F24" s="5">
        <f>B$6+B$7*E13+B$8*(H23*100)^2</f>
        <v>0.2446549661770332</v>
      </c>
      <c r="G24" s="8">
        <v>4.2085427699345736E-3</v>
      </c>
      <c r="H24" s="8">
        <f t="shared" si="4"/>
        <v>4.9462608723866682E-3</v>
      </c>
      <c r="I24" s="7">
        <f t="shared" si="1"/>
        <v>7.3771810245209461E-4</v>
      </c>
      <c r="J24" s="10">
        <f t="shared" si="5"/>
        <v>0.17529062736923623</v>
      </c>
      <c r="K24" s="10">
        <f t="shared" si="6"/>
        <v>1.2368837089034912E-2</v>
      </c>
      <c r="AC24" s="12"/>
      <c r="AD24" s="13"/>
    </row>
    <row r="25" spans="1:30" x14ac:dyDescent="0.3">
      <c r="A25" s="17">
        <v>43307</v>
      </c>
      <c r="B25" s="18">
        <v>1.1697397730980851E-2</v>
      </c>
      <c r="C25" s="8">
        <f t="shared" si="2"/>
        <v>-1.690260226901915E-2</v>
      </c>
      <c r="D25" s="5">
        <f t="shared" si="0"/>
        <v>2.8569796346465133E-4</v>
      </c>
      <c r="E25" s="5">
        <f t="shared" si="3"/>
        <v>1.0807796912715351E-3</v>
      </c>
      <c r="F25" s="5">
        <f>B$6+B$7*E13+B$8*(H24*100)^2</f>
        <v>0.24557638437488538</v>
      </c>
      <c r="G25" s="8">
        <v>3.1108414271685571E-3</v>
      </c>
      <c r="H25" s="8">
        <f t="shared" si="4"/>
        <v>4.955566409351058E-3</v>
      </c>
      <c r="I25" s="7">
        <f t="shared" si="1"/>
        <v>1.844724982182501E-3</v>
      </c>
      <c r="J25" s="10">
        <f t="shared" si="5"/>
        <v>0.59299871927626446</v>
      </c>
      <c r="K25" s="10">
        <f t="shared" si="6"/>
        <v>9.3365122105625309E-2</v>
      </c>
      <c r="AC25" s="12"/>
      <c r="AD25" s="13"/>
    </row>
    <row r="26" spans="1:30" x14ac:dyDescent="0.3">
      <c r="A26" s="17">
        <v>43308</v>
      </c>
      <c r="B26" s="18">
        <v>5.0934736570707366E-3</v>
      </c>
      <c r="C26" s="8">
        <f t="shared" si="2"/>
        <v>-2.3506526342929265E-2</v>
      </c>
      <c r="D26" s="5">
        <f t="shared" si="0"/>
        <v>5.5255678071082742E-4</v>
      </c>
      <c r="E26" s="5">
        <f t="shared" si="3"/>
        <v>2.8569796346465133E-4</v>
      </c>
      <c r="F26" s="5">
        <f>B$6+B$7*E13+B$8*(H25*100)^2</f>
        <v>0.24639331374910112</v>
      </c>
      <c r="G26" s="8">
        <v>3.2205367568638381E-3</v>
      </c>
      <c r="H26" s="8">
        <f t="shared" si="4"/>
        <v>4.9638021087579746E-3</v>
      </c>
      <c r="I26" s="7">
        <f t="shared" si="1"/>
        <v>1.7432653518941366E-3</v>
      </c>
      <c r="J26" s="10">
        <f t="shared" si="5"/>
        <v>0.54129652399674211</v>
      </c>
      <c r="K26" s="10">
        <f t="shared" si="6"/>
        <v>8.1428382678748523E-2</v>
      </c>
      <c r="AC26" s="12"/>
      <c r="AD26" s="13"/>
    </row>
    <row r="27" spans="1:30" x14ac:dyDescent="0.3">
      <c r="A27" s="17">
        <v>43311</v>
      </c>
      <c r="B27" s="18">
        <v>-4.2247080784712362E-3</v>
      </c>
      <c r="C27" s="8">
        <f t="shared" si="2"/>
        <v>-3.2824708078471238E-2</v>
      </c>
      <c r="D27" s="5">
        <f t="shared" si="0"/>
        <v>1.0774614604368549E-3</v>
      </c>
      <c r="E27" s="5">
        <f t="shared" si="3"/>
        <v>5.5255678071082742E-4</v>
      </c>
      <c r="F27" s="5">
        <f>B$6+B$7*E13+B$8*(H26*100)^2</f>
        <v>0.24711760333228081</v>
      </c>
      <c r="G27" s="8">
        <v>4.9870995983794606E-3</v>
      </c>
      <c r="H27" s="8">
        <f t="shared" si="4"/>
        <v>4.9710924687867237E-3</v>
      </c>
      <c r="I27" s="7">
        <f t="shared" si="1"/>
        <v>1.6007129592736889E-5</v>
      </c>
      <c r="J27" s="10">
        <f t="shared" si="5"/>
        <v>3.2097072209944125E-3</v>
      </c>
      <c r="K27" s="10">
        <f t="shared" si="6"/>
        <v>5.1732348385069571E-6</v>
      </c>
      <c r="AC27" s="12"/>
      <c r="AD27" s="13"/>
    </row>
    <row r="28" spans="1:30" x14ac:dyDescent="0.3">
      <c r="A28" s="17">
        <v>43312</v>
      </c>
      <c r="B28" s="18">
        <v>3.7454733911731473E-3</v>
      </c>
      <c r="C28" s="8">
        <f t="shared" si="2"/>
        <v>-2.4854526608826852E-2</v>
      </c>
      <c r="D28" s="5">
        <f t="shared" si="0"/>
        <v>6.17747492948882E-4</v>
      </c>
      <c r="E28" s="5">
        <f t="shared" si="3"/>
        <v>1.0774614604368549E-3</v>
      </c>
      <c r="F28" s="5">
        <f>B$6+B$7*E13+B$8*(H27*100)^2</f>
        <v>0.2477597584767279</v>
      </c>
      <c r="G28" s="8">
        <v>8.8258936797218843E-3</v>
      </c>
      <c r="H28" s="8">
        <f t="shared" si="4"/>
        <v>4.9775471718179415E-3</v>
      </c>
      <c r="I28" s="7">
        <f t="shared" si="1"/>
        <v>3.8483465079039427E-3</v>
      </c>
      <c r="J28" s="10">
        <f t="shared" si="5"/>
        <v>0.43602910340352175</v>
      </c>
      <c r="K28" s="10">
        <f t="shared" si="6"/>
        <v>0.20038851203318009</v>
      </c>
      <c r="AC28" s="12"/>
      <c r="AD28" s="13"/>
    </row>
    <row r="29" spans="1:30" x14ac:dyDescent="0.3">
      <c r="A29" s="17">
        <v>43314</v>
      </c>
      <c r="B29" s="18">
        <v>-1.6092539768162377E-2</v>
      </c>
      <c r="C29" s="8">
        <f t="shared" si="2"/>
        <v>-4.4692539768162377E-2</v>
      </c>
      <c r="D29" s="5">
        <f t="shared" si="0"/>
        <v>1.9974231109287756E-3</v>
      </c>
      <c r="E29" s="5">
        <f t="shared" si="3"/>
        <v>6.17747492948882E-4</v>
      </c>
      <c r="F29" s="5">
        <f>B$6+B$7*E13+B$8*(H28*100)^2</f>
        <v>0.24832909322779465</v>
      </c>
      <c r="G29" s="8">
        <v>4.2247733728033414E-3</v>
      </c>
      <c r="H29" s="8">
        <f t="shared" si="4"/>
        <v>4.98326291929088E-3</v>
      </c>
      <c r="I29" s="7">
        <f t="shared" si="1"/>
        <v>7.5848954648753859E-4</v>
      </c>
      <c r="J29" s="10">
        <f t="shared" si="5"/>
        <v>0.17953378313029938</v>
      </c>
      <c r="K29" s="10">
        <f t="shared" si="6"/>
        <v>1.2911850521799106E-2</v>
      </c>
      <c r="AC29" s="12"/>
      <c r="AD29" s="13"/>
    </row>
    <row r="30" spans="1:30" x14ac:dyDescent="0.3">
      <c r="A30" s="17">
        <v>43315</v>
      </c>
      <c r="B30" s="18">
        <v>3.7947920232463254E-3</v>
      </c>
      <c r="C30" s="8">
        <f t="shared" si="2"/>
        <v>-2.4805207976753674E-2</v>
      </c>
      <c r="D30" s="5">
        <f t="shared" si="0"/>
        <v>6.1529834277000413E-4</v>
      </c>
      <c r="E30" s="5">
        <f t="shared" si="3"/>
        <v>1.9974231109287756E-3</v>
      </c>
      <c r="F30" s="5">
        <f>B$6+B$7*E13+B$8*(H29*100)^2</f>
        <v>0.24883386541809044</v>
      </c>
      <c r="G30" s="8">
        <v>5.8777514601851457E-3</v>
      </c>
      <c r="H30" s="8">
        <f t="shared" si="4"/>
        <v>4.9883250236736829E-3</v>
      </c>
      <c r="I30" s="7">
        <f t="shared" si="1"/>
        <v>8.8942643651146285E-4</v>
      </c>
      <c r="J30" s="10">
        <f t="shared" si="5"/>
        <v>0.15132086522138288</v>
      </c>
      <c r="K30" s="10">
        <f t="shared" si="6"/>
        <v>1.4227523514055651E-2</v>
      </c>
      <c r="AC30" s="12"/>
      <c r="AD30" s="13"/>
    </row>
    <row r="31" spans="1:30" x14ac:dyDescent="0.3">
      <c r="A31" s="17">
        <v>43318</v>
      </c>
      <c r="B31" s="18">
        <v>2.5845127161442522E-4</v>
      </c>
      <c r="C31" s="8">
        <f t="shared" si="2"/>
        <v>-2.8341548728385575E-2</v>
      </c>
      <c r="D31" s="5">
        <f t="shared" si="0"/>
        <v>8.0324338432345406E-4</v>
      </c>
      <c r="E31" s="5">
        <f t="shared" si="3"/>
        <v>6.1529834277000413E-4</v>
      </c>
      <c r="F31" s="5">
        <f>B$6+B$7*E13+B$8*(H30*100)^2</f>
        <v>0.24928139644200678</v>
      </c>
      <c r="G31" s="8">
        <v>5.032032285203253E-3</v>
      </c>
      <c r="H31" s="8">
        <f t="shared" si="4"/>
        <v>4.9928087930743627E-3</v>
      </c>
      <c r="I31" s="7">
        <f t="shared" si="1"/>
        <v>3.9223492128890279E-5</v>
      </c>
      <c r="J31" s="10">
        <f t="shared" si="5"/>
        <v>7.7947616203153935E-3</v>
      </c>
      <c r="K31" s="10">
        <f t="shared" si="6"/>
        <v>3.0697677268154422E-5</v>
      </c>
      <c r="AC31" s="12"/>
      <c r="AD31" s="13"/>
    </row>
    <row r="32" spans="1:30" x14ac:dyDescent="0.3">
      <c r="A32" s="17">
        <v>43319</v>
      </c>
      <c r="B32" s="18">
        <v>6.0306601076701013E-3</v>
      </c>
      <c r="C32" s="8">
        <f t="shared" si="2"/>
        <v>-2.2569339892329898E-2</v>
      </c>
      <c r="D32" s="5">
        <f t="shared" si="0"/>
        <v>5.0937510317551377E-4</v>
      </c>
      <c r="E32" s="5">
        <f t="shared" si="3"/>
        <v>8.0324338432345406E-4</v>
      </c>
      <c r="F32" s="5">
        <f>B$6+B$7*E13+B$8*(H31*100)^2</f>
        <v>0.24967817744781087</v>
      </c>
      <c r="G32" s="8">
        <v>4.0943720343491604E-3</v>
      </c>
      <c r="H32" s="8">
        <f t="shared" si="4"/>
        <v>4.9967807381133995E-3</v>
      </c>
      <c r="I32" s="7">
        <f t="shared" si="1"/>
        <v>9.024087037642391E-4</v>
      </c>
      <c r="J32" s="10">
        <f t="shared" si="5"/>
        <v>0.22040222436886725</v>
      </c>
      <c r="K32" s="10">
        <f t="shared" si="6"/>
        <v>1.8582477297434563E-2</v>
      </c>
      <c r="AC32" s="12"/>
      <c r="AD32" s="13"/>
    </row>
    <row r="33" spans="1:30" x14ac:dyDescent="0.3">
      <c r="A33" s="17">
        <v>43320</v>
      </c>
      <c r="B33" s="18">
        <v>-3.0780432532157868E-3</v>
      </c>
      <c r="C33" s="8">
        <f t="shared" si="2"/>
        <v>-3.1678043253215785E-2</v>
      </c>
      <c r="D33" s="5">
        <f t="shared" si="0"/>
        <v>1.0034984243526101E-3</v>
      </c>
      <c r="E33" s="5">
        <f t="shared" si="3"/>
        <v>5.0937510317551377E-4</v>
      </c>
      <c r="F33" s="5">
        <f>B$6+B$7*E13+B$8*(H32*100)^2</f>
        <v>0.25002996348755685</v>
      </c>
      <c r="G33" s="8">
        <v>3.97753609701399E-3</v>
      </c>
      <c r="H33" s="8">
        <f t="shared" si="4"/>
        <v>5.0002996258980007E-3</v>
      </c>
      <c r="I33" s="7">
        <f t="shared" si="1"/>
        <v>1.0227635288840107E-3</v>
      </c>
      <c r="J33" s="10">
        <f t="shared" si="5"/>
        <v>0.25713494584042074</v>
      </c>
      <c r="K33" s="10">
        <f t="shared" si="6"/>
        <v>2.4294830673881274E-2</v>
      </c>
      <c r="AC33" s="12"/>
      <c r="AD33" s="13"/>
    </row>
    <row r="34" spans="1:30" x14ac:dyDescent="0.3">
      <c r="A34" s="17">
        <v>43321</v>
      </c>
      <c r="B34" s="18">
        <v>1.516329344309628E-4</v>
      </c>
      <c r="C34" s="8">
        <f t="shared" si="2"/>
        <v>-2.8448367065569038E-2</v>
      </c>
      <c r="D34" s="5">
        <f t="shared" si="0"/>
        <v>8.0930958869735315E-4</v>
      </c>
      <c r="E34" s="5">
        <f t="shared" si="3"/>
        <v>1.0034984243526101E-3</v>
      </c>
      <c r="F34" s="5">
        <f>B$6+B$7*E13+B$8*(H33*100)^2</f>
        <v>0.25034185699039563</v>
      </c>
      <c r="G34" s="8">
        <v>1.0729650508960017E-2</v>
      </c>
      <c r="H34" s="8">
        <f t="shared" si="4"/>
        <v>5.0034174020402852E-3</v>
      </c>
      <c r="I34" s="7">
        <f t="shared" si="1"/>
        <v>5.7262331069197316E-3</v>
      </c>
      <c r="J34" s="10">
        <f t="shared" si="5"/>
        <v>0.53368309640075617</v>
      </c>
      <c r="K34" s="10">
        <f t="shared" si="6"/>
        <v>0.38157457704320175</v>
      </c>
      <c r="AC34" s="12"/>
      <c r="AD34" s="13"/>
    </row>
    <row r="35" spans="1:30" x14ac:dyDescent="0.3">
      <c r="A35" s="17">
        <v>43322</v>
      </c>
      <c r="B35" s="18">
        <v>-1.960925118592961E-2</v>
      </c>
      <c r="C35" s="8">
        <f t="shared" si="2"/>
        <v>-4.8209251185929614E-2</v>
      </c>
      <c r="D35" s="5">
        <f t="shared" si="0"/>
        <v>2.3241318999080557E-3</v>
      </c>
      <c r="E35" s="5">
        <f t="shared" si="3"/>
        <v>8.0930958869735315E-4</v>
      </c>
      <c r="F35" s="5">
        <f>B$6+B$7*E35+B$8*(G34*100)^2</f>
        <v>1.0493853984743928</v>
      </c>
      <c r="G35" s="8">
        <v>4.4785996487598581E-3</v>
      </c>
      <c r="H35" s="8">
        <f t="shared" si="4"/>
        <v>1.0243951378615543E-2</v>
      </c>
      <c r="I35" s="7">
        <f t="shared" si="1"/>
        <v>5.7653517298556847E-3</v>
      </c>
      <c r="J35" s="10">
        <f t="shared" si="5"/>
        <v>1.2873112539657643</v>
      </c>
      <c r="K35" s="10">
        <f t="shared" si="6"/>
        <v>0.26457154654557269</v>
      </c>
      <c r="AC35" s="12"/>
      <c r="AD35" s="13"/>
    </row>
    <row r="36" spans="1:30" x14ac:dyDescent="0.3">
      <c r="A36" s="17">
        <v>43325</v>
      </c>
      <c r="B36" s="18">
        <v>-4.8567076824352446E-3</v>
      </c>
      <c r="C36" s="8">
        <f t="shared" si="2"/>
        <v>-3.3456707682435242E-2</v>
      </c>
      <c r="D36" s="5">
        <f t="shared" si="0"/>
        <v>1.1193512889479213E-3</v>
      </c>
      <c r="E36" s="5">
        <f t="shared" si="3"/>
        <v>2.3241318999080557E-3</v>
      </c>
      <c r="F36" s="5">
        <f>B$6+B$7*E35+B$8*(H35*100)^2</f>
        <v>0.95906869596790911</v>
      </c>
      <c r="G36" s="8">
        <v>7.3516070698488442E-3</v>
      </c>
      <c r="H36" s="8">
        <f t="shared" si="4"/>
        <v>9.7932052769658055E-3</v>
      </c>
      <c r="I36" s="7">
        <f t="shared" si="1"/>
        <v>2.4415982071169613E-3</v>
      </c>
      <c r="J36" s="10">
        <f t="shared" si="5"/>
        <v>0.33211761508999732</v>
      </c>
      <c r="K36" s="10">
        <f t="shared" si="6"/>
        <v>3.745433343699478E-2</v>
      </c>
      <c r="AC36" s="12"/>
      <c r="AD36" s="13"/>
    </row>
    <row r="37" spans="1:30" x14ac:dyDescent="0.3">
      <c r="A37" s="17">
        <v>43326</v>
      </c>
      <c r="B37" s="18">
        <v>-7.0387675995961318E-5</v>
      </c>
      <c r="C37" s="8">
        <f t="shared" si="2"/>
        <v>-2.8670387675995963E-2</v>
      </c>
      <c r="D37" s="5">
        <f t="shared" si="0"/>
        <v>8.2199112949190114E-4</v>
      </c>
      <c r="E37" s="5">
        <f t="shared" si="3"/>
        <v>1.1193512889479213E-3</v>
      </c>
      <c r="F37" s="5">
        <f>B$6+B$7*E35+B$8*(H36*100)^2</f>
        <v>0.87899390752566053</v>
      </c>
      <c r="G37" s="8">
        <v>1.1657654993231214E-2</v>
      </c>
      <c r="H37" s="8">
        <f t="shared" si="4"/>
        <v>9.3754674951474319E-3</v>
      </c>
      <c r="I37" s="7">
        <f t="shared" si="1"/>
        <v>2.2821874980837823E-3</v>
      </c>
      <c r="J37" s="10">
        <f t="shared" si="5"/>
        <v>0.1957672876242168</v>
      </c>
      <c r="K37" s="10">
        <f t="shared" si="6"/>
        <v>2.5554586221033793E-2</v>
      </c>
      <c r="AC37" s="12"/>
      <c r="AD37" s="13"/>
    </row>
    <row r="38" spans="1:30" x14ac:dyDescent="0.3">
      <c r="A38" s="17">
        <v>43327</v>
      </c>
      <c r="B38" s="18">
        <v>-1.4880887451302588E-2</v>
      </c>
      <c r="C38" s="8">
        <f t="shared" si="2"/>
        <v>-4.3480887451302588E-2</v>
      </c>
      <c r="D38" s="5">
        <f t="shared" si="0"/>
        <v>1.8905875735528428E-3</v>
      </c>
      <c r="E38" s="5">
        <f t="shared" si="3"/>
        <v>8.2199112949190114E-4</v>
      </c>
      <c r="F38" s="5">
        <f>B$6+B$7*E35+B$8*(H37*100)^2</f>
        <v>0.80799960009276306</v>
      </c>
      <c r="G38" s="8">
        <v>4.8609161643325006E-3</v>
      </c>
      <c r="H38" s="8">
        <f t="shared" si="4"/>
        <v>8.9888797972426087E-3</v>
      </c>
      <c r="I38" s="7">
        <f t="shared" si="1"/>
        <v>4.1279636329101081E-3</v>
      </c>
      <c r="J38" s="10">
        <f t="shared" si="5"/>
        <v>0.84921514656012564</v>
      </c>
      <c r="K38" s="10">
        <f t="shared" si="6"/>
        <v>0.15553126351771507</v>
      </c>
      <c r="AC38" s="12"/>
      <c r="AD38" s="13"/>
    </row>
    <row r="39" spans="1:30" x14ac:dyDescent="0.3">
      <c r="A39" s="17">
        <v>43328</v>
      </c>
      <c r="B39" s="18">
        <v>5.4864226021851172E-3</v>
      </c>
      <c r="C39" s="8">
        <f t="shared" si="2"/>
        <v>-2.3113577397814881E-2</v>
      </c>
      <c r="D39" s="5">
        <f t="shared" si="0"/>
        <v>5.342374601247789E-4</v>
      </c>
      <c r="E39" s="5">
        <f t="shared" si="3"/>
        <v>1.8905875735528428E-3</v>
      </c>
      <c r="F39" s="5">
        <f>B$6+B$7*E35+B$8*(H38*100)^2</f>
        <v>0.7450560471227563</v>
      </c>
      <c r="G39" s="8">
        <v>6.4379789811766465E-3</v>
      </c>
      <c r="H39" s="8">
        <f t="shared" si="4"/>
        <v>8.6316629169746681E-3</v>
      </c>
      <c r="I39" s="7">
        <f t="shared" si="1"/>
        <v>2.1936839357980216E-3</v>
      </c>
      <c r="J39" s="10">
        <f t="shared" si="5"/>
        <v>0.34074108384198076</v>
      </c>
      <c r="K39" s="10">
        <f t="shared" si="6"/>
        <v>3.9078671455009317E-2</v>
      </c>
      <c r="AC39" s="12"/>
      <c r="AD39" s="13"/>
    </row>
    <row r="40" spans="1:30" x14ac:dyDescent="0.3">
      <c r="A40" s="17">
        <v>43329</v>
      </c>
      <c r="B40" s="18">
        <v>-1.3688226713231084E-3</v>
      </c>
      <c r="C40" s="8">
        <f t="shared" si="2"/>
        <v>-2.9968822671323107E-2</v>
      </c>
      <c r="D40" s="5">
        <f t="shared" si="0"/>
        <v>8.9813033230520985E-4</v>
      </c>
      <c r="E40" s="5">
        <f t="shared" si="3"/>
        <v>5.342374601247789E-4</v>
      </c>
      <c r="F40" s="5">
        <f>B$6+B$7*E35+B$8*(H39*100)^2</f>
        <v>0.68925029305954832</v>
      </c>
      <c r="G40" s="8">
        <v>5.4203557166342693E-3</v>
      </c>
      <c r="H40" s="8">
        <f t="shared" si="4"/>
        <v>8.3021099309726568E-3</v>
      </c>
      <c r="I40" s="7">
        <f t="shared" si="1"/>
        <v>2.8817542143383876E-3</v>
      </c>
      <c r="J40" s="10">
        <f t="shared" si="5"/>
        <v>0.53165407677852405</v>
      </c>
      <c r="K40" s="10">
        <f t="shared" si="6"/>
        <v>7.9237183042990544E-2</v>
      </c>
      <c r="AC40" s="12"/>
      <c r="AD40" s="13"/>
    </row>
    <row r="41" spans="1:30" x14ac:dyDescent="0.3">
      <c r="A41" s="17">
        <v>43332</v>
      </c>
      <c r="B41" s="18">
        <v>6.1271585841477958E-3</v>
      </c>
      <c r="C41" s="8">
        <f t="shared" si="2"/>
        <v>-2.2472841415852204E-2</v>
      </c>
      <c r="D41" s="5">
        <f t="shared" si="0"/>
        <v>5.0502860130204204E-4</v>
      </c>
      <c r="E41" s="5">
        <f t="shared" si="3"/>
        <v>8.9813033230520985E-4</v>
      </c>
      <c r="F41" s="5">
        <f>B$6+B$7*E35+B$8*(H40*100)^2</f>
        <v>0.6397729115071078</v>
      </c>
      <c r="G41" s="8">
        <v>6.5730591099547112E-3</v>
      </c>
      <c r="H41" s="8">
        <f t="shared" si="4"/>
        <v>7.9985805709957541E-3</v>
      </c>
      <c r="I41" s="7">
        <f t="shared" si="1"/>
        <v>1.4255214610410429E-3</v>
      </c>
      <c r="J41" s="10">
        <f t="shared" si="5"/>
        <v>0.21687336705707258</v>
      </c>
      <c r="K41" s="10">
        <f t="shared" si="6"/>
        <v>1.8062950948431578E-2</v>
      </c>
      <c r="AC41" s="12"/>
      <c r="AD41" s="13"/>
    </row>
    <row r="42" spans="1:30" x14ac:dyDescent="0.3">
      <c r="A42" s="17">
        <v>43333</v>
      </c>
      <c r="B42" s="18">
        <v>5.2870418759135354E-3</v>
      </c>
      <c r="C42" s="8">
        <f t="shared" si="2"/>
        <v>-2.3312958124086465E-2</v>
      </c>
      <c r="D42" s="5">
        <f t="shared" si="0"/>
        <v>5.4349401649540915E-4</v>
      </c>
      <c r="E42" s="5">
        <f t="shared" si="3"/>
        <v>5.0502860130204204E-4</v>
      </c>
      <c r="F42" s="5">
        <f>B$6+B$7*E35+B$8*(H41*100)^2</f>
        <v>0.59590626502271404</v>
      </c>
      <c r="G42" s="8">
        <v>4.6069502270747941E-3</v>
      </c>
      <c r="H42" s="8">
        <f t="shared" si="4"/>
        <v>7.7194965187032368E-3</v>
      </c>
      <c r="I42" s="7">
        <f t="shared" si="1"/>
        <v>3.1125462916284426E-3</v>
      </c>
      <c r="J42" s="10">
        <f t="shared" si="5"/>
        <v>0.67561969159904933</v>
      </c>
      <c r="K42" s="10">
        <f t="shared" si="6"/>
        <v>0.11297719434269649</v>
      </c>
      <c r="AC42" s="12"/>
      <c r="AD42" s="13"/>
    </row>
    <row r="43" spans="1:30" x14ac:dyDescent="0.3">
      <c r="A43" s="17">
        <v>43334</v>
      </c>
      <c r="B43" s="18">
        <v>2.4942108162751609E-3</v>
      </c>
      <c r="C43" s="8">
        <f t="shared" si="2"/>
        <v>-2.6105789183724838E-2</v>
      </c>
      <c r="D43" s="5">
        <f t="shared" si="0"/>
        <v>6.8151222890508478E-4</v>
      </c>
      <c r="E43" s="5">
        <f t="shared" si="3"/>
        <v>5.4349401649540915E-4</v>
      </c>
      <c r="F43" s="5">
        <f>B$6+B$7*E35+B$8*(H42*100)^2</f>
        <v>0.55701409624965059</v>
      </c>
      <c r="G43" s="8">
        <v>2.9977915262500688E-3</v>
      </c>
      <c r="H43" s="8">
        <f t="shared" si="4"/>
        <v>7.4633377000484884E-3</v>
      </c>
      <c r="I43" s="7">
        <f t="shared" si="1"/>
        <v>4.4655461737984192E-3</v>
      </c>
      <c r="J43" s="10">
        <f t="shared" si="5"/>
        <v>1.4896119809186203</v>
      </c>
      <c r="K43" s="10">
        <f t="shared" si="6"/>
        <v>0.31379588554739368</v>
      </c>
      <c r="AC43" s="12"/>
      <c r="AD43" s="13"/>
    </row>
    <row r="44" spans="1:30" x14ac:dyDescent="0.3">
      <c r="A44" s="17">
        <v>43335</v>
      </c>
      <c r="B44" s="18">
        <v>-2.690050686455839E-4</v>
      </c>
      <c r="C44" s="8">
        <f t="shared" si="2"/>
        <v>-2.8869005068645585E-2</v>
      </c>
      <c r="D44" s="5">
        <f t="shared" si="0"/>
        <v>8.3341945365348453E-4</v>
      </c>
      <c r="E44" s="5">
        <f t="shared" si="3"/>
        <v>6.8151222890508478E-4</v>
      </c>
      <c r="F44" s="5">
        <f>B$6+B$7*E35+B$8*(H43*100)^2</f>
        <v>0.52253229941545265</v>
      </c>
      <c r="G44" s="8">
        <v>3.4803450267644285E-3</v>
      </c>
      <c r="H44" s="8">
        <f t="shared" si="4"/>
        <v>7.2286395636762292E-3</v>
      </c>
      <c r="I44" s="7">
        <f t="shared" si="1"/>
        <v>3.7482945369118007E-3</v>
      </c>
      <c r="J44" s="10">
        <f t="shared" si="5"/>
        <v>1.0769893525172924</v>
      </c>
      <c r="K44" s="10">
        <f t="shared" si="6"/>
        <v>0.2123855361757101</v>
      </c>
      <c r="AC44" s="12"/>
      <c r="AD44" s="13"/>
    </row>
    <row r="45" spans="1:30" x14ac:dyDescent="0.3">
      <c r="A45" s="17">
        <v>43336</v>
      </c>
      <c r="B45" s="18">
        <v>2.3894532988083909E-3</v>
      </c>
      <c r="C45" s="8">
        <f t="shared" si="2"/>
        <v>-2.6210546701191609E-2</v>
      </c>
      <c r="D45" s="5">
        <f t="shared" si="0"/>
        <v>6.8699275837534634E-4</v>
      </c>
      <c r="E45" s="5">
        <f t="shared" si="3"/>
        <v>8.3341945365348453E-4</v>
      </c>
      <c r="F45" s="5">
        <f>B$6+B$7*E35+B$8*(H44*100)^2</f>
        <v>0.49196073834225279</v>
      </c>
      <c r="G45" s="8">
        <v>4.633497474380536E-3</v>
      </c>
      <c r="H45" s="8">
        <f t="shared" si="4"/>
        <v>7.0139912912852466E-3</v>
      </c>
      <c r="I45" s="7">
        <f t="shared" si="1"/>
        <v>2.3804938169047106E-3</v>
      </c>
      <c r="J45" s="10">
        <f t="shared" si="5"/>
        <v>0.51375744350070351</v>
      </c>
      <c r="K45" s="10">
        <f t="shared" si="6"/>
        <v>7.5202749987660855E-2</v>
      </c>
      <c r="AC45" s="12"/>
      <c r="AD45" s="13"/>
    </row>
    <row r="46" spans="1:30" x14ac:dyDescent="0.3">
      <c r="A46" s="17">
        <v>43339</v>
      </c>
      <c r="B46" s="18">
        <v>8.3011377330152927E-3</v>
      </c>
      <c r="C46" s="8">
        <f t="shared" si="2"/>
        <v>-2.0298862266984706E-2</v>
      </c>
      <c r="D46" s="5">
        <f t="shared" si="0"/>
        <v>4.1204380933401545E-4</v>
      </c>
      <c r="E46" s="5">
        <f t="shared" si="3"/>
        <v>6.8699275837534634E-4</v>
      </c>
      <c r="F46" s="5">
        <f>B$6+B$7*E35+B$8*(H45*100)^2</f>
        <v>0.46485599229475377</v>
      </c>
      <c r="G46" s="8">
        <v>2.6020383601185778E-3</v>
      </c>
      <c r="H46" s="8">
        <f t="shared" si="4"/>
        <v>6.8180348510018174E-3</v>
      </c>
      <c r="I46" s="7">
        <f t="shared" si="1"/>
        <v>4.2159964908832399E-3</v>
      </c>
      <c r="J46" s="10">
        <f t="shared" si="5"/>
        <v>1.6202668475229982</v>
      </c>
      <c r="K46" s="10">
        <f t="shared" si="6"/>
        <v>0.34491668193616309</v>
      </c>
      <c r="AC46" s="12"/>
      <c r="AD46" s="13"/>
    </row>
    <row r="47" spans="1:30" x14ac:dyDescent="0.3">
      <c r="A47" s="17">
        <v>43340</v>
      </c>
      <c r="B47" s="18">
        <v>-2.4450925779014709E-3</v>
      </c>
      <c r="C47" s="8">
        <f t="shared" si="2"/>
        <v>-3.1045092577901473E-2</v>
      </c>
      <c r="D47" s="5">
        <f t="shared" si="0"/>
        <v>9.6379777317047314E-4</v>
      </c>
      <c r="E47" s="5">
        <f t="shared" si="3"/>
        <v>4.1204380933401545E-4</v>
      </c>
      <c r="F47" s="5">
        <f>B$6+B$7*E35+B$8*(H46*100)^2</f>
        <v>0.44082492444904109</v>
      </c>
      <c r="G47" s="8">
        <v>3.9063253999409566E-3</v>
      </c>
      <c r="H47" s="8">
        <f t="shared" si="4"/>
        <v>6.6394647709664143E-3</v>
      </c>
      <c r="I47" s="7">
        <f t="shared" si="1"/>
        <v>2.7331393710254576E-3</v>
      </c>
      <c r="J47" s="10">
        <f t="shared" si="5"/>
        <v>0.69967017367953233</v>
      </c>
      <c r="K47" s="10">
        <f t="shared" si="6"/>
        <v>0.11878365977489214</v>
      </c>
      <c r="AC47" s="12"/>
      <c r="AD47" s="13"/>
    </row>
    <row r="48" spans="1:30" x14ac:dyDescent="0.3">
      <c r="A48" s="17">
        <v>43341</v>
      </c>
      <c r="B48" s="18">
        <v>2.4797773504516879E-3</v>
      </c>
      <c r="C48" s="8">
        <f t="shared" si="2"/>
        <v>-2.6120222649548313E-2</v>
      </c>
      <c r="D48" s="5">
        <f t="shared" si="0"/>
        <v>6.8226603126197668E-4</v>
      </c>
      <c r="E48" s="5">
        <f t="shared" si="3"/>
        <v>9.6379777317047314E-4</v>
      </c>
      <c r="F48" s="5">
        <f>B$6+B$7*E35+B$8*(H47*100)^2</f>
        <v>0.41951897969703222</v>
      </c>
      <c r="G48" s="8">
        <v>4.7925921866789848E-3</v>
      </c>
      <c r="H48" s="8">
        <f t="shared" si="4"/>
        <v>6.4770284830084866E-3</v>
      </c>
      <c r="I48" s="7">
        <f t="shared" si="1"/>
        <v>1.6844362963295018E-3</v>
      </c>
      <c r="J48" s="10">
        <f t="shared" si="5"/>
        <v>0.35146664492159263</v>
      </c>
      <c r="K48" s="10">
        <f t="shared" si="6"/>
        <v>4.1127277013551122E-2</v>
      </c>
      <c r="AC48" s="12"/>
      <c r="AD48" s="13"/>
    </row>
    <row r="49" spans="1:30" x14ac:dyDescent="0.3">
      <c r="A49" s="17">
        <v>43342</v>
      </c>
      <c r="B49" s="18">
        <v>-7.3005857669041626E-3</v>
      </c>
      <c r="C49" s="8">
        <f t="shared" si="2"/>
        <v>-3.5900585766904164E-2</v>
      </c>
      <c r="D49" s="5">
        <f t="shared" si="0"/>
        <v>1.2888520584068419E-3</v>
      </c>
      <c r="E49" s="5">
        <f t="shared" si="3"/>
        <v>6.8226603126197668E-4</v>
      </c>
      <c r="F49" s="5">
        <f>B$6+B$7*E35+B$8*(H48*100)^2</f>
        <v>0.40062912907990117</v>
      </c>
      <c r="G49" s="8">
        <v>4.9936245653308276E-3</v>
      </c>
      <c r="H49" s="8">
        <f t="shared" si="4"/>
        <v>6.3295270682721715E-3</v>
      </c>
      <c r="I49" s="7">
        <f t="shared" si="1"/>
        <v>1.3359025029413439E-3</v>
      </c>
      <c r="J49" s="10">
        <f t="shared" si="5"/>
        <v>0.26752161390267437</v>
      </c>
      <c r="K49" s="10">
        <f t="shared" si="6"/>
        <v>2.6004690503298455E-2</v>
      </c>
      <c r="AC49" s="12"/>
      <c r="AD49" s="13"/>
    </row>
    <row r="50" spans="1:30" x14ac:dyDescent="0.3">
      <c r="A50" s="17">
        <v>43343</v>
      </c>
      <c r="B50" s="18">
        <v>-1.1163862314637243E-2</v>
      </c>
      <c r="C50" s="8">
        <f t="shared" si="2"/>
        <v>-3.9763862314637244E-2</v>
      </c>
      <c r="D50" s="5">
        <f t="shared" si="0"/>
        <v>1.5811647461774279E-3</v>
      </c>
      <c r="E50" s="5">
        <f t="shared" si="3"/>
        <v>1.2888520584068419E-3</v>
      </c>
      <c r="F50" s="5">
        <f>B$6+B$7*E35+B$8*(H49*100)^2</f>
        <v>0.3838813875227528</v>
      </c>
      <c r="G50" s="8">
        <v>3.2556728773180076E-3</v>
      </c>
      <c r="H50" s="8">
        <f t="shared" si="4"/>
        <v>6.1958162297049511E-3</v>
      </c>
      <c r="I50" s="7">
        <f t="shared" si="1"/>
        <v>2.9401433523869435E-3</v>
      </c>
      <c r="J50" s="10">
        <f t="shared" si="5"/>
        <v>0.90308316074095429</v>
      </c>
      <c r="K50" s="10">
        <f t="shared" si="6"/>
        <v>0.16893839915069986</v>
      </c>
      <c r="AC50" s="12"/>
      <c r="AD50" s="13"/>
    </row>
    <row r="51" spans="1:30" x14ac:dyDescent="0.3">
      <c r="A51" s="17">
        <v>43346</v>
      </c>
      <c r="B51" s="18">
        <v>6.1582851204392225E-4</v>
      </c>
      <c r="C51" s="8">
        <f t="shared" si="2"/>
        <v>-2.7984171487956077E-2</v>
      </c>
      <c r="D51" s="5">
        <f t="shared" si="0"/>
        <v>7.8311385386733382E-4</v>
      </c>
      <c r="E51" s="5">
        <f t="shared" si="3"/>
        <v>1.5811647461774279E-3</v>
      </c>
      <c r="F51" s="5">
        <f>B$6+B$7*E35+B$8*(H50*100)^2</f>
        <v>0.36903283985818502</v>
      </c>
      <c r="G51" s="8">
        <v>1.084869058370826E-2</v>
      </c>
      <c r="H51" s="8">
        <f t="shared" si="4"/>
        <v>6.0748073208801035E-3</v>
      </c>
      <c r="I51" s="7">
        <f t="shared" si="1"/>
        <v>4.7738832628281564E-3</v>
      </c>
      <c r="J51" s="10">
        <f t="shared" si="5"/>
        <v>0.44004234667704617</v>
      </c>
      <c r="K51" s="10">
        <f t="shared" si="6"/>
        <v>0.20595521279454809</v>
      </c>
      <c r="AC51" s="12"/>
      <c r="AD51" s="13"/>
    </row>
    <row r="52" spans="1:30" x14ac:dyDescent="0.3">
      <c r="A52" s="17">
        <v>43347</v>
      </c>
      <c r="B52" s="18">
        <v>-1.05503010596568E-2</v>
      </c>
      <c r="C52" s="8">
        <f t="shared" si="2"/>
        <v>-3.9150301059656799E-2</v>
      </c>
      <c r="D52" s="5">
        <f t="shared" si="0"/>
        <v>1.5327460730617643E-3</v>
      </c>
      <c r="E52" s="5">
        <f t="shared" si="3"/>
        <v>7.8311385386733382E-4</v>
      </c>
      <c r="F52" s="5">
        <f>B$6+B$7*E35+B$8*(H51*100)^2</f>
        <v>0.35586811749877928</v>
      </c>
      <c r="G52" s="8">
        <v>4.7405014812122457E-3</v>
      </c>
      <c r="H52" s="8">
        <f t="shared" si="4"/>
        <v>5.9654682758252878E-3</v>
      </c>
      <c r="I52" s="7">
        <f t="shared" si="1"/>
        <v>1.2249667946130421E-3</v>
      </c>
      <c r="J52" s="10">
        <f t="shared" si="5"/>
        <v>0.25840447460419153</v>
      </c>
      <c r="K52" s="10">
        <f t="shared" si="6"/>
        <v>2.450168848064127E-2</v>
      </c>
      <c r="AC52" s="12"/>
      <c r="AD52" s="13"/>
    </row>
    <row r="53" spans="1:30" x14ac:dyDescent="0.3">
      <c r="A53" s="17">
        <v>43348</v>
      </c>
      <c r="B53" s="18">
        <v>-1.3105841397766695E-2</v>
      </c>
      <c r="C53" s="8">
        <f t="shared" si="2"/>
        <v>-4.1705841397766695E-2</v>
      </c>
      <c r="D53" s="5">
        <f t="shared" si="0"/>
        <v>1.7393772066956702E-3</v>
      </c>
      <c r="E53" s="5">
        <f t="shared" si="3"/>
        <v>1.5327460730617643E-3</v>
      </c>
      <c r="F53" s="5">
        <f>B$6+B$7*E35+B$8*(H52*100)^2</f>
        <v>0.34419627465493013</v>
      </c>
      <c r="G53" s="8">
        <v>6.1531790847184752E-3</v>
      </c>
      <c r="H53" s="8">
        <f t="shared" si="4"/>
        <v>5.8668243083880578E-3</v>
      </c>
      <c r="I53" s="7">
        <f t="shared" si="1"/>
        <v>2.8635477633041743E-4</v>
      </c>
      <c r="J53" s="10">
        <f t="shared" si="5"/>
        <v>4.6537695780963763E-2</v>
      </c>
      <c r="K53" s="10">
        <f t="shared" si="6"/>
        <v>1.1537728588759677E-3</v>
      </c>
      <c r="AC53" s="12"/>
      <c r="AD53" s="13"/>
    </row>
    <row r="54" spans="1:30" x14ac:dyDescent="0.3">
      <c r="A54" s="17">
        <v>43349</v>
      </c>
      <c r="B54" s="18">
        <v>-5.9502429327629837E-3</v>
      </c>
      <c r="C54" s="8">
        <f t="shared" si="2"/>
        <v>-3.4550242932762987E-2</v>
      </c>
      <c r="D54" s="5">
        <f t="shared" si="0"/>
        <v>1.1937192867129388E-3</v>
      </c>
      <c r="E54" s="5">
        <f t="shared" si="3"/>
        <v>1.7393772066956702E-3</v>
      </c>
      <c r="F54" s="5">
        <f>B$6+B$7*E35+B$8*(H53*100)^2</f>
        <v>0.33384801878957349</v>
      </c>
      <c r="G54" s="8">
        <v>6.59350242746905E-3</v>
      </c>
      <c r="H54" s="8">
        <f t="shared" si="4"/>
        <v>5.7779582794407012E-3</v>
      </c>
      <c r="I54" s="7">
        <f t="shared" si="1"/>
        <v>8.1554414802834877E-4</v>
      </c>
      <c r="J54" s="10">
        <f t="shared" si="5"/>
        <v>0.12368906465109161</v>
      </c>
      <c r="K54" s="10">
        <f t="shared" si="6"/>
        <v>9.1131602356901986E-3</v>
      </c>
      <c r="AC54" s="12"/>
      <c r="AD54" s="13"/>
    </row>
    <row r="55" spans="1:30" x14ac:dyDescent="0.3">
      <c r="A55" s="17">
        <v>43350</v>
      </c>
      <c r="B55" s="18">
        <v>-7.860744480263583E-4</v>
      </c>
      <c r="C55" s="8">
        <f t="shared" si="2"/>
        <v>-2.9386074448026357E-2</v>
      </c>
      <c r="D55" s="5">
        <f t="shared" si="0"/>
        <v>8.6354137146494757E-4</v>
      </c>
      <c r="E55" s="5">
        <f t="shared" si="3"/>
        <v>1.1937192867129388E-3</v>
      </c>
      <c r="F55" s="5">
        <f>B$6+B$7*E35+B$8*(H54*100)^2</f>
        <v>0.3246732551393483</v>
      </c>
      <c r="G55" s="8">
        <v>6.6462434323215939E-3</v>
      </c>
      <c r="H55" s="8">
        <f t="shared" si="4"/>
        <v>5.698010662848467E-3</v>
      </c>
      <c r="I55" s="7">
        <f t="shared" si="1"/>
        <v>9.4823276947312695E-4</v>
      </c>
      <c r="J55" s="10">
        <f t="shared" si="5"/>
        <v>0.14267198894066097</v>
      </c>
      <c r="K55" s="10">
        <f t="shared" si="6"/>
        <v>1.2480015788299825E-2</v>
      </c>
      <c r="AC55" s="12"/>
      <c r="AD55" s="13"/>
    </row>
    <row r="56" spans="1:30" x14ac:dyDescent="0.3">
      <c r="A56" s="17">
        <v>43353</v>
      </c>
      <c r="B56" s="18">
        <v>4.822299117620275E-3</v>
      </c>
      <c r="C56" s="8">
        <f t="shared" si="2"/>
        <v>-2.3777700882379724E-2</v>
      </c>
      <c r="D56" s="5">
        <f t="shared" si="0"/>
        <v>5.6537905925192148E-4</v>
      </c>
      <c r="E56" s="5">
        <f t="shared" si="3"/>
        <v>8.6354137146494757E-4</v>
      </c>
      <c r="F56" s="5">
        <f>B$6+B$7*E35+B$8*(H55*100)^2</f>
        <v>0.31653890968705867</v>
      </c>
      <c r="G56" s="8">
        <v>7.412607242957967E-3</v>
      </c>
      <c r="H56" s="8">
        <f t="shared" si="4"/>
        <v>5.6261790736436635E-3</v>
      </c>
      <c r="I56" s="7">
        <f t="shared" si="1"/>
        <v>1.7864281693143035E-3</v>
      </c>
      <c r="J56" s="10">
        <f t="shared" si="5"/>
        <v>0.24099862717148865</v>
      </c>
      <c r="K56" s="10">
        <f t="shared" si="6"/>
        <v>4.1768980755159113E-2</v>
      </c>
      <c r="AC56" s="12"/>
      <c r="AD56" s="13"/>
    </row>
    <row r="57" spans="1:30" x14ac:dyDescent="0.3">
      <c r="A57" s="17">
        <v>43354</v>
      </c>
      <c r="B57" s="18">
        <v>7.1889584370304839E-4</v>
      </c>
      <c r="C57" s="8">
        <f t="shared" si="2"/>
        <v>-2.7881104156296951E-2</v>
      </c>
      <c r="D57" s="5">
        <f t="shared" si="0"/>
        <v>7.7735596897427915E-4</v>
      </c>
      <c r="E57" s="5">
        <f t="shared" si="3"/>
        <v>5.6537905925192148E-4</v>
      </c>
      <c r="F57" s="5">
        <f>B$6+B$7*E57+B$8*(G56*100)^2</f>
        <v>0.51581625491945771</v>
      </c>
      <c r="G57" s="8">
        <v>4.661481650095136E-3</v>
      </c>
      <c r="H57" s="8">
        <f t="shared" si="4"/>
        <v>7.1820349130274882E-3</v>
      </c>
      <c r="I57" s="7">
        <f t="shared" si="1"/>
        <v>2.5205532629323521E-3</v>
      </c>
      <c r="J57" s="10">
        <f t="shared" si="5"/>
        <v>0.54071933606794531</v>
      </c>
      <c r="K57" s="10">
        <f t="shared" si="6"/>
        <v>8.1296887112419558E-2</v>
      </c>
      <c r="AC57" s="12"/>
      <c r="AD57" s="13"/>
    </row>
    <row r="58" spans="1:30" x14ac:dyDescent="0.3">
      <c r="A58" s="17">
        <v>43355</v>
      </c>
      <c r="B58" s="18">
        <v>4.5012431579902947E-3</v>
      </c>
      <c r="C58" s="8">
        <f t="shared" si="2"/>
        <v>-2.4098756842009704E-2</v>
      </c>
      <c r="D58" s="5">
        <f t="shared" si="0"/>
        <v>5.8075008133030956E-4</v>
      </c>
      <c r="E58" s="5">
        <f t="shared" si="3"/>
        <v>7.7735596897427915E-4</v>
      </c>
      <c r="F58" s="5">
        <f>B$6+B$7*E57+B$8*(H57*100)^2</f>
        <v>0.48598109526841182</v>
      </c>
      <c r="G58" s="8">
        <v>6.9005039255198653E-3</v>
      </c>
      <c r="H58" s="8">
        <f t="shared" si="4"/>
        <v>6.9712344335018019E-3</v>
      </c>
      <c r="I58" s="7">
        <f t="shared" si="1"/>
        <v>7.0730507981936648E-5</v>
      </c>
      <c r="J58" s="10">
        <f t="shared" si="5"/>
        <v>1.0250049669612789E-2</v>
      </c>
      <c r="K58" s="10">
        <f t="shared" si="6"/>
        <v>5.1822010793234341E-5</v>
      </c>
      <c r="AC58" s="12"/>
      <c r="AD58" s="13"/>
    </row>
    <row r="59" spans="1:30" x14ac:dyDescent="0.3">
      <c r="A59" s="17">
        <v>43356</v>
      </c>
      <c r="B59" s="18">
        <v>2.1259876866269152E-3</v>
      </c>
      <c r="C59" s="8">
        <f t="shared" si="2"/>
        <v>-2.6474012313373086E-2</v>
      </c>
      <c r="D59" s="5">
        <f t="shared" si="0"/>
        <v>7.0087332796862976E-4</v>
      </c>
      <c r="E59" s="5">
        <f t="shared" si="3"/>
        <v>5.8075008133030956E-4</v>
      </c>
      <c r="F59" s="5">
        <f>B$6+B$7*E57+B$8*(H58*100)^2</f>
        <v>0.45952924272179468</v>
      </c>
      <c r="G59" s="8">
        <v>3.7001829933380188E-3</v>
      </c>
      <c r="H59" s="8">
        <f t="shared" si="4"/>
        <v>6.7788586260652661E-3</v>
      </c>
      <c r="I59" s="7">
        <f t="shared" si="1"/>
        <v>3.0786756327272472E-3</v>
      </c>
      <c r="J59" s="10">
        <f t="shared" si="5"/>
        <v>0.83203334491030245</v>
      </c>
      <c r="K59" s="10">
        <f t="shared" si="6"/>
        <v>0.15126806077588828</v>
      </c>
      <c r="AC59" s="12"/>
      <c r="AD59" s="13"/>
    </row>
    <row r="60" spans="1:30" x14ac:dyDescent="0.3">
      <c r="A60" s="17">
        <v>43357</v>
      </c>
      <c r="B60" s="18">
        <v>3.2792611052506852E-3</v>
      </c>
      <c r="C60" s="8">
        <f t="shared" si="2"/>
        <v>-2.5320738894749315E-2</v>
      </c>
      <c r="D60" s="5">
        <f t="shared" si="0"/>
        <v>6.4113981817607072E-4</v>
      </c>
      <c r="E60" s="5">
        <f t="shared" si="3"/>
        <v>7.0087332796862976E-4</v>
      </c>
      <c r="F60" s="5">
        <f>B$6+B$7*E57+B$8*(H59*100)^2</f>
        <v>0.43607703025396388</v>
      </c>
      <c r="G60" s="8">
        <v>3.6409025313977241E-3</v>
      </c>
      <c r="H60" s="8">
        <f t="shared" si="4"/>
        <v>6.603612876705931E-3</v>
      </c>
      <c r="I60" s="7">
        <f t="shared" si="1"/>
        <v>2.9627103453082069E-3</v>
      </c>
      <c r="J60" s="10">
        <f t="shared" si="5"/>
        <v>0.8137296507552586</v>
      </c>
      <c r="K60" s="10">
        <f t="shared" si="6"/>
        <v>0.14673539231423671</v>
      </c>
      <c r="AC60" s="12"/>
      <c r="AD60" s="13"/>
    </row>
    <row r="61" spans="1:30" x14ac:dyDescent="0.3">
      <c r="A61" s="17">
        <v>43360</v>
      </c>
      <c r="B61" s="18">
        <v>4.4246945072204613E-4</v>
      </c>
      <c r="C61" s="8">
        <f t="shared" si="2"/>
        <v>-2.8157530549277953E-2</v>
      </c>
      <c r="D61" s="5">
        <f t="shared" si="0"/>
        <v>7.9284652663352123E-4</v>
      </c>
      <c r="E61" s="5">
        <f t="shared" si="3"/>
        <v>6.4113981817607072E-4</v>
      </c>
      <c r="F61" s="5">
        <f>B$6+B$7*E57+B$8*(H60*100)^2</f>
        <v>0.41528429867998506</v>
      </c>
      <c r="G61" s="8">
        <v>5.6497642464327777E-3</v>
      </c>
      <c r="H61" s="8">
        <f t="shared" si="4"/>
        <v>6.4442555712819535E-3</v>
      </c>
      <c r="I61" s="7">
        <f t="shared" si="1"/>
        <v>7.944913248491758E-4</v>
      </c>
      <c r="J61" s="10">
        <f t="shared" si="5"/>
        <v>0.14062380131185334</v>
      </c>
      <c r="K61" s="10">
        <f t="shared" si="6"/>
        <v>8.2885569926682834E-3</v>
      </c>
      <c r="AC61" s="12"/>
      <c r="AD61" s="13"/>
    </row>
    <row r="62" spans="1:30" x14ac:dyDescent="0.3">
      <c r="A62" s="17">
        <v>43361</v>
      </c>
      <c r="B62" s="18">
        <v>3.6840148860821632E-3</v>
      </c>
      <c r="C62" s="8">
        <f t="shared" si="2"/>
        <v>-2.4915985113917839E-2</v>
      </c>
      <c r="D62" s="5">
        <f t="shared" si="0"/>
        <v>6.208063141969753E-4</v>
      </c>
      <c r="E62" s="5">
        <f t="shared" si="3"/>
        <v>7.9284652663352123E-4</v>
      </c>
      <c r="F62" s="5">
        <f>B$6+B$7*E57+B$8*(H61*100)^2</f>
        <v>0.39684946286649542</v>
      </c>
      <c r="G62" s="8">
        <v>4.164604347014135E-3</v>
      </c>
      <c r="H62" s="8">
        <f t="shared" si="4"/>
        <v>6.2995988988704312E-3</v>
      </c>
      <c r="I62" s="7">
        <f t="shared" si="1"/>
        <v>2.1349945518562962E-3</v>
      </c>
      <c r="J62" s="10">
        <f t="shared" si="5"/>
        <v>0.51265243321061393</v>
      </c>
      <c r="K62" s="10">
        <f t="shared" si="6"/>
        <v>7.4955086723112574E-2</v>
      </c>
      <c r="AC62" s="12"/>
      <c r="AD62" s="13"/>
    </row>
    <row r="63" spans="1:30" x14ac:dyDescent="0.3">
      <c r="A63" s="17">
        <v>43362</v>
      </c>
      <c r="B63" s="18">
        <v>3.0028468948887707E-3</v>
      </c>
      <c r="C63" s="8">
        <f t="shared" si="2"/>
        <v>-2.559715310511123E-2</v>
      </c>
      <c r="D63" s="5">
        <f t="shared" si="0"/>
        <v>6.5521424708650544E-4</v>
      </c>
      <c r="E63" s="5">
        <f t="shared" si="3"/>
        <v>6.208063141969753E-4</v>
      </c>
      <c r="F63" s="5">
        <f>B$6+B$7*E57+B$8*(H62*100)^2</f>
        <v>0.38050513743425562</v>
      </c>
      <c r="G63" s="8">
        <v>5.8794600761230354E-3</v>
      </c>
      <c r="H63" s="8">
        <f t="shared" si="4"/>
        <v>6.1685098478826764E-3</v>
      </c>
      <c r="I63" s="7">
        <f t="shared" si="1"/>
        <v>2.8904977175964099E-4</v>
      </c>
      <c r="J63" s="10">
        <f t="shared" si="5"/>
        <v>4.9162638748665985E-2</v>
      </c>
      <c r="K63" s="10">
        <f t="shared" si="6"/>
        <v>1.1334290053548468E-3</v>
      </c>
      <c r="AC63" s="12"/>
      <c r="AD63" s="13"/>
    </row>
    <row r="64" spans="1:30" x14ac:dyDescent="0.3">
      <c r="A64" s="17">
        <v>43363</v>
      </c>
      <c r="B64" s="18">
        <v>1.0207321423115282E-2</v>
      </c>
      <c r="C64" s="8">
        <f t="shared" si="2"/>
        <v>-1.8392678576884716E-2</v>
      </c>
      <c r="D64" s="5">
        <f t="shared" si="0"/>
        <v>3.3829062523259399E-4</v>
      </c>
      <c r="E64" s="5">
        <f t="shared" si="3"/>
        <v>6.5521424708650544E-4</v>
      </c>
      <c r="F64" s="5">
        <f>B$6+B$7*E57+B$8*(H63*100)^2</f>
        <v>0.3660142585060317</v>
      </c>
      <c r="G64" s="8">
        <v>4.5129402785953083E-3</v>
      </c>
      <c r="H64" s="8">
        <f t="shared" si="4"/>
        <v>6.0499112266712788E-3</v>
      </c>
      <c r="I64" s="7">
        <f t="shared" si="1"/>
        <v>1.5369709480759705E-3</v>
      </c>
      <c r="J64" s="10">
        <f t="shared" si="5"/>
        <v>0.3405697512474874</v>
      </c>
      <c r="K64" s="10">
        <f t="shared" si="6"/>
        <v>3.9046198564093082E-2</v>
      </c>
      <c r="AC64" s="12"/>
      <c r="AD64" s="13"/>
    </row>
    <row r="65" spans="1:30" x14ac:dyDescent="0.3">
      <c r="A65" s="17">
        <v>43364</v>
      </c>
      <c r="B65" s="18">
        <v>8.1037098185599496E-3</v>
      </c>
      <c r="C65" s="8">
        <f t="shared" si="2"/>
        <v>-2.0496290181440051E-2</v>
      </c>
      <c r="D65" s="5">
        <f t="shared" si="0"/>
        <v>4.2009791120179585E-4</v>
      </c>
      <c r="E65" s="5">
        <f t="shared" si="3"/>
        <v>3.3829062523259399E-4</v>
      </c>
      <c r="F65" s="5">
        <f>B$6+B$7*E57+B$8*(H64*100)^2</f>
        <v>0.35316664524826846</v>
      </c>
      <c r="G65" s="8">
        <v>3.5466154905259336E-3</v>
      </c>
      <c r="H65" s="8">
        <f t="shared" si="4"/>
        <v>5.9427825574243287E-3</v>
      </c>
      <c r="I65" s="7">
        <f t="shared" si="1"/>
        <v>2.3961670668983951E-3</v>
      </c>
      <c r="J65" s="10">
        <f t="shared" si="5"/>
        <v>0.67562076388017567</v>
      </c>
      <c r="K65" s="10">
        <f t="shared" si="6"/>
        <v>0.11297745236670398</v>
      </c>
      <c r="AC65" s="12"/>
      <c r="AD65" s="13"/>
    </row>
    <row r="66" spans="1:30" x14ac:dyDescent="0.3">
      <c r="A66" s="17">
        <v>43367</v>
      </c>
      <c r="B66" s="18">
        <v>-5.9551041693276519E-3</v>
      </c>
      <c r="C66" s="8">
        <f t="shared" si="2"/>
        <v>-3.4555104169327652E-2</v>
      </c>
      <c r="D66" s="5">
        <f t="shared" si="0"/>
        <v>1.1940552241530853E-3</v>
      </c>
      <c r="E66" s="5">
        <f t="shared" si="3"/>
        <v>4.2009791120179585E-4</v>
      </c>
      <c r="F66" s="5">
        <f>B$6+B$7*E57+B$8*(H65*100)^2</f>
        <v>0.34177595133393557</v>
      </c>
      <c r="G66" s="8">
        <v>2.9942744258974179E-3</v>
      </c>
      <c r="H66" s="8">
        <f t="shared" si="4"/>
        <v>5.8461607173762812E-3</v>
      </c>
      <c r="I66" s="7">
        <f t="shared" si="1"/>
        <v>2.8518862914788633E-3</v>
      </c>
      <c r="J66" s="10">
        <f t="shared" si="5"/>
        <v>0.95244653155801529</v>
      </c>
      <c r="K66" s="10">
        <f t="shared" si="6"/>
        <v>0.18126113598712168</v>
      </c>
      <c r="AC66" s="12"/>
      <c r="AD66" s="13"/>
    </row>
    <row r="67" spans="1:30" x14ac:dyDescent="0.3">
      <c r="A67" s="17">
        <v>43368</v>
      </c>
      <c r="B67" s="18">
        <v>2.734932070386489E-3</v>
      </c>
      <c r="C67" s="8">
        <f t="shared" si="2"/>
        <v>-2.586506792961351E-2</v>
      </c>
      <c r="D67" s="5">
        <f t="shared" si="0"/>
        <v>6.6900173900352126E-4</v>
      </c>
      <c r="E67" s="5">
        <f t="shared" si="3"/>
        <v>1.1940552241530853E-3</v>
      </c>
      <c r="F67" s="5">
        <f>B$6+B$7*E57+B$8*(H66*100)^2</f>
        <v>0.33167696210948794</v>
      </c>
      <c r="G67" s="8">
        <v>3.2501269036204899E-3</v>
      </c>
      <c r="H67" s="8">
        <f t="shared" si="4"/>
        <v>5.7591402319225396E-3</v>
      </c>
      <c r="I67" s="7">
        <f t="shared" si="1"/>
        <v>2.5090133283020497E-3</v>
      </c>
      <c r="J67" s="10">
        <f t="shared" si="5"/>
        <v>0.77197395754212728</v>
      </c>
      <c r="K67" s="10">
        <f t="shared" si="6"/>
        <v>0.1364365351475656</v>
      </c>
      <c r="AC67" s="12"/>
      <c r="AD67" s="13"/>
    </row>
    <row r="68" spans="1:30" x14ac:dyDescent="0.3">
      <c r="A68" s="17">
        <v>43369</v>
      </c>
      <c r="B68" s="18">
        <v>3.9019485381770022E-3</v>
      </c>
      <c r="C68" s="8">
        <f t="shared" si="2"/>
        <v>-2.4698051461822999E-2</v>
      </c>
      <c r="D68" s="5">
        <f t="shared" si="0"/>
        <v>6.0999374601085712E-4</v>
      </c>
      <c r="E68" s="5">
        <f t="shared" si="3"/>
        <v>6.6900173900352126E-4</v>
      </c>
      <c r="F68" s="5">
        <f>B$6+B$7*E57+B$8*(H67*100)^2</f>
        <v>0.32272319826309276</v>
      </c>
      <c r="G68" s="8">
        <v>8.5995043180056921E-3</v>
      </c>
      <c r="H68" s="8">
        <f t="shared" si="4"/>
        <v>5.6808731570339851E-3</v>
      </c>
      <c r="I68" s="7">
        <f t="shared" si="1"/>
        <v>2.918631160971707E-3</v>
      </c>
      <c r="J68" s="10">
        <f t="shared" si="5"/>
        <v>0.33939527826745319</v>
      </c>
      <c r="K68" s="10">
        <f t="shared" si="6"/>
        <v>9.9164917481053827E-2</v>
      </c>
      <c r="AC68" s="12"/>
      <c r="AD68" s="13"/>
    </row>
    <row r="69" spans="1:30" x14ac:dyDescent="0.3">
      <c r="A69" s="17">
        <v>43370</v>
      </c>
      <c r="B69" s="18">
        <v>4.835192392172824E-3</v>
      </c>
      <c r="C69" s="8">
        <f t="shared" si="2"/>
        <v>-2.3764807607827176E-2</v>
      </c>
      <c r="D69" s="5">
        <f t="shared" si="0"/>
        <v>5.6476608063704041E-4</v>
      </c>
      <c r="E69" s="5">
        <f t="shared" si="3"/>
        <v>6.0999374601085712E-4</v>
      </c>
      <c r="F69" s="5">
        <f>B$6+B$7*E57+B$8*(H68*100)^2</f>
        <v>0.3147847912368788</v>
      </c>
      <c r="G69" s="8">
        <v>1.0614779800085334E-2</v>
      </c>
      <c r="H69" s="8">
        <f t="shared" si="4"/>
        <v>5.6105685205412011E-3</v>
      </c>
      <c r="I69" s="7">
        <f t="shared" si="1"/>
        <v>5.0042112795441332E-3</v>
      </c>
      <c r="J69" s="10">
        <f t="shared" si="5"/>
        <v>0.47143806784422448</v>
      </c>
      <c r="K69" s="10">
        <f t="shared" si="6"/>
        <v>0.25433058683681997</v>
      </c>
      <c r="AC69" s="12"/>
      <c r="AD69" s="13"/>
    </row>
    <row r="70" spans="1:30" x14ac:dyDescent="0.3">
      <c r="A70" s="17">
        <v>43371</v>
      </c>
      <c r="B70" s="18">
        <v>-1.4773275527151504E-2</v>
      </c>
      <c r="C70" s="8">
        <f t="shared" si="2"/>
        <v>-4.3373275527151506E-2</v>
      </c>
      <c r="D70" s="5">
        <f t="shared" si="0"/>
        <v>1.8812410299541998E-3</v>
      </c>
      <c r="E70" s="5">
        <f t="shared" si="3"/>
        <v>5.6476608063704041E-4</v>
      </c>
      <c r="F70" s="5">
        <f>B$6+B$7*E57+B$8*(H69*100)^2</f>
        <v>0.3077465995674375</v>
      </c>
      <c r="G70" s="8">
        <v>5.0539317634234358E-3</v>
      </c>
      <c r="H70" s="8">
        <f t="shared" si="4"/>
        <v>5.5474913210156306E-3</v>
      </c>
      <c r="I70" s="7">
        <f t="shared" si="1"/>
        <v>4.9355955759219482E-4</v>
      </c>
      <c r="J70" s="10">
        <f t="shared" si="5"/>
        <v>9.7658532148021546E-2</v>
      </c>
      <c r="K70" s="10">
        <f t="shared" si="6"/>
        <v>4.209438299904944E-3</v>
      </c>
      <c r="AC70" s="12"/>
      <c r="AD70" s="13"/>
    </row>
    <row r="71" spans="1:30" x14ac:dyDescent="0.3">
      <c r="A71" s="17">
        <v>43374</v>
      </c>
      <c r="B71" s="18">
        <v>4.3913679422777508E-3</v>
      </c>
      <c r="C71" s="8">
        <f t="shared" si="2"/>
        <v>-2.4208632057722251E-2</v>
      </c>
      <c r="D71" s="5">
        <f t="shared" si="0"/>
        <v>5.8605786610617752E-4</v>
      </c>
      <c r="E71" s="5">
        <f t="shared" si="3"/>
        <v>1.8812410299541998E-3</v>
      </c>
      <c r="F71" s="5">
        <f>B$6+B$7*E57+B$8*(H70*100)^2</f>
        <v>0.3015065388333108</v>
      </c>
      <c r="G71" s="8">
        <v>7.5007571597398943E-3</v>
      </c>
      <c r="H71" s="8">
        <f t="shared" si="4"/>
        <v>5.4909611074320207E-3</v>
      </c>
      <c r="I71" s="7">
        <f t="shared" si="1"/>
        <v>2.0097960523078736E-3</v>
      </c>
      <c r="J71" s="10">
        <f t="shared" si="5"/>
        <v>0.2679457566091325</v>
      </c>
      <c r="K71" s="10">
        <f t="shared" si="6"/>
        <v>5.4118327710084735E-2</v>
      </c>
      <c r="AC71" s="12"/>
      <c r="AD71" s="13"/>
    </row>
    <row r="72" spans="1:30" x14ac:dyDescent="0.3">
      <c r="A72" s="17">
        <v>43375</v>
      </c>
      <c r="B72" s="18">
        <v>-7.3995243986837052E-3</v>
      </c>
      <c r="C72" s="8">
        <f t="shared" si="2"/>
        <v>-3.5999524398683702E-2</v>
      </c>
      <c r="D72" s="5">
        <f t="shared" si="0"/>
        <v>1.2959657569314232E-3</v>
      </c>
      <c r="E72" s="5">
        <f t="shared" si="3"/>
        <v>5.8605786610617752E-4</v>
      </c>
      <c r="F72" s="5">
        <f>B$6+B$7*E57+B$8*(H71*100)^2</f>
        <v>0.29597410098643412</v>
      </c>
      <c r="G72" s="8">
        <v>4.8587968704146261E-3</v>
      </c>
      <c r="H72" s="8">
        <f t="shared" si="4"/>
        <v>5.4403501816191399E-3</v>
      </c>
      <c r="I72" s="7">
        <f t="shared" si="1"/>
        <v>5.8155331120451383E-4</v>
      </c>
      <c r="J72" s="10">
        <f t="shared" si="5"/>
        <v>0.11969080550487941</v>
      </c>
      <c r="K72" s="10">
        <f t="shared" si="6"/>
        <v>6.1562795616154631E-3</v>
      </c>
      <c r="AC72" s="12"/>
      <c r="AD72" s="13"/>
    </row>
    <row r="73" spans="1:30" x14ac:dyDescent="0.3">
      <c r="A73" s="17">
        <v>43376</v>
      </c>
      <c r="B73" s="18">
        <v>4.853954009463186E-3</v>
      </c>
      <c r="C73" s="8">
        <f t="shared" si="2"/>
        <v>-2.3746045990536813E-2</v>
      </c>
      <c r="D73" s="5">
        <f t="shared" si="0"/>
        <v>5.6387470018468943E-4</v>
      </c>
      <c r="E73" s="5">
        <f t="shared" si="3"/>
        <v>1.2959657569314232E-3</v>
      </c>
      <c r="F73" s="5">
        <f>B$6+B$7*E57+B$8*(H72*100)^2</f>
        <v>0.29106904159139324</v>
      </c>
      <c r="G73" s="8">
        <v>4.3381815713939027E-3</v>
      </c>
      <c r="H73" s="8">
        <f t="shared" si="4"/>
        <v>5.395081478452325E-3</v>
      </c>
      <c r="I73" s="7">
        <f t="shared" si="1"/>
        <v>1.0568999070584223E-3</v>
      </c>
      <c r="J73" s="10">
        <f t="shared" si="5"/>
        <v>0.24362740232627686</v>
      </c>
      <c r="K73" s="10">
        <f t="shared" si="6"/>
        <v>2.2131795014074029E-2</v>
      </c>
      <c r="AC73" s="12"/>
      <c r="AD73" s="13"/>
    </row>
    <row r="74" spans="1:30" x14ac:dyDescent="0.3">
      <c r="A74" s="17">
        <v>43377</v>
      </c>
      <c r="B74" s="18">
        <v>-8.9668420985337619E-3</v>
      </c>
      <c r="C74" s="8">
        <f t="shared" si="2"/>
        <v>-3.7566842098533761E-2</v>
      </c>
      <c r="D74" s="5">
        <f t="shared" si="0"/>
        <v>1.4112676252561684E-3</v>
      </c>
      <c r="E74" s="5">
        <f t="shared" si="3"/>
        <v>5.6387470018468943E-4</v>
      </c>
      <c r="F74" s="5">
        <f>B$6+B$7*E57+B$8*(H73*100)^2</f>
        <v>0.28672021593174996</v>
      </c>
      <c r="G74" s="8">
        <v>4.8267117640644593E-3</v>
      </c>
      <c r="H74" s="8">
        <f t="shared" si="4"/>
        <v>5.3546261861286823E-3</v>
      </c>
      <c r="I74" s="7">
        <f t="shared" si="1"/>
        <v>5.2791442206422297E-4</v>
      </c>
      <c r="J74" s="10">
        <f t="shared" si="5"/>
        <v>0.10937351303937792</v>
      </c>
      <c r="K74" s="10">
        <f t="shared" si="6"/>
        <v>5.2051122385323723E-3</v>
      </c>
      <c r="AC74" s="12"/>
      <c r="AD74" s="13"/>
    </row>
    <row r="75" spans="1:30" x14ac:dyDescent="0.3">
      <c r="A75" s="17">
        <v>43378</v>
      </c>
      <c r="B75" s="18">
        <v>-8.7998995426612821E-3</v>
      </c>
      <c r="C75" s="8">
        <f t="shared" si="2"/>
        <v>-3.7399899542661284E-2</v>
      </c>
      <c r="D75" s="5">
        <f t="shared" si="0"/>
        <v>1.3987524858011557E-3</v>
      </c>
      <c r="E75" s="5">
        <f t="shared" si="3"/>
        <v>1.4112676252561684E-3</v>
      </c>
      <c r="F75" s="5">
        <f>B$6+B$7*E57+B$8*(H74*100)^2</f>
        <v>0.28286454710191028</v>
      </c>
      <c r="G75" s="8">
        <v>4.9032704251948033E-3</v>
      </c>
      <c r="H75" s="8">
        <f t="shared" si="4"/>
        <v>5.3185011714007389E-3</v>
      </c>
      <c r="I75" s="7">
        <f t="shared" si="1"/>
        <v>4.1523074620593552E-4</v>
      </c>
      <c r="J75" s="10">
        <f t="shared" si="5"/>
        <v>8.4684447358303452E-2</v>
      </c>
      <c r="K75" s="10">
        <f t="shared" si="6"/>
        <v>3.216224779207133E-3</v>
      </c>
      <c r="AC75" s="12"/>
      <c r="AD75" s="13"/>
    </row>
    <row r="76" spans="1:30" x14ac:dyDescent="0.3">
      <c r="A76" s="17">
        <v>43381</v>
      </c>
      <c r="B76" s="18">
        <v>-1.0755566411401653E-2</v>
      </c>
      <c r="C76" s="8">
        <f t="shared" si="2"/>
        <v>-3.9355566411401657E-2</v>
      </c>
      <c r="D76" s="5">
        <f t="shared" ref="D76:D139" si="7">C76^2</f>
        <v>1.5488606075622464E-3</v>
      </c>
      <c r="E76" s="5">
        <f t="shared" si="3"/>
        <v>1.3987524858011557E-3</v>
      </c>
      <c r="F76" s="5">
        <f>B$6+B$7*E57+B$8*(H75*100)^2</f>
        <v>0.27944611111737444</v>
      </c>
      <c r="G76" s="8">
        <v>1.1115169952396545E-2</v>
      </c>
      <c r="H76" s="8">
        <f t="shared" si="4"/>
        <v>5.2862662732534992E-3</v>
      </c>
      <c r="I76" s="7">
        <f t="shared" si="1"/>
        <v>5.8289036791430455E-3</v>
      </c>
      <c r="J76" s="10">
        <f t="shared" si="5"/>
        <v>0.52440976648191273</v>
      </c>
      <c r="K76" s="10">
        <f t="shared" si="6"/>
        <v>0.35945176160197612</v>
      </c>
      <c r="AC76" s="12"/>
      <c r="AD76" s="13"/>
    </row>
    <row r="77" spans="1:30" x14ac:dyDescent="0.3">
      <c r="A77" s="17">
        <v>43382</v>
      </c>
      <c r="B77" s="18">
        <v>3.6402210990798358E-3</v>
      </c>
      <c r="C77" s="8">
        <f t="shared" si="2"/>
        <v>-2.4959778900920163E-2</v>
      </c>
      <c r="D77" s="5">
        <f t="shared" si="7"/>
        <v>6.2299056278281939E-4</v>
      </c>
      <c r="E77" s="5">
        <f t="shared" si="3"/>
        <v>1.5488606075622464E-3</v>
      </c>
      <c r="F77" s="5">
        <f>B$6+B$7*E57+B$8*(H76*100)^2</f>
        <v>0.27641532577348488</v>
      </c>
      <c r="G77" s="8">
        <v>6.5552776112860383E-3</v>
      </c>
      <c r="H77" s="8">
        <f t="shared" si="4"/>
        <v>5.257521524192601E-3</v>
      </c>
      <c r="I77" s="7">
        <f t="shared" ref="I77:I140" si="8">SQRT((G77-H77)^2)</f>
        <v>1.2977560870934372E-3</v>
      </c>
      <c r="J77" s="10">
        <f t="shared" si="5"/>
        <v>0.19797118658394067</v>
      </c>
      <c r="K77" s="10">
        <f t="shared" si="6"/>
        <v>2.6227253119402105E-2</v>
      </c>
      <c r="AC77" s="12"/>
      <c r="AD77" s="13"/>
    </row>
    <row r="78" spans="1:30" x14ac:dyDescent="0.3">
      <c r="A78" s="17">
        <v>43383</v>
      </c>
      <c r="B78" s="18">
        <v>-1.6662312971759897E-2</v>
      </c>
      <c r="C78" s="8">
        <f t="shared" ref="C78:C141" si="9">B78-B$5</f>
        <v>-4.5262312971759894E-2</v>
      </c>
      <c r="D78" s="5">
        <f t="shared" si="7"/>
        <v>2.0486769755535439E-3</v>
      </c>
      <c r="E78" s="5">
        <f t="shared" ref="E78:E141" si="10">D77</f>
        <v>6.2299056278281939E-4</v>
      </c>
      <c r="F78" s="5">
        <f>B$6+B$7*E57+B$8*(H77*100)^2</f>
        <v>0.27372823148759245</v>
      </c>
      <c r="G78" s="8">
        <v>1.0167451396813703E-2</v>
      </c>
      <c r="H78" s="8">
        <f t="shared" ref="H78:H141" si="11">SQRT(F78)/100</f>
        <v>5.2319043520270168E-3</v>
      </c>
      <c r="I78" s="7">
        <f t="shared" si="8"/>
        <v>4.9355470447866858E-3</v>
      </c>
      <c r="J78" s="10">
        <f t="shared" ref="J78:J141" si="12">ABS(G78-H78)/G78</f>
        <v>0.48542617536715227</v>
      </c>
      <c r="K78" s="10">
        <f t="shared" ref="K78:K141" si="13">G78/H78-LN(G78/H78)-1</f>
        <v>0.27893950236051657</v>
      </c>
      <c r="AC78" s="12"/>
      <c r="AD78" s="13"/>
    </row>
    <row r="79" spans="1:30" x14ac:dyDescent="0.3">
      <c r="A79" s="17">
        <v>43384</v>
      </c>
      <c r="B79" s="18">
        <v>-1.7822942564662107E-2</v>
      </c>
      <c r="C79" s="8">
        <f t="shared" si="9"/>
        <v>-4.6422942564662104E-2</v>
      </c>
      <c r="D79" s="5">
        <f t="shared" si="7"/>
        <v>2.1550895963619167E-3</v>
      </c>
      <c r="E79" s="5">
        <f t="shared" si="10"/>
        <v>2.0486769755535439E-3</v>
      </c>
      <c r="F79" s="5">
        <f>B$6+B$7*E79+B$8*(G78*100)^2</f>
        <v>0.94535271239121466</v>
      </c>
      <c r="G79" s="8">
        <v>1.1348238446169313E-2</v>
      </c>
      <c r="H79" s="8">
        <f t="shared" si="11"/>
        <v>9.7229250351487054E-3</v>
      </c>
      <c r="I79" s="7">
        <f t="shared" si="8"/>
        <v>1.6253134110206079E-3</v>
      </c>
      <c r="J79" s="10">
        <f t="shared" si="12"/>
        <v>0.14322164789983288</v>
      </c>
      <c r="K79" s="10">
        <f t="shared" si="13"/>
        <v>1.2586983445759259E-2</v>
      </c>
      <c r="AC79" s="12"/>
      <c r="AD79" s="13"/>
    </row>
    <row r="80" spans="1:30" x14ac:dyDescent="0.3">
      <c r="A80" s="17">
        <v>43385</v>
      </c>
      <c r="B80" s="18">
        <v>-4.6161707742382353E-3</v>
      </c>
      <c r="C80" s="8">
        <f t="shared" si="9"/>
        <v>-3.3216170774238232E-2</v>
      </c>
      <c r="D80" s="5">
        <f t="shared" si="7"/>
        <v>1.1033140009033581E-3</v>
      </c>
      <c r="E80" s="5">
        <f t="shared" si="10"/>
        <v>2.1550895963619167E-3</v>
      </c>
      <c r="F80" s="5">
        <f>B$6+B$7*E79+B$8*(H79*100)^2</f>
        <v>0.86696134313762541</v>
      </c>
      <c r="G80" s="8">
        <v>6.6942235513942133E-3</v>
      </c>
      <c r="H80" s="8">
        <f t="shared" si="11"/>
        <v>9.311075894533484E-3</v>
      </c>
      <c r="I80" s="7">
        <f t="shared" si="8"/>
        <v>2.6168523431392707E-3</v>
      </c>
      <c r="J80" s="10">
        <f t="shared" si="12"/>
        <v>0.3909120039163102</v>
      </c>
      <c r="K80" s="10">
        <f t="shared" si="13"/>
        <v>4.8912392566426544E-2</v>
      </c>
      <c r="AC80" s="12"/>
      <c r="AD80" s="13"/>
    </row>
    <row r="81" spans="1:30" x14ac:dyDescent="0.3">
      <c r="A81" s="17">
        <v>43388</v>
      </c>
      <c r="B81" s="18">
        <v>4.9838520491644238E-3</v>
      </c>
      <c r="C81" s="8">
        <f t="shared" si="9"/>
        <v>-2.3616147950835577E-2</v>
      </c>
      <c r="D81" s="5">
        <f t="shared" si="7"/>
        <v>5.577224440357554E-4</v>
      </c>
      <c r="E81" s="5">
        <f t="shared" si="10"/>
        <v>1.1033140009033581E-3</v>
      </c>
      <c r="F81" s="5">
        <f>B$6+B$7*E79+B$8*(H80*100)^2</f>
        <v>0.7974595551573932</v>
      </c>
      <c r="G81" s="8">
        <v>7.5296544411211719E-3</v>
      </c>
      <c r="H81" s="8">
        <f t="shared" si="11"/>
        <v>8.9300590992299339E-3</v>
      </c>
      <c r="I81" s="7">
        <f t="shared" si="8"/>
        <v>1.400404658108762E-3</v>
      </c>
      <c r="J81" s="10">
        <f t="shared" si="12"/>
        <v>0.1859852492646715</v>
      </c>
      <c r="K81" s="10">
        <f t="shared" si="13"/>
        <v>1.3754670482670317E-2</v>
      </c>
      <c r="AC81" s="12"/>
      <c r="AD81" s="13"/>
    </row>
    <row r="82" spans="1:30" x14ac:dyDescent="0.3">
      <c r="A82" s="17">
        <v>43389</v>
      </c>
      <c r="B82" s="18">
        <v>1.4524706663783448E-2</v>
      </c>
      <c r="C82" s="8">
        <f t="shared" si="9"/>
        <v>-1.4075293336216552E-2</v>
      </c>
      <c r="D82" s="5">
        <f t="shared" si="7"/>
        <v>1.9811388250054208E-4</v>
      </c>
      <c r="E82" s="5">
        <f t="shared" si="10"/>
        <v>5.577224440357554E-4</v>
      </c>
      <c r="F82" s="5">
        <f>B$6+B$7*E79+B$8*(H81*100)^2</f>
        <v>0.73583926993411986</v>
      </c>
      <c r="G82" s="8">
        <v>1.024066680619078E-2</v>
      </c>
      <c r="H82" s="8">
        <f t="shared" si="11"/>
        <v>8.578107424916756E-3</v>
      </c>
      <c r="I82" s="7">
        <f t="shared" si="8"/>
        <v>1.6625593812740237E-3</v>
      </c>
      <c r="J82" s="10">
        <f t="shared" si="12"/>
        <v>0.16234874278586608</v>
      </c>
      <c r="K82" s="10">
        <f t="shared" si="13"/>
        <v>1.6660815213219049E-2</v>
      </c>
      <c r="AC82" s="12"/>
      <c r="AD82" s="13"/>
    </row>
    <row r="83" spans="1:30" x14ac:dyDescent="0.3">
      <c r="A83" s="17">
        <v>43390</v>
      </c>
      <c r="B83" s="18">
        <v>-4.3874188162022244E-3</v>
      </c>
      <c r="C83" s="8">
        <f t="shared" si="9"/>
        <v>-3.2987418816202221E-2</v>
      </c>
      <c r="D83" s="5">
        <f t="shared" si="7"/>
        <v>1.0881698001555323E-3</v>
      </c>
      <c r="E83" s="5">
        <f t="shared" si="10"/>
        <v>1.9811388250054208E-4</v>
      </c>
      <c r="F83" s="5">
        <f>B$6+B$7*E79+B$8*(H82*100)^2</f>
        <v>0.68120672505516544</v>
      </c>
      <c r="G83" s="8">
        <v>8.7053921402727233E-3</v>
      </c>
      <c r="H83" s="8">
        <f t="shared" si="11"/>
        <v>8.2535248533894007E-3</v>
      </c>
      <c r="I83" s="7">
        <f t="shared" si="8"/>
        <v>4.5186728688332255E-4</v>
      </c>
      <c r="J83" s="10">
        <f t="shared" si="12"/>
        <v>5.1906597612404216E-2</v>
      </c>
      <c r="K83" s="10">
        <f t="shared" si="13"/>
        <v>1.4461449687488415E-3</v>
      </c>
      <c r="AC83" s="12"/>
      <c r="AD83" s="13"/>
    </row>
    <row r="84" spans="1:30" x14ac:dyDescent="0.3">
      <c r="A84" s="17">
        <v>43391</v>
      </c>
      <c r="B84" s="18">
        <v>-9.7573505774231628E-3</v>
      </c>
      <c r="C84" s="8">
        <f t="shared" si="9"/>
        <v>-3.8357350577423163E-2</v>
      </c>
      <c r="D84" s="5">
        <f t="shared" si="7"/>
        <v>1.471286343319345E-3</v>
      </c>
      <c r="E84" s="5">
        <f t="shared" si="10"/>
        <v>1.0881698001555323E-3</v>
      </c>
      <c r="F84" s="5">
        <f>B$6+B$7*E79+B$8*(H83*100)^2</f>
        <v>0.63276951076548427</v>
      </c>
      <c r="G84" s="8">
        <v>9.0546084356125205E-3</v>
      </c>
      <c r="H84" s="8">
        <f t="shared" si="11"/>
        <v>7.95468107949957E-3</v>
      </c>
      <c r="I84" s="7">
        <f t="shared" si="8"/>
        <v>1.0999273561129504E-3</v>
      </c>
      <c r="J84" s="10">
        <f t="shared" si="12"/>
        <v>0.12147707589285094</v>
      </c>
      <c r="K84" s="10">
        <f t="shared" si="13"/>
        <v>8.7609472423657575E-3</v>
      </c>
      <c r="AC84" s="12"/>
      <c r="AD84" s="13"/>
    </row>
    <row r="85" spans="1:30" x14ac:dyDescent="0.3">
      <c r="A85" s="17">
        <v>43392</v>
      </c>
      <c r="B85" s="18">
        <v>-2.3979160003360003E-4</v>
      </c>
      <c r="C85" s="8">
        <f t="shared" si="9"/>
        <v>-2.8839791600033599E-2</v>
      </c>
      <c r="D85" s="5">
        <f t="shared" si="7"/>
        <v>8.3173357953336853E-4</v>
      </c>
      <c r="E85" s="5">
        <f t="shared" si="10"/>
        <v>1.471286343319345E-3</v>
      </c>
      <c r="F85" s="5">
        <f>B$6+B$7*E79+B$8*(H84*100)^2</f>
        <v>0.58982507657625327</v>
      </c>
      <c r="G85" s="8">
        <v>1.230503632826171E-2</v>
      </c>
      <c r="H85" s="8">
        <f t="shared" si="11"/>
        <v>7.6800070089567841E-3</v>
      </c>
      <c r="I85" s="7">
        <f t="shared" si="8"/>
        <v>4.6250293193049255E-3</v>
      </c>
      <c r="J85" s="10">
        <f t="shared" si="12"/>
        <v>0.37586474317693358</v>
      </c>
      <c r="K85" s="10">
        <f t="shared" si="13"/>
        <v>0.1308286333146329</v>
      </c>
      <c r="AC85" s="12"/>
      <c r="AD85" s="13"/>
    </row>
    <row r="86" spans="1:30" x14ac:dyDescent="0.3">
      <c r="A86" s="17">
        <v>43395</v>
      </c>
      <c r="B86" s="18">
        <v>-6.4772202611353127E-3</v>
      </c>
      <c r="C86" s="8">
        <f t="shared" si="9"/>
        <v>-3.5077220261135314E-2</v>
      </c>
      <c r="D86" s="5">
        <f t="shared" si="7"/>
        <v>1.2304113812482019E-3</v>
      </c>
      <c r="E86" s="5">
        <f t="shared" si="10"/>
        <v>8.3173357953336853E-4</v>
      </c>
      <c r="F86" s="5">
        <f>B$6+B$7*E79+B$8*(H85*100)^2</f>
        <v>0.55175054122408085</v>
      </c>
      <c r="G86" s="8">
        <v>8.2499504098657705E-3</v>
      </c>
      <c r="H86" s="8">
        <f t="shared" si="11"/>
        <v>7.4279912575613664E-3</v>
      </c>
      <c r="I86" s="7">
        <f t="shared" si="8"/>
        <v>8.2195915230440404E-4</v>
      </c>
      <c r="J86" s="10">
        <f t="shared" si="12"/>
        <v>9.9632011281117219E-2</v>
      </c>
      <c r="K86" s="10">
        <f t="shared" si="13"/>
        <v>5.7052668595862777E-3</v>
      </c>
      <c r="AC86" s="12"/>
      <c r="AD86" s="13"/>
    </row>
    <row r="87" spans="1:30" x14ac:dyDescent="0.3">
      <c r="A87" s="17">
        <v>43396</v>
      </c>
      <c r="B87" s="18">
        <v>-1.5527057757219902E-2</v>
      </c>
      <c r="C87" s="8">
        <f t="shared" si="9"/>
        <v>-4.4127057757219902E-2</v>
      </c>
      <c r="D87" s="5">
        <f t="shared" si="7"/>
        <v>1.9471972263090211E-3</v>
      </c>
      <c r="E87" s="5">
        <f t="shared" si="10"/>
        <v>1.2304113812482019E-3</v>
      </c>
      <c r="F87" s="5">
        <f>B$6+B$7*E79+B$8*(H86*100)^2</f>
        <v>0.51799365818084475</v>
      </c>
      <c r="G87" s="8">
        <v>1.4312208761398429E-2</v>
      </c>
      <c r="H87" s="8">
        <f t="shared" si="11"/>
        <v>7.1971776286322451E-3</v>
      </c>
      <c r="I87" s="7">
        <f t="shared" si="8"/>
        <v>7.1150311327661834E-3</v>
      </c>
      <c r="J87" s="10">
        <f t="shared" si="12"/>
        <v>0.49713019502316025</v>
      </c>
      <c r="K87" s="10">
        <f t="shared" si="13"/>
        <v>0.30116231092358969</v>
      </c>
      <c r="AC87" s="12"/>
      <c r="AD87" s="13"/>
    </row>
    <row r="88" spans="1:30" x14ac:dyDescent="0.3">
      <c r="A88" s="17">
        <v>43397</v>
      </c>
      <c r="B88" s="18">
        <v>-3.3836441711453187E-3</v>
      </c>
      <c r="C88" s="8">
        <f t="shared" si="9"/>
        <v>-3.1983644171145319E-2</v>
      </c>
      <c r="D88" s="5">
        <f t="shared" si="7"/>
        <v>1.0229534944664379E-3</v>
      </c>
      <c r="E88" s="5">
        <f t="shared" si="10"/>
        <v>1.9471972263090211E-3</v>
      </c>
      <c r="F88" s="5">
        <f>B$6+B$7*E79+B$8*(H87*100)^2</f>
        <v>0.48806480567471167</v>
      </c>
      <c r="G88" s="8">
        <v>1.1051811957228061E-2</v>
      </c>
      <c r="H88" s="8">
        <f t="shared" si="11"/>
        <v>6.9861635084981491E-3</v>
      </c>
      <c r="I88" s="7">
        <f t="shared" si="8"/>
        <v>4.0656484487299116E-3</v>
      </c>
      <c r="J88" s="10">
        <f t="shared" si="12"/>
        <v>0.36787166343985006</v>
      </c>
      <c r="K88" s="10">
        <f t="shared" si="13"/>
        <v>0.12329440089394605</v>
      </c>
      <c r="AC88" s="12"/>
      <c r="AD88" s="13"/>
    </row>
    <row r="89" spans="1:30" x14ac:dyDescent="0.3">
      <c r="A89" s="17">
        <v>43398</v>
      </c>
      <c r="B89" s="18">
        <v>1.0824977973591377E-2</v>
      </c>
      <c r="C89" s="8">
        <f t="shared" si="9"/>
        <v>-1.7775022026408623E-2</v>
      </c>
      <c r="D89" s="5">
        <f t="shared" si="7"/>
        <v>3.1595140803931173E-4</v>
      </c>
      <c r="E89" s="5">
        <f t="shared" si="10"/>
        <v>1.0229534944664379E-3</v>
      </c>
      <c r="F89" s="5">
        <f>B$6+B$7*E79+B$8*(H88*100)^2</f>
        <v>0.46152988504277409</v>
      </c>
      <c r="G89" s="8">
        <v>1.6403636985491344E-2</v>
      </c>
      <c r="H89" s="8">
        <f t="shared" si="11"/>
        <v>6.7935990832751836E-3</v>
      </c>
      <c r="I89" s="7">
        <f t="shared" si="8"/>
        <v>9.6100379022161612E-3</v>
      </c>
      <c r="J89" s="10">
        <f t="shared" si="12"/>
        <v>0.58584799887464156</v>
      </c>
      <c r="K89" s="10">
        <f t="shared" si="13"/>
        <v>0.53305020088942667</v>
      </c>
      <c r="AC89" s="12"/>
      <c r="AD89" s="13"/>
    </row>
    <row r="90" spans="1:30" x14ac:dyDescent="0.3">
      <c r="A90" s="17">
        <v>43399</v>
      </c>
      <c r="B90" s="18">
        <v>-9.3693815775500316E-3</v>
      </c>
      <c r="C90" s="8">
        <f t="shared" si="9"/>
        <v>-3.7969381577550032E-2</v>
      </c>
      <c r="D90" s="5">
        <f t="shared" si="7"/>
        <v>1.4416739373815958E-3</v>
      </c>
      <c r="E90" s="5">
        <f t="shared" si="10"/>
        <v>3.1595140803931173E-4</v>
      </c>
      <c r="F90" s="5">
        <f>B$6+B$7*E79+B$8*(H89*100)^2</f>
        <v>0.43800402441049829</v>
      </c>
      <c r="G90" s="8">
        <v>1.0323655106214481E-2</v>
      </c>
      <c r="H90" s="8">
        <f t="shared" si="11"/>
        <v>6.6181872473548096E-3</v>
      </c>
      <c r="I90" s="7">
        <f t="shared" si="8"/>
        <v>3.7054678588596714E-3</v>
      </c>
      <c r="J90" s="10">
        <f t="shared" si="12"/>
        <v>0.35892983838922599</v>
      </c>
      <c r="K90" s="10">
        <f t="shared" si="13"/>
        <v>0.11527529066798303</v>
      </c>
      <c r="AC90" s="12"/>
      <c r="AD90" s="13"/>
    </row>
    <row r="91" spans="1:30" x14ac:dyDescent="0.3">
      <c r="A91" s="17">
        <v>43402</v>
      </c>
      <c r="B91" s="18">
        <v>6.372235570700515E-3</v>
      </c>
      <c r="C91" s="8">
        <f t="shared" si="9"/>
        <v>-2.2227764429299485E-2</v>
      </c>
      <c r="D91" s="5">
        <f t="shared" si="7"/>
        <v>4.9407351152443147E-4</v>
      </c>
      <c r="E91" s="5">
        <f t="shared" si="10"/>
        <v>1.4416739373815958E-3</v>
      </c>
      <c r="F91" s="5">
        <f>B$6+B$7*E79+B$8*(H90*100)^2</f>
        <v>0.41714599637392252</v>
      </c>
      <c r="G91" s="8">
        <v>9.6658670974949876E-3</v>
      </c>
      <c r="H91" s="8">
        <f t="shared" si="11"/>
        <v>6.458684048425983E-3</v>
      </c>
      <c r="I91" s="7">
        <f t="shared" si="8"/>
        <v>3.2071830490690047E-3</v>
      </c>
      <c r="J91" s="10">
        <f t="shared" si="12"/>
        <v>0.33180500173648986</v>
      </c>
      <c r="K91" s="10">
        <f t="shared" si="13"/>
        <v>9.3393884716578945E-2</v>
      </c>
      <c r="AC91" s="12"/>
      <c r="AD91" s="13"/>
    </row>
    <row r="92" spans="1:30" x14ac:dyDescent="0.3">
      <c r="A92" s="17">
        <v>43403</v>
      </c>
      <c r="B92" s="18">
        <v>-2.4753979530298073E-3</v>
      </c>
      <c r="C92" s="8">
        <f t="shared" si="9"/>
        <v>-3.1075397953029809E-2</v>
      </c>
      <c r="D92" s="5">
        <f t="shared" si="7"/>
        <v>9.656803579391692E-4</v>
      </c>
      <c r="E92" s="5">
        <f t="shared" si="10"/>
        <v>4.9407351152443147E-4</v>
      </c>
      <c r="F92" s="5">
        <f>B$6+B$7*E79+B$8*(H91*100)^2</f>
        <v>0.39865326871669443</v>
      </c>
      <c r="G92" s="8">
        <v>9.524699695910922E-3</v>
      </c>
      <c r="H92" s="8">
        <f t="shared" si="11"/>
        <v>6.3138994980653151E-3</v>
      </c>
      <c r="I92" s="7">
        <f t="shared" si="8"/>
        <v>3.2108001978456069E-3</v>
      </c>
      <c r="J92" s="10">
        <f t="shared" si="12"/>
        <v>0.33710251245233963</v>
      </c>
      <c r="K92" s="10">
        <f t="shared" si="13"/>
        <v>9.7393953459953497E-2</v>
      </c>
      <c r="AC92" s="12"/>
      <c r="AD92" s="13"/>
    </row>
    <row r="93" spans="1:30" x14ac:dyDescent="0.3">
      <c r="A93" s="17">
        <v>43404</v>
      </c>
      <c r="B93" s="18">
        <v>1.5881495801030505E-2</v>
      </c>
      <c r="C93" s="8">
        <f t="shared" si="9"/>
        <v>-1.2718504198969496E-2</v>
      </c>
      <c r="D93" s="5">
        <f t="shared" si="7"/>
        <v>1.6176034905920469E-4</v>
      </c>
      <c r="E93" s="5">
        <f t="shared" si="10"/>
        <v>9.656803579391692E-4</v>
      </c>
      <c r="F93" s="5">
        <f>B$6+B$7*E79+B$8*(H92*100)^2</f>
        <v>0.38225761637579597</v>
      </c>
      <c r="G93" s="8">
        <v>8.0578786600250165E-3</v>
      </c>
      <c r="H93" s="8">
        <f t="shared" si="11"/>
        <v>6.1826985724341751E-3</v>
      </c>
      <c r="I93" s="7">
        <f t="shared" si="8"/>
        <v>1.8751800875908414E-3</v>
      </c>
      <c r="J93" s="10">
        <f t="shared" si="12"/>
        <v>0.23271386511360295</v>
      </c>
      <c r="K93" s="10">
        <f t="shared" si="13"/>
        <v>3.8399271314538019E-2</v>
      </c>
      <c r="AC93" s="12"/>
      <c r="AD93" s="13"/>
    </row>
    <row r="94" spans="1:30" x14ac:dyDescent="0.3">
      <c r="A94" s="17">
        <v>43405</v>
      </c>
      <c r="B94" s="18">
        <v>2.0931729212146618E-3</v>
      </c>
      <c r="C94" s="8">
        <f t="shared" si="9"/>
        <v>-2.650682707878534E-2</v>
      </c>
      <c r="D94" s="5">
        <f t="shared" si="7"/>
        <v>7.0261188178462775E-4</v>
      </c>
      <c r="E94" s="5">
        <f t="shared" si="10"/>
        <v>1.6176034905920469E-4</v>
      </c>
      <c r="F94" s="5">
        <f>B$6+B$7*E79+B$8*(H93*100)^2</f>
        <v>0.36772123101035536</v>
      </c>
      <c r="G94" s="8">
        <v>1.1010860780427269E-2</v>
      </c>
      <c r="H94" s="8">
        <f t="shared" si="11"/>
        <v>6.0640022345836535E-3</v>
      </c>
      <c r="I94" s="7">
        <f t="shared" si="8"/>
        <v>4.9468585458436153E-3</v>
      </c>
      <c r="J94" s="10">
        <f t="shared" si="12"/>
        <v>0.44927082854748945</v>
      </c>
      <c r="K94" s="10">
        <f t="shared" si="13"/>
        <v>0.21926241301821614</v>
      </c>
      <c r="AC94" s="12"/>
      <c r="AD94" s="13"/>
    </row>
    <row r="95" spans="1:30" x14ac:dyDescent="0.3">
      <c r="A95" s="17">
        <v>43406</v>
      </c>
      <c r="B95" s="18">
        <v>3.1782407395383474E-3</v>
      </c>
      <c r="C95" s="8">
        <f t="shared" si="9"/>
        <v>-2.5421759260461654E-2</v>
      </c>
      <c r="D95" s="5">
        <f t="shared" si="7"/>
        <v>6.4626584389686789E-4</v>
      </c>
      <c r="E95" s="5">
        <f t="shared" si="10"/>
        <v>7.0261188178462775E-4</v>
      </c>
      <c r="F95" s="5">
        <f>B$6+B$7*E79+B$8*(H94*100)^2</f>
        <v>0.35483327174535578</v>
      </c>
      <c r="G95" s="8">
        <v>4.4717555380052358E-3</v>
      </c>
      <c r="H95" s="8">
        <f t="shared" si="11"/>
        <v>5.9567883271554635E-3</v>
      </c>
      <c r="I95" s="7">
        <f t="shared" si="8"/>
        <v>1.4850327891502276E-3</v>
      </c>
      <c r="J95" s="10">
        <f t="shared" si="12"/>
        <v>0.33209167552407665</v>
      </c>
      <c r="K95" s="10">
        <f t="shared" si="13"/>
        <v>3.7449478752964005E-2</v>
      </c>
      <c r="AC95" s="12"/>
      <c r="AD95" s="13"/>
    </row>
    <row r="96" spans="1:30" x14ac:dyDescent="0.3">
      <c r="A96" s="17">
        <v>43409</v>
      </c>
      <c r="B96" s="18">
        <v>9.2049329910852342E-4</v>
      </c>
      <c r="C96" s="8">
        <f t="shared" si="9"/>
        <v>-2.7679506700891476E-2</v>
      </c>
      <c r="D96" s="5">
        <f t="shared" si="7"/>
        <v>7.6615509120469617E-4</v>
      </c>
      <c r="E96" s="5">
        <f t="shared" si="10"/>
        <v>6.4626584389686789E-4</v>
      </c>
      <c r="F96" s="5">
        <f>B$6+B$7*E79+B$8*(H95*100)^2</f>
        <v>0.34340680706100718</v>
      </c>
      <c r="G96" s="8">
        <v>5.0355508554269339E-3</v>
      </c>
      <c r="H96" s="8">
        <f t="shared" si="11"/>
        <v>5.8600922096926703E-3</v>
      </c>
      <c r="I96" s="7">
        <f t="shared" si="8"/>
        <v>8.2454135426573635E-4</v>
      </c>
      <c r="J96" s="10">
        <f t="shared" si="12"/>
        <v>0.16374402283656977</v>
      </c>
      <c r="K96" s="10">
        <f t="shared" si="13"/>
        <v>1.0937911775282139E-2</v>
      </c>
      <c r="AC96" s="12"/>
      <c r="AD96" s="13"/>
    </row>
    <row r="97" spans="1:30" x14ac:dyDescent="0.3">
      <c r="A97" s="17">
        <v>43410</v>
      </c>
      <c r="B97" s="18">
        <v>-3.0974406618408811E-3</v>
      </c>
      <c r="C97" s="8">
        <f t="shared" si="9"/>
        <v>-3.1697440661840881E-2</v>
      </c>
      <c r="D97" s="5">
        <f t="shared" si="7"/>
        <v>1.0047277445109236E-3</v>
      </c>
      <c r="E97" s="5">
        <f t="shared" si="10"/>
        <v>7.6615509120469617E-4</v>
      </c>
      <c r="F97" s="5">
        <f>B$6+B$7*E79+B$8*(H96*100)^2</f>
        <v>0.33327610347186365</v>
      </c>
      <c r="G97" s="8">
        <v>6.0664975932283498E-3</v>
      </c>
      <c r="H97" s="8">
        <f t="shared" si="11"/>
        <v>5.7730070454821347E-3</v>
      </c>
      <c r="I97" s="7">
        <f t="shared" si="8"/>
        <v>2.9349054774621512E-4</v>
      </c>
      <c r="J97" s="10">
        <f t="shared" si="12"/>
        <v>4.8378911099185171E-2</v>
      </c>
      <c r="K97" s="10">
        <f t="shared" si="13"/>
        <v>1.2500791439740144E-3</v>
      </c>
      <c r="AC97" s="12"/>
      <c r="AD97" s="13"/>
    </row>
    <row r="98" spans="1:30" x14ac:dyDescent="0.3">
      <c r="A98" s="17">
        <v>43411</v>
      </c>
      <c r="B98" s="18">
        <v>1.2005880869536564E-2</v>
      </c>
      <c r="C98" s="8">
        <f t="shared" si="9"/>
        <v>-1.6594119130463436E-2</v>
      </c>
      <c r="D98" s="5">
        <f t="shared" si="7"/>
        <v>2.7536478971601258E-4</v>
      </c>
      <c r="E98" s="5">
        <f t="shared" si="10"/>
        <v>1.0047277445109236E-3</v>
      </c>
      <c r="F98" s="5">
        <f>B$6+B$7*E79+B$8*(H97*100)^2</f>
        <v>0.32429422166972904</v>
      </c>
      <c r="G98" s="8">
        <v>6.4799415109435734E-3</v>
      </c>
      <c r="H98" s="8">
        <f t="shared" si="11"/>
        <v>5.6946836757604813E-3</v>
      </c>
      <c r="I98" s="7">
        <f t="shared" si="8"/>
        <v>7.852578351830921E-4</v>
      </c>
      <c r="J98" s="10">
        <f t="shared" si="12"/>
        <v>0.12118285849600935</v>
      </c>
      <c r="K98" s="10">
        <f t="shared" si="13"/>
        <v>8.7147107510643362E-3</v>
      </c>
      <c r="AC98" s="12"/>
      <c r="AD98" s="13"/>
    </row>
    <row r="99" spans="1:30" x14ac:dyDescent="0.3">
      <c r="A99" s="17">
        <v>43412</v>
      </c>
      <c r="B99" s="18">
        <v>-2.6403873554223089E-3</v>
      </c>
      <c r="C99" s="8">
        <f t="shared" si="9"/>
        <v>-3.1240387355422311E-2</v>
      </c>
      <c r="D99" s="5">
        <f t="shared" si="7"/>
        <v>9.7596180211683022E-4</v>
      </c>
      <c r="E99" s="5">
        <f t="shared" si="10"/>
        <v>2.7536478971601258E-4</v>
      </c>
      <c r="F99" s="5">
        <f>B$6+B$7*E79+B$8*(H98*100)^2</f>
        <v>0.31633088526395647</v>
      </c>
      <c r="G99" s="8">
        <v>7.7407561744176822E-3</v>
      </c>
      <c r="H99" s="8">
        <f t="shared" si="11"/>
        <v>5.6243300513390618E-3</v>
      </c>
      <c r="I99" s="7">
        <f t="shared" si="8"/>
        <v>2.1164261230786205E-3</v>
      </c>
      <c r="J99" s="10">
        <f t="shared" si="12"/>
        <v>0.27341335592938165</v>
      </c>
      <c r="K99" s="10">
        <f t="shared" si="13"/>
        <v>5.6900810102306743E-2</v>
      </c>
      <c r="AC99" s="12"/>
      <c r="AD99" s="13"/>
    </row>
    <row r="100" spans="1:30" x14ac:dyDescent="0.3">
      <c r="A100" s="17">
        <v>43413</v>
      </c>
      <c r="B100" s="18">
        <v>-2.5081179142809134E-3</v>
      </c>
      <c r="C100" s="8">
        <f t="shared" si="9"/>
        <v>-3.1108117914280912E-2</v>
      </c>
      <c r="D100" s="5">
        <f t="shared" si="7"/>
        <v>9.6771500016880503E-4</v>
      </c>
      <c r="E100" s="5">
        <f t="shared" si="10"/>
        <v>9.7596180211683022E-4</v>
      </c>
      <c r="F100" s="5">
        <f>B$6+B$7*E79+B$8*(H99*100)^2</f>
        <v>0.3092705912065985</v>
      </c>
      <c r="G100" s="8">
        <v>9.2524465499264248E-3</v>
      </c>
      <c r="H100" s="8">
        <f t="shared" si="11"/>
        <v>5.5612102208655858E-3</v>
      </c>
      <c r="I100" s="7">
        <f t="shared" si="8"/>
        <v>3.691236329060839E-3</v>
      </c>
      <c r="J100" s="10">
        <f t="shared" si="12"/>
        <v>0.39894705785576157</v>
      </c>
      <c r="K100" s="10">
        <f t="shared" si="13"/>
        <v>0.15467469295984215</v>
      </c>
      <c r="AC100" s="12"/>
      <c r="AD100" s="13"/>
    </row>
    <row r="101" spans="1:30" x14ac:dyDescent="0.3">
      <c r="A101" s="17">
        <v>43416</v>
      </c>
      <c r="B101" s="18">
        <v>-1.1025106072189168E-2</v>
      </c>
      <c r="C101" s="8">
        <f t="shared" si="9"/>
        <v>-3.9625106072189165E-2</v>
      </c>
      <c r="D101" s="5">
        <f t="shared" si="7"/>
        <v>1.5701490312322426E-3</v>
      </c>
      <c r="E101" s="5">
        <f t="shared" si="10"/>
        <v>9.6771500016880503E-4</v>
      </c>
      <c r="F101" s="5">
        <f>B$6+B$7*E101+B$8*(G100*100)^2</f>
        <v>0.78769842859338723</v>
      </c>
      <c r="G101" s="8">
        <v>5.4480523278913591E-3</v>
      </c>
      <c r="H101" s="8">
        <f t="shared" si="11"/>
        <v>8.8752376226971363E-3</v>
      </c>
      <c r="I101" s="7">
        <f t="shared" si="8"/>
        <v>3.4271852948057771E-3</v>
      </c>
      <c r="J101" s="10">
        <f t="shared" si="12"/>
        <v>0.6290661485133443</v>
      </c>
      <c r="K101" s="10">
        <f t="shared" si="13"/>
        <v>0.10185555122641476</v>
      </c>
      <c r="AC101" s="12"/>
      <c r="AD101" s="13"/>
    </row>
    <row r="102" spans="1:30" x14ac:dyDescent="0.3">
      <c r="A102" s="17">
        <v>43417</v>
      </c>
      <c r="B102" s="18">
        <v>9.5780349606553877E-3</v>
      </c>
      <c r="C102" s="8">
        <f t="shared" si="9"/>
        <v>-1.9021965039344613E-2</v>
      </c>
      <c r="D102" s="5">
        <f t="shared" si="7"/>
        <v>3.618351539580487E-4</v>
      </c>
      <c r="E102" s="5">
        <f t="shared" si="10"/>
        <v>1.5701490312322426E-3</v>
      </c>
      <c r="F102" s="5">
        <f>B$6+B$7*E101+B$8*(H101*100)^2</f>
        <v>0.72707339175041452</v>
      </c>
      <c r="G102" s="8">
        <v>1.2840839904288033E-2</v>
      </c>
      <c r="H102" s="8">
        <f t="shared" si="11"/>
        <v>8.5268598660375242E-3</v>
      </c>
      <c r="I102" s="7">
        <f t="shared" si="8"/>
        <v>4.3139800382505089E-3</v>
      </c>
      <c r="J102" s="10">
        <f t="shared" si="12"/>
        <v>0.33595777771591956</v>
      </c>
      <c r="K102" s="10">
        <f t="shared" si="13"/>
        <v>9.6518793999786912E-2</v>
      </c>
      <c r="AC102" s="12"/>
      <c r="AD102" s="13"/>
    </row>
    <row r="103" spans="1:30" x14ac:dyDescent="0.3">
      <c r="A103" s="17">
        <v>43418</v>
      </c>
      <c r="B103" s="18">
        <v>-6.0527138837638958E-3</v>
      </c>
      <c r="C103" s="8">
        <f t="shared" si="9"/>
        <v>-3.4652713883763897E-2</v>
      </c>
      <c r="D103" s="5">
        <f t="shared" si="7"/>
        <v>1.2008105795100032E-3</v>
      </c>
      <c r="E103" s="5">
        <f t="shared" si="10"/>
        <v>3.618351539580487E-4</v>
      </c>
      <c r="F103" s="5">
        <f>B$6+B$7*E101+B$8*(H102*100)^2</f>
        <v>0.67332323408543504</v>
      </c>
      <c r="G103" s="8">
        <v>1.2632362566979593E-2</v>
      </c>
      <c r="H103" s="8">
        <f t="shared" si="11"/>
        <v>8.2056275450780418E-3</v>
      </c>
      <c r="I103" s="7">
        <f t="shared" si="8"/>
        <v>4.4267350219015511E-3</v>
      </c>
      <c r="J103" s="10">
        <f t="shared" si="12"/>
        <v>0.35042811654827183</v>
      </c>
      <c r="K103" s="10">
        <f t="shared" si="13"/>
        <v>0.10803372596821692</v>
      </c>
      <c r="AC103" s="12"/>
      <c r="AD103" s="13"/>
    </row>
    <row r="104" spans="1:30" x14ac:dyDescent="0.3">
      <c r="A104" s="17">
        <v>43419</v>
      </c>
      <c r="B104" s="18">
        <v>-4.7063326871779835E-3</v>
      </c>
      <c r="C104" s="8">
        <f t="shared" si="9"/>
        <v>-3.3306332687177982E-2</v>
      </c>
      <c r="D104" s="5">
        <f t="shared" si="7"/>
        <v>1.1093117970689805E-3</v>
      </c>
      <c r="E104" s="5">
        <f t="shared" si="10"/>
        <v>1.2008105795100032E-3</v>
      </c>
      <c r="F104" s="5">
        <f>B$6+B$7*E101+B$8*(H103*100)^2</f>
        <v>0.625668344299664</v>
      </c>
      <c r="G104" s="8">
        <v>1.1358477335787357E-2</v>
      </c>
      <c r="H104" s="8">
        <f t="shared" si="11"/>
        <v>7.9099200014896738E-3</v>
      </c>
      <c r="I104" s="7">
        <f t="shared" si="8"/>
        <v>3.4485573342976829E-3</v>
      </c>
      <c r="J104" s="10">
        <f t="shared" si="12"/>
        <v>0.3036108830742878</v>
      </c>
      <c r="K104" s="10">
        <f t="shared" si="13"/>
        <v>7.4132089027487025E-2</v>
      </c>
      <c r="AC104" s="12"/>
      <c r="AD104" s="13"/>
    </row>
    <row r="105" spans="1:30" x14ac:dyDescent="0.3">
      <c r="A105" s="17">
        <v>43420</v>
      </c>
      <c r="B105" s="18">
        <v>-3.0042382728879572E-3</v>
      </c>
      <c r="C105" s="8">
        <f t="shared" si="9"/>
        <v>-3.1604238272887955E-2</v>
      </c>
      <c r="D105" s="5">
        <f t="shared" si="7"/>
        <v>9.9882787680947581E-4</v>
      </c>
      <c r="E105" s="5">
        <f t="shared" si="10"/>
        <v>1.1093117970689805E-3</v>
      </c>
      <c r="F105" s="5">
        <f>B$6+B$7*E101+B$8*(H104*100)^2</f>
        <v>0.58341751901559968</v>
      </c>
      <c r="G105" s="8">
        <v>1.0050090899002192E-2</v>
      </c>
      <c r="H105" s="8">
        <f t="shared" si="11"/>
        <v>7.63817726303599E-3</v>
      </c>
      <c r="I105" s="7">
        <f t="shared" si="8"/>
        <v>2.4119136359662015E-3</v>
      </c>
      <c r="J105" s="10">
        <f t="shared" si="12"/>
        <v>0.23998923593871821</v>
      </c>
      <c r="K105" s="10">
        <f t="shared" si="13"/>
        <v>4.1348155544451926E-2</v>
      </c>
      <c r="AC105" s="12"/>
      <c r="AD105" s="13"/>
    </row>
    <row r="106" spans="1:30" x14ac:dyDescent="0.3">
      <c r="A106" s="17">
        <v>43423</v>
      </c>
      <c r="B106" s="18">
        <v>-6.4373937721472971E-3</v>
      </c>
      <c r="C106" s="8">
        <f t="shared" si="9"/>
        <v>-3.5037393772147297E-2</v>
      </c>
      <c r="D106" s="5">
        <f t="shared" si="7"/>
        <v>1.2276189623445061E-3</v>
      </c>
      <c r="E106" s="5">
        <f t="shared" si="10"/>
        <v>9.9882787680947581E-4</v>
      </c>
      <c r="F106" s="5">
        <f>B$6+B$7*E101+B$8*(H105*100)^2</f>
        <v>0.5459579373187482</v>
      </c>
      <c r="G106" s="8">
        <v>9.7985762023308758E-3</v>
      </c>
      <c r="H106" s="8">
        <f t="shared" si="11"/>
        <v>7.3888966518604673E-3</v>
      </c>
      <c r="I106" s="7">
        <f t="shared" si="8"/>
        <v>2.4096795504704085E-3</v>
      </c>
      <c r="J106" s="10">
        <f t="shared" si="12"/>
        <v>0.24592139722271039</v>
      </c>
      <c r="K106" s="10">
        <f t="shared" si="13"/>
        <v>4.3863033099704296E-2</v>
      </c>
      <c r="AC106" s="12"/>
      <c r="AD106" s="13"/>
    </row>
    <row r="107" spans="1:30" x14ac:dyDescent="0.3">
      <c r="A107" s="17">
        <v>43424</v>
      </c>
      <c r="B107" s="18">
        <v>-1.410386293019677E-2</v>
      </c>
      <c r="C107" s="8">
        <f t="shared" si="9"/>
        <v>-4.2703862930196769E-2</v>
      </c>
      <c r="D107" s="5">
        <f t="shared" si="7"/>
        <v>1.8236199091610338E-3</v>
      </c>
      <c r="E107" s="5">
        <f t="shared" si="10"/>
        <v>1.2276189623445061E-3</v>
      </c>
      <c r="F107" s="5">
        <f>B$6+B$7*E101+B$8*(H106*100)^2</f>
        <v>0.51274627218631963</v>
      </c>
      <c r="G107" s="8">
        <v>5.2978360179211093E-3</v>
      </c>
      <c r="H107" s="8">
        <f t="shared" si="11"/>
        <v>7.1606303646139955E-3</v>
      </c>
      <c r="I107" s="7">
        <f t="shared" si="8"/>
        <v>1.8627943466928863E-3</v>
      </c>
      <c r="J107" s="10">
        <f t="shared" si="12"/>
        <v>0.35161419500180258</v>
      </c>
      <c r="K107" s="10">
        <f t="shared" si="13"/>
        <v>4.1155672978938185E-2</v>
      </c>
      <c r="AC107" s="12"/>
      <c r="AD107" s="13"/>
    </row>
    <row r="108" spans="1:30" x14ac:dyDescent="0.3">
      <c r="A108" s="17">
        <v>43425</v>
      </c>
      <c r="B108" s="18">
        <v>1.2070310761565678E-2</v>
      </c>
      <c r="C108" s="8">
        <f t="shared" si="9"/>
        <v>-1.6529689238434321E-2</v>
      </c>
      <c r="D108" s="5">
        <f t="shared" si="7"/>
        <v>2.732306263192114E-4</v>
      </c>
      <c r="E108" s="5">
        <f t="shared" si="10"/>
        <v>1.8236199091610338E-3</v>
      </c>
      <c r="F108" s="5">
        <f>B$6+B$7*E101+B$8*(H107*100)^2</f>
        <v>0.48330080987990842</v>
      </c>
      <c r="G108" s="8">
        <v>4.6813351628881526E-3</v>
      </c>
      <c r="H108" s="8">
        <f t="shared" si="11"/>
        <v>6.9519839605677201E-3</v>
      </c>
      <c r="I108" s="7">
        <f t="shared" si="8"/>
        <v>2.2706487976795675E-3</v>
      </c>
      <c r="J108" s="10">
        <f t="shared" si="12"/>
        <v>0.48504298852182359</v>
      </c>
      <c r="K108" s="10">
        <f t="shared" si="13"/>
        <v>6.8824900361097896E-2</v>
      </c>
      <c r="AC108" s="12"/>
      <c r="AD108" s="13"/>
    </row>
    <row r="109" spans="1:30" x14ac:dyDescent="0.3">
      <c r="A109" s="17">
        <v>43426</v>
      </c>
      <c r="B109" s="18">
        <v>-8.6744095375629673E-3</v>
      </c>
      <c r="C109" s="8">
        <f t="shared" si="9"/>
        <v>-3.7274409537562968E-2</v>
      </c>
      <c r="D109" s="5">
        <f t="shared" si="7"/>
        <v>1.3893816063739652E-3</v>
      </c>
      <c r="E109" s="5">
        <f t="shared" si="10"/>
        <v>2.732306263192114E-4</v>
      </c>
      <c r="F109" s="5">
        <f>B$6+B$7*E101+B$8*(H108*100)^2</f>
        <v>0.45719446299904432</v>
      </c>
      <c r="G109" s="8">
        <v>6.248054748783192E-3</v>
      </c>
      <c r="H109" s="8">
        <f t="shared" si="11"/>
        <v>6.7616156575114814E-3</v>
      </c>
      <c r="I109" s="7">
        <f t="shared" si="8"/>
        <v>5.1356090872828938E-4</v>
      </c>
      <c r="J109" s="10">
        <f t="shared" si="12"/>
        <v>8.2195327886380204E-2</v>
      </c>
      <c r="K109" s="10">
        <f t="shared" si="13"/>
        <v>3.0392931713247862E-3</v>
      </c>
      <c r="AC109" s="12"/>
      <c r="AD109" s="13"/>
    </row>
    <row r="110" spans="1:30" x14ac:dyDescent="0.3">
      <c r="A110" s="17">
        <v>43427</v>
      </c>
      <c r="B110" s="18">
        <v>3.3653419747806902E-3</v>
      </c>
      <c r="C110" s="8">
        <f t="shared" si="9"/>
        <v>-2.5234658025219309E-2</v>
      </c>
      <c r="D110" s="5">
        <f t="shared" si="7"/>
        <v>6.3678796564976532E-4</v>
      </c>
      <c r="E110" s="5">
        <f t="shared" si="10"/>
        <v>1.3893816063739652E-3</v>
      </c>
      <c r="F110" s="5">
        <f>B$6+B$7*E101+B$8*(H109*100)^2</f>
        <v>0.4340485758544701</v>
      </c>
      <c r="G110" s="8">
        <v>7.7770729975104817E-3</v>
      </c>
      <c r="H110" s="8">
        <f t="shared" si="11"/>
        <v>6.5882363030971359E-3</v>
      </c>
      <c r="I110" s="7">
        <f t="shared" si="8"/>
        <v>1.1888366944133458E-3</v>
      </c>
      <c r="J110" s="10">
        <f t="shared" si="12"/>
        <v>0.15286428387568232</v>
      </c>
      <c r="K110" s="10">
        <f t="shared" si="13"/>
        <v>1.4554033581110515E-2</v>
      </c>
      <c r="AC110" s="12"/>
      <c r="AD110" s="13"/>
    </row>
    <row r="111" spans="1:30" x14ac:dyDescent="0.3">
      <c r="A111" s="17">
        <v>43430</v>
      </c>
      <c r="B111" s="18">
        <v>1.1252242501138139E-2</v>
      </c>
      <c r="C111" s="8">
        <f t="shared" si="9"/>
        <v>-1.734775749886186E-2</v>
      </c>
      <c r="D111" s="5">
        <f t="shared" si="7"/>
        <v>3.0094469023931789E-4</v>
      </c>
      <c r="E111" s="5">
        <f t="shared" si="10"/>
        <v>6.3678796564976532E-4</v>
      </c>
      <c r="F111" s="5">
        <f>B$6+B$7*E101+B$8*(H110*100)^2</f>
        <v>0.41352743231209071</v>
      </c>
      <c r="G111" s="8">
        <v>7.124720277344827E-3</v>
      </c>
      <c r="H111" s="8">
        <f t="shared" si="11"/>
        <v>6.4306098646402955E-3</v>
      </c>
      <c r="I111" s="7">
        <f t="shared" si="8"/>
        <v>6.9411041270453153E-4</v>
      </c>
      <c r="J111" s="10">
        <f t="shared" si="12"/>
        <v>9.7422830045926515E-2</v>
      </c>
      <c r="K111" s="10">
        <f t="shared" si="13"/>
        <v>5.437419082473971E-3</v>
      </c>
      <c r="AC111" s="12"/>
      <c r="AD111" s="13"/>
    </row>
    <row r="112" spans="1:30" x14ac:dyDescent="0.3">
      <c r="A112" s="17">
        <v>43431</v>
      </c>
      <c r="B112" s="18">
        <v>-1.9845124426937449E-3</v>
      </c>
      <c r="C112" s="8">
        <f t="shared" si="9"/>
        <v>-3.0584512442693744E-2</v>
      </c>
      <c r="D112" s="5">
        <f t="shared" si="7"/>
        <v>9.3541240135728849E-4</v>
      </c>
      <c r="E112" s="5">
        <f t="shared" si="10"/>
        <v>3.0094469023931789E-4</v>
      </c>
      <c r="F112" s="5">
        <f>B$6+B$7*E101+B$8*(H111*100)^2</f>
        <v>0.39533338644741711</v>
      </c>
      <c r="G112" s="8">
        <v>4.7194457653061787E-3</v>
      </c>
      <c r="H112" s="8">
        <f t="shared" si="11"/>
        <v>6.2875542657492602E-3</v>
      </c>
      <c r="I112" s="7">
        <f t="shared" si="8"/>
        <v>1.5681085004430814E-3</v>
      </c>
      <c r="J112" s="10">
        <f t="shared" si="12"/>
        <v>0.33226539268035193</v>
      </c>
      <c r="K112" s="10">
        <f t="shared" si="13"/>
        <v>3.7481994176075561E-2</v>
      </c>
      <c r="AC112" s="12"/>
      <c r="AD112" s="13"/>
    </row>
    <row r="113" spans="1:30" x14ac:dyDescent="0.3">
      <c r="A113" s="17">
        <v>43432</v>
      </c>
      <c r="B113" s="18">
        <v>5.9043494203904956E-4</v>
      </c>
      <c r="C113" s="8">
        <f t="shared" si="9"/>
        <v>-2.8009565057960952E-2</v>
      </c>
      <c r="D113" s="5">
        <f t="shared" si="7"/>
        <v>7.8453573473614708E-4</v>
      </c>
      <c r="E113" s="5">
        <f t="shared" si="10"/>
        <v>9.3541240135728849E-4</v>
      </c>
      <c r="F113" s="5">
        <f>B$6+B$7*E101+B$8*(H112*100)^2</f>
        <v>0.3792025453837975</v>
      </c>
      <c r="G113" s="8">
        <v>7.2090007011107399E-3</v>
      </c>
      <c r="H113" s="8">
        <f t="shared" si="11"/>
        <v>6.1579423948572099E-3</v>
      </c>
      <c r="I113" s="7">
        <f t="shared" si="8"/>
        <v>1.05105830625353E-3</v>
      </c>
      <c r="J113" s="10">
        <f t="shared" si="12"/>
        <v>0.14579805854250871</v>
      </c>
      <c r="K113" s="10">
        <f t="shared" si="13"/>
        <v>1.3095713496059425E-2</v>
      </c>
      <c r="AC113" s="12"/>
      <c r="AD113" s="13"/>
    </row>
    <row r="114" spans="1:30" x14ac:dyDescent="0.3">
      <c r="A114" s="17">
        <v>43433</v>
      </c>
      <c r="B114" s="18">
        <v>1.8509802115146581E-3</v>
      </c>
      <c r="C114" s="8">
        <f t="shared" si="9"/>
        <v>-2.6749019788485342E-2</v>
      </c>
      <c r="D114" s="5">
        <f t="shared" si="7"/>
        <v>7.1551005964478036E-4</v>
      </c>
      <c r="E114" s="5">
        <f t="shared" si="10"/>
        <v>7.8453573473614708E-4</v>
      </c>
      <c r="F114" s="5">
        <f>B$6+B$7*E101+B$8*(H113*100)^2</f>
        <v>0.36490094169679232</v>
      </c>
      <c r="G114" s="8">
        <v>5.264160674200301E-3</v>
      </c>
      <c r="H114" s="8">
        <f t="shared" si="11"/>
        <v>6.0407031188164876E-3</v>
      </c>
      <c r="I114" s="7">
        <f t="shared" si="8"/>
        <v>7.7654244461618661E-4</v>
      </c>
      <c r="J114" s="10">
        <f t="shared" si="12"/>
        <v>0.14751495873255316</v>
      </c>
      <c r="K114" s="10">
        <f t="shared" si="13"/>
        <v>9.0470336475336754E-3</v>
      </c>
      <c r="AC114" s="12"/>
      <c r="AD114" s="13"/>
    </row>
    <row r="115" spans="1:30" x14ac:dyDescent="0.3">
      <c r="A115" s="17">
        <v>43434</v>
      </c>
      <c r="B115" s="18">
        <v>-3.2455710777636916E-4</v>
      </c>
      <c r="C115" s="8">
        <f t="shared" si="9"/>
        <v>-2.8924557107776371E-2</v>
      </c>
      <c r="D115" s="5">
        <f t="shared" si="7"/>
        <v>8.3663000388101659E-4</v>
      </c>
      <c r="E115" s="5">
        <f t="shared" si="10"/>
        <v>7.1551005964478036E-4</v>
      </c>
      <c r="F115" s="5">
        <f>B$6+B$7*E101+B$8*(H114*100)^2</f>
        <v>0.35222113986789355</v>
      </c>
      <c r="G115" s="8">
        <v>1.3154824275515327E-2</v>
      </c>
      <c r="H115" s="8">
        <f t="shared" si="11"/>
        <v>5.9348221529199477E-3</v>
      </c>
      <c r="I115" s="7">
        <f t="shared" si="8"/>
        <v>7.2200021225953788E-3</v>
      </c>
      <c r="J115" s="10">
        <f t="shared" si="12"/>
        <v>0.5488482378311772</v>
      </c>
      <c r="K115" s="10">
        <f t="shared" si="13"/>
        <v>0.42059753358624485</v>
      </c>
      <c r="AC115" s="12"/>
      <c r="AD115" s="13"/>
    </row>
    <row r="116" spans="1:30" x14ac:dyDescent="0.3">
      <c r="A116" s="17">
        <v>43437</v>
      </c>
      <c r="B116" s="18">
        <v>1.3105798574538904E-2</v>
      </c>
      <c r="C116" s="8">
        <f t="shared" si="9"/>
        <v>-1.5494201425461096E-2</v>
      </c>
      <c r="D116" s="5">
        <f t="shared" si="7"/>
        <v>2.4007027781276067E-4</v>
      </c>
      <c r="E116" s="5">
        <f t="shared" si="10"/>
        <v>8.3663000388101659E-4</v>
      </c>
      <c r="F116" s="5">
        <f>B$6+B$7*E101+B$8*(H115*100)^2</f>
        <v>0.34097922756639193</v>
      </c>
      <c r="G116" s="8">
        <v>3.6681220043912792E-3</v>
      </c>
      <c r="H116" s="8">
        <f t="shared" si="11"/>
        <v>5.839342664773082E-3</v>
      </c>
      <c r="I116" s="7">
        <f t="shared" si="8"/>
        <v>2.1712206603818028E-3</v>
      </c>
      <c r="J116" s="10">
        <f t="shared" si="12"/>
        <v>0.59191615158452571</v>
      </c>
      <c r="K116" s="10">
        <f t="shared" si="13"/>
        <v>9.3112205985741214E-2</v>
      </c>
      <c r="AC116" s="12"/>
      <c r="AD116" s="13"/>
    </row>
    <row r="117" spans="1:30" x14ac:dyDescent="0.3">
      <c r="A117" s="17">
        <v>43438</v>
      </c>
      <c r="B117" s="18">
        <v>-8.0384647181467629E-3</v>
      </c>
      <c r="C117" s="8">
        <f t="shared" si="9"/>
        <v>-3.663846471814676E-2</v>
      </c>
      <c r="D117" s="5">
        <f t="shared" si="7"/>
        <v>1.3423770969028849E-3</v>
      </c>
      <c r="E117" s="5">
        <f t="shared" si="10"/>
        <v>2.4007027781276067E-4</v>
      </c>
      <c r="F117" s="5">
        <f>B$6+B$7*E101+B$8*(H116*100)^2</f>
        <v>0.33101214811988056</v>
      </c>
      <c r="G117" s="8">
        <v>5.712965509421318E-3</v>
      </c>
      <c r="H117" s="8">
        <f t="shared" si="11"/>
        <v>5.753365520457401E-3</v>
      </c>
      <c r="I117" s="7">
        <f t="shared" si="8"/>
        <v>4.040001103608297E-5</v>
      </c>
      <c r="J117" s="10">
        <f t="shared" si="12"/>
        <v>7.0716357326958898E-3</v>
      </c>
      <c r="K117" s="10">
        <f t="shared" si="13"/>
        <v>2.4770118469019664E-5</v>
      </c>
      <c r="AC117" s="12"/>
      <c r="AD117" s="13"/>
    </row>
    <row r="118" spans="1:30" x14ac:dyDescent="0.3">
      <c r="A118" s="17">
        <v>43439</v>
      </c>
      <c r="B118" s="18">
        <v>-1.2297609637603721E-2</v>
      </c>
      <c r="C118" s="8">
        <f t="shared" si="9"/>
        <v>-4.0897609637603721E-2</v>
      </c>
      <c r="D118" s="5">
        <f t="shared" si="7"/>
        <v>1.6726144740698168E-3</v>
      </c>
      <c r="E118" s="5">
        <f t="shared" si="10"/>
        <v>1.3423770969028849E-3</v>
      </c>
      <c r="F118" s="5">
        <f>B$6+B$7*E101+B$8*(H117*100)^2</f>
        <v>0.32217533548260358</v>
      </c>
      <c r="G118" s="8">
        <v>1.6197799836226622E-2</v>
      </c>
      <c r="H118" s="8">
        <f t="shared" si="11"/>
        <v>5.6760491143277077E-3</v>
      </c>
      <c r="I118" s="7">
        <f t="shared" si="8"/>
        <v>1.0521750721898914E-2</v>
      </c>
      <c r="J118" s="10">
        <f t="shared" si="12"/>
        <v>0.64957900630225474</v>
      </c>
      <c r="K118" s="10">
        <f t="shared" si="13"/>
        <v>0.80509029451308911</v>
      </c>
      <c r="AC118" s="12"/>
      <c r="AD118" s="13"/>
    </row>
    <row r="119" spans="1:30" x14ac:dyDescent="0.3">
      <c r="A119" s="17">
        <v>43440</v>
      </c>
      <c r="B119" s="18">
        <v>-3.3678632854286461E-2</v>
      </c>
      <c r="C119" s="8">
        <f t="shared" si="9"/>
        <v>-6.2278632854286461E-2</v>
      </c>
      <c r="D119" s="5">
        <f t="shared" si="7"/>
        <v>3.8786281101990091E-3</v>
      </c>
      <c r="E119" s="5">
        <f t="shared" si="10"/>
        <v>1.6726144740698168E-3</v>
      </c>
      <c r="F119" s="5">
        <f>B$6+B$7*E101+B$8*(H118*100)^2</f>
        <v>0.31434061739839381</v>
      </c>
      <c r="G119" s="8">
        <v>1.2549835623453553E-2</v>
      </c>
      <c r="H119" s="8">
        <f t="shared" si="11"/>
        <v>5.6066087557309881E-3</v>
      </c>
      <c r="I119" s="7">
        <f t="shared" si="8"/>
        <v>6.9432268677225651E-3</v>
      </c>
      <c r="J119" s="10">
        <f t="shared" si="12"/>
        <v>0.55325241509512924</v>
      </c>
      <c r="K119" s="10">
        <f t="shared" si="13"/>
        <v>0.43263893011815791</v>
      </c>
      <c r="AC119" s="12"/>
      <c r="AD119" s="13"/>
    </row>
    <row r="120" spans="1:30" x14ac:dyDescent="0.3">
      <c r="A120" s="17">
        <v>43441</v>
      </c>
      <c r="B120" s="18">
        <v>4.1248809194537007E-3</v>
      </c>
      <c r="C120" s="8">
        <f t="shared" si="9"/>
        <v>-2.4475119080546299E-2</v>
      </c>
      <c r="D120" s="5">
        <f t="shared" si="7"/>
        <v>5.9903145400692155E-4</v>
      </c>
      <c r="E120" s="5">
        <f t="shared" si="10"/>
        <v>3.8786281101990091E-3</v>
      </c>
      <c r="F120" s="5">
        <f>B$6+B$7*E101+B$8*(H119*100)^2</f>
        <v>0.30739435634493339</v>
      </c>
      <c r="G120" s="8">
        <v>8.1064140694877551E-3</v>
      </c>
      <c r="H120" s="8">
        <f t="shared" si="11"/>
        <v>5.544315614617672E-3</v>
      </c>
      <c r="I120" s="7">
        <f t="shared" si="8"/>
        <v>2.5620984548700831E-3</v>
      </c>
      <c r="J120" s="10">
        <f t="shared" si="12"/>
        <v>0.31605817725419771</v>
      </c>
      <c r="K120" s="10">
        <f t="shared" si="13"/>
        <v>8.2230243862084773E-2</v>
      </c>
      <c r="AC120" s="12"/>
      <c r="AD120" s="13"/>
    </row>
    <row r="121" spans="1:30" x14ac:dyDescent="0.3">
      <c r="A121" s="17">
        <v>43444</v>
      </c>
      <c r="B121" s="18">
        <v>-1.3674775557835117E-2</v>
      </c>
      <c r="C121" s="8">
        <f t="shared" si="9"/>
        <v>-4.2274775557835119E-2</v>
      </c>
      <c r="D121" s="5">
        <f t="shared" si="7"/>
        <v>1.7871566484653335E-3</v>
      </c>
      <c r="E121" s="5">
        <f t="shared" si="10"/>
        <v>5.9903145400692155E-4</v>
      </c>
      <c r="F121" s="5">
        <f>B$6+B$7*E101+B$8*(H120*100)^2</f>
        <v>0.30123580129493532</v>
      </c>
      <c r="G121" s="8">
        <v>1.2909636542459399E-2</v>
      </c>
      <c r="H121" s="8">
        <f t="shared" si="11"/>
        <v>5.4884952518421239E-3</v>
      </c>
      <c r="I121" s="7">
        <f t="shared" si="8"/>
        <v>7.4211412906172751E-3</v>
      </c>
      <c r="J121" s="10">
        <f t="shared" si="12"/>
        <v>0.57485284471095444</v>
      </c>
      <c r="K121" s="10">
        <f t="shared" si="13"/>
        <v>0.49680683565028261</v>
      </c>
      <c r="AC121" s="12"/>
      <c r="AD121" s="13"/>
    </row>
    <row r="122" spans="1:30" x14ac:dyDescent="0.3">
      <c r="A122" s="17">
        <v>43445</v>
      </c>
      <c r="B122" s="18">
        <v>1.2624713405828778E-2</v>
      </c>
      <c r="C122" s="8">
        <f t="shared" si="9"/>
        <v>-1.5975286594171224E-2</v>
      </c>
      <c r="D122" s="5">
        <f t="shared" si="7"/>
        <v>2.5520978176590684E-4</v>
      </c>
      <c r="E122" s="5">
        <f t="shared" si="10"/>
        <v>1.7871566484653335E-3</v>
      </c>
      <c r="F122" s="5">
        <f>B$6+B$7*E101+B$8*(H121*100)^2</f>
        <v>0.29577562638760718</v>
      </c>
      <c r="G122" s="8">
        <v>9.8859711010985535E-3</v>
      </c>
      <c r="H122" s="8">
        <f t="shared" si="11"/>
        <v>5.4385257780726493E-3</v>
      </c>
      <c r="I122" s="7">
        <f t="shared" si="8"/>
        <v>4.4474453230259042E-3</v>
      </c>
      <c r="J122" s="10">
        <f t="shared" si="12"/>
        <v>0.44987440055653138</v>
      </c>
      <c r="K122" s="10">
        <f t="shared" si="13"/>
        <v>0.22015804400371741</v>
      </c>
      <c r="AC122" s="12"/>
      <c r="AD122" s="13"/>
    </row>
    <row r="123" spans="1:30" x14ac:dyDescent="0.3">
      <c r="A123" s="17">
        <v>43446</v>
      </c>
      <c r="B123" s="18">
        <v>1.7085414906493897E-2</v>
      </c>
      <c r="C123" s="8">
        <f t="shared" si="9"/>
        <v>-1.1514585093506103E-2</v>
      </c>
      <c r="D123" s="5">
        <f t="shared" si="7"/>
        <v>1.3258566987559296E-4</v>
      </c>
      <c r="E123" s="5">
        <f t="shared" si="10"/>
        <v>2.5520978176590684E-4</v>
      </c>
      <c r="F123" s="5">
        <f>B$6+B$7*E123+B$8*(G122*100)^2</f>
        <v>0.89512203977828297</v>
      </c>
      <c r="G123" s="8">
        <v>6.0368189960250743E-3</v>
      </c>
      <c r="H123" s="8">
        <f t="shared" si="11"/>
        <v>9.4610889424964345E-3</v>
      </c>
      <c r="I123" s="7">
        <f t="shared" si="8"/>
        <v>3.4242699464713602E-3</v>
      </c>
      <c r="J123" s="10">
        <f t="shared" si="12"/>
        <v>0.5672308460343205</v>
      </c>
      <c r="K123" s="10">
        <f t="shared" si="13"/>
        <v>8.7378364486130788E-2</v>
      </c>
      <c r="AC123" s="12"/>
      <c r="AD123" s="13"/>
    </row>
    <row r="124" spans="1:30" x14ac:dyDescent="0.3">
      <c r="A124" s="17">
        <v>43447</v>
      </c>
      <c r="B124" s="18">
        <v>1.3504363922769284E-3</v>
      </c>
      <c r="C124" s="8">
        <f t="shared" si="9"/>
        <v>-2.7249563607723071E-2</v>
      </c>
      <c r="D124" s="5">
        <f t="shared" si="7"/>
        <v>7.4253871681134558E-4</v>
      </c>
      <c r="E124" s="5">
        <f t="shared" si="10"/>
        <v>1.3258566987559296E-4</v>
      </c>
      <c r="F124" s="5">
        <f>B$6+B$7*E123+B$8*(H123*100)^2</f>
        <v>0.82224156363788203</v>
      </c>
      <c r="G124" s="8">
        <v>1.0757686702609553E-2</v>
      </c>
      <c r="H124" s="8">
        <f t="shared" si="11"/>
        <v>9.067753655883479E-3</v>
      </c>
      <c r="I124" s="7">
        <f t="shared" si="8"/>
        <v>1.6899330467260738E-3</v>
      </c>
      <c r="J124" s="10">
        <f t="shared" si="12"/>
        <v>0.15709074761548292</v>
      </c>
      <c r="K124" s="10">
        <f t="shared" si="13"/>
        <v>1.5471355776681905E-2</v>
      </c>
      <c r="AC124" s="12"/>
      <c r="AD124" s="13"/>
    </row>
    <row r="125" spans="1:30" x14ac:dyDescent="0.3">
      <c r="A125" s="17">
        <v>43448</v>
      </c>
      <c r="B125" s="18">
        <v>-6.3080142628507974E-3</v>
      </c>
      <c r="C125" s="8">
        <f t="shared" si="9"/>
        <v>-3.4908014262850798E-2</v>
      </c>
      <c r="D125" s="5">
        <f t="shared" si="7"/>
        <v>1.2185694597753947E-3</v>
      </c>
      <c r="E125" s="5">
        <f t="shared" si="10"/>
        <v>7.4253871681134558E-4</v>
      </c>
      <c r="F125" s="5">
        <f>B$6+B$7*E123+B$8*(H124*100)^2</f>
        <v>0.75762573349180262</v>
      </c>
      <c r="G125" s="8">
        <v>7.3360475489908303E-3</v>
      </c>
      <c r="H125" s="8">
        <f t="shared" si="11"/>
        <v>8.7041698828308877E-3</v>
      </c>
      <c r="I125" s="7">
        <f t="shared" si="8"/>
        <v>1.3681223338400574E-3</v>
      </c>
      <c r="J125" s="10">
        <f t="shared" si="12"/>
        <v>0.18649311154318521</v>
      </c>
      <c r="K125" s="10">
        <f t="shared" si="13"/>
        <v>1.3821886444157494E-2</v>
      </c>
      <c r="AC125" s="12"/>
      <c r="AD125" s="13"/>
    </row>
    <row r="126" spans="1:30" x14ac:dyDescent="0.3">
      <c r="A126" s="17">
        <v>43451</v>
      </c>
      <c r="B126" s="18">
        <v>-9.4052091471126531E-3</v>
      </c>
      <c r="C126" s="8">
        <f t="shared" si="9"/>
        <v>-3.8005209147112654E-2</v>
      </c>
      <c r="D126" s="5">
        <f t="shared" si="7"/>
        <v>1.4443959223157754E-3</v>
      </c>
      <c r="E126" s="5">
        <f t="shared" si="10"/>
        <v>1.2185694597753947E-3</v>
      </c>
      <c r="F126" s="5">
        <f>B$6+B$7*E123+B$8*(H125*100)^2</f>
        <v>0.70033733848428881</v>
      </c>
      <c r="G126" s="8">
        <v>6.8454820602436859E-3</v>
      </c>
      <c r="H126" s="8">
        <f t="shared" si="11"/>
        <v>8.368616005554854E-3</v>
      </c>
      <c r="I126" s="7">
        <f t="shared" si="8"/>
        <v>1.5231339453111682E-3</v>
      </c>
      <c r="J126" s="10">
        <f t="shared" si="12"/>
        <v>0.22250207244819623</v>
      </c>
      <c r="K126" s="10">
        <f t="shared" si="13"/>
        <v>1.8894160931442361E-2</v>
      </c>
      <c r="AC126" s="12"/>
      <c r="AD126" s="13"/>
    </row>
    <row r="127" spans="1:30" x14ac:dyDescent="0.3">
      <c r="A127" s="17">
        <v>43452</v>
      </c>
      <c r="B127" s="18">
        <v>-7.7067444241164804E-3</v>
      </c>
      <c r="C127" s="8">
        <f t="shared" si="9"/>
        <v>-3.630674442411648E-2</v>
      </c>
      <c r="D127" s="5">
        <f t="shared" si="7"/>
        <v>1.3181796906781131E-3</v>
      </c>
      <c r="E127" s="5">
        <f t="shared" si="10"/>
        <v>1.4443959223157754E-3</v>
      </c>
      <c r="F127" s="5">
        <f>B$6+B$7*E123+B$8*(H126*100)^2</f>
        <v>0.64954544747062692</v>
      </c>
      <c r="G127" s="8">
        <v>5.1036870367604948E-3</v>
      </c>
      <c r="H127" s="8">
        <f t="shared" si="11"/>
        <v>8.0594382401667844E-3</v>
      </c>
      <c r="I127" s="7">
        <f t="shared" si="8"/>
        <v>2.9557512034062896E-3</v>
      </c>
      <c r="J127" s="10">
        <f t="shared" si="12"/>
        <v>0.57914037089594306</v>
      </c>
      <c r="K127" s="10">
        <f t="shared" si="13"/>
        <v>9.0136557284296703E-2</v>
      </c>
      <c r="AC127" s="12"/>
      <c r="AD127" s="13"/>
    </row>
    <row r="128" spans="1:30" x14ac:dyDescent="0.3">
      <c r="A128" s="17">
        <v>43453</v>
      </c>
      <c r="B128" s="18">
        <v>3.6936697871801619E-3</v>
      </c>
      <c r="C128" s="8">
        <f t="shared" si="9"/>
        <v>-2.4906330212819839E-2</v>
      </c>
      <c r="D128" s="5">
        <f t="shared" si="7"/>
        <v>6.2032528467002228E-4</v>
      </c>
      <c r="E128" s="5">
        <f t="shared" si="10"/>
        <v>1.3181796906781131E-3</v>
      </c>
      <c r="F128" s="5">
        <f>B$6+B$7*E123+B$8*(H127*100)^2</f>
        <v>0.60451335689791408</v>
      </c>
      <c r="G128" s="8">
        <v>9.111559029601677E-3</v>
      </c>
      <c r="H128" s="8">
        <f t="shared" si="11"/>
        <v>7.7750457033892353E-3</v>
      </c>
      <c r="I128" s="7">
        <f t="shared" si="8"/>
        <v>1.3365133262124417E-3</v>
      </c>
      <c r="J128" s="10">
        <f t="shared" si="12"/>
        <v>0.14668327581156757</v>
      </c>
      <c r="K128" s="10">
        <f t="shared" si="13"/>
        <v>1.3273315425690324E-2</v>
      </c>
      <c r="AC128" s="12"/>
      <c r="AD128" s="13"/>
    </row>
    <row r="129" spans="1:30" x14ac:dyDescent="0.3">
      <c r="A129" s="17">
        <v>43454</v>
      </c>
      <c r="B129" s="18">
        <v>-1.6961600829305021E-2</v>
      </c>
      <c r="C129" s="8">
        <f t="shared" si="9"/>
        <v>-4.5561600829305021E-2</v>
      </c>
      <c r="D129" s="5">
        <f t="shared" si="7"/>
        <v>2.0758594701289282E-3</v>
      </c>
      <c r="E129" s="5">
        <f t="shared" si="10"/>
        <v>6.2032528467002228E-4</v>
      </c>
      <c r="F129" s="5">
        <f>B$6+B$7*E123+B$8*(H128*100)^2</f>
        <v>0.56458790539614712</v>
      </c>
      <c r="G129" s="8">
        <v>1.288615232575945E-2</v>
      </c>
      <c r="H129" s="8">
        <f t="shared" si="11"/>
        <v>7.5139064766348209E-3</v>
      </c>
      <c r="I129" s="7">
        <f t="shared" si="8"/>
        <v>5.3722458491246294E-3</v>
      </c>
      <c r="J129" s="10">
        <f t="shared" si="12"/>
        <v>0.41690069411840619</v>
      </c>
      <c r="K129" s="10">
        <f t="shared" si="13"/>
        <v>0.1755759733122102</v>
      </c>
      <c r="AC129" s="12"/>
      <c r="AD129" s="13"/>
    </row>
    <row r="130" spans="1:30" x14ac:dyDescent="0.3">
      <c r="A130" s="17">
        <v>43455</v>
      </c>
      <c r="B130" s="18">
        <v>1.8332885705230179E-4</v>
      </c>
      <c r="C130" s="8">
        <f t="shared" si="9"/>
        <v>-2.84166711429477E-2</v>
      </c>
      <c r="D130" s="5">
        <f t="shared" si="7"/>
        <v>8.0750719884643656E-4</v>
      </c>
      <c r="E130" s="5">
        <f t="shared" si="10"/>
        <v>2.0758594701289282E-3</v>
      </c>
      <c r="F130" s="5">
        <f>B$6+B$7*E123+B$8*(H129*100)^2</f>
        <v>0.52919000009468042</v>
      </c>
      <c r="G130" s="8">
        <v>1.8445553530369165E-2</v>
      </c>
      <c r="H130" s="8">
        <f t="shared" si="11"/>
        <v>7.2745446599404451E-3</v>
      </c>
      <c r="I130" s="7">
        <f t="shared" si="8"/>
        <v>1.117100887042872E-2</v>
      </c>
      <c r="J130" s="10">
        <f t="shared" si="12"/>
        <v>0.60562069075544545</v>
      </c>
      <c r="K130" s="10">
        <f t="shared" si="13"/>
        <v>0.60518786099182709</v>
      </c>
      <c r="AC130" s="12"/>
      <c r="AD130" s="13"/>
    </row>
    <row r="131" spans="1:30" x14ac:dyDescent="0.3">
      <c r="A131" s="17">
        <v>43461</v>
      </c>
      <c r="B131" s="18">
        <v>-2.1304381804114918E-2</v>
      </c>
      <c r="C131" s="8">
        <f t="shared" si="9"/>
        <v>-4.9904381804114918E-2</v>
      </c>
      <c r="D131" s="5">
        <f t="shared" si="7"/>
        <v>2.490447323250876E-3</v>
      </c>
      <c r="E131" s="5">
        <f t="shared" si="10"/>
        <v>8.0750719884643656E-4</v>
      </c>
      <c r="F131" s="5">
        <f>B$6+B$7*E123+B$8*(H130*100)^2</f>
        <v>0.49780621725440011</v>
      </c>
      <c r="G131" s="8">
        <v>9.3368017644721944E-3</v>
      </c>
      <c r="H131" s="8">
        <f t="shared" si="11"/>
        <v>7.055538372473075E-3</v>
      </c>
      <c r="I131" s="7">
        <f t="shared" si="8"/>
        <v>2.2812633919991193E-3</v>
      </c>
      <c r="J131" s="10">
        <f t="shared" si="12"/>
        <v>0.24433028027644735</v>
      </c>
      <c r="K131" s="10">
        <f t="shared" si="13"/>
        <v>4.3178580233471209E-2</v>
      </c>
      <c r="AC131" s="12"/>
      <c r="AD131" s="13"/>
    </row>
    <row r="132" spans="1:30" x14ac:dyDescent="0.3">
      <c r="A132" s="17">
        <v>43462</v>
      </c>
      <c r="B132" s="18">
        <v>1.6600932866128945E-2</v>
      </c>
      <c r="C132" s="8">
        <f t="shared" si="9"/>
        <v>-1.1999067133871055E-2</v>
      </c>
      <c r="D132" s="5">
        <f t="shared" si="7"/>
        <v>1.4397761208314455E-4</v>
      </c>
      <c r="E132" s="5">
        <f t="shared" si="10"/>
        <v>2.490447323250876E-3</v>
      </c>
      <c r="F132" s="5">
        <f>B$6+B$7*E123+B$8*(H131*100)^2</f>
        <v>0.46998135538820751</v>
      </c>
      <c r="G132" s="8">
        <v>6.7189426539723991E-3</v>
      </c>
      <c r="H132" s="8">
        <f t="shared" si="11"/>
        <v>6.8555186192454289E-3</v>
      </c>
      <c r="I132" s="7">
        <f t="shared" si="8"/>
        <v>1.365759652730298E-4</v>
      </c>
      <c r="J132" s="10">
        <f t="shared" si="12"/>
        <v>2.0327002670916208E-2</v>
      </c>
      <c r="K132" s="10">
        <f t="shared" si="13"/>
        <v>2.0111960676860718E-4</v>
      </c>
      <c r="AC132" s="12"/>
      <c r="AD132" s="13"/>
    </row>
    <row r="133" spans="1:30" x14ac:dyDescent="0.3">
      <c r="A133" s="17">
        <v>43468</v>
      </c>
      <c r="B133" s="18">
        <v>-1.0728632820329875E-2</v>
      </c>
      <c r="C133" s="8">
        <f t="shared" si="9"/>
        <v>-3.9328632820329876E-2</v>
      </c>
      <c r="D133" s="5">
        <f t="shared" si="7"/>
        <v>1.5467413595163283E-3</v>
      </c>
      <c r="E133" s="5">
        <f t="shared" si="10"/>
        <v>1.4397761208314455E-4</v>
      </c>
      <c r="F133" s="5">
        <f>B$6+B$7*E123+B$8*(H132*100)^2</f>
        <v>0.4453118328576412</v>
      </c>
      <c r="G133" s="8">
        <v>1.336481049166076E-2</v>
      </c>
      <c r="H133" s="8">
        <f t="shared" si="11"/>
        <v>6.6731689088291571E-3</v>
      </c>
      <c r="I133" s="7">
        <f t="shared" si="8"/>
        <v>6.6916415828316032E-3</v>
      </c>
      <c r="J133" s="10">
        <f t="shared" si="12"/>
        <v>0.50069109375003751</v>
      </c>
      <c r="K133" s="10">
        <f t="shared" si="13"/>
        <v>0.30823787701093641</v>
      </c>
      <c r="AC133" s="12"/>
      <c r="AD133" s="13"/>
    </row>
    <row r="134" spans="1:30" x14ac:dyDescent="0.3">
      <c r="A134" s="17">
        <v>43469</v>
      </c>
      <c r="B134" s="18">
        <v>2.9082359940758903E-2</v>
      </c>
      <c r="C134" s="8">
        <f t="shared" si="9"/>
        <v>4.8235994075890298E-4</v>
      </c>
      <c r="D134" s="5">
        <f t="shared" si="7"/>
        <v>2.326711124489324E-7</v>
      </c>
      <c r="E134" s="5">
        <f t="shared" si="10"/>
        <v>1.5467413595163283E-3</v>
      </c>
      <c r="F134" s="5">
        <f>B$6+B$7*E123+B$8*(H133*100)^2</f>
        <v>0.42343983418204112</v>
      </c>
      <c r="G134" s="8">
        <v>8.6520845217879002E-3</v>
      </c>
      <c r="H134" s="8">
        <f t="shared" si="11"/>
        <v>6.5072254777442671E-3</v>
      </c>
      <c r="I134" s="7">
        <f t="shared" si="8"/>
        <v>2.1448590440436332E-3</v>
      </c>
      <c r="J134" s="10">
        <f t="shared" si="12"/>
        <v>0.24790084269777929</v>
      </c>
      <c r="K134" s="10">
        <f t="shared" si="13"/>
        <v>4.4724808312201159E-2</v>
      </c>
      <c r="AC134" s="12"/>
      <c r="AD134" s="13"/>
    </row>
    <row r="135" spans="1:30" x14ac:dyDescent="0.3">
      <c r="A135" s="17">
        <v>43472</v>
      </c>
      <c r="B135" s="18">
        <v>-2.7027317993969964E-3</v>
      </c>
      <c r="C135" s="8">
        <f t="shared" si="9"/>
        <v>-3.1302731799396993E-2</v>
      </c>
      <c r="D135" s="5">
        <f t="shared" si="7"/>
        <v>9.7986101810497981E-4</v>
      </c>
      <c r="E135" s="5">
        <f t="shared" si="10"/>
        <v>2.326711124489324E-7</v>
      </c>
      <c r="F135" s="5">
        <f>B$6+B$7*E123+B$8*(H134*100)^2</f>
        <v>0.40404812015625402</v>
      </c>
      <c r="G135" s="8">
        <v>1.0591232375742535E-2</v>
      </c>
      <c r="H135" s="8">
        <f t="shared" si="11"/>
        <v>6.3564779568268306E-3</v>
      </c>
      <c r="I135" s="7">
        <f t="shared" si="8"/>
        <v>4.2347544189157045E-3</v>
      </c>
      <c r="J135" s="10">
        <f t="shared" si="12"/>
        <v>0.39983585183294712</v>
      </c>
      <c r="K135" s="10">
        <f t="shared" si="13"/>
        <v>0.15565874334163121</v>
      </c>
      <c r="AC135" s="12"/>
      <c r="AD135" s="13"/>
    </row>
    <row r="136" spans="1:30" x14ac:dyDescent="0.3">
      <c r="A136" s="17">
        <v>43473</v>
      </c>
      <c r="B136" s="18">
        <v>6.9967498086931559E-3</v>
      </c>
      <c r="C136" s="8">
        <f t="shared" si="9"/>
        <v>-2.1603250191306843E-2</v>
      </c>
      <c r="D136" s="5">
        <f t="shared" si="7"/>
        <v>4.6670041882819913E-4</v>
      </c>
      <c r="E136" s="5">
        <f t="shared" si="10"/>
        <v>9.7986101810497981E-4</v>
      </c>
      <c r="F136" s="5">
        <f>B$6+B$7*E123+B$8*(H135*100)^2</f>
        <v>0.3868554265009912</v>
      </c>
      <c r="G136" s="8">
        <v>7.3369298929838222E-3</v>
      </c>
      <c r="H136" s="8">
        <f t="shared" si="11"/>
        <v>6.2197703052523671E-3</v>
      </c>
      <c r="I136" s="7">
        <f t="shared" si="8"/>
        <v>1.117159587731455E-3</v>
      </c>
      <c r="J136" s="10">
        <f t="shared" si="12"/>
        <v>0.15226526681136415</v>
      </c>
      <c r="K136" s="10">
        <f t="shared" si="13"/>
        <v>1.4426776868692315E-2</v>
      </c>
      <c r="AC136" s="12"/>
      <c r="AD136" s="13"/>
    </row>
    <row r="137" spans="1:30" x14ac:dyDescent="0.3">
      <c r="A137" s="17">
        <v>43474</v>
      </c>
      <c r="B137" s="18">
        <v>4.9957979990434276E-3</v>
      </c>
      <c r="C137" s="8">
        <f t="shared" si="9"/>
        <v>-2.3604202000956573E-2</v>
      </c>
      <c r="D137" s="5">
        <f t="shared" si="7"/>
        <v>5.5715835210196226E-4</v>
      </c>
      <c r="E137" s="5">
        <f t="shared" si="10"/>
        <v>4.6670041882819913E-4</v>
      </c>
      <c r="F137" s="5">
        <f>B$6+B$7*E123+B$8*(H136*100)^2</f>
        <v>0.37161238430623522</v>
      </c>
      <c r="G137" s="8">
        <v>8.3040747086294293E-3</v>
      </c>
      <c r="H137" s="8">
        <f t="shared" si="11"/>
        <v>6.0960018397818345E-3</v>
      </c>
      <c r="I137" s="7">
        <f t="shared" si="8"/>
        <v>2.2080728688475947E-3</v>
      </c>
      <c r="J137" s="10">
        <f t="shared" si="12"/>
        <v>0.26590233666286855</v>
      </c>
      <c r="K137" s="10">
        <f t="shared" si="13"/>
        <v>5.3103365741855812E-2</v>
      </c>
      <c r="AC137" s="12"/>
      <c r="AD137" s="13"/>
    </row>
    <row r="138" spans="1:30" x14ac:dyDescent="0.3">
      <c r="A138" s="17">
        <v>43475</v>
      </c>
      <c r="B138" s="18">
        <v>1.7865337731877752E-3</v>
      </c>
      <c r="C138" s="8">
        <f t="shared" si="9"/>
        <v>-2.6813466226812226E-2</v>
      </c>
      <c r="D138" s="5">
        <f t="shared" si="7"/>
        <v>7.1896197109639986E-4</v>
      </c>
      <c r="E138" s="5">
        <f t="shared" si="10"/>
        <v>5.5715835210196226E-4</v>
      </c>
      <c r="F138" s="5">
        <f>B$6+B$7*E123+B$8*(H137*100)^2</f>
        <v>0.35809790309636452</v>
      </c>
      <c r="G138" s="8">
        <v>6.6843783083854989E-3</v>
      </c>
      <c r="H138" s="8">
        <f t="shared" si="11"/>
        <v>5.9841281996324625E-3</v>
      </c>
      <c r="I138" s="7">
        <f t="shared" si="8"/>
        <v>7.0025010875303644E-4</v>
      </c>
      <c r="J138" s="10">
        <f t="shared" si="12"/>
        <v>0.10475919770647606</v>
      </c>
      <c r="K138" s="10">
        <f t="shared" si="13"/>
        <v>6.3553548604242671E-3</v>
      </c>
      <c r="AC138" s="12"/>
      <c r="AD138" s="13"/>
    </row>
    <row r="139" spans="1:30" x14ac:dyDescent="0.3">
      <c r="A139" s="17">
        <v>43476</v>
      </c>
      <c r="B139" s="18">
        <v>-1.8516614218051636E-3</v>
      </c>
      <c r="C139" s="8">
        <f t="shared" si="9"/>
        <v>-3.0451661421805165E-2</v>
      </c>
      <c r="D139" s="5">
        <f t="shared" si="7"/>
        <v>9.2730368334825698E-4</v>
      </c>
      <c r="E139" s="5">
        <f t="shared" si="10"/>
        <v>7.1896197109639986E-4</v>
      </c>
      <c r="F139" s="5">
        <f>B$6+B$7*E123+B$8*(H138*100)^2</f>
        <v>0.34611596405569328</v>
      </c>
      <c r="G139" s="8">
        <v>7.1381741924470285E-3</v>
      </c>
      <c r="H139" s="8">
        <f t="shared" si="11"/>
        <v>5.8831621094076036E-3</v>
      </c>
      <c r="I139" s="7">
        <f t="shared" si="8"/>
        <v>1.255012083039425E-3</v>
      </c>
      <c r="J139" s="10">
        <f t="shared" si="12"/>
        <v>0.17581695951989593</v>
      </c>
      <c r="K139" s="10">
        <f t="shared" si="13"/>
        <v>1.9960072507207549E-2</v>
      </c>
      <c r="AC139" s="12"/>
      <c r="AD139" s="13"/>
    </row>
    <row r="140" spans="1:30" x14ac:dyDescent="0.3">
      <c r="A140" s="17">
        <v>43479</v>
      </c>
      <c r="B140" s="18">
        <v>-4.8521150994288728E-3</v>
      </c>
      <c r="C140" s="8">
        <f t="shared" si="9"/>
        <v>-3.3452115099428872E-2</v>
      </c>
      <c r="D140" s="5">
        <f t="shared" ref="D140:D203" si="14">C140^2</f>
        <v>1.1190440046254372E-3</v>
      </c>
      <c r="E140" s="5">
        <f t="shared" si="10"/>
        <v>9.2730368334825698E-4</v>
      </c>
      <c r="F140" s="5">
        <f>B$6+B$7*E123+B$8*(H139*100)^2</f>
        <v>0.33549277690223406</v>
      </c>
      <c r="G140" s="8">
        <v>1.0016167053310814E-2</v>
      </c>
      <c r="H140" s="8">
        <f t="shared" si="11"/>
        <v>5.792173831146938E-3</v>
      </c>
      <c r="I140" s="7">
        <f t="shared" si="8"/>
        <v>4.2239932221638755E-3</v>
      </c>
      <c r="J140" s="10">
        <f t="shared" si="12"/>
        <v>0.42171752923865696</v>
      </c>
      <c r="K140" s="10">
        <f t="shared" si="13"/>
        <v>0.18156588508280103</v>
      </c>
      <c r="AC140" s="12"/>
      <c r="AD140" s="13"/>
    </row>
    <row r="141" spans="1:30" x14ac:dyDescent="0.3">
      <c r="A141" s="17">
        <v>43480</v>
      </c>
      <c r="B141" s="18">
        <v>4.2037081711526827E-3</v>
      </c>
      <c r="C141" s="8">
        <f t="shared" si="9"/>
        <v>-2.4396291828847318E-2</v>
      </c>
      <c r="D141" s="5">
        <f t="shared" si="14"/>
        <v>5.9517905499828245E-4</v>
      </c>
      <c r="E141" s="5">
        <f t="shared" si="10"/>
        <v>1.1190440046254372E-3</v>
      </c>
      <c r="F141" s="5">
        <f>B$6+B$7*E123+B$8*(H140*100)^2</f>
        <v>0.32607425917197708</v>
      </c>
      <c r="G141" s="8">
        <v>4.8550626043816674E-3</v>
      </c>
      <c r="H141" s="8">
        <f t="shared" si="11"/>
        <v>5.7102912287551244E-3</v>
      </c>
      <c r="I141" s="7">
        <f t="shared" ref="I141:I204" si="15">SQRT((G141-H141)^2)</f>
        <v>8.5522862437345699E-4</v>
      </c>
      <c r="J141" s="10">
        <f t="shared" si="12"/>
        <v>0.17615192512690112</v>
      </c>
      <c r="K141" s="10">
        <f t="shared" si="13"/>
        <v>1.2478325640215004E-2</v>
      </c>
      <c r="AC141" s="12"/>
      <c r="AD141" s="13"/>
    </row>
    <row r="142" spans="1:30" x14ac:dyDescent="0.3">
      <c r="A142" s="17">
        <v>43481</v>
      </c>
      <c r="B142" s="18">
        <v>2.9843859671563524E-3</v>
      </c>
      <c r="C142" s="8">
        <f t="shared" ref="C142:C205" si="16">B142-B$5</f>
        <v>-2.5615614032843646E-2</v>
      </c>
      <c r="D142" s="5">
        <f t="shared" si="14"/>
        <v>6.5615968227961629E-4</v>
      </c>
      <c r="E142" s="5">
        <f t="shared" ref="E142:E205" si="17">D141</f>
        <v>5.9517905499828245E-4</v>
      </c>
      <c r="F142" s="5">
        <f>B$6+B$7*E123+B$8*(H141*100)^2</f>
        <v>0.3177238013523313</v>
      </c>
      <c r="G142" s="8">
        <v>5.6462898861305705E-3</v>
      </c>
      <c r="H142" s="8">
        <f t="shared" ref="H142:H205" si="18">SQRT(F142)/100</f>
        <v>5.636699400822536E-3</v>
      </c>
      <c r="I142" s="7">
        <f t="shared" si="15"/>
        <v>9.5904853080345034E-6</v>
      </c>
      <c r="J142" s="10">
        <f t="shared" ref="J142:J205" si="19">ABS(G142-H142)/G142</f>
        <v>1.6985463908950854E-3</v>
      </c>
      <c r="K142" s="10">
        <f t="shared" ref="K142:K205" si="20">G142/H142-LN(G142/H142)-1</f>
        <v>1.4458031136754812E-6</v>
      </c>
      <c r="AC142" s="12"/>
      <c r="AD142" s="13"/>
    </row>
    <row r="143" spans="1:30" x14ac:dyDescent="0.3">
      <c r="A143" s="17">
        <v>43482</v>
      </c>
      <c r="B143" s="18">
        <v>-2.5607378463539613E-3</v>
      </c>
      <c r="C143" s="8">
        <f t="shared" si="16"/>
        <v>-3.116073784635396E-2</v>
      </c>
      <c r="D143" s="5">
        <f t="shared" si="14"/>
        <v>9.7099158312919601E-4</v>
      </c>
      <c r="E143" s="5">
        <f t="shared" si="17"/>
        <v>6.5615968227961629E-4</v>
      </c>
      <c r="F143" s="5">
        <f>B$6+B$7*E123+B$8*(H142*100)^2</f>
        <v>0.31032028544943341</v>
      </c>
      <c r="G143" s="8">
        <v>8.3498660833453645E-3</v>
      </c>
      <c r="H143" s="8">
        <f t="shared" si="18"/>
        <v>5.5706398685378454E-3</v>
      </c>
      <c r="I143" s="7">
        <f t="shared" si="15"/>
        <v>2.7792262148075191E-3</v>
      </c>
      <c r="J143" s="10">
        <f t="shared" si="19"/>
        <v>0.33284680102246922</v>
      </c>
      <c r="K143" s="10">
        <f t="shared" si="20"/>
        <v>9.4170524811365786E-2</v>
      </c>
      <c r="AC143" s="12"/>
      <c r="AD143" s="13"/>
    </row>
    <row r="144" spans="1:30" x14ac:dyDescent="0.3">
      <c r="A144" s="17">
        <v>43483</v>
      </c>
      <c r="B144" s="18">
        <v>2.1137785810830381E-2</v>
      </c>
      <c r="C144" s="8">
        <f t="shared" si="16"/>
        <v>-7.4622141891696192E-3</v>
      </c>
      <c r="D144" s="5">
        <f t="shared" si="14"/>
        <v>5.5684640605044397E-5</v>
      </c>
      <c r="E144" s="5">
        <f t="shared" si="17"/>
        <v>9.7099158312919601E-4</v>
      </c>
      <c r="F144" s="5">
        <f>B$6+B$7*E123+B$8*(H143*100)^2</f>
        <v>0.30375632824992416</v>
      </c>
      <c r="G144" s="8">
        <v>2.6189529321876998E-3</v>
      </c>
      <c r="H144" s="8">
        <f t="shared" si="18"/>
        <v>5.5114093320123136E-3</v>
      </c>
      <c r="I144" s="7">
        <f t="shared" si="15"/>
        <v>2.8924563998246138E-3</v>
      </c>
      <c r="J144" s="10">
        <f t="shared" si="19"/>
        <v>1.1044323722948497</v>
      </c>
      <c r="K144" s="10">
        <f t="shared" si="20"/>
        <v>0.21923329390404933</v>
      </c>
      <c r="AC144" s="12"/>
      <c r="AD144" s="13"/>
    </row>
    <row r="145" spans="1:30" x14ac:dyDescent="0.3">
      <c r="A145" s="17">
        <v>43486</v>
      </c>
      <c r="B145" s="18">
        <v>-3.1469258399589388E-3</v>
      </c>
      <c r="C145" s="8">
        <f t="shared" si="16"/>
        <v>-3.1746925839958938E-2</v>
      </c>
      <c r="D145" s="5">
        <f t="shared" si="14"/>
        <v>1.0078673002878525E-3</v>
      </c>
      <c r="E145" s="5">
        <f t="shared" si="17"/>
        <v>5.5684640605044397E-5</v>
      </c>
      <c r="F145" s="5">
        <f>B$6+B$7*E145+B$8*(G144*100)^2</f>
        <v>8.9416887834729508E-2</v>
      </c>
      <c r="G145" s="8">
        <v>6.0822016960191232E-3</v>
      </c>
      <c r="H145" s="8">
        <f t="shared" si="18"/>
        <v>2.9902656710521476E-3</v>
      </c>
      <c r="I145" s="7">
        <f t="shared" si="15"/>
        <v>3.0919360249669755E-3</v>
      </c>
      <c r="J145" s="10">
        <f t="shared" si="19"/>
        <v>0.50835802222584725</v>
      </c>
      <c r="K145" s="10">
        <f t="shared" si="20"/>
        <v>0.32399592696612833</v>
      </c>
      <c r="AC145" s="12"/>
      <c r="AD145" s="13"/>
    </row>
    <row r="146" spans="1:30" x14ac:dyDescent="0.3">
      <c r="A146" s="17">
        <v>43487</v>
      </c>
      <c r="B146" s="18">
        <v>-3.9340462673397051E-3</v>
      </c>
      <c r="C146" s="8">
        <f t="shared" si="16"/>
        <v>-3.2534046267339703E-2</v>
      </c>
      <c r="D146" s="5">
        <f t="shared" si="14"/>
        <v>1.0584641665254005E-3</v>
      </c>
      <c r="E146" s="5">
        <f t="shared" si="17"/>
        <v>1.0078673002878525E-3</v>
      </c>
      <c r="F146" s="5">
        <f>B$6+B$7*E145+B$8*(H145*100)^2</f>
        <v>0.10788276497764568</v>
      </c>
      <c r="G146" s="8">
        <v>8.7163185504209022E-3</v>
      </c>
      <c r="H146" s="8">
        <f t="shared" si="18"/>
        <v>3.2845511866561872E-3</v>
      </c>
      <c r="I146" s="7">
        <f t="shared" si="15"/>
        <v>5.4317673637647151E-3</v>
      </c>
      <c r="J146" s="10">
        <f t="shared" si="19"/>
        <v>0.62317219504356236</v>
      </c>
      <c r="K146" s="10">
        <f t="shared" si="20"/>
        <v>0.67776504139593774</v>
      </c>
      <c r="AC146" s="12"/>
      <c r="AD146" s="13"/>
    </row>
    <row r="147" spans="1:30" x14ac:dyDescent="0.3">
      <c r="A147" s="17">
        <v>43488</v>
      </c>
      <c r="B147" s="18">
        <v>-2.1531680192700466E-4</v>
      </c>
      <c r="C147" s="8">
        <f t="shared" si="16"/>
        <v>-2.8815316801927005E-2</v>
      </c>
      <c r="D147" s="5">
        <f t="shared" si="14"/>
        <v>8.3032248239541678E-4</v>
      </c>
      <c r="E147" s="5">
        <f t="shared" si="17"/>
        <v>1.0584641665254005E-3</v>
      </c>
      <c r="F147" s="5">
        <f>B$6+B$7*E145+B$8*(H146*100)^2</f>
        <v>0.12425461165255516</v>
      </c>
      <c r="G147" s="8">
        <v>5.7216890972145718E-3</v>
      </c>
      <c r="H147" s="8">
        <f t="shared" si="18"/>
        <v>3.5249767609525479E-3</v>
      </c>
      <c r="I147" s="7">
        <f t="shared" si="15"/>
        <v>2.1967123362620238E-3</v>
      </c>
      <c r="J147" s="10">
        <f t="shared" si="19"/>
        <v>0.38392724577283055</v>
      </c>
      <c r="K147" s="10">
        <f t="shared" si="20"/>
        <v>0.1387946981344923</v>
      </c>
      <c r="AC147" s="12"/>
      <c r="AD147" s="13"/>
    </row>
    <row r="148" spans="1:30" x14ac:dyDescent="0.3">
      <c r="A148" s="17">
        <v>43489</v>
      </c>
      <c r="B148" s="18">
        <v>4.5460725929466926E-3</v>
      </c>
      <c r="C148" s="8">
        <f t="shared" si="16"/>
        <v>-2.4053927407053307E-2</v>
      </c>
      <c r="D148" s="5">
        <f t="shared" si="14"/>
        <v>5.785914237037902E-4</v>
      </c>
      <c r="E148" s="5">
        <f t="shared" si="17"/>
        <v>8.3032248239541678E-4</v>
      </c>
      <c r="F148" s="5">
        <f>B$6+B$7*E145+B$8*(H147*100)^2</f>
        <v>0.13876989091452993</v>
      </c>
      <c r="G148" s="8">
        <v>5.6986818749617469E-3</v>
      </c>
      <c r="H148" s="8">
        <f t="shared" si="18"/>
        <v>3.7251830950240546E-3</v>
      </c>
      <c r="I148" s="7">
        <f t="shared" si="15"/>
        <v>1.9734987799376923E-3</v>
      </c>
      <c r="J148" s="10">
        <f t="shared" si="19"/>
        <v>0.34630793984283248</v>
      </c>
      <c r="K148" s="10">
        <f t="shared" si="20"/>
        <v>0.10465339583190048</v>
      </c>
      <c r="AC148" s="12"/>
      <c r="AD148" s="13"/>
    </row>
    <row r="149" spans="1:30" x14ac:dyDescent="0.3">
      <c r="A149" s="17">
        <v>43490</v>
      </c>
      <c r="B149" s="18">
        <v>1.1743401394623314E-2</v>
      </c>
      <c r="C149" s="8">
        <f t="shared" si="16"/>
        <v>-1.6856598605376687E-2</v>
      </c>
      <c r="D149" s="5">
        <f t="shared" si="14"/>
        <v>2.8414491654278726E-4</v>
      </c>
      <c r="E149" s="5">
        <f t="shared" si="17"/>
        <v>5.785914237037902E-4</v>
      </c>
      <c r="F149" s="5">
        <f>B$6+B$7*E145+B$8*(H148*100)^2</f>
        <v>0.15163913750819674</v>
      </c>
      <c r="G149" s="8">
        <v>4.798405305270691E-3</v>
      </c>
      <c r="H149" s="8">
        <f t="shared" si="18"/>
        <v>3.8940870240429491E-3</v>
      </c>
      <c r="I149" s="7">
        <f t="shared" si="15"/>
        <v>9.0431828122774192E-4</v>
      </c>
      <c r="J149" s="10">
        <f t="shared" si="19"/>
        <v>0.18846225437322178</v>
      </c>
      <c r="K149" s="10">
        <f t="shared" si="20"/>
        <v>2.3404195475974499E-2</v>
      </c>
      <c r="AC149" s="12"/>
      <c r="AD149" s="13"/>
    </row>
    <row r="150" spans="1:30" x14ac:dyDescent="0.3">
      <c r="A150" s="17">
        <v>43493</v>
      </c>
      <c r="B150" s="18">
        <v>-8.2438142424138845E-3</v>
      </c>
      <c r="C150" s="8">
        <f t="shared" si="16"/>
        <v>-3.6843814242413883E-2</v>
      </c>
      <c r="D150" s="5">
        <f t="shared" si="14"/>
        <v>1.3574666479295001E-3</v>
      </c>
      <c r="E150" s="5">
        <f t="shared" si="17"/>
        <v>2.8414491654278726E-4</v>
      </c>
      <c r="F150" s="5">
        <f>B$6+B$7*E145+B$8*(H149*100)^2</f>
        <v>0.16304901153814175</v>
      </c>
      <c r="G150" s="8">
        <v>6.9463043238356982E-3</v>
      </c>
      <c r="H150" s="8">
        <f t="shared" si="18"/>
        <v>4.0379327822308011E-3</v>
      </c>
      <c r="I150" s="7">
        <f t="shared" si="15"/>
        <v>2.9083715416048971E-3</v>
      </c>
      <c r="J150" s="10">
        <f t="shared" si="19"/>
        <v>0.41869336643156396</v>
      </c>
      <c r="K150" s="10">
        <f t="shared" si="20"/>
        <v>0.17778560257463605</v>
      </c>
      <c r="AC150" s="12"/>
      <c r="AD150" s="13"/>
    </row>
    <row r="151" spans="1:30" x14ac:dyDescent="0.3">
      <c r="A151" s="17">
        <v>43494</v>
      </c>
      <c r="B151" s="18">
        <v>5.1345520538179854E-3</v>
      </c>
      <c r="C151" s="8">
        <f t="shared" si="16"/>
        <v>-2.3465447946182015E-2</v>
      </c>
      <c r="D151" s="5">
        <f t="shared" si="14"/>
        <v>5.5062724731497778E-4</v>
      </c>
      <c r="E151" s="5">
        <f t="shared" si="17"/>
        <v>1.3574666479295001E-3</v>
      </c>
      <c r="F151" s="5">
        <f>B$6+B$7*E145+B$8*(H150*100)^2</f>
        <v>0.173165005853091</v>
      </c>
      <c r="G151" s="8">
        <v>3.1354011876737102E-3</v>
      </c>
      <c r="H151" s="8">
        <f t="shared" si="18"/>
        <v>4.1613099602539946E-3</v>
      </c>
      <c r="I151" s="7">
        <f t="shared" si="15"/>
        <v>1.0259087725802843E-3</v>
      </c>
      <c r="J151" s="10">
        <f t="shared" si="19"/>
        <v>0.32720175542876873</v>
      </c>
      <c r="K151" s="10">
        <f t="shared" si="20"/>
        <v>3.6537729313600442E-2</v>
      </c>
      <c r="AC151" s="12"/>
      <c r="AD151" s="13"/>
    </row>
    <row r="152" spans="1:30" x14ac:dyDescent="0.3">
      <c r="A152" s="17">
        <v>43495</v>
      </c>
      <c r="B152" s="18">
        <v>2.6349523780148151E-3</v>
      </c>
      <c r="C152" s="8">
        <f t="shared" si="16"/>
        <v>-2.5965047621985184E-2</v>
      </c>
      <c r="D152" s="5">
        <f t="shared" si="14"/>
        <v>6.7418369801195842E-4</v>
      </c>
      <c r="E152" s="5">
        <f t="shared" si="17"/>
        <v>5.5062724731497778E-4</v>
      </c>
      <c r="F152" s="5">
        <f>B$6+B$7*E145+B$8*(H151*100)^2</f>
        <v>0.18213384641272498</v>
      </c>
      <c r="G152" s="8">
        <v>1.0381218294170557E-2</v>
      </c>
      <c r="H152" s="8">
        <f t="shared" si="18"/>
        <v>4.2677142173852857E-3</v>
      </c>
      <c r="I152" s="7">
        <f t="shared" si="15"/>
        <v>6.1135040767852714E-3</v>
      </c>
      <c r="J152" s="10">
        <f t="shared" si="19"/>
        <v>0.58890044535699948</v>
      </c>
      <c r="K152" s="10">
        <f t="shared" si="20"/>
        <v>0.54358094241870747</v>
      </c>
      <c r="AC152" s="12"/>
      <c r="AD152" s="13"/>
    </row>
    <row r="153" spans="1:30" x14ac:dyDescent="0.3">
      <c r="A153" s="17">
        <v>43496</v>
      </c>
      <c r="B153" s="18">
        <v>-7.3089574599095224E-4</v>
      </c>
      <c r="C153" s="8">
        <f t="shared" si="16"/>
        <v>-2.9330895745990952E-2</v>
      </c>
      <c r="D153" s="5">
        <f t="shared" si="14"/>
        <v>8.6030144526219013E-4</v>
      </c>
      <c r="E153" s="5">
        <f t="shared" si="17"/>
        <v>6.7418369801195842E-4</v>
      </c>
      <c r="F153" s="5">
        <f>B$6+B$7*E145+B$8*(H152*100)^2</f>
        <v>0.19008562045289651</v>
      </c>
      <c r="G153" s="8">
        <v>6.902304719275644E-3</v>
      </c>
      <c r="H153" s="8">
        <f t="shared" si="18"/>
        <v>4.3598809668716479E-3</v>
      </c>
      <c r="I153" s="7">
        <f t="shared" si="15"/>
        <v>2.5424237524039961E-3</v>
      </c>
      <c r="J153" s="10">
        <f t="shared" si="19"/>
        <v>0.36834417717084045</v>
      </c>
      <c r="K153" s="10">
        <f t="shared" si="20"/>
        <v>0.12373001697319719</v>
      </c>
      <c r="AC153" s="12"/>
      <c r="AD153" s="13"/>
    </row>
    <row r="154" spans="1:30" x14ac:dyDescent="0.3">
      <c r="A154" s="17">
        <v>43497</v>
      </c>
      <c r="B154" s="18">
        <v>3.6932646286827616E-3</v>
      </c>
      <c r="C154" s="8">
        <f t="shared" si="16"/>
        <v>-2.490673537131724E-2</v>
      </c>
      <c r="D154" s="5">
        <f t="shared" si="14"/>
        <v>6.2034546685682534E-4</v>
      </c>
      <c r="E154" s="5">
        <f t="shared" si="17"/>
        <v>8.6030144526219013E-4</v>
      </c>
      <c r="F154" s="5">
        <f>B$6+B$7*E145+B$8*(H153*100)^2</f>
        <v>0.19713566331691257</v>
      </c>
      <c r="G154" s="8">
        <v>7.2005052257783772E-3</v>
      </c>
      <c r="H154" s="8">
        <f t="shared" si="18"/>
        <v>4.4399962085221708E-3</v>
      </c>
      <c r="I154" s="7">
        <f t="shared" si="15"/>
        <v>2.7605090172562064E-3</v>
      </c>
      <c r="J154" s="10">
        <f t="shared" si="19"/>
        <v>0.38337712850667288</v>
      </c>
      <c r="K154" s="10">
        <f t="shared" si="20"/>
        <v>0.13823912477163636</v>
      </c>
      <c r="AC154" s="12"/>
      <c r="AD154" s="13"/>
    </row>
    <row r="155" spans="1:30" x14ac:dyDescent="0.3">
      <c r="A155" s="17">
        <v>43500</v>
      </c>
      <c r="B155" s="18">
        <v>-1.8686454153682404E-3</v>
      </c>
      <c r="C155" s="8">
        <f t="shared" si="16"/>
        <v>-3.0468645415368242E-2</v>
      </c>
      <c r="D155" s="5">
        <f t="shared" si="14"/>
        <v>9.2833835344744017E-4</v>
      </c>
      <c r="E155" s="5">
        <f t="shared" si="17"/>
        <v>6.2034546685682534E-4</v>
      </c>
      <c r="F155" s="5">
        <f>B$6+B$7*E145+B$8*(H154*100)^2</f>
        <v>0.20338623132014913</v>
      </c>
      <c r="G155" s="8">
        <v>6.9368217504506072E-3</v>
      </c>
      <c r="H155" s="8">
        <f t="shared" si="18"/>
        <v>4.5098362644352078E-3</v>
      </c>
      <c r="I155" s="7">
        <f t="shared" si="15"/>
        <v>2.4269854860153994E-3</v>
      </c>
      <c r="J155" s="10">
        <f t="shared" si="19"/>
        <v>0.3498699510129038</v>
      </c>
      <c r="K155" s="10">
        <f t="shared" si="20"/>
        <v>0.10757093104048843</v>
      </c>
      <c r="AC155" s="12"/>
      <c r="AD155" s="13"/>
    </row>
    <row r="156" spans="1:30" x14ac:dyDescent="0.3">
      <c r="A156" s="17">
        <v>43501</v>
      </c>
      <c r="B156" s="18">
        <v>1.5623582150252129E-2</v>
      </c>
      <c r="C156" s="8">
        <f t="shared" si="16"/>
        <v>-1.2976417849747872E-2</v>
      </c>
      <c r="D156" s="5">
        <f t="shared" si="14"/>
        <v>1.6838742021125518E-4</v>
      </c>
      <c r="E156" s="5">
        <f t="shared" si="17"/>
        <v>9.2833835344744017E-4</v>
      </c>
      <c r="F156" s="5">
        <f>B$6+B$7*E145+B$8*(H155*100)^2</f>
        <v>0.20892798491181871</v>
      </c>
      <c r="G156" s="8">
        <v>4.1697197085230359E-3</v>
      </c>
      <c r="H156" s="8">
        <f t="shared" si="18"/>
        <v>4.5708640858356173E-3</v>
      </c>
      <c r="I156" s="7">
        <f t="shared" si="15"/>
        <v>4.0114437731258133E-4</v>
      </c>
      <c r="J156" s="10">
        <f t="shared" si="19"/>
        <v>9.620415887730531E-2</v>
      </c>
      <c r="K156" s="10">
        <f t="shared" si="20"/>
        <v>4.0922781327492608E-3</v>
      </c>
      <c r="AC156" s="12"/>
      <c r="AD156" s="13"/>
    </row>
    <row r="157" spans="1:30" x14ac:dyDescent="0.3">
      <c r="A157" s="17">
        <v>43502</v>
      </c>
      <c r="B157" s="18">
        <v>-7.1254321718549349E-4</v>
      </c>
      <c r="C157" s="8">
        <f t="shared" si="16"/>
        <v>-2.9312543217185495E-2</v>
      </c>
      <c r="D157" s="5">
        <f t="shared" si="14"/>
        <v>8.592251898593674E-4</v>
      </c>
      <c r="E157" s="5">
        <f t="shared" si="17"/>
        <v>1.6838742021125518E-4</v>
      </c>
      <c r="F157" s="5">
        <f>B$6+B$7*E145+B$8*(H156*100)^2</f>
        <v>0.213841303646193</v>
      </c>
      <c r="G157" s="8">
        <v>8.141801379744483E-3</v>
      </c>
      <c r="H157" s="8">
        <f t="shared" si="18"/>
        <v>4.6242978239533078E-3</v>
      </c>
      <c r="I157" s="7">
        <f t="shared" si="15"/>
        <v>3.5175035557911752E-3</v>
      </c>
      <c r="J157" s="10">
        <f t="shared" si="19"/>
        <v>0.43203013580534755</v>
      </c>
      <c r="K157" s="10">
        <f t="shared" si="20"/>
        <v>0.19496987601647886</v>
      </c>
      <c r="AC157" s="12"/>
      <c r="AD157" s="13"/>
    </row>
    <row r="158" spans="1:30" x14ac:dyDescent="0.3">
      <c r="A158" s="17">
        <v>43503</v>
      </c>
      <c r="B158" s="18">
        <v>-1.9483571453351986E-2</v>
      </c>
      <c r="C158" s="8">
        <f t="shared" si="16"/>
        <v>-4.8083571453351986E-2</v>
      </c>
      <c r="D158" s="5">
        <f t="shared" si="14"/>
        <v>2.3120298437096063E-3</v>
      </c>
      <c r="E158" s="5">
        <f t="shared" si="17"/>
        <v>8.592251898593674E-4</v>
      </c>
      <c r="F158" s="5">
        <f>B$6+B$7*E145+B$8*(H157*100)^2</f>
        <v>0.2181974520360892</v>
      </c>
      <c r="G158" s="8">
        <v>7.1326229397863225E-3</v>
      </c>
      <c r="H158" s="8">
        <f t="shared" si="18"/>
        <v>4.6711610123832082E-3</v>
      </c>
      <c r="I158" s="7">
        <f t="shared" si="15"/>
        <v>2.4614619274031142E-3</v>
      </c>
      <c r="J158" s="10">
        <f t="shared" si="19"/>
        <v>0.34509912386828823</v>
      </c>
      <c r="K158" s="10">
        <f t="shared" si="20"/>
        <v>0.10367724777691878</v>
      </c>
      <c r="AC158" s="12"/>
      <c r="AD158" s="13"/>
    </row>
    <row r="159" spans="1:30" x14ac:dyDescent="0.3">
      <c r="A159" s="17">
        <v>43504</v>
      </c>
      <c r="B159" s="18">
        <v>-4.8167377618916875E-3</v>
      </c>
      <c r="C159" s="8">
        <f t="shared" si="16"/>
        <v>-3.3416737761891691E-2</v>
      </c>
      <c r="D159" s="5">
        <f t="shared" si="14"/>
        <v>1.1166783626470381E-3</v>
      </c>
      <c r="E159" s="5">
        <f t="shared" si="17"/>
        <v>2.3120298437096063E-3</v>
      </c>
      <c r="F159" s="5">
        <f>B$6+B$7*E145+B$8*(H158*100)^2</f>
        <v>0.22205961319857118</v>
      </c>
      <c r="G159" s="8">
        <v>5.7578758409121272E-3</v>
      </c>
      <c r="H159" s="8">
        <f t="shared" si="18"/>
        <v>4.7123201631316522E-3</v>
      </c>
      <c r="I159" s="7">
        <f t="shared" si="15"/>
        <v>1.0455556777804751E-3</v>
      </c>
      <c r="J159" s="10">
        <f t="shared" si="19"/>
        <v>0.18158704818734761</v>
      </c>
      <c r="K159" s="10">
        <f t="shared" si="20"/>
        <v>2.1488807340986682E-2</v>
      </c>
      <c r="AC159" s="12"/>
      <c r="AD159" s="13"/>
    </row>
    <row r="160" spans="1:30" x14ac:dyDescent="0.3">
      <c r="A160" s="17">
        <v>43507</v>
      </c>
      <c r="B160" s="18">
        <v>9.5188448537771569E-3</v>
      </c>
      <c r="C160" s="8">
        <f t="shared" si="16"/>
        <v>-1.9081155146222842E-2</v>
      </c>
      <c r="D160" s="5">
        <f t="shared" si="14"/>
        <v>3.6409048171422642E-4</v>
      </c>
      <c r="E160" s="5">
        <f t="shared" si="17"/>
        <v>1.1166783626470381E-3</v>
      </c>
      <c r="F160" s="5">
        <f>B$6+B$7*E145+B$8*(H159*100)^2</f>
        <v>0.22548380528522771</v>
      </c>
      <c r="G160" s="8">
        <v>5.8807660047934572E-3</v>
      </c>
      <c r="H160" s="8">
        <f t="shared" si="18"/>
        <v>4.7485135072486391E-3</v>
      </c>
      <c r="I160" s="7">
        <f t="shared" si="15"/>
        <v>1.1322524975448181E-3</v>
      </c>
      <c r="J160" s="10">
        <f t="shared" si="19"/>
        <v>0.1925348664820043</v>
      </c>
      <c r="K160" s="10">
        <f t="shared" si="20"/>
        <v>2.4588163650984818E-2</v>
      </c>
      <c r="AC160" s="12"/>
      <c r="AD160" s="13"/>
    </row>
    <row r="161" spans="1:30" x14ac:dyDescent="0.3">
      <c r="A161" s="17">
        <v>43508</v>
      </c>
      <c r="B161" s="18">
        <v>7.9101950370160049E-3</v>
      </c>
      <c r="C161" s="8">
        <f t="shared" si="16"/>
        <v>-2.0689804962983997E-2</v>
      </c>
      <c r="D161" s="5">
        <f t="shared" si="14"/>
        <v>4.2806802940631726E-4</v>
      </c>
      <c r="E161" s="5">
        <f t="shared" si="17"/>
        <v>3.6409048171422642E-4</v>
      </c>
      <c r="F161" s="5">
        <f>B$6+B$7*E145+B$8*(H160*100)^2</f>
        <v>0.22851969398925739</v>
      </c>
      <c r="G161" s="8">
        <v>4.8910450633501438E-3</v>
      </c>
      <c r="H161" s="8">
        <f t="shared" si="18"/>
        <v>4.7803733535076252E-3</v>
      </c>
      <c r="I161" s="7">
        <f t="shared" si="15"/>
        <v>1.1067170984251865E-4</v>
      </c>
      <c r="J161" s="10">
        <f t="shared" si="19"/>
        <v>2.2627415697272998E-2</v>
      </c>
      <c r="K161" s="10">
        <f t="shared" si="20"/>
        <v>2.6392492868487771E-4</v>
      </c>
      <c r="AC161" s="12"/>
      <c r="AD161" s="13"/>
    </row>
    <row r="162" spans="1:30" x14ac:dyDescent="0.3">
      <c r="A162" s="17">
        <v>43509</v>
      </c>
      <c r="B162" s="18">
        <v>3.6351983331047808E-3</v>
      </c>
      <c r="C162" s="8">
        <f t="shared" si="16"/>
        <v>-2.4964801666895221E-2</v>
      </c>
      <c r="D162" s="5">
        <f t="shared" si="14"/>
        <v>6.2324132226741443E-4</v>
      </c>
      <c r="E162" s="5">
        <f t="shared" si="17"/>
        <v>4.2806802940631726E-4</v>
      </c>
      <c r="F162" s="5">
        <f>B$6+B$7*E145+B$8*(H161*100)^2</f>
        <v>0.23121131291425012</v>
      </c>
      <c r="G162" s="8">
        <v>8.9979428399116074E-3</v>
      </c>
      <c r="H162" s="8">
        <f t="shared" si="18"/>
        <v>4.8084437494292278E-3</v>
      </c>
      <c r="I162" s="7">
        <f t="shared" si="15"/>
        <v>4.1894990904823796E-3</v>
      </c>
      <c r="J162" s="10">
        <f t="shared" si="19"/>
        <v>0.46560632413658853</v>
      </c>
      <c r="K162" s="10">
        <f t="shared" si="20"/>
        <v>0.24465713899996566</v>
      </c>
      <c r="AC162" s="12"/>
      <c r="AD162" s="13"/>
    </row>
    <row r="163" spans="1:30" x14ac:dyDescent="0.3">
      <c r="A163" s="17">
        <v>43510</v>
      </c>
      <c r="B163" s="18">
        <v>-6.1738997368296173E-3</v>
      </c>
      <c r="C163" s="8">
        <f t="shared" si="16"/>
        <v>-3.4773899736829615E-2</v>
      </c>
      <c r="D163" s="5">
        <f t="shared" si="14"/>
        <v>1.2092241029070788E-3</v>
      </c>
      <c r="E163" s="5">
        <f t="shared" si="17"/>
        <v>6.2324132226741443E-4</v>
      </c>
      <c r="F163" s="5">
        <f>B$6+B$7*E145+B$8*(H162*100)^2</f>
        <v>0.23359770225314863</v>
      </c>
      <c r="G163" s="8">
        <v>1.0445190189926462E-2</v>
      </c>
      <c r="H163" s="8">
        <f t="shared" si="18"/>
        <v>4.8331946190190668E-3</v>
      </c>
      <c r="I163" s="7">
        <f t="shared" si="15"/>
        <v>5.611995570907395E-3</v>
      </c>
      <c r="J163" s="10">
        <f t="shared" si="19"/>
        <v>0.5372803624312853</v>
      </c>
      <c r="K163" s="10">
        <f t="shared" si="20"/>
        <v>0.39050191323108052</v>
      </c>
      <c r="AC163" s="12"/>
      <c r="AD163" s="13"/>
    </row>
    <row r="164" spans="1:30" x14ac:dyDescent="0.3">
      <c r="A164" s="17">
        <v>43511</v>
      </c>
      <c r="B164" s="18">
        <v>1.8241760393798802E-2</v>
      </c>
      <c r="C164" s="8">
        <f t="shared" si="16"/>
        <v>-1.0358239606201199E-2</v>
      </c>
      <c r="D164" s="5">
        <f t="shared" si="14"/>
        <v>1.0729312773947516E-4</v>
      </c>
      <c r="E164" s="5">
        <f t="shared" si="17"/>
        <v>1.2092241029070788E-3</v>
      </c>
      <c r="F164" s="5">
        <f>B$6+B$7*E145+B$8*(H163*100)^2</f>
        <v>0.23571347504101606</v>
      </c>
      <c r="G164" s="8">
        <v>2.4490675552447968E-3</v>
      </c>
      <c r="H164" s="8">
        <f t="shared" si="18"/>
        <v>4.8550332134910884E-3</v>
      </c>
      <c r="I164" s="7">
        <f t="shared" si="15"/>
        <v>2.4059656582462916E-3</v>
      </c>
      <c r="J164" s="10">
        <f t="shared" si="19"/>
        <v>0.98240069086448822</v>
      </c>
      <c r="K164" s="10">
        <f t="shared" si="20"/>
        <v>0.1887474683563477</v>
      </c>
      <c r="AC164" s="12"/>
      <c r="AD164" s="13"/>
    </row>
    <row r="165" spans="1:30" x14ac:dyDescent="0.3">
      <c r="A165" s="17">
        <v>43514</v>
      </c>
      <c r="B165" s="18">
        <v>1.0915872644105145E-3</v>
      </c>
      <c r="C165" s="8">
        <f t="shared" si="16"/>
        <v>-2.7508412735589485E-2</v>
      </c>
      <c r="D165" s="5">
        <f t="shared" si="14"/>
        <v>7.5671277123154173E-4</v>
      </c>
      <c r="E165" s="5">
        <f t="shared" si="17"/>
        <v>1.0729312773947516E-4</v>
      </c>
      <c r="F165" s="5">
        <f>B$6+B$7*E145+B$8*(H164*100)^2</f>
        <v>0.23758931919473936</v>
      </c>
      <c r="G165" s="8">
        <v>5.8321436555025955E-3</v>
      </c>
      <c r="H165" s="8">
        <f t="shared" si="18"/>
        <v>4.8743134818632601E-3</v>
      </c>
      <c r="I165" s="7">
        <f t="shared" si="15"/>
        <v>9.5783017363933534E-4</v>
      </c>
      <c r="J165" s="10">
        <f t="shared" si="19"/>
        <v>0.16423295279011652</v>
      </c>
      <c r="K165" s="10">
        <f t="shared" si="20"/>
        <v>1.7100300703906779E-2</v>
      </c>
      <c r="AC165" s="12"/>
      <c r="AD165" s="13"/>
    </row>
    <row r="166" spans="1:30" x14ac:dyDescent="0.3">
      <c r="A166" s="17">
        <v>43515</v>
      </c>
      <c r="B166" s="18">
        <v>-1.6594578437760048E-3</v>
      </c>
      <c r="C166" s="8">
        <f t="shared" si="16"/>
        <v>-3.0259457843776004E-2</v>
      </c>
      <c r="D166" s="5">
        <f t="shared" si="14"/>
        <v>9.1563478899925712E-4</v>
      </c>
      <c r="E166" s="5">
        <f t="shared" si="17"/>
        <v>7.5671277123154173E-4</v>
      </c>
      <c r="F166" s="5">
        <f>B$6+B$7*E145+B$8*(H165*100)^2</f>
        <v>0.23925244262143042</v>
      </c>
      <c r="G166" s="8">
        <v>4.8673256968289414E-3</v>
      </c>
      <c r="H166" s="8">
        <f t="shared" si="18"/>
        <v>4.8913438094395946E-3</v>
      </c>
      <c r="I166" s="7">
        <f t="shared" si="15"/>
        <v>2.4018112610653224E-5</v>
      </c>
      <c r="J166" s="10">
        <f t="shared" si="19"/>
        <v>4.9345603944895254E-3</v>
      </c>
      <c r="K166" s="10">
        <f t="shared" si="20"/>
        <v>1.2095281512802813E-5</v>
      </c>
      <c r="AC166" s="12"/>
      <c r="AD166" s="13"/>
    </row>
    <row r="167" spans="1:30" x14ac:dyDescent="0.3">
      <c r="A167" s="17">
        <v>43516</v>
      </c>
      <c r="B167" s="18">
        <v>6.1795510632066475E-3</v>
      </c>
      <c r="C167" s="8">
        <f t="shared" si="16"/>
        <v>-2.2420448936793354E-2</v>
      </c>
      <c r="D167" s="5">
        <f t="shared" si="14"/>
        <v>5.0267653052735823E-4</v>
      </c>
      <c r="E167" s="5">
        <f t="shared" si="17"/>
        <v>9.1563478899925712E-4</v>
      </c>
      <c r="F167" s="5">
        <f>B$6+B$7*E167+B$8*(G166*100)^2</f>
        <v>0.23873774485997817</v>
      </c>
      <c r="G167" s="8">
        <v>3.1700790966917879E-3</v>
      </c>
      <c r="H167" s="8">
        <f t="shared" si="18"/>
        <v>4.8860796643114424E-3</v>
      </c>
      <c r="I167" s="7">
        <f t="shared" si="15"/>
        <v>1.7160005676196545E-3</v>
      </c>
      <c r="J167" s="10">
        <f t="shared" si="19"/>
        <v>0.54131159358466108</v>
      </c>
      <c r="K167" s="10">
        <f t="shared" si="20"/>
        <v>8.1431816407745439E-2</v>
      </c>
      <c r="AC167" s="12"/>
      <c r="AD167" s="13"/>
    </row>
    <row r="168" spans="1:30" x14ac:dyDescent="0.3">
      <c r="A168" s="17">
        <v>43517</v>
      </c>
      <c r="B168" s="18">
        <v>1.2907677447963979E-3</v>
      </c>
      <c r="C168" s="8">
        <f t="shared" si="16"/>
        <v>-2.7309232255203604E-2</v>
      </c>
      <c r="D168" s="5">
        <f t="shared" si="14"/>
        <v>7.4579416636865294E-4</v>
      </c>
      <c r="E168" s="5">
        <f t="shared" si="17"/>
        <v>5.0267653052735823E-4</v>
      </c>
      <c r="F168" s="5">
        <f>B$6+B$7*E167+B$8*(H167*100)^2</f>
        <v>0.24035946966656027</v>
      </c>
      <c r="G168" s="8">
        <v>4.5068352130624963E-3</v>
      </c>
      <c r="H168" s="8">
        <f t="shared" si="18"/>
        <v>4.9026469347339327E-3</v>
      </c>
      <c r="I168" s="7">
        <f t="shared" si="15"/>
        <v>3.958117216714364E-4</v>
      </c>
      <c r="J168" s="10">
        <f t="shared" si="19"/>
        <v>8.782476016079438E-2</v>
      </c>
      <c r="K168" s="10">
        <f t="shared" si="20"/>
        <v>3.4457789685051754E-3</v>
      </c>
      <c r="AC168" s="12"/>
      <c r="AD168" s="13"/>
    </row>
    <row r="169" spans="1:30" x14ac:dyDescent="0.3">
      <c r="A169" s="17">
        <v>43518</v>
      </c>
      <c r="B169" s="18">
        <v>2.0966753673171594E-3</v>
      </c>
      <c r="C169" s="8">
        <f t="shared" si="16"/>
        <v>-2.6503324632682842E-2</v>
      </c>
      <c r="D169" s="5">
        <f t="shared" si="14"/>
        <v>7.0242621658537314E-4</v>
      </c>
      <c r="E169" s="5">
        <f t="shared" si="17"/>
        <v>7.4579416636865294E-4</v>
      </c>
      <c r="F169" s="5">
        <f>B$6+B$7*E167+B$8*(H168*100)^2</f>
        <v>0.24179729088007598</v>
      </c>
      <c r="G169" s="8">
        <v>3.613714070183194E-3</v>
      </c>
      <c r="H169" s="8">
        <f t="shared" si="18"/>
        <v>4.9172887944483792E-3</v>
      </c>
      <c r="I169" s="7">
        <f t="shared" si="15"/>
        <v>1.3035747242651852E-3</v>
      </c>
      <c r="J169" s="10">
        <f t="shared" si="19"/>
        <v>0.36072990251802123</v>
      </c>
      <c r="K169" s="10">
        <f t="shared" si="20"/>
        <v>4.2920950908416966E-2</v>
      </c>
      <c r="AC169" s="12"/>
      <c r="AD169" s="13"/>
    </row>
    <row r="170" spans="1:30" x14ac:dyDescent="0.3">
      <c r="A170" s="17">
        <v>43521</v>
      </c>
      <c r="B170" s="18">
        <v>2.8882927539719493E-3</v>
      </c>
      <c r="C170" s="8">
        <f t="shared" si="16"/>
        <v>-2.5711707246028052E-2</v>
      </c>
      <c r="D170" s="5">
        <f t="shared" si="14"/>
        <v>6.6109188950545144E-4</v>
      </c>
      <c r="E170" s="5">
        <f t="shared" si="17"/>
        <v>7.0242621658537314E-4</v>
      </c>
      <c r="F170" s="5">
        <f>B$6+B$7*E167+B$8*(H169*100)^2</f>
        <v>0.24307206316797894</v>
      </c>
      <c r="G170" s="8">
        <v>6.582794057361961E-3</v>
      </c>
      <c r="H170" s="8">
        <f t="shared" si="18"/>
        <v>4.9302339008203142E-3</v>
      </c>
      <c r="I170" s="7">
        <f t="shared" si="15"/>
        <v>1.6525601565416468E-3</v>
      </c>
      <c r="J170" s="10">
        <f t="shared" si="19"/>
        <v>0.25104236015001602</v>
      </c>
      <c r="K170" s="10">
        <f t="shared" si="20"/>
        <v>4.6116144399304781E-2</v>
      </c>
      <c r="AC170" s="12"/>
      <c r="AD170" s="13"/>
    </row>
    <row r="171" spans="1:30" x14ac:dyDescent="0.3">
      <c r="A171" s="17">
        <v>43522</v>
      </c>
      <c r="B171" s="18">
        <v>2.8344029368039488E-3</v>
      </c>
      <c r="C171" s="8">
        <f t="shared" si="16"/>
        <v>-2.576559706319605E-2</v>
      </c>
      <c r="D171" s="5">
        <f t="shared" si="14"/>
        <v>6.6386599202297692E-4</v>
      </c>
      <c r="E171" s="5">
        <f t="shared" si="17"/>
        <v>6.6109188950545144E-4</v>
      </c>
      <c r="F171" s="5">
        <f>B$6+B$7*E167+B$8*(H170*100)^2</f>
        <v>0.24420227627843377</v>
      </c>
      <c r="G171" s="8">
        <v>4.284957586424212E-3</v>
      </c>
      <c r="H171" s="8">
        <f t="shared" si="18"/>
        <v>4.9416826717064068E-3</v>
      </c>
      <c r="I171" s="7">
        <f t="shared" si="15"/>
        <v>6.5672508528219486E-4</v>
      </c>
      <c r="J171" s="10">
        <f t="shared" si="19"/>
        <v>0.15326291381806431</v>
      </c>
      <c r="K171" s="10">
        <f t="shared" si="20"/>
        <v>9.7002074358358836E-3</v>
      </c>
      <c r="AC171" s="12"/>
      <c r="AD171" s="13"/>
    </row>
    <row r="172" spans="1:30" x14ac:dyDescent="0.3">
      <c r="A172" s="17">
        <v>43523</v>
      </c>
      <c r="B172" s="18">
        <v>-1.9932928736596804E-3</v>
      </c>
      <c r="C172" s="8">
        <f t="shared" si="16"/>
        <v>-3.059329287365968E-2</v>
      </c>
      <c r="D172" s="5">
        <f t="shared" si="14"/>
        <v>9.3594956885351621E-4</v>
      </c>
      <c r="E172" s="5">
        <f t="shared" si="17"/>
        <v>6.6386599202297692E-4</v>
      </c>
      <c r="F172" s="5">
        <f>B$6+B$7*E167+B$8*(H171*100)^2</f>
        <v>0.24520432322216296</v>
      </c>
      <c r="G172" s="8">
        <v>5.8400090413447793E-3</v>
      </c>
      <c r="H172" s="8">
        <f t="shared" si="18"/>
        <v>4.9518110143882002E-3</v>
      </c>
      <c r="I172" s="7">
        <f t="shared" si="15"/>
        <v>8.881980269565791E-4</v>
      </c>
      <c r="J172" s="10">
        <f t="shared" si="19"/>
        <v>0.15208846778635357</v>
      </c>
      <c r="K172" s="10">
        <f t="shared" si="20"/>
        <v>1.438934702587269E-2</v>
      </c>
      <c r="AC172" s="12"/>
      <c r="AD172" s="13"/>
    </row>
    <row r="173" spans="1:30" x14ac:dyDescent="0.3">
      <c r="A173" s="17">
        <v>43524</v>
      </c>
      <c r="B173" s="18">
        <v>4.7074754361080932E-3</v>
      </c>
      <c r="C173" s="8">
        <f t="shared" si="16"/>
        <v>-2.3892524563891907E-2</v>
      </c>
      <c r="D173" s="5">
        <f t="shared" si="14"/>
        <v>5.7085273003617816E-4</v>
      </c>
      <c r="E173" s="5">
        <f t="shared" si="17"/>
        <v>9.3594956885351621E-4</v>
      </c>
      <c r="F173" s="5">
        <f>B$6+B$7*E167+B$8*(H172*100)^2</f>
        <v>0.24609273804247334</v>
      </c>
      <c r="G173" s="8">
        <v>6.3889995975458351E-3</v>
      </c>
      <c r="H173" s="8">
        <f t="shared" si="18"/>
        <v>4.960773508662468E-3</v>
      </c>
      <c r="I173" s="7">
        <f t="shared" si="15"/>
        <v>1.4282260888833671E-3</v>
      </c>
      <c r="J173" s="10">
        <f t="shared" si="19"/>
        <v>0.22354455765374948</v>
      </c>
      <c r="K173" s="10">
        <f t="shared" si="20"/>
        <v>3.4887889098245584E-2</v>
      </c>
      <c r="AC173" s="12"/>
      <c r="AD173" s="13"/>
    </row>
    <row r="174" spans="1:30" x14ac:dyDescent="0.3">
      <c r="A174" s="17">
        <v>43525</v>
      </c>
      <c r="B174" s="18">
        <v>4.1873991724835731E-3</v>
      </c>
      <c r="C174" s="8">
        <f t="shared" si="16"/>
        <v>-2.4412600827516426E-2</v>
      </c>
      <c r="D174" s="5">
        <f t="shared" si="14"/>
        <v>5.9597507916365566E-4</v>
      </c>
      <c r="E174" s="5">
        <f t="shared" si="17"/>
        <v>5.7085273003617816E-4</v>
      </c>
      <c r="F174" s="5">
        <f>B$6+B$7*E167+B$8*(H173*100)^2</f>
        <v>0.24688040662216051</v>
      </c>
      <c r="G174" s="8">
        <v>3.8435567808156267E-3</v>
      </c>
      <c r="H174" s="8">
        <f t="shared" si="18"/>
        <v>4.9687061356268646E-3</v>
      </c>
      <c r="I174" s="7">
        <f t="shared" si="15"/>
        <v>1.1251493548112379E-3</v>
      </c>
      <c r="J174" s="10">
        <f t="shared" si="19"/>
        <v>0.29273649876260555</v>
      </c>
      <c r="K174" s="10">
        <f t="shared" si="20"/>
        <v>3.03141361717707E-2</v>
      </c>
      <c r="AC174" s="12"/>
      <c r="AD174" s="13"/>
    </row>
    <row r="175" spans="1:30" x14ac:dyDescent="0.3">
      <c r="A175" s="17">
        <v>43528</v>
      </c>
      <c r="B175" s="18">
        <v>1.5145129583104069E-3</v>
      </c>
      <c r="C175" s="8">
        <f t="shared" si="16"/>
        <v>-2.7085487041689595E-2</v>
      </c>
      <c r="D175" s="5">
        <f t="shared" si="14"/>
        <v>7.3362360828553499E-4</v>
      </c>
      <c r="E175" s="5">
        <f t="shared" si="17"/>
        <v>5.9597507916365566E-4</v>
      </c>
      <c r="F175" s="5">
        <f>B$6+B$7*E167+B$8*(H174*100)^2</f>
        <v>0.24757875358491116</v>
      </c>
      <c r="G175" s="8">
        <v>4.139361492934264E-3</v>
      </c>
      <c r="H175" s="8">
        <f t="shared" si="18"/>
        <v>4.9757286258889878E-3</v>
      </c>
      <c r="I175" s="7">
        <f t="shared" si="15"/>
        <v>8.3636713295472381E-4</v>
      </c>
      <c r="J175" s="10">
        <f t="shared" si="19"/>
        <v>0.20205220886901792</v>
      </c>
      <c r="K175" s="10">
        <f t="shared" si="20"/>
        <v>1.594089153942102E-2</v>
      </c>
      <c r="AC175" s="12"/>
      <c r="AD175" s="13"/>
    </row>
    <row r="176" spans="1:30" x14ac:dyDescent="0.3">
      <c r="A176" s="17">
        <v>43529</v>
      </c>
      <c r="B176" s="18">
        <v>3.0311143284811408E-3</v>
      </c>
      <c r="C176" s="8">
        <f t="shared" si="16"/>
        <v>-2.5568885671518861E-2</v>
      </c>
      <c r="D176" s="5">
        <f t="shared" si="14"/>
        <v>6.5376791448320246E-4</v>
      </c>
      <c r="E176" s="5">
        <f t="shared" si="17"/>
        <v>7.3362360828553499E-4</v>
      </c>
      <c r="F176" s="5">
        <f>B$6+B$7*E167+B$8*(H175*100)^2</f>
        <v>0.24819790800208585</v>
      </c>
      <c r="G176" s="8">
        <v>5.1041971870247737E-3</v>
      </c>
      <c r="H176" s="8">
        <f t="shared" si="18"/>
        <v>4.9819464870880124E-3</v>
      </c>
      <c r="I176" s="7">
        <f t="shared" si="15"/>
        <v>1.2225069993676129E-4</v>
      </c>
      <c r="J176" s="10">
        <f t="shared" si="19"/>
        <v>2.3951014323571024E-2</v>
      </c>
      <c r="K176" s="10">
        <f t="shared" si="20"/>
        <v>2.9623850048388078E-4</v>
      </c>
      <c r="AC176" s="12"/>
      <c r="AD176" s="13"/>
    </row>
    <row r="177" spans="1:30" x14ac:dyDescent="0.3">
      <c r="A177" s="17">
        <v>43530</v>
      </c>
      <c r="B177" s="18">
        <v>-7.5768857807052283E-4</v>
      </c>
      <c r="C177" s="8">
        <f t="shared" si="16"/>
        <v>-2.9357688578070522E-2</v>
      </c>
      <c r="D177" s="5">
        <f t="shared" si="14"/>
        <v>8.6187387864697233E-4</v>
      </c>
      <c r="E177" s="5">
        <f t="shared" si="17"/>
        <v>6.5376791448320246E-4</v>
      </c>
      <c r="F177" s="5">
        <f>B$6+B$7*E167+B$8*(H176*100)^2</f>
        <v>0.24874685030835297</v>
      </c>
      <c r="G177" s="8">
        <v>8.5790509472232351E-3</v>
      </c>
      <c r="H177" s="8">
        <f t="shared" si="18"/>
        <v>4.9874527597597654E-3</v>
      </c>
      <c r="I177" s="7">
        <f t="shared" si="15"/>
        <v>3.5915981874634698E-3</v>
      </c>
      <c r="J177" s="10">
        <f t="shared" si="19"/>
        <v>0.41864749487540409</v>
      </c>
      <c r="K177" s="10">
        <f t="shared" si="20"/>
        <v>0.17772877345397053</v>
      </c>
      <c r="AC177" s="12"/>
      <c r="AD177" s="13"/>
    </row>
    <row r="178" spans="1:30" x14ac:dyDescent="0.3">
      <c r="A178" s="17">
        <v>43531</v>
      </c>
      <c r="B178" s="18">
        <v>-4.7696709872667694E-3</v>
      </c>
      <c r="C178" s="8">
        <f t="shared" si="16"/>
        <v>-3.3369670987266772E-2</v>
      </c>
      <c r="D178" s="5">
        <f t="shared" si="14"/>
        <v>1.1135349417984337E-3</v>
      </c>
      <c r="E178" s="5">
        <f t="shared" si="17"/>
        <v>8.6187387864697233E-4</v>
      </c>
      <c r="F178" s="5">
        <f>B$6+B$7*E167+B$8*(H177*100)^2</f>
        <v>0.24923354255708938</v>
      </c>
      <c r="G178" s="8">
        <v>5.6169855335510225E-3</v>
      </c>
      <c r="H178" s="8">
        <f t="shared" si="18"/>
        <v>4.992329541978268E-3</v>
      </c>
      <c r="I178" s="7">
        <f t="shared" si="15"/>
        <v>6.2465599157275446E-4</v>
      </c>
      <c r="J178" s="10">
        <f t="shared" si="19"/>
        <v>0.11120840312683714</v>
      </c>
      <c r="K178" s="10">
        <f t="shared" si="20"/>
        <v>7.2306535219115453E-3</v>
      </c>
      <c r="AC178" s="12"/>
      <c r="AD178" s="13"/>
    </row>
    <row r="179" spans="1:30" x14ac:dyDescent="0.3">
      <c r="A179" s="17">
        <v>43532</v>
      </c>
      <c r="B179" s="18">
        <v>-7.6603152765886834E-3</v>
      </c>
      <c r="C179" s="8">
        <f t="shared" si="16"/>
        <v>-3.6260315276588684E-2</v>
      </c>
      <c r="D179" s="5">
        <f t="shared" si="14"/>
        <v>1.3148104639576106E-3</v>
      </c>
      <c r="E179" s="5">
        <f t="shared" si="17"/>
        <v>1.1135349417984337E-3</v>
      </c>
      <c r="F179" s="5">
        <f>B$6+B$7*E167+B$8*(H178*100)^2</f>
        <v>0.24966504390481914</v>
      </c>
      <c r="G179" s="8">
        <v>4.4117041204127143E-3</v>
      </c>
      <c r="H179" s="8">
        <f t="shared" si="18"/>
        <v>4.9966493163400927E-3</v>
      </c>
      <c r="I179" s="7">
        <f t="shared" si="15"/>
        <v>5.849451959273784E-4</v>
      </c>
      <c r="J179" s="10">
        <f t="shared" si="19"/>
        <v>0.13258939855482801</v>
      </c>
      <c r="K179" s="10">
        <f t="shared" si="20"/>
        <v>7.4390239698636229E-3</v>
      </c>
      <c r="AC179" s="12"/>
      <c r="AD179" s="13"/>
    </row>
    <row r="180" spans="1:30" x14ac:dyDescent="0.3">
      <c r="A180" s="17">
        <v>43535</v>
      </c>
      <c r="B180" s="18">
        <v>6.3265895129419845E-3</v>
      </c>
      <c r="C180" s="8">
        <f t="shared" si="16"/>
        <v>-2.2273410487058016E-2</v>
      </c>
      <c r="D180" s="5">
        <f t="shared" si="14"/>
        <v>4.9610481472498597E-4</v>
      </c>
      <c r="E180" s="5">
        <f t="shared" si="17"/>
        <v>1.3148104639576106E-3</v>
      </c>
      <c r="F180" s="5">
        <f>B$6+B$7*E167+B$8*(H179*100)^2</f>
        <v>0.25004761299971634</v>
      </c>
      <c r="G180" s="8">
        <v>5.9943461462861379E-3</v>
      </c>
      <c r="H180" s="8">
        <f t="shared" si="18"/>
        <v>5.0004761073293444E-3</v>
      </c>
      <c r="I180" s="7">
        <f t="shared" si="15"/>
        <v>9.9387003895679352E-4</v>
      </c>
      <c r="J180" s="10">
        <f t="shared" si="19"/>
        <v>0.16580124248789946</v>
      </c>
      <c r="K180" s="10">
        <f t="shared" si="20"/>
        <v>1.7471495384230984E-2</v>
      </c>
      <c r="AC180" s="12"/>
      <c r="AD180" s="13"/>
    </row>
    <row r="181" spans="1:30" x14ac:dyDescent="0.3">
      <c r="A181" s="17">
        <v>43536</v>
      </c>
      <c r="B181" s="18">
        <v>-1.4829330862907786E-4</v>
      </c>
      <c r="C181" s="8">
        <f t="shared" si="16"/>
        <v>-2.8748293308629078E-2</v>
      </c>
      <c r="D181" s="5">
        <f t="shared" si="14"/>
        <v>8.2646436815896746E-4</v>
      </c>
      <c r="E181" s="5">
        <f t="shared" si="17"/>
        <v>4.9610481472498597E-4</v>
      </c>
      <c r="F181" s="5">
        <f>B$6+B$7*E167+B$8*(H180*100)^2</f>
        <v>0.25038679875925218</v>
      </c>
      <c r="G181" s="8">
        <v>4.1625215127985967E-3</v>
      </c>
      <c r="H181" s="8">
        <f t="shared" si="18"/>
        <v>5.0038664926160071E-3</v>
      </c>
      <c r="I181" s="7">
        <f t="shared" si="15"/>
        <v>8.4134497981741031E-4</v>
      </c>
      <c r="J181" s="10">
        <f t="shared" si="19"/>
        <v>0.20212387545157626</v>
      </c>
      <c r="K181" s="10">
        <f t="shared" si="20"/>
        <v>1.595091424001116E-2</v>
      </c>
      <c r="AC181" s="12"/>
      <c r="AD181" s="13"/>
    </row>
    <row r="182" spans="1:30" x14ac:dyDescent="0.3">
      <c r="A182" s="17">
        <v>43537</v>
      </c>
      <c r="B182" s="18">
        <v>5.8846777201146203E-3</v>
      </c>
      <c r="C182" s="8">
        <f t="shared" si="16"/>
        <v>-2.2715322279885382E-2</v>
      </c>
      <c r="D182" s="5">
        <f t="shared" si="14"/>
        <v>5.1598586627905722E-4</v>
      </c>
      <c r="E182" s="5">
        <f t="shared" si="17"/>
        <v>8.2646436815896746E-4</v>
      </c>
      <c r="F182" s="5">
        <f>B$6+B$7*E167+B$8*(H181*100)^2</f>
        <v>0.25068752085365664</v>
      </c>
      <c r="G182" s="8">
        <v>4.574511968807907E-3</v>
      </c>
      <c r="H182" s="8">
        <f t="shared" si="18"/>
        <v>5.0068704881757889E-3</v>
      </c>
      <c r="I182" s="7">
        <f t="shared" si="15"/>
        <v>4.3235851936788191E-4</v>
      </c>
      <c r="J182" s="10">
        <f t="shared" si="19"/>
        <v>9.4514676607251769E-2</v>
      </c>
      <c r="K182" s="10">
        <f t="shared" si="20"/>
        <v>3.9580009514017522E-3</v>
      </c>
      <c r="AC182" s="12"/>
      <c r="AD182" s="13"/>
    </row>
    <row r="183" spans="1:30" x14ac:dyDescent="0.3">
      <c r="A183" s="17">
        <v>43538</v>
      </c>
      <c r="B183" s="18">
        <v>5.5750302092623149E-3</v>
      </c>
      <c r="C183" s="8">
        <f t="shared" si="16"/>
        <v>-2.3024969790737686E-2</v>
      </c>
      <c r="D183" s="5">
        <f t="shared" si="14"/>
        <v>5.301492338643831E-4</v>
      </c>
      <c r="E183" s="5">
        <f t="shared" si="17"/>
        <v>5.1598586627905722E-4</v>
      </c>
      <c r="F183" s="5">
        <f>B$6+B$7*E167+B$8*(H182*100)^2</f>
        <v>0.25095414106255559</v>
      </c>
      <c r="G183" s="8">
        <v>7.2638649608055142E-3</v>
      </c>
      <c r="H183" s="8">
        <f t="shared" si="18"/>
        <v>5.009532324105271E-3</v>
      </c>
      <c r="I183" s="7">
        <f t="shared" si="15"/>
        <v>2.2543326367002433E-3</v>
      </c>
      <c r="J183" s="10">
        <f t="shared" si="19"/>
        <v>0.31034891877316134</v>
      </c>
      <c r="K183" s="10">
        <f t="shared" si="20"/>
        <v>7.8439113100436719E-2</v>
      </c>
      <c r="AC183" s="12"/>
      <c r="AD183" s="13"/>
    </row>
    <row r="184" spans="1:30" x14ac:dyDescent="0.3">
      <c r="A184" s="17">
        <v>43539</v>
      </c>
      <c r="B184" s="18">
        <v>1.309451769453775E-2</v>
      </c>
      <c r="C184" s="8">
        <f t="shared" si="16"/>
        <v>-1.550548230546225E-2</v>
      </c>
      <c r="D184" s="5">
        <f t="shared" si="14"/>
        <v>2.4041998152500295E-4</v>
      </c>
      <c r="E184" s="5">
        <f t="shared" si="17"/>
        <v>5.301492338643831E-4</v>
      </c>
      <c r="F184" s="5">
        <f>B$6+B$7*E167+B$8*(H183*100)^2</f>
        <v>0.25119052653976542</v>
      </c>
      <c r="G184" s="8">
        <v>2.2871551642292052E-3</v>
      </c>
      <c r="H184" s="8">
        <f t="shared" si="18"/>
        <v>5.0118911255110617E-3</v>
      </c>
      <c r="I184" s="7">
        <f t="shared" si="15"/>
        <v>2.7247359612818565E-3</v>
      </c>
      <c r="J184" s="10">
        <f t="shared" si="19"/>
        <v>1.1913209929506994</v>
      </c>
      <c r="K184" s="10">
        <f t="shared" si="20"/>
        <v>0.24085029506053024</v>
      </c>
      <c r="AC184" s="12"/>
      <c r="AD184" s="13"/>
    </row>
    <row r="185" spans="1:30" x14ac:dyDescent="0.3">
      <c r="A185" s="17">
        <v>43542</v>
      </c>
      <c r="B185" s="18">
        <v>5.4911648962268213E-4</v>
      </c>
      <c r="C185" s="8">
        <f t="shared" si="16"/>
        <v>-2.8050883510377319E-2</v>
      </c>
      <c r="D185" s="5">
        <f t="shared" si="14"/>
        <v>7.8685206571275815E-4</v>
      </c>
      <c r="E185" s="5">
        <f t="shared" si="17"/>
        <v>2.4041998152500295E-4</v>
      </c>
      <c r="F185" s="5">
        <f>B$6+B$7*E167+B$8*(H184*100)^2</f>
        <v>0.25140010590385969</v>
      </c>
      <c r="G185" s="8">
        <v>6.5430084760077492E-3</v>
      </c>
      <c r="H185" s="8">
        <f t="shared" si="18"/>
        <v>5.0139815107742439E-3</v>
      </c>
      <c r="I185" s="7">
        <f t="shared" si="15"/>
        <v>1.5290269652335053E-3</v>
      </c>
      <c r="J185" s="10">
        <f t="shared" si="19"/>
        <v>0.23368867254875528</v>
      </c>
      <c r="K185" s="10">
        <f t="shared" si="20"/>
        <v>3.8785894176222691E-2</v>
      </c>
      <c r="AC185" s="12"/>
      <c r="AD185" s="13"/>
    </row>
    <row r="186" spans="1:30" x14ac:dyDescent="0.3">
      <c r="A186" s="17">
        <v>43543</v>
      </c>
      <c r="B186" s="18">
        <v>6.1969435006507759E-3</v>
      </c>
      <c r="C186" s="8">
        <f t="shared" si="16"/>
        <v>-2.2403056499349226E-2</v>
      </c>
      <c r="D186" s="5">
        <f t="shared" si="14"/>
        <v>5.018969405130336E-4</v>
      </c>
      <c r="E186" s="5">
        <f t="shared" si="17"/>
        <v>7.8685206571275815E-4</v>
      </c>
      <c r="F186" s="5">
        <f>B$6+B$7*E167+B$8*(H185*100)^2</f>
        <v>0.25158591896806559</v>
      </c>
      <c r="G186" s="8">
        <v>4.4545831785583493E-3</v>
      </c>
      <c r="H186" s="8">
        <f t="shared" si="18"/>
        <v>5.0158341177521572E-3</v>
      </c>
      <c r="I186" s="7">
        <f t="shared" si="15"/>
        <v>5.6125093919380791E-4</v>
      </c>
      <c r="J186" s="10">
        <f t="shared" si="19"/>
        <v>0.12599404179841744</v>
      </c>
      <c r="K186" s="10">
        <f t="shared" si="20"/>
        <v>6.770404749740111E-3</v>
      </c>
      <c r="AC186" s="12"/>
      <c r="AD186" s="13"/>
    </row>
    <row r="187" spans="1:30" x14ac:dyDescent="0.3">
      <c r="A187" s="17">
        <v>43544</v>
      </c>
      <c r="B187" s="18">
        <v>-1.0800301295171014E-2</v>
      </c>
      <c r="C187" s="8">
        <f t="shared" si="16"/>
        <v>-3.9400301295171011E-2</v>
      </c>
      <c r="D187" s="5">
        <f t="shared" si="14"/>
        <v>1.5523837421502545E-3</v>
      </c>
      <c r="E187" s="5">
        <f t="shared" si="17"/>
        <v>5.018969405130336E-4</v>
      </c>
      <c r="F187" s="5">
        <f>B$6+B$7*E167+B$8*(H186*100)^2</f>
        <v>0.25175066083079062</v>
      </c>
      <c r="G187" s="8">
        <v>5.9646720991906581E-3</v>
      </c>
      <c r="H187" s="8">
        <f t="shared" si="18"/>
        <v>5.0174760670160714E-3</v>
      </c>
      <c r="I187" s="7">
        <f t="shared" si="15"/>
        <v>9.4719603217458676E-4</v>
      </c>
      <c r="J187" s="10">
        <f t="shared" si="19"/>
        <v>0.15880102316154329</v>
      </c>
      <c r="K187" s="10">
        <f t="shared" si="20"/>
        <v>1.5852330741773502E-2</v>
      </c>
      <c r="AC187" s="12"/>
      <c r="AD187" s="13"/>
    </row>
    <row r="188" spans="1:30" x14ac:dyDescent="0.3">
      <c r="A188" s="17">
        <v>43545</v>
      </c>
      <c r="B188" s="18">
        <v>-1.4777877216048747E-3</v>
      </c>
      <c r="C188" s="8">
        <f t="shared" si="16"/>
        <v>-3.0077787721604875E-2</v>
      </c>
      <c r="D188" s="5">
        <f t="shared" si="14"/>
        <v>9.0467331422592495E-4</v>
      </c>
      <c r="E188" s="5">
        <f t="shared" si="17"/>
        <v>1.5523837421502545E-3</v>
      </c>
      <c r="F188" s="5">
        <f>B$6+B$7*E167+B$8*(H187*100)^2</f>
        <v>0.25189672096628263</v>
      </c>
      <c r="G188" s="8">
        <v>1.0720065762351474E-2</v>
      </c>
      <c r="H188" s="8">
        <f t="shared" si="18"/>
        <v>5.0189313699858717E-3</v>
      </c>
      <c r="I188" s="7">
        <f t="shared" si="15"/>
        <v>5.7011343923656027E-3</v>
      </c>
      <c r="J188" s="10">
        <f t="shared" si="19"/>
        <v>0.53181897562492597</v>
      </c>
      <c r="K188" s="10">
        <f t="shared" si="20"/>
        <v>0.37702569794622409</v>
      </c>
      <c r="AC188" s="12"/>
      <c r="AD188" s="13"/>
    </row>
    <row r="189" spans="1:30" x14ac:dyDescent="0.3">
      <c r="A189" s="17">
        <v>43546</v>
      </c>
      <c r="B189" s="18">
        <v>-1.8483583816879472E-2</v>
      </c>
      <c r="C189" s="8">
        <f t="shared" si="16"/>
        <v>-4.7083583816879472E-2</v>
      </c>
      <c r="D189" s="5">
        <f t="shared" si="14"/>
        <v>2.2168638650411146E-3</v>
      </c>
      <c r="E189" s="5">
        <f t="shared" si="17"/>
        <v>9.0467331422592495E-4</v>
      </c>
      <c r="F189" s="5">
        <f>B$6+B$7*E189+B$8*(G188*100)^2</f>
        <v>1.0475724877624373</v>
      </c>
      <c r="G189" s="8">
        <v>6.7277936910587191E-3</v>
      </c>
      <c r="H189" s="8">
        <f t="shared" si="18"/>
        <v>1.0235098864996064E-2</v>
      </c>
      <c r="I189" s="7">
        <f t="shared" si="15"/>
        <v>3.5073051739373451E-3</v>
      </c>
      <c r="J189" s="10">
        <f t="shared" si="19"/>
        <v>0.5213158035149883</v>
      </c>
      <c r="K189" s="10">
        <f t="shared" si="20"/>
        <v>7.690133672417554E-2</v>
      </c>
      <c r="AC189" s="12"/>
      <c r="AD189" s="13"/>
    </row>
    <row r="190" spans="1:30" x14ac:dyDescent="0.3">
      <c r="A190" s="17">
        <v>43549</v>
      </c>
      <c r="B190" s="18">
        <v>-1.589413941432867E-3</v>
      </c>
      <c r="C190" s="8">
        <f t="shared" si="16"/>
        <v>-3.0189413941432867E-2</v>
      </c>
      <c r="D190" s="5">
        <f t="shared" si="14"/>
        <v>9.1140071412718114E-4</v>
      </c>
      <c r="E190" s="5">
        <f t="shared" si="17"/>
        <v>2.2168638650411146E-3</v>
      </c>
      <c r="F190" s="5">
        <f>B$6+B$7*E189+B$8*(H189*100)^2</f>
        <v>0.95747122040353627</v>
      </c>
      <c r="G190" s="8">
        <v>5.8483987658533307E-3</v>
      </c>
      <c r="H190" s="8">
        <f t="shared" si="18"/>
        <v>9.7850458374170949E-3</v>
      </c>
      <c r="I190" s="7">
        <f t="shared" si="15"/>
        <v>3.9366470715637642E-3</v>
      </c>
      <c r="J190" s="10">
        <f t="shared" si="19"/>
        <v>0.67311536527714422</v>
      </c>
      <c r="K190" s="10">
        <f t="shared" si="20"/>
        <v>0.11237479314949272</v>
      </c>
      <c r="AC190" s="12"/>
      <c r="AD190" s="13"/>
    </row>
    <row r="191" spans="1:30" x14ac:dyDescent="0.3">
      <c r="A191" s="17">
        <v>43550</v>
      </c>
      <c r="B191" s="18">
        <v>5.7553089973862237E-3</v>
      </c>
      <c r="C191" s="8">
        <f t="shared" si="16"/>
        <v>-2.2844691002613778E-2</v>
      </c>
      <c r="D191" s="5">
        <f t="shared" si="14"/>
        <v>5.2187990700490287E-4</v>
      </c>
      <c r="E191" s="5">
        <f t="shared" si="17"/>
        <v>9.1140071412718114E-4</v>
      </c>
      <c r="F191" s="5">
        <f>B$6+B$7*E189+B$8*(H190*100)^2</f>
        <v>0.87758743676313467</v>
      </c>
      <c r="G191" s="8">
        <v>8.3046466339487205E-3</v>
      </c>
      <c r="H191" s="8">
        <f t="shared" si="18"/>
        <v>9.3679636888874332E-3</v>
      </c>
      <c r="I191" s="7">
        <f t="shared" si="15"/>
        <v>1.0633170549387127E-3</v>
      </c>
      <c r="J191" s="10">
        <f t="shared" si="19"/>
        <v>0.12803880788761787</v>
      </c>
      <c r="K191" s="10">
        <f t="shared" si="20"/>
        <v>6.9748802460556369E-3</v>
      </c>
      <c r="AC191" s="12"/>
      <c r="AD191" s="13"/>
    </row>
    <row r="192" spans="1:30" x14ac:dyDescent="0.3">
      <c r="A192" s="17">
        <v>43551</v>
      </c>
      <c r="B192" s="18">
        <v>7.5584841951534948E-4</v>
      </c>
      <c r="C192" s="8">
        <f t="shared" si="16"/>
        <v>-2.7844151580484651E-2</v>
      </c>
      <c r="D192" s="5">
        <f t="shared" si="14"/>
        <v>7.7529677723700585E-4</v>
      </c>
      <c r="E192" s="5">
        <f t="shared" si="17"/>
        <v>5.2187990700490287E-4</v>
      </c>
      <c r="F192" s="5">
        <f>B$6+B$7*E189+B$8*(H191*100)^2</f>
        <v>0.80676247418755465</v>
      </c>
      <c r="G192" s="8">
        <v>4.848629068967463E-3</v>
      </c>
      <c r="H192" s="8">
        <f t="shared" si="18"/>
        <v>8.9819957369593247E-3</v>
      </c>
      <c r="I192" s="7">
        <f t="shared" si="15"/>
        <v>4.1333666679918618E-3</v>
      </c>
      <c r="J192" s="10">
        <f t="shared" si="19"/>
        <v>0.85248151780603842</v>
      </c>
      <c r="K192" s="10">
        <f t="shared" si="20"/>
        <v>0.15634255306325007</v>
      </c>
      <c r="AC192" s="12"/>
      <c r="AD192" s="13"/>
    </row>
    <row r="193" spans="1:30" x14ac:dyDescent="0.3">
      <c r="A193" s="17">
        <v>43552</v>
      </c>
      <c r="B193" s="18">
        <v>-5.2692354036623797E-4</v>
      </c>
      <c r="C193" s="8">
        <f t="shared" si="16"/>
        <v>-2.9126923540366237E-2</v>
      </c>
      <c r="D193" s="5">
        <f t="shared" si="14"/>
        <v>8.4837767492634082E-4</v>
      </c>
      <c r="E193" s="5">
        <f t="shared" si="17"/>
        <v>7.7529677723700585E-4</v>
      </c>
      <c r="F193" s="5">
        <f>B$6+B$7*E189+B$8*(H192*100)^2</f>
        <v>0.74396906236804572</v>
      </c>
      <c r="G193" s="8">
        <v>4.1533705308466687E-3</v>
      </c>
      <c r="H193" s="8">
        <f t="shared" si="18"/>
        <v>8.6253641219837546E-3</v>
      </c>
      <c r="I193" s="7">
        <f t="shared" si="15"/>
        <v>4.471993591137086E-3</v>
      </c>
      <c r="J193" s="10">
        <f t="shared" si="19"/>
        <v>1.076714335483443</v>
      </c>
      <c r="K193" s="10">
        <f t="shared" si="20"/>
        <v>0.21231687606231087</v>
      </c>
      <c r="AC193" s="12"/>
      <c r="AD193" s="13"/>
    </row>
    <row r="194" spans="1:30" x14ac:dyDescent="0.3">
      <c r="A194" s="17">
        <v>43553</v>
      </c>
      <c r="B194" s="18">
        <v>9.4185114709627784E-3</v>
      </c>
      <c r="C194" s="8">
        <f t="shared" si="16"/>
        <v>-1.918148852903722E-2</v>
      </c>
      <c r="D194" s="5">
        <f t="shared" si="14"/>
        <v>3.6792950218958649E-4</v>
      </c>
      <c r="E194" s="5">
        <f t="shared" si="17"/>
        <v>8.4837767492634082E-4</v>
      </c>
      <c r="F194" s="5">
        <f>B$6+B$7*E189+B$8*(H193*100)^2</f>
        <v>0.6882964234488691</v>
      </c>
      <c r="G194" s="8">
        <v>5.3696044172323616E-3</v>
      </c>
      <c r="H194" s="8">
        <f t="shared" si="18"/>
        <v>8.2963631999139788E-3</v>
      </c>
      <c r="I194" s="7">
        <f t="shared" si="15"/>
        <v>2.9267587826816172E-3</v>
      </c>
      <c r="J194" s="10">
        <f t="shared" si="19"/>
        <v>0.54506040953202051</v>
      </c>
      <c r="K194" s="10">
        <f t="shared" si="20"/>
        <v>8.2286894077262751E-2</v>
      </c>
      <c r="AC194" s="12"/>
      <c r="AD194" s="13"/>
    </row>
    <row r="195" spans="1:30" x14ac:dyDescent="0.3">
      <c r="A195" s="17">
        <v>43556</v>
      </c>
      <c r="B195" s="18">
        <v>9.9954737454667087E-3</v>
      </c>
      <c r="C195" s="8">
        <f t="shared" si="16"/>
        <v>-1.8604526254533293E-2</v>
      </c>
      <c r="D195" s="5">
        <f t="shared" si="14"/>
        <v>3.4612839715561863E-4</v>
      </c>
      <c r="E195" s="5">
        <f t="shared" si="17"/>
        <v>3.6792950218958649E-4</v>
      </c>
      <c r="F195" s="5">
        <f>B$6+B$7*E189+B$8*(H194*100)^2</f>
        <v>0.63893706178312693</v>
      </c>
      <c r="G195" s="8">
        <v>3.6180301359928025E-3</v>
      </c>
      <c r="H195" s="8">
        <f t="shared" si="18"/>
        <v>7.9933538754588303E-3</v>
      </c>
      <c r="I195" s="7">
        <f t="shared" si="15"/>
        <v>4.3753237394660279E-3</v>
      </c>
      <c r="J195" s="10">
        <f t="shared" si="19"/>
        <v>1.2093110269976846</v>
      </c>
      <c r="K195" s="10">
        <f t="shared" si="20"/>
        <v>0.24531051068373078</v>
      </c>
      <c r="AC195" s="12"/>
      <c r="AD195" s="13"/>
    </row>
    <row r="196" spans="1:30" x14ac:dyDescent="0.3">
      <c r="A196" s="17">
        <v>43557</v>
      </c>
      <c r="B196" s="18">
        <v>3.0437854206902797E-3</v>
      </c>
      <c r="C196" s="8">
        <f t="shared" si="16"/>
        <v>-2.5556214579309719E-2</v>
      </c>
      <c r="D196" s="5">
        <f t="shared" si="14"/>
        <v>6.5312010362372265E-4</v>
      </c>
      <c r="E196" s="5">
        <f t="shared" si="17"/>
        <v>3.4612839715561863E-4</v>
      </c>
      <c r="F196" s="5">
        <f>B$6+B$7*E189+B$8*(H195*100)^2</f>
        <v>0.59517505173028007</v>
      </c>
      <c r="G196" s="8">
        <v>4.268549297517809E-3</v>
      </c>
      <c r="H196" s="8">
        <f t="shared" si="18"/>
        <v>7.7147589186589626E-3</v>
      </c>
      <c r="I196" s="7">
        <f t="shared" si="15"/>
        <v>3.4462096211411537E-3</v>
      </c>
      <c r="J196" s="10">
        <f t="shared" si="19"/>
        <v>0.80734914392230361</v>
      </c>
      <c r="K196" s="10">
        <f t="shared" si="20"/>
        <v>0.14515773495127426</v>
      </c>
      <c r="AC196" s="12"/>
      <c r="AD196" s="13"/>
    </row>
    <row r="197" spans="1:30" x14ac:dyDescent="0.3">
      <c r="A197" s="17">
        <v>43558</v>
      </c>
      <c r="B197" s="18">
        <v>1.1670046322221446E-2</v>
      </c>
      <c r="C197" s="8">
        <f t="shared" si="16"/>
        <v>-1.6929953677778553E-2</v>
      </c>
      <c r="D197" s="5">
        <f t="shared" si="14"/>
        <v>2.8662333153172754E-4</v>
      </c>
      <c r="E197" s="5">
        <f t="shared" si="17"/>
        <v>6.5312010362372265E-4</v>
      </c>
      <c r="F197" s="5">
        <f>B$6+B$7*E189+B$8*(H196*100)^2</f>
        <v>0.55637565361742591</v>
      </c>
      <c r="G197" s="8">
        <v>4.4861490251454569E-3</v>
      </c>
      <c r="H197" s="8">
        <f t="shared" si="18"/>
        <v>7.4590592812862535E-3</v>
      </c>
      <c r="I197" s="7">
        <f t="shared" si="15"/>
        <v>2.9729102561407966E-3</v>
      </c>
      <c r="J197" s="10">
        <f t="shared" si="19"/>
        <v>0.66268646883490545</v>
      </c>
      <c r="K197" s="10">
        <f t="shared" si="20"/>
        <v>0.10987095024079663</v>
      </c>
      <c r="AC197" s="12"/>
      <c r="AD197" s="13"/>
    </row>
    <row r="198" spans="1:30" x14ac:dyDescent="0.3">
      <c r="A198" s="17">
        <v>43559</v>
      </c>
      <c r="B198" s="18">
        <v>1.8523835962715653E-3</v>
      </c>
      <c r="C198" s="8">
        <f t="shared" si="16"/>
        <v>-2.6747616403728434E-2</v>
      </c>
      <c r="D198" s="5">
        <f t="shared" si="14"/>
        <v>7.1543498328100245E-4</v>
      </c>
      <c r="E198" s="5">
        <f t="shared" si="17"/>
        <v>2.8662333153172754E-4</v>
      </c>
      <c r="F198" s="5">
        <f>B$6+B$7*E189+B$8*(H197*100)^2</f>
        <v>0.52197610725056942</v>
      </c>
      <c r="G198" s="8">
        <v>2.9971185142562214E-3</v>
      </c>
      <c r="H198" s="8">
        <f t="shared" si="18"/>
        <v>7.2247913966464765E-3</v>
      </c>
      <c r="I198" s="7">
        <f t="shared" si="15"/>
        <v>4.2276728823902546E-3</v>
      </c>
      <c r="J198" s="10">
        <f t="shared" si="19"/>
        <v>1.4105791486992343</v>
      </c>
      <c r="K198" s="10">
        <f t="shared" si="20"/>
        <v>0.29470509862054484</v>
      </c>
      <c r="AC198" s="12"/>
      <c r="AD198" s="13"/>
    </row>
    <row r="199" spans="1:30" x14ac:dyDescent="0.3">
      <c r="A199" s="17">
        <v>43560</v>
      </c>
      <c r="B199" s="18">
        <v>1.6082794647253879E-3</v>
      </c>
      <c r="C199" s="8">
        <f t="shared" si="16"/>
        <v>-2.6991720535274613E-2</v>
      </c>
      <c r="D199" s="5">
        <f t="shared" si="14"/>
        <v>7.2855297745436521E-4</v>
      </c>
      <c r="E199" s="5">
        <f t="shared" si="17"/>
        <v>7.1543498328100245E-4</v>
      </c>
      <c r="F199" s="5">
        <f>B$6+B$7*E189+B$8*(H198*100)^2</f>
        <v>0.49147746944171444</v>
      </c>
      <c r="G199" s="8">
        <v>2.4050779056661474E-3</v>
      </c>
      <c r="H199" s="8">
        <f t="shared" si="18"/>
        <v>7.0105454098929746E-3</v>
      </c>
      <c r="I199" s="7">
        <f t="shared" si="15"/>
        <v>4.6054675042268272E-3</v>
      </c>
      <c r="J199" s="10">
        <f t="shared" si="19"/>
        <v>1.9148932736759836</v>
      </c>
      <c r="K199" s="10">
        <f t="shared" si="20"/>
        <v>0.41289894016843509</v>
      </c>
      <c r="AC199" s="12"/>
      <c r="AD199" s="13"/>
    </row>
    <row r="200" spans="1:30" x14ac:dyDescent="0.3">
      <c r="A200" s="17">
        <v>43563</v>
      </c>
      <c r="B200" s="18">
        <v>-2.7332443013567487E-3</v>
      </c>
      <c r="C200" s="8">
        <f t="shared" si="16"/>
        <v>-3.1333244301356748E-2</v>
      </c>
      <c r="D200" s="5">
        <f t="shared" si="14"/>
        <v>9.8177219844850514E-4</v>
      </c>
      <c r="E200" s="5">
        <f t="shared" si="17"/>
        <v>7.2855297745436521E-4</v>
      </c>
      <c r="F200" s="5">
        <f>B$6+B$7*E189+B$8*(H199*100)^2</f>
        <v>0.46443737716038364</v>
      </c>
      <c r="G200" s="8">
        <v>6.2227911729728783E-3</v>
      </c>
      <c r="H200" s="8">
        <f t="shared" si="18"/>
        <v>6.8149642490653141E-3</v>
      </c>
      <c r="I200" s="7">
        <f t="shared" si="15"/>
        <v>5.9217307609243583E-4</v>
      </c>
      <c r="J200" s="10">
        <f t="shared" si="19"/>
        <v>9.5161971474214013E-2</v>
      </c>
      <c r="K200" s="10">
        <f t="shared" si="20"/>
        <v>4.0092146094325987E-3</v>
      </c>
      <c r="AC200" s="12"/>
      <c r="AD200" s="13"/>
    </row>
    <row r="201" spans="1:30" x14ac:dyDescent="0.3">
      <c r="A201" s="17">
        <v>43564</v>
      </c>
      <c r="B201" s="18">
        <v>-6.080029439488187E-3</v>
      </c>
      <c r="C201" s="8">
        <f t="shared" si="16"/>
        <v>-3.468002943948819E-2</v>
      </c>
      <c r="D201" s="5">
        <f t="shared" si="14"/>
        <v>1.2027044419237675E-3</v>
      </c>
      <c r="E201" s="5">
        <f t="shared" si="17"/>
        <v>9.8177219844850514E-4</v>
      </c>
      <c r="F201" s="5">
        <f>B$6+B$7*E189+B$8*(H200*100)^2</f>
        <v>0.44046363134375566</v>
      </c>
      <c r="G201" s="8">
        <v>3.7097931628569435E-3</v>
      </c>
      <c r="H201" s="8">
        <f t="shared" si="18"/>
        <v>6.6367434133297312E-3</v>
      </c>
      <c r="I201" s="7">
        <f t="shared" si="15"/>
        <v>2.9269502504727877E-3</v>
      </c>
      <c r="J201" s="10">
        <f t="shared" si="19"/>
        <v>0.7889793640728795</v>
      </c>
      <c r="K201" s="10">
        <f t="shared" si="20"/>
        <v>0.14062320977079557</v>
      </c>
      <c r="AC201" s="12"/>
      <c r="AD201" s="13"/>
    </row>
    <row r="202" spans="1:30" x14ac:dyDescent="0.3">
      <c r="A202" s="17">
        <v>43565</v>
      </c>
      <c r="B202" s="18">
        <v>2.1719015586658479E-3</v>
      </c>
      <c r="C202" s="8">
        <f t="shared" si="16"/>
        <v>-2.6428098441334154E-2</v>
      </c>
      <c r="D202" s="5">
        <f t="shared" si="14"/>
        <v>6.9844438722484875E-4</v>
      </c>
      <c r="E202" s="5">
        <f t="shared" si="17"/>
        <v>1.2027044419237675E-3</v>
      </c>
      <c r="F202" s="5">
        <f>B$6+B$7*E189+B$8*(H201*100)^2</f>
        <v>0.41920850830273332</v>
      </c>
      <c r="G202" s="8">
        <v>6.3724480735155046E-3</v>
      </c>
      <c r="H202" s="8">
        <f t="shared" si="18"/>
        <v>6.4746313277493518E-3</v>
      </c>
      <c r="I202" s="7">
        <f t="shared" si="15"/>
        <v>1.0218325423384713E-4</v>
      </c>
      <c r="J202" s="10">
        <f t="shared" si="19"/>
        <v>1.6035164673766488E-2</v>
      </c>
      <c r="K202" s="10">
        <f t="shared" si="20"/>
        <v>1.2586329382613393E-4</v>
      </c>
      <c r="AC202" s="12"/>
      <c r="AD202" s="13"/>
    </row>
    <row r="203" spans="1:30" x14ac:dyDescent="0.3">
      <c r="A203" s="17">
        <v>43566</v>
      </c>
      <c r="B203" s="18">
        <v>3.1166793738798947E-3</v>
      </c>
      <c r="C203" s="8">
        <f t="shared" si="16"/>
        <v>-2.5483320626120104E-2</v>
      </c>
      <c r="D203" s="5">
        <f t="shared" si="14"/>
        <v>6.4939963013363835E-4</v>
      </c>
      <c r="E203" s="5">
        <f t="shared" si="17"/>
        <v>6.9844438722484875E-4</v>
      </c>
      <c r="F203" s="5">
        <f>B$6+B$7*E189+B$8*(H202*100)^2</f>
        <v>0.40036371621456296</v>
      </c>
      <c r="G203" s="8">
        <v>5.0236582447793551E-3</v>
      </c>
      <c r="H203" s="8">
        <f t="shared" si="18"/>
        <v>6.3274300961335241E-3</v>
      </c>
      <c r="I203" s="7">
        <f t="shared" si="15"/>
        <v>1.303771851354169E-3</v>
      </c>
      <c r="J203" s="10">
        <f t="shared" si="19"/>
        <v>0.25952638253389632</v>
      </c>
      <c r="K203" s="10">
        <f t="shared" si="20"/>
        <v>2.4684992169913045E-2</v>
      </c>
      <c r="AC203" s="12"/>
      <c r="AD203" s="13"/>
    </row>
    <row r="204" spans="1:30" x14ac:dyDescent="0.3">
      <c r="A204" s="17">
        <v>43567</v>
      </c>
      <c r="B204" s="18">
        <v>3.6291427953245806E-3</v>
      </c>
      <c r="C204" s="8">
        <f t="shared" si="16"/>
        <v>-2.4970857204675422E-2</v>
      </c>
      <c r="D204" s="5">
        <f t="shared" ref="D204:D267" si="21">C204^2</f>
        <v>6.2354370953629046E-4</v>
      </c>
      <c r="E204" s="5">
        <f t="shared" si="17"/>
        <v>6.4939963013363835E-4</v>
      </c>
      <c r="F204" s="5">
        <f>B$6+B$7*E189+B$8*(H203*100)^2</f>
        <v>0.38365592354919109</v>
      </c>
      <c r="G204" s="8">
        <v>2.4716975421110489E-3</v>
      </c>
      <c r="H204" s="8">
        <f t="shared" si="18"/>
        <v>6.1939964768248871E-3</v>
      </c>
      <c r="I204" s="7">
        <f t="shared" si="15"/>
        <v>3.7222989347138382E-3</v>
      </c>
      <c r="J204" s="10">
        <f t="shared" si="19"/>
        <v>1.5059686192569763</v>
      </c>
      <c r="K204" s="10">
        <f t="shared" si="20"/>
        <v>0.31772262960281861</v>
      </c>
      <c r="AC204" s="12"/>
      <c r="AD204" s="13"/>
    </row>
    <row r="205" spans="1:30" x14ac:dyDescent="0.3">
      <c r="A205" s="17">
        <v>43570</v>
      </c>
      <c r="B205" s="18">
        <v>7.6247392108540299E-4</v>
      </c>
      <c r="C205" s="8">
        <f t="shared" si="16"/>
        <v>-2.7837526078914598E-2</v>
      </c>
      <c r="D205" s="5">
        <f t="shared" si="21"/>
        <v>7.7492785819425038E-4</v>
      </c>
      <c r="E205" s="5">
        <f t="shared" si="17"/>
        <v>6.2354370953629046E-4</v>
      </c>
      <c r="F205" s="5">
        <f>B$6+B$7*E189+B$8*(H204*100)^2</f>
        <v>0.36884279457207242</v>
      </c>
      <c r="G205" s="8">
        <v>2.1875809447700306E-3</v>
      </c>
      <c r="H205" s="8">
        <f t="shared" si="18"/>
        <v>6.0732429110984219E-3</v>
      </c>
      <c r="I205" s="7">
        <f t="shared" ref="I205:I268" si="22">SQRT((G205-H205)^2)</f>
        <v>3.8856619663283913E-3</v>
      </c>
      <c r="J205" s="10">
        <f t="shared" si="19"/>
        <v>1.776236886510671</v>
      </c>
      <c r="K205" s="10">
        <f t="shared" si="20"/>
        <v>0.38129618310847047</v>
      </c>
      <c r="AC205" s="12"/>
      <c r="AD205" s="13"/>
    </row>
    <row r="206" spans="1:30" x14ac:dyDescent="0.3">
      <c r="A206" s="17">
        <v>43571</v>
      </c>
      <c r="B206" s="18">
        <v>3.7317028338356519E-3</v>
      </c>
      <c r="C206" s="8">
        <f t="shared" ref="C206:C269" si="23">B206-B$5</f>
        <v>-2.4868297166164347E-2</v>
      </c>
      <c r="D206" s="5">
        <f t="shared" si="21"/>
        <v>6.1843220394465774E-4</v>
      </c>
      <c r="E206" s="5">
        <f t="shared" ref="E206:E269" si="24">D205</f>
        <v>7.7492785819425038E-4</v>
      </c>
      <c r="F206" s="5">
        <f>B$6+B$7*E189+B$8*(H205*100)^2</f>
        <v>0.3557094744209589</v>
      </c>
      <c r="G206" s="8">
        <v>4.9140761476923868E-3</v>
      </c>
      <c r="H206" s="8">
        <f t="shared" ref="H206:H269" si="25">SQRT(F206)/100</f>
        <v>5.9641384492729451E-3</v>
      </c>
      <c r="I206" s="7">
        <f t="shared" si="22"/>
        <v>1.0500623015805583E-3</v>
      </c>
      <c r="J206" s="10">
        <f t="shared" ref="J206:J269" si="26">ABS(G206-H206)/G206</f>
        <v>0.21368458078812222</v>
      </c>
      <c r="K206" s="10">
        <f t="shared" ref="K206:K269" si="27">G206/H206-LN(G206/H206)-1</f>
        <v>1.7598143592750137E-2</v>
      </c>
      <c r="AC206" s="12"/>
      <c r="AD206" s="13"/>
    </row>
    <row r="207" spans="1:30" x14ac:dyDescent="0.3">
      <c r="A207" s="17">
        <v>43572</v>
      </c>
      <c r="B207" s="18">
        <v>4.1405293259759507E-3</v>
      </c>
      <c r="C207" s="8">
        <f t="shared" si="23"/>
        <v>-2.4459470674024049E-2</v>
      </c>
      <c r="D207" s="5">
        <f t="shared" si="21"/>
        <v>5.9826570565344242E-4</v>
      </c>
      <c r="E207" s="5">
        <f t="shared" si="24"/>
        <v>6.1843220394465774E-4</v>
      </c>
      <c r="F207" s="5">
        <f>B$6+B$7*E189+B$8*(H206*100)^2</f>
        <v>0.34406547277498178</v>
      </c>
      <c r="G207" s="8">
        <v>7.2720721161384054E-3</v>
      </c>
      <c r="H207" s="8">
        <f t="shared" si="25"/>
        <v>5.8657094436647796E-3</v>
      </c>
      <c r="I207" s="7">
        <f t="shared" si="22"/>
        <v>1.4063626724736258E-3</v>
      </c>
      <c r="J207" s="10">
        <f t="shared" si="26"/>
        <v>0.19339228902207703</v>
      </c>
      <c r="K207" s="10">
        <f t="shared" si="27"/>
        <v>2.4842193314363215E-2</v>
      </c>
      <c r="AC207" s="12"/>
      <c r="AD207" s="13"/>
    </row>
    <row r="208" spans="1:30" x14ac:dyDescent="0.3">
      <c r="A208" s="17">
        <v>43573</v>
      </c>
      <c r="B208" s="18">
        <v>6.1631622308013535E-3</v>
      </c>
      <c r="C208" s="8">
        <f t="shared" si="23"/>
        <v>-2.2436837769198647E-2</v>
      </c>
      <c r="D208" s="5">
        <f t="shared" si="21"/>
        <v>5.0341168908133891E-4</v>
      </c>
      <c r="E208" s="5">
        <f t="shared" si="24"/>
        <v>5.9826570565344242E-4</v>
      </c>
      <c r="F208" s="5">
        <f>B$6+B$7*E189+B$8*(H207*100)^2</f>
        <v>0.33374190091565842</v>
      </c>
      <c r="G208" s="8">
        <v>3.7197012270253739E-3</v>
      </c>
      <c r="H208" s="8">
        <f t="shared" si="25"/>
        <v>5.7770399073890635E-3</v>
      </c>
      <c r="I208" s="7">
        <f t="shared" si="22"/>
        <v>2.0573386803636896E-3</v>
      </c>
      <c r="J208" s="10">
        <f t="shared" si="26"/>
        <v>0.55309245415093</v>
      </c>
      <c r="K208" s="10">
        <f t="shared" si="27"/>
        <v>8.4124746567096009E-2</v>
      </c>
      <c r="AC208" s="12"/>
      <c r="AD208" s="13"/>
    </row>
    <row r="209" spans="1:30" x14ac:dyDescent="0.3">
      <c r="A209" s="17">
        <v>43578</v>
      </c>
      <c r="B209" s="18">
        <v>1.3194533316273223E-3</v>
      </c>
      <c r="C209" s="8">
        <f t="shared" si="23"/>
        <v>-2.7280546668372679E-2</v>
      </c>
      <c r="D209" s="5">
        <f t="shared" si="21"/>
        <v>7.4422822652525969E-4</v>
      </c>
      <c r="E209" s="5">
        <f t="shared" si="24"/>
        <v>5.0341168908133891E-4</v>
      </c>
      <c r="F209" s="5">
        <f>B$6+B$7*E189+B$8*(H208*100)^2</f>
        <v>0.32458902210518226</v>
      </c>
      <c r="G209" s="8">
        <v>4.4864931817661354E-3</v>
      </c>
      <c r="H209" s="8">
        <f t="shared" si="25"/>
        <v>5.6972714706706954E-3</v>
      </c>
      <c r="I209" s="7">
        <f t="shared" si="22"/>
        <v>1.21077828890456E-3</v>
      </c>
      <c r="J209" s="10">
        <f t="shared" si="26"/>
        <v>0.26987186647811418</v>
      </c>
      <c r="K209" s="10">
        <f t="shared" si="27"/>
        <v>2.6397028605201101E-2</v>
      </c>
      <c r="AC209" s="12"/>
      <c r="AD209" s="13"/>
    </row>
    <row r="210" spans="1:30" x14ac:dyDescent="0.3">
      <c r="A210" s="17">
        <v>43579</v>
      </c>
      <c r="B210" s="18">
        <v>-3.4831042567600243E-4</v>
      </c>
      <c r="C210" s="8">
        <f t="shared" si="23"/>
        <v>-2.8948310425676003E-2</v>
      </c>
      <c r="D210" s="5">
        <f t="shared" si="21"/>
        <v>8.3800467650130197E-4</v>
      </c>
      <c r="E210" s="5">
        <f t="shared" si="24"/>
        <v>7.4422822652525969E-4</v>
      </c>
      <c r="F210" s="5">
        <f>B$6+B$7*E189+B$8*(H209*100)^2</f>
        <v>0.31647407975181413</v>
      </c>
      <c r="G210" s="8">
        <v>5.0764964479140676E-3</v>
      </c>
      <c r="H210" s="8">
        <f t="shared" si="25"/>
        <v>5.6256028988172823E-3</v>
      </c>
      <c r="I210" s="7">
        <f t="shared" si="22"/>
        <v>5.4910645090321467E-4</v>
      </c>
      <c r="J210" s="10">
        <f t="shared" si="26"/>
        <v>0.10816642078590294</v>
      </c>
      <c r="K210" s="10">
        <f t="shared" si="27"/>
        <v>5.0983135779714139E-3</v>
      </c>
      <c r="AC210" s="12"/>
      <c r="AD210" s="13"/>
    </row>
    <row r="211" spans="1:30" x14ac:dyDescent="0.3">
      <c r="A211" s="17">
        <v>43580</v>
      </c>
      <c r="B211" s="18">
        <v>-3.0623756120246978E-3</v>
      </c>
      <c r="C211" s="8">
        <f t="shared" si="23"/>
        <v>-3.1662375612024701E-2</v>
      </c>
      <c r="D211" s="5">
        <f t="shared" si="21"/>
        <v>1.0025060293969365E-3</v>
      </c>
      <c r="E211" s="5">
        <f t="shared" si="24"/>
        <v>8.3800467650130197E-4</v>
      </c>
      <c r="F211" s="5">
        <f>B$6+B$7*E211+B$8*(G210*100)^2</f>
        <v>0.25717062218535819</v>
      </c>
      <c r="G211" s="8">
        <v>3.5093902408431634E-3</v>
      </c>
      <c r="H211" s="8">
        <f t="shared" si="25"/>
        <v>5.071199287992518E-3</v>
      </c>
      <c r="I211" s="7">
        <f t="shared" si="22"/>
        <v>1.5618090471493547E-3</v>
      </c>
      <c r="J211" s="10">
        <f t="shared" si="26"/>
        <v>0.44503715459529963</v>
      </c>
      <c r="K211" s="10">
        <f t="shared" si="27"/>
        <v>6.015876257204722E-2</v>
      </c>
      <c r="AC211" s="12"/>
      <c r="AD211" s="13"/>
    </row>
    <row r="212" spans="1:30" x14ac:dyDescent="0.3">
      <c r="A212" s="17">
        <v>43581</v>
      </c>
      <c r="B212" s="18">
        <v>2.4283734817079194E-3</v>
      </c>
      <c r="C212" s="8">
        <f t="shared" si="23"/>
        <v>-2.6171626518292079E-2</v>
      </c>
      <c r="D212" s="5">
        <f t="shared" si="21"/>
        <v>6.8495403461296916E-4</v>
      </c>
      <c r="E212" s="5">
        <f t="shared" si="24"/>
        <v>1.0025060293969365E-3</v>
      </c>
      <c r="F212" s="5">
        <f>B$6+B$7*E211+B$8*(H211*100)^2</f>
        <v>0.25669403951262121</v>
      </c>
      <c r="G212" s="8">
        <v>5.4717338386370213E-3</v>
      </c>
      <c r="H212" s="8">
        <f t="shared" si="25"/>
        <v>5.066498194143774E-3</v>
      </c>
      <c r="I212" s="7">
        <f t="shared" si="22"/>
        <v>4.0523564449324728E-4</v>
      </c>
      <c r="J212" s="10">
        <f t="shared" si="26"/>
        <v>7.4059823895635479E-2</v>
      </c>
      <c r="K212" s="10">
        <f t="shared" si="27"/>
        <v>3.0377277858295582E-3</v>
      </c>
      <c r="AC212" s="12"/>
      <c r="AD212" s="13"/>
    </row>
    <row r="213" spans="1:30" x14ac:dyDescent="0.3">
      <c r="A213" s="17">
        <v>43584</v>
      </c>
      <c r="B213" s="18">
        <v>4.3700445035428333E-4</v>
      </c>
      <c r="C213" s="8">
        <f t="shared" si="23"/>
        <v>-2.8162995549645718E-2</v>
      </c>
      <c r="D213" s="5">
        <f t="shared" si="21"/>
        <v>7.9315431832936451E-4</v>
      </c>
      <c r="E213" s="5">
        <f t="shared" si="24"/>
        <v>6.8495403461296916E-4</v>
      </c>
      <c r="F213" s="5">
        <f>B$6+B$7*E211+B$8*(H212*100)^2</f>
        <v>0.25627150131497256</v>
      </c>
      <c r="G213" s="8">
        <v>4.9541934330418159E-3</v>
      </c>
      <c r="H213" s="8">
        <f t="shared" si="25"/>
        <v>5.0623265532260221E-3</v>
      </c>
      <c r="I213" s="7">
        <f t="shared" si="22"/>
        <v>1.0813312018420618E-4</v>
      </c>
      <c r="J213" s="10">
        <f t="shared" si="26"/>
        <v>2.1826584215104763E-2</v>
      </c>
      <c r="K213" s="10">
        <f t="shared" si="27"/>
        <v>2.3143411205817088E-4</v>
      </c>
      <c r="AC213" s="12"/>
      <c r="AD213" s="13"/>
    </row>
    <row r="214" spans="1:30" x14ac:dyDescent="0.3">
      <c r="A214" s="17">
        <v>43585</v>
      </c>
      <c r="B214" s="18">
        <v>3.6143607976692428E-3</v>
      </c>
      <c r="C214" s="8">
        <f t="shared" si="23"/>
        <v>-2.4985639202330757E-2</v>
      </c>
      <c r="D214" s="5">
        <f t="shared" si="21"/>
        <v>6.2428216634904758E-4</v>
      </c>
      <c r="E214" s="5">
        <f t="shared" si="24"/>
        <v>7.9315431832936451E-4</v>
      </c>
      <c r="F214" s="5">
        <f>B$6+B$7*E211+B$8*(H213*100)^2</f>
        <v>0.25589687894893726</v>
      </c>
      <c r="G214" s="8">
        <v>4.4807757799009114E-3</v>
      </c>
      <c r="H214" s="8">
        <f t="shared" si="25"/>
        <v>5.0586250992630134E-3</v>
      </c>
      <c r="I214" s="7">
        <f t="shared" si="22"/>
        <v>5.7784931936210194E-4</v>
      </c>
      <c r="J214" s="10">
        <f t="shared" si="26"/>
        <v>0.12896189136580286</v>
      </c>
      <c r="K214" s="10">
        <f t="shared" si="27"/>
        <v>7.0680213837717165E-3</v>
      </c>
      <c r="AC214" s="12"/>
      <c r="AD214" s="13"/>
    </row>
    <row r="215" spans="1:30" x14ac:dyDescent="0.3">
      <c r="A215" s="17">
        <v>43587</v>
      </c>
      <c r="B215" s="18">
        <v>-7.3363651420950225E-3</v>
      </c>
      <c r="C215" s="8">
        <f t="shared" si="23"/>
        <v>-3.5936365142095021E-2</v>
      </c>
      <c r="D215" s="5">
        <f t="shared" si="21"/>
        <v>1.291422339625982E-3</v>
      </c>
      <c r="E215" s="5">
        <f t="shared" si="24"/>
        <v>6.2428216634904758E-4</v>
      </c>
      <c r="F215" s="5">
        <f>B$6+B$7*E211+B$8*(H214*100)^2</f>
        <v>0.25556473875921043</v>
      </c>
      <c r="G215" s="8">
        <v>3.9888064502478808E-3</v>
      </c>
      <c r="H215" s="8">
        <f t="shared" si="25"/>
        <v>5.0553411235960176E-3</v>
      </c>
      <c r="I215" s="7">
        <f t="shared" si="22"/>
        <v>1.0665346733481369E-3</v>
      </c>
      <c r="J215" s="10">
        <f t="shared" si="26"/>
        <v>0.26738190650535526</v>
      </c>
      <c r="K215" s="10">
        <f t="shared" si="27"/>
        <v>2.5981430917216386E-2</v>
      </c>
      <c r="AC215" s="12"/>
      <c r="AD215" s="13"/>
    </row>
    <row r="216" spans="1:30" x14ac:dyDescent="0.3">
      <c r="A216" s="17">
        <v>43588</v>
      </c>
      <c r="B216" s="18">
        <v>3.8762038376489406E-3</v>
      </c>
      <c r="C216" s="8">
        <f t="shared" si="23"/>
        <v>-2.4723796162351059E-2</v>
      </c>
      <c r="D216" s="5">
        <f t="shared" si="21"/>
        <v>6.1126609667748499E-4</v>
      </c>
      <c r="E216" s="5">
        <f t="shared" si="24"/>
        <v>1.291422339625982E-3</v>
      </c>
      <c r="F216" s="5">
        <f>B$6+B$7*E211+B$8*(H215*100)^2</f>
        <v>0.25527026326699864</v>
      </c>
      <c r="G216" s="8">
        <v>1.4433539935094544E-2</v>
      </c>
      <c r="H216" s="8">
        <f t="shared" si="25"/>
        <v>5.0524277656093077E-3</v>
      </c>
      <c r="I216" s="7">
        <f t="shared" si="22"/>
        <v>9.3811121694852354E-3</v>
      </c>
      <c r="J216" s="10">
        <f t="shared" si="26"/>
        <v>0.64995227862815941</v>
      </c>
      <c r="K216" s="10">
        <f t="shared" si="27"/>
        <v>0.80706756101569521</v>
      </c>
      <c r="AC216" s="12"/>
      <c r="AD216" s="13"/>
    </row>
    <row r="217" spans="1:30" x14ac:dyDescent="0.3">
      <c r="A217" s="17">
        <v>43591</v>
      </c>
      <c r="B217" s="18">
        <v>-1.1350470477474768E-2</v>
      </c>
      <c r="C217" s="8">
        <f t="shared" si="23"/>
        <v>-3.995047047747477E-2</v>
      </c>
      <c r="D217" s="5">
        <f t="shared" si="21"/>
        <v>1.5960400913715832E-3</v>
      </c>
      <c r="E217" s="5">
        <f t="shared" si="24"/>
        <v>6.1126609667748499E-4</v>
      </c>
      <c r="F217" s="5">
        <f>B$6+B$7*E211+B$8*(H216*100)^2</f>
        <v>0.25500918129560357</v>
      </c>
      <c r="G217" s="8">
        <v>9.8850030184159422E-3</v>
      </c>
      <c r="H217" s="8">
        <f t="shared" si="25"/>
        <v>5.0498433767355959E-3</v>
      </c>
      <c r="I217" s="7">
        <f t="shared" si="22"/>
        <v>4.8351596416803463E-3</v>
      </c>
      <c r="J217" s="10">
        <f t="shared" si="26"/>
        <v>0.48914093730394975</v>
      </c>
      <c r="K217" s="10">
        <f t="shared" si="27"/>
        <v>0.28582551710061166</v>
      </c>
      <c r="AC217" s="12"/>
      <c r="AD217" s="13"/>
    </row>
    <row r="218" spans="1:30" x14ac:dyDescent="0.3">
      <c r="A218" s="17">
        <v>43592</v>
      </c>
      <c r="B218" s="18">
        <v>-1.8004288786291837E-2</v>
      </c>
      <c r="C218" s="8">
        <f t="shared" si="23"/>
        <v>-4.6604288786291838E-2</v>
      </c>
      <c r="D218" s="5">
        <f t="shared" si="21"/>
        <v>2.1719597332760872E-3</v>
      </c>
      <c r="E218" s="5">
        <f t="shared" si="24"/>
        <v>1.5960400913715832E-3</v>
      </c>
      <c r="F218" s="5">
        <f>B$6+B$7*E211+B$8*(H217*100)^2</f>
        <v>0.25477770601976479</v>
      </c>
      <c r="G218" s="8">
        <v>6.2113711466182508E-3</v>
      </c>
      <c r="H218" s="8">
        <f t="shared" si="25"/>
        <v>5.0475509509044555E-3</v>
      </c>
      <c r="I218" s="7">
        <f t="shared" si="22"/>
        <v>1.1638201957137953E-3</v>
      </c>
      <c r="J218" s="10">
        <f t="shared" si="26"/>
        <v>0.18736928904134656</v>
      </c>
      <c r="K218" s="10">
        <f t="shared" si="27"/>
        <v>2.3092759894115744E-2</v>
      </c>
      <c r="AC218" s="12"/>
      <c r="AD218" s="13"/>
    </row>
    <row r="219" spans="1:30" x14ac:dyDescent="0.3">
      <c r="A219" s="17">
        <v>43593</v>
      </c>
      <c r="B219" s="18">
        <v>4.7225392705951448E-3</v>
      </c>
      <c r="C219" s="8">
        <f t="shared" si="23"/>
        <v>-2.3877460729404856E-2</v>
      </c>
      <c r="D219" s="5">
        <f t="shared" si="21"/>
        <v>5.701331308842711E-4</v>
      </c>
      <c r="E219" s="5">
        <f t="shared" si="24"/>
        <v>2.1719597332760872E-3</v>
      </c>
      <c r="F219" s="5">
        <f>B$6+B$7*E211+B$8*(H218*100)^2</f>
        <v>0.254572480040206</v>
      </c>
      <c r="G219" s="8">
        <v>8.4529701154879306E-3</v>
      </c>
      <c r="H219" s="8">
        <f t="shared" si="25"/>
        <v>5.0455176150738593E-3</v>
      </c>
      <c r="I219" s="7">
        <f t="shared" si="22"/>
        <v>3.4074525004140713E-3</v>
      </c>
      <c r="J219" s="10">
        <f t="shared" si="26"/>
        <v>0.40310712730082604</v>
      </c>
      <c r="K219" s="10">
        <f t="shared" si="27"/>
        <v>0.15932487964804554</v>
      </c>
      <c r="AC219" s="12"/>
      <c r="AD219" s="13"/>
    </row>
    <row r="220" spans="1:30" x14ac:dyDescent="0.3">
      <c r="A220" s="17">
        <v>43594</v>
      </c>
      <c r="B220" s="18">
        <v>-1.9666811262329716E-2</v>
      </c>
      <c r="C220" s="8">
        <f t="shared" si="23"/>
        <v>-4.826681126232972E-2</v>
      </c>
      <c r="D220" s="5">
        <f t="shared" si="21"/>
        <v>2.329685069433359E-3</v>
      </c>
      <c r="E220" s="5">
        <f t="shared" si="24"/>
        <v>5.701331308842711E-4</v>
      </c>
      <c r="F220" s="5">
        <f>B$6+B$7*E211+B$8*(H219*100)^2</f>
        <v>0.25439052668672923</v>
      </c>
      <c r="G220" s="8">
        <v>8.1447808363934275E-3</v>
      </c>
      <c r="H220" s="8">
        <f t="shared" si="25"/>
        <v>5.0437141739667337E-3</v>
      </c>
      <c r="I220" s="7">
        <f t="shared" si="22"/>
        <v>3.1010666624266938E-3</v>
      </c>
      <c r="J220" s="10">
        <f t="shared" si="26"/>
        <v>0.38074280017089696</v>
      </c>
      <c r="K220" s="10">
        <f t="shared" si="27"/>
        <v>0.1356033222582147</v>
      </c>
      <c r="AC220" s="12"/>
      <c r="AD220" s="13"/>
    </row>
    <row r="221" spans="1:30" x14ac:dyDescent="0.3">
      <c r="A221" s="17">
        <v>43595</v>
      </c>
      <c r="B221" s="18">
        <v>3.081187695949368E-3</v>
      </c>
      <c r="C221" s="8">
        <f t="shared" si="23"/>
        <v>-2.5518812304050634E-2</v>
      </c>
      <c r="D221" s="5">
        <f t="shared" si="21"/>
        <v>6.5120978140936607E-4</v>
      </c>
      <c r="E221" s="5">
        <f t="shared" si="24"/>
        <v>2.329685069433359E-3</v>
      </c>
      <c r="F221" s="5">
        <f>B$6+B$7*E211+B$8*(H220*100)^2</f>
        <v>0.25422920684353678</v>
      </c>
      <c r="G221" s="8">
        <v>8.4341718036361653E-3</v>
      </c>
      <c r="H221" s="8">
        <f t="shared" si="25"/>
        <v>5.0421147036093569E-3</v>
      </c>
      <c r="I221" s="7">
        <f t="shared" si="22"/>
        <v>3.3920571000268084E-3</v>
      </c>
      <c r="J221" s="10">
        <f t="shared" si="26"/>
        <v>0.40218022338179249</v>
      </c>
      <c r="K221" s="10">
        <f t="shared" si="27"/>
        <v>0.15827898199727586</v>
      </c>
      <c r="AC221" s="12"/>
      <c r="AD221" s="13"/>
    </row>
    <row r="222" spans="1:30" x14ac:dyDescent="0.3">
      <c r="A222" s="17">
        <v>43598</v>
      </c>
      <c r="B222" s="18">
        <v>-1.2053735909637382E-2</v>
      </c>
      <c r="C222" s="8">
        <f t="shared" si="23"/>
        <v>-4.0653735909637383E-2</v>
      </c>
      <c r="D222" s="5">
        <f t="shared" si="21"/>
        <v>1.65272624341054E-3</v>
      </c>
      <c r="E222" s="5">
        <f t="shared" si="24"/>
        <v>6.5120978140936607E-4</v>
      </c>
      <c r="F222" s="5">
        <f>B$6+B$7*E211+B$8*(H221*100)^2</f>
        <v>0.25408618067056232</v>
      </c>
      <c r="G222" s="8">
        <v>4.6672752957039494E-3</v>
      </c>
      <c r="H222" s="8">
        <f t="shared" si="25"/>
        <v>5.0406961887279255E-3</v>
      </c>
      <c r="I222" s="7">
        <f t="shared" si="22"/>
        <v>3.7342089302397612E-4</v>
      </c>
      <c r="J222" s="10">
        <f t="shared" si="26"/>
        <v>8.000832806406255E-2</v>
      </c>
      <c r="K222" s="10">
        <f t="shared" si="27"/>
        <v>2.8875382851900611E-3</v>
      </c>
      <c r="AC222" s="12"/>
      <c r="AD222" s="13"/>
    </row>
    <row r="223" spans="1:30" x14ac:dyDescent="0.3">
      <c r="A223" s="17">
        <v>43599</v>
      </c>
      <c r="B223" s="18">
        <v>1.3043957889720136E-2</v>
      </c>
      <c r="C223" s="8">
        <f t="shared" si="23"/>
        <v>-1.5556042110279864E-2</v>
      </c>
      <c r="D223" s="5">
        <f t="shared" si="21"/>
        <v>2.4199044613680041E-4</v>
      </c>
      <c r="E223" s="5">
        <f t="shared" si="24"/>
        <v>1.65272624341054E-3</v>
      </c>
      <c r="F223" s="5">
        <f>B$6+B$7*E211+B$8*(H222*100)^2</f>
        <v>0.25395937366560317</v>
      </c>
      <c r="G223" s="8">
        <v>1.1641164929667188E-2</v>
      </c>
      <c r="H223" s="8">
        <f t="shared" si="25"/>
        <v>5.0394381994980668E-3</v>
      </c>
      <c r="I223" s="7">
        <f t="shared" si="22"/>
        <v>6.6017267301691209E-3</v>
      </c>
      <c r="J223" s="10">
        <f t="shared" si="26"/>
        <v>0.56710189831129376</v>
      </c>
      <c r="K223" s="10">
        <f t="shared" si="27"/>
        <v>0.47275952999859294</v>
      </c>
      <c r="AC223" s="12"/>
      <c r="AD223" s="13"/>
    </row>
    <row r="224" spans="1:30" x14ac:dyDescent="0.3">
      <c r="A224" s="17">
        <v>43600</v>
      </c>
      <c r="B224" s="18">
        <v>6.3406550293313825E-3</v>
      </c>
      <c r="C224" s="8">
        <f t="shared" si="23"/>
        <v>-2.2259344970668619E-2</v>
      </c>
      <c r="D224" s="5">
        <f t="shared" si="21"/>
        <v>4.9547843852323036E-4</v>
      </c>
      <c r="E224" s="5">
        <f t="shared" si="24"/>
        <v>2.4199044613680041E-4</v>
      </c>
      <c r="F224" s="5">
        <f>B$6+B$7*E211+B$8*(H223*100)^2</f>
        <v>0.25384694657500634</v>
      </c>
      <c r="G224" s="8">
        <v>1.1129939431299089E-2</v>
      </c>
      <c r="H224" s="8">
        <f t="shared" si="25"/>
        <v>5.0383226035557345E-3</v>
      </c>
      <c r="I224" s="7">
        <f t="shared" si="22"/>
        <v>6.0916168277433541E-3</v>
      </c>
      <c r="J224" s="10">
        <f t="shared" si="26"/>
        <v>0.54731805733037486</v>
      </c>
      <c r="K224" s="10">
        <f t="shared" si="27"/>
        <v>0.41649101335021088</v>
      </c>
      <c r="AC224" s="12"/>
      <c r="AD224" s="13"/>
    </row>
    <row r="225" spans="1:30" x14ac:dyDescent="0.3">
      <c r="A225" s="17">
        <v>43601</v>
      </c>
      <c r="B225" s="18">
        <v>1.5468479507754597E-2</v>
      </c>
      <c r="C225" s="8">
        <f t="shared" si="23"/>
        <v>-1.3131520492245403E-2</v>
      </c>
      <c r="D225" s="5">
        <f t="shared" si="21"/>
        <v>1.7243683043826095E-4</v>
      </c>
      <c r="E225" s="5">
        <f t="shared" si="24"/>
        <v>4.9547843852323036E-4</v>
      </c>
      <c r="F225" s="5">
        <f>B$6+B$7*E211+B$8*(H224*100)^2</f>
        <v>0.25374726871648329</v>
      </c>
      <c r="G225" s="8">
        <v>7.589496438429804E-3</v>
      </c>
      <c r="H225" s="8">
        <f t="shared" si="25"/>
        <v>5.0373333095645291E-3</v>
      </c>
      <c r="I225" s="7">
        <f t="shared" si="22"/>
        <v>2.5521631288652749E-3</v>
      </c>
      <c r="J225" s="10">
        <f t="shared" si="26"/>
        <v>0.33627568700635607</v>
      </c>
      <c r="K225" s="10">
        <f t="shared" si="27"/>
        <v>9.6761237175632786E-2</v>
      </c>
      <c r="AC225" s="12"/>
      <c r="AD225" s="13"/>
    </row>
    <row r="226" spans="1:30" x14ac:dyDescent="0.3">
      <c r="A226" s="17">
        <v>43602</v>
      </c>
      <c r="B226" s="18">
        <v>-3.7645119164872944E-3</v>
      </c>
      <c r="C226" s="8">
        <f t="shared" si="23"/>
        <v>-3.2364511916487294E-2</v>
      </c>
      <c r="D226" s="5">
        <f t="shared" si="21"/>
        <v>1.047461631592448E-3</v>
      </c>
      <c r="E226" s="5">
        <f t="shared" si="24"/>
        <v>1.7243683043826095E-4</v>
      </c>
      <c r="F226" s="5">
        <f>B$6+B$7*E211+B$8*(H225*100)^2</f>
        <v>0.25365889432711669</v>
      </c>
      <c r="G226" s="8">
        <v>1.0768245559869728E-2</v>
      </c>
      <c r="H226" s="8">
        <f t="shared" si="25"/>
        <v>5.0364560389932591E-3</v>
      </c>
      <c r="I226" s="7">
        <f t="shared" si="22"/>
        <v>5.7317895208764688E-3</v>
      </c>
      <c r="J226" s="10">
        <f t="shared" si="26"/>
        <v>0.53228629390076898</v>
      </c>
      <c r="K226" s="10">
        <f t="shared" si="27"/>
        <v>0.37816116234773522</v>
      </c>
      <c r="AC226" s="12"/>
      <c r="AD226" s="13"/>
    </row>
    <row r="227" spans="1:30" x14ac:dyDescent="0.3">
      <c r="A227" s="17">
        <v>43605</v>
      </c>
      <c r="B227" s="18">
        <v>-1.6440815396509042E-2</v>
      </c>
      <c r="C227" s="8">
        <f t="shared" si="23"/>
        <v>-4.5040815396509046E-2</v>
      </c>
      <c r="D227" s="5">
        <f t="shared" si="21"/>
        <v>2.0286750515824065E-3</v>
      </c>
      <c r="E227" s="5">
        <f t="shared" si="24"/>
        <v>1.047461631592448E-3</v>
      </c>
      <c r="F227" s="5">
        <f>B$6+B$7*E211+B$8*(H226*100)^2</f>
        <v>0.25358054159350424</v>
      </c>
      <c r="G227" s="8">
        <v>4.6343774673540368E-3</v>
      </c>
      <c r="H227" s="8">
        <f t="shared" si="25"/>
        <v>5.0356781230883321E-3</v>
      </c>
      <c r="I227" s="7">
        <f t="shared" si="22"/>
        <v>4.0130065573429526E-4</v>
      </c>
      <c r="J227" s="10">
        <f t="shared" si="26"/>
        <v>8.6592138547448724E-2</v>
      </c>
      <c r="K227" s="10">
        <f t="shared" si="27"/>
        <v>3.3548375582121981E-3</v>
      </c>
      <c r="AC227" s="12"/>
      <c r="AD227" s="13"/>
    </row>
    <row r="228" spans="1:30" x14ac:dyDescent="0.3">
      <c r="A228" s="17">
        <v>43606</v>
      </c>
      <c r="B228" s="18">
        <v>4.9524265824717351E-3</v>
      </c>
      <c r="C228" s="8">
        <f t="shared" si="23"/>
        <v>-2.3647573417528267E-2</v>
      </c>
      <c r="D228" s="5">
        <f t="shared" si="21"/>
        <v>5.5920772853738953E-4</v>
      </c>
      <c r="E228" s="5">
        <f t="shared" si="24"/>
        <v>2.0286750515824065E-3</v>
      </c>
      <c r="F228" s="5">
        <f>B$6+B$7*E211+B$8*(H227*100)^2</f>
        <v>0.25351107405988343</v>
      </c>
      <c r="G228" s="8">
        <v>7.8024207861862377E-3</v>
      </c>
      <c r="H228" s="8">
        <f t="shared" si="25"/>
        <v>5.0349883223288951E-3</v>
      </c>
      <c r="I228" s="7">
        <f t="shared" si="22"/>
        <v>2.7674324638573425E-3</v>
      </c>
      <c r="J228" s="10">
        <f t="shared" si="26"/>
        <v>0.35468895355617469</v>
      </c>
      <c r="K228" s="10">
        <f t="shared" si="27"/>
        <v>0.11161745853491878</v>
      </c>
      <c r="AC228" s="12"/>
      <c r="AD228" s="13"/>
    </row>
    <row r="229" spans="1:30" x14ac:dyDescent="0.3">
      <c r="A229" s="17">
        <v>43607</v>
      </c>
      <c r="B229" s="18">
        <v>6.1997304286429044E-5</v>
      </c>
      <c r="C229" s="8">
        <f t="shared" si="23"/>
        <v>-2.853800269571357E-2</v>
      </c>
      <c r="D229" s="5">
        <f t="shared" si="21"/>
        <v>8.1441759786055501E-4</v>
      </c>
      <c r="E229" s="5">
        <f t="shared" si="24"/>
        <v>5.5920772853738953E-4</v>
      </c>
      <c r="F229" s="5">
        <f>B$6+B$7*E211+B$8*(H228*100)^2</f>
        <v>0.25344948414457519</v>
      </c>
      <c r="G229" s="8">
        <v>7.3897277491130099E-3</v>
      </c>
      <c r="H229" s="8">
        <f t="shared" si="25"/>
        <v>5.0343766659297073E-3</v>
      </c>
      <c r="I229" s="7">
        <f t="shared" si="22"/>
        <v>2.3553510831833026E-3</v>
      </c>
      <c r="J229" s="10">
        <f t="shared" si="26"/>
        <v>0.31873313377018736</v>
      </c>
      <c r="K229" s="10">
        <f t="shared" si="27"/>
        <v>8.4052391935398374E-2</v>
      </c>
      <c r="AC229" s="12"/>
      <c r="AD229" s="13"/>
    </row>
    <row r="230" spans="1:30" x14ac:dyDescent="0.3">
      <c r="A230" s="17">
        <v>43608</v>
      </c>
      <c r="B230" s="18">
        <v>-1.7730798107399005E-2</v>
      </c>
      <c r="C230" s="8">
        <f t="shared" si="23"/>
        <v>-4.6330798107399006E-2</v>
      </c>
      <c r="D230" s="5">
        <f t="shared" si="21"/>
        <v>2.1465428532685673E-3</v>
      </c>
      <c r="E230" s="5">
        <f t="shared" si="24"/>
        <v>8.1441759786055501E-4</v>
      </c>
      <c r="F230" s="5">
        <f>B$6+B$7*E211+B$8*(H229*100)^2</f>
        <v>0.25339487852566295</v>
      </c>
      <c r="G230" s="8">
        <v>6.7438616409087188E-3</v>
      </c>
      <c r="H230" s="8">
        <f t="shared" si="25"/>
        <v>5.0338343092086665E-3</v>
      </c>
      <c r="I230" s="7">
        <f t="shared" si="22"/>
        <v>1.7100273317000522E-3</v>
      </c>
      <c r="J230" s="10">
        <f t="shared" si="26"/>
        <v>0.25356797377438933</v>
      </c>
      <c r="K230" s="10">
        <f t="shared" si="27"/>
        <v>4.7255995134258377E-2</v>
      </c>
      <c r="AC230" s="12"/>
      <c r="AD230" s="13"/>
    </row>
    <row r="231" spans="1:30" x14ac:dyDescent="0.3">
      <c r="A231" s="17">
        <v>43609</v>
      </c>
      <c r="B231" s="18">
        <v>7.0381698894764946E-3</v>
      </c>
      <c r="C231" s="8">
        <f t="shared" si="23"/>
        <v>-2.1561830110523504E-2</v>
      </c>
      <c r="D231" s="5">
        <f t="shared" si="21"/>
        <v>4.6491251771507805E-4</v>
      </c>
      <c r="E231" s="5">
        <f t="shared" si="24"/>
        <v>2.1465428532685673E-3</v>
      </c>
      <c r="F231" s="5">
        <f>B$6+B$7*E211+B$8*(H230*100)^2</f>
        <v>0.25334646518393539</v>
      </c>
      <c r="G231" s="8">
        <v>6.373581328104669E-3</v>
      </c>
      <c r="H231" s="8">
        <f t="shared" si="25"/>
        <v>5.0333534068644084E-3</v>
      </c>
      <c r="I231" s="7">
        <f t="shared" si="22"/>
        <v>1.3402279212402606E-3</v>
      </c>
      <c r="J231" s="10">
        <f t="shared" si="26"/>
        <v>0.21027862550846405</v>
      </c>
      <c r="K231" s="10">
        <f t="shared" si="27"/>
        <v>3.0194299766554966E-2</v>
      </c>
      <c r="AC231" s="12"/>
      <c r="AD231" s="13"/>
    </row>
    <row r="232" spans="1:30" x14ac:dyDescent="0.3">
      <c r="A232" s="17">
        <v>43612</v>
      </c>
      <c r="B232" s="18">
        <v>3.9733796306896255E-3</v>
      </c>
      <c r="C232" s="8">
        <f t="shared" si="23"/>
        <v>-2.4626620369310376E-2</v>
      </c>
      <c r="D232" s="5">
        <f t="shared" si="21"/>
        <v>6.0647043081413275E-4</v>
      </c>
      <c r="E232" s="5">
        <f t="shared" si="24"/>
        <v>4.6491251771507805E-4</v>
      </c>
      <c r="F232" s="5">
        <f>B$6+B$7*E211+B$8*(H231*100)^2</f>
        <v>0.25330354191515975</v>
      </c>
      <c r="G232" s="8">
        <v>5.8713153771519384E-3</v>
      </c>
      <c r="H232" s="8">
        <f t="shared" si="25"/>
        <v>5.0329270004159585E-3</v>
      </c>
      <c r="I232" s="7">
        <f t="shared" si="22"/>
        <v>8.3838837673597989E-4</v>
      </c>
      <c r="J232" s="10">
        <f t="shared" si="26"/>
        <v>0.14279396061716343</v>
      </c>
      <c r="K232" s="10">
        <f t="shared" si="27"/>
        <v>1.2503705025889378E-2</v>
      </c>
      <c r="AC232" s="12"/>
      <c r="AD232" s="13"/>
    </row>
    <row r="233" spans="1:30" x14ac:dyDescent="0.3">
      <c r="A233" s="17">
        <v>43613</v>
      </c>
      <c r="B233" s="18">
        <v>-4.52262287362621E-3</v>
      </c>
      <c r="C233" s="8">
        <f t="shared" si="23"/>
        <v>-3.312262287362621E-2</v>
      </c>
      <c r="D233" s="5">
        <f t="shared" si="21"/>
        <v>1.0971081460284663E-3</v>
      </c>
      <c r="E233" s="5">
        <f t="shared" si="24"/>
        <v>6.0647043081413275E-4</v>
      </c>
      <c r="F233" s="5">
        <f>B$6+B$7*E233+B$8*(G232*100)^2</f>
        <v>0.33429445258676099</v>
      </c>
      <c r="G233" s="8">
        <v>8.2470105826914532E-3</v>
      </c>
      <c r="H233" s="8">
        <f t="shared" si="25"/>
        <v>5.7818202374923496E-3</v>
      </c>
      <c r="I233" s="7">
        <f t="shared" si="22"/>
        <v>2.4651903451991036E-3</v>
      </c>
      <c r="J233" s="10">
        <f t="shared" si="26"/>
        <v>0.29891926540908798</v>
      </c>
      <c r="K233" s="10">
        <f t="shared" si="27"/>
        <v>7.1237019756358766E-2</v>
      </c>
      <c r="AC233" s="12"/>
      <c r="AD233" s="13"/>
    </row>
    <row r="234" spans="1:30" x14ac:dyDescent="0.3">
      <c r="A234" s="17">
        <v>43614</v>
      </c>
      <c r="B234" s="18">
        <v>-1.5361391670633084E-2</v>
      </c>
      <c r="C234" s="8">
        <f t="shared" si="23"/>
        <v>-4.3961391670633086E-2</v>
      </c>
      <c r="D234" s="5">
        <f t="shared" si="21"/>
        <v>1.932603957618808E-3</v>
      </c>
      <c r="E234" s="5">
        <f t="shared" si="24"/>
        <v>1.0971081460284663E-3</v>
      </c>
      <c r="F234" s="5">
        <f>B$6+B$7*E233+B$8*(H233*100)^2</f>
        <v>0.32504811005892537</v>
      </c>
      <c r="G234" s="8">
        <v>1.1404752199636986E-2</v>
      </c>
      <c r="H234" s="8">
        <f t="shared" si="25"/>
        <v>5.7012990630112125E-3</v>
      </c>
      <c r="I234" s="7">
        <f t="shared" si="22"/>
        <v>5.7034531366257739E-3</v>
      </c>
      <c r="J234" s="10">
        <f t="shared" si="26"/>
        <v>0.50009443754572014</v>
      </c>
      <c r="K234" s="10">
        <f t="shared" si="27"/>
        <v>0.30704174805342732</v>
      </c>
      <c r="AC234" s="12"/>
      <c r="AD234" s="13"/>
    </row>
    <row r="235" spans="1:30" x14ac:dyDescent="0.3">
      <c r="A235" s="17">
        <v>43616</v>
      </c>
      <c r="B235" s="18">
        <v>-5.2841390598702236E-3</v>
      </c>
      <c r="C235" s="8">
        <f t="shared" si="23"/>
        <v>-3.3884139059870227E-2</v>
      </c>
      <c r="D235" s="5">
        <f t="shared" si="21"/>
        <v>1.1481348798286232E-3</v>
      </c>
      <c r="E235" s="5">
        <f t="shared" si="24"/>
        <v>1.932603957618808E-3</v>
      </c>
      <c r="F235" s="5">
        <f>B$6+B$7*E233+B$8*(H234*100)^2</f>
        <v>0.31685030277374626</v>
      </c>
      <c r="G235" s="8">
        <v>1.0984694164086255E-2</v>
      </c>
      <c r="H235" s="8">
        <f t="shared" si="25"/>
        <v>5.6289457518592786E-3</v>
      </c>
      <c r="I235" s="7">
        <f t="shared" si="22"/>
        <v>5.3557484122269761E-3</v>
      </c>
      <c r="J235" s="10">
        <f t="shared" si="26"/>
        <v>0.48756463604942668</v>
      </c>
      <c r="K235" s="10">
        <f t="shared" si="27"/>
        <v>0.28288493428053574</v>
      </c>
      <c r="AC235" s="12"/>
      <c r="AD235" s="13"/>
    </row>
    <row r="236" spans="1:30" x14ac:dyDescent="0.3">
      <c r="A236" s="17">
        <v>43619</v>
      </c>
      <c r="B236" s="18">
        <v>6.0146334941809819E-3</v>
      </c>
      <c r="C236" s="8">
        <f t="shared" si="23"/>
        <v>-2.2585366505819018E-2</v>
      </c>
      <c r="D236" s="5">
        <f t="shared" si="21"/>
        <v>5.1009878020217159E-4</v>
      </c>
      <c r="E236" s="5">
        <f t="shared" si="24"/>
        <v>1.1481348798286232E-3</v>
      </c>
      <c r="F236" s="5">
        <f>B$6+B$7*E233+B$8*(H235*100)^2</f>
        <v>0.30958212683470648</v>
      </c>
      <c r="G236" s="8">
        <v>1.1197810907699347E-2</v>
      </c>
      <c r="H236" s="8">
        <f t="shared" si="25"/>
        <v>5.5640104855644058E-3</v>
      </c>
      <c r="I236" s="7">
        <f t="shared" si="22"/>
        <v>5.6338004221349412E-3</v>
      </c>
      <c r="J236" s="10">
        <f t="shared" si="26"/>
        <v>0.50311623125027716</v>
      </c>
      <c r="K236" s="10">
        <f t="shared" si="27"/>
        <v>0.3131439534666689</v>
      </c>
      <c r="AC236" s="12"/>
      <c r="AD236" s="13"/>
    </row>
    <row r="237" spans="1:30" x14ac:dyDescent="0.3">
      <c r="A237" s="17">
        <v>43620</v>
      </c>
      <c r="B237" s="18">
        <v>1.0030676091926897E-2</v>
      </c>
      <c r="C237" s="8">
        <f t="shared" si="23"/>
        <v>-1.8569323908073102E-2</v>
      </c>
      <c r="D237" s="5">
        <f t="shared" si="21"/>
        <v>3.4481979040293527E-4</v>
      </c>
      <c r="E237" s="5">
        <f t="shared" si="24"/>
        <v>5.1009878020217159E-4</v>
      </c>
      <c r="F237" s="5">
        <f>B$6+B$7*E233+B$8*(H236*100)^2</f>
        <v>0.30313816204715394</v>
      </c>
      <c r="G237" s="8">
        <v>5.791648638863024E-3</v>
      </c>
      <c r="H237" s="8">
        <f t="shared" si="25"/>
        <v>5.5057984166436199E-3</v>
      </c>
      <c r="I237" s="7">
        <f t="shared" si="22"/>
        <v>2.8585022221940416E-4</v>
      </c>
      <c r="J237" s="10">
        <f t="shared" si="26"/>
        <v>4.9355587682114684E-2</v>
      </c>
      <c r="K237" s="10">
        <f t="shared" si="27"/>
        <v>1.3028371043382059E-3</v>
      </c>
      <c r="AC237" s="12"/>
      <c r="AD237" s="13"/>
    </row>
    <row r="238" spans="1:30" x14ac:dyDescent="0.3">
      <c r="A238" s="17">
        <v>43621</v>
      </c>
      <c r="B238" s="18">
        <v>1.9360219241864227E-3</v>
      </c>
      <c r="C238" s="8">
        <f t="shared" si="23"/>
        <v>-2.6663978075813579E-2</v>
      </c>
      <c r="D238" s="5">
        <f t="shared" si="21"/>
        <v>7.109677268274672E-4</v>
      </c>
      <c r="E238" s="5">
        <f t="shared" si="24"/>
        <v>3.4481979040293527E-4</v>
      </c>
      <c r="F238" s="5">
        <f>B$6+B$7*E233+B$8*(H237*100)^2</f>
        <v>0.29742494286650978</v>
      </c>
      <c r="G238" s="8">
        <v>9.2512324582826443E-3</v>
      </c>
      <c r="H238" s="8">
        <f t="shared" si="25"/>
        <v>5.4536679663003849E-3</v>
      </c>
      <c r="I238" s="7">
        <f t="shared" si="22"/>
        <v>3.7975644919822594E-3</v>
      </c>
      <c r="J238" s="10">
        <f t="shared" si="26"/>
        <v>0.41049281910350155</v>
      </c>
      <c r="K238" s="10">
        <f t="shared" si="27"/>
        <v>0.16786380005714863</v>
      </c>
      <c r="AC238" s="12"/>
      <c r="AD238" s="13"/>
    </row>
    <row r="239" spans="1:30" x14ac:dyDescent="0.3">
      <c r="A239" s="17">
        <v>43622</v>
      </c>
      <c r="B239" s="18">
        <v>-4.6120276801209334E-4</v>
      </c>
      <c r="C239" s="8">
        <f t="shared" si="23"/>
        <v>-2.9061202768012093E-2</v>
      </c>
      <c r="D239" s="5">
        <f t="shared" si="21"/>
        <v>8.4455350632351366E-4</v>
      </c>
      <c r="E239" s="5">
        <f t="shared" si="24"/>
        <v>7.109677268274672E-4</v>
      </c>
      <c r="F239" s="5">
        <f>B$6+B$7*E233+B$8*(H238*100)^2</f>
        <v>0.29235960274095069</v>
      </c>
      <c r="G239" s="8">
        <v>8.104597274732301E-3</v>
      </c>
      <c r="H239" s="8">
        <f t="shared" si="25"/>
        <v>5.4070287842857903E-3</v>
      </c>
      <c r="I239" s="7">
        <f t="shared" si="22"/>
        <v>2.6975684904465107E-3</v>
      </c>
      <c r="J239" s="10">
        <f t="shared" si="26"/>
        <v>0.33284423630236615</v>
      </c>
      <c r="K239" s="10">
        <f t="shared" si="27"/>
        <v>9.4168606894073248E-2</v>
      </c>
      <c r="AC239" s="12"/>
      <c r="AD239" s="13"/>
    </row>
    <row r="240" spans="1:30" x14ac:dyDescent="0.3">
      <c r="A240" s="17">
        <v>43623</v>
      </c>
      <c r="B240" s="18">
        <v>1.1901650648191583E-2</v>
      </c>
      <c r="C240" s="8">
        <f t="shared" si="23"/>
        <v>-1.6698349351808417E-2</v>
      </c>
      <c r="D240" s="5">
        <f t="shared" si="21"/>
        <v>2.788348710750406E-4</v>
      </c>
      <c r="E240" s="5">
        <f t="shared" si="24"/>
        <v>8.4455350632351366E-4</v>
      </c>
      <c r="F240" s="5">
        <f>B$6+B$7*E233+B$8*(H239*100)^2</f>
        <v>0.28786867218563</v>
      </c>
      <c r="G240" s="8">
        <v>6.948131103158066E-3</v>
      </c>
      <c r="H240" s="8">
        <f t="shared" si="25"/>
        <v>5.3653394318125859E-3</v>
      </c>
      <c r="I240" s="7">
        <f t="shared" si="22"/>
        <v>1.5827916713454801E-3</v>
      </c>
      <c r="J240" s="10">
        <f t="shared" si="26"/>
        <v>0.22780106590476817</v>
      </c>
      <c r="K240" s="10">
        <f t="shared" si="27"/>
        <v>3.64900070552725E-2</v>
      </c>
      <c r="AC240" s="12"/>
      <c r="AD240" s="13"/>
    </row>
    <row r="241" spans="1:30" x14ac:dyDescent="0.3">
      <c r="A241" s="17">
        <v>43627</v>
      </c>
      <c r="B241" s="18">
        <v>6.7026674977547574E-3</v>
      </c>
      <c r="C241" s="8">
        <f t="shared" si="23"/>
        <v>-2.1897332502245244E-2</v>
      </c>
      <c r="D241" s="5">
        <f t="shared" si="21"/>
        <v>4.7949317071388595E-4</v>
      </c>
      <c r="E241" s="5">
        <f t="shared" si="24"/>
        <v>2.788348710750406E-4</v>
      </c>
      <c r="F241" s="5">
        <f>B$6+B$7*E233+B$8*(H240*100)^2</f>
        <v>0.28388701315528264</v>
      </c>
      <c r="G241" s="8">
        <v>4.3774646085213472E-3</v>
      </c>
      <c r="H241" s="8">
        <f t="shared" si="25"/>
        <v>5.3281048521522422E-3</v>
      </c>
      <c r="I241" s="7">
        <f t="shared" si="22"/>
        <v>9.5064024363089496E-4</v>
      </c>
      <c r="J241" s="10">
        <f t="shared" si="26"/>
        <v>0.21716685996280605</v>
      </c>
      <c r="K241" s="10">
        <f t="shared" si="27"/>
        <v>1.8105954276307124E-2</v>
      </c>
      <c r="AC241" s="12"/>
      <c r="AD241" s="13"/>
    </row>
    <row r="242" spans="1:30" x14ac:dyDescent="0.3">
      <c r="A242" s="17">
        <v>43628</v>
      </c>
      <c r="B242" s="18">
        <v>-4.2636454193883504E-3</v>
      </c>
      <c r="C242" s="8">
        <f t="shared" si="23"/>
        <v>-3.2863645419388354E-2</v>
      </c>
      <c r="D242" s="5">
        <f t="shared" si="21"/>
        <v>1.0800191902512852E-3</v>
      </c>
      <c r="E242" s="5">
        <f t="shared" si="24"/>
        <v>4.7949317071388595E-4</v>
      </c>
      <c r="F242" s="5">
        <f>B$6+B$7*E233+B$8*(H241*100)^2</f>
        <v>0.28035687425897676</v>
      </c>
      <c r="G242" s="8">
        <v>5.3681960998659154E-3</v>
      </c>
      <c r="H242" s="8">
        <f t="shared" si="25"/>
        <v>5.2948736931014394E-3</v>
      </c>
      <c r="I242" s="7">
        <f t="shared" si="22"/>
        <v>7.3322406764476065E-5</v>
      </c>
      <c r="J242" s="10">
        <f t="shared" si="26"/>
        <v>1.3658667716387537E-2</v>
      </c>
      <c r="K242" s="10">
        <f t="shared" si="27"/>
        <v>9.5004857721070479E-5</v>
      </c>
      <c r="AC242" s="12"/>
      <c r="AD242" s="13"/>
    </row>
    <row r="243" spans="1:30" x14ac:dyDescent="0.3">
      <c r="A243" s="17">
        <v>43629</v>
      </c>
      <c r="B243" s="18">
        <v>1.1421110374158668E-3</v>
      </c>
      <c r="C243" s="8">
        <f t="shared" si="23"/>
        <v>-2.7457888962584134E-2</v>
      </c>
      <c r="D243" s="5">
        <f t="shared" si="21"/>
        <v>7.5393566628159962E-4</v>
      </c>
      <c r="E243" s="5">
        <f t="shared" si="24"/>
        <v>1.0800191902512852E-3</v>
      </c>
      <c r="F243" s="5">
        <f>B$6+B$7*E233+B$8*(H242*100)^2</f>
        <v>0.27722705311351192</v>
      </c>
      <c r="G243" s="8">
        <v>5.7054712079649171E-3</v>
      </c>
      <c r="H243" s="8">
        <f t="shared" si="25"/>
        <v>5.2652355418681121E-3</v>
      </c>
      <c r="I243" s="7">
        <f t="shared" si="22"/>
        <v>4.4023566609680508E-4</v>
      </c>
      <c r="J243" s="10">
        <f t="shared" si="26"/>
        <v>7.7160264253411701E-2</v>
      </c>
      <c r="K243" s="10">
        <f t="shared" si="27"/>
        <v>3.3120769320988952E-3</v>
      </c>
      <c r="AC243" s="12"/>
      <c r="AD243" s="13"/>
    </row>
    <row r="244" spans="1:30" x14ac:dyDescent="0.3">
      <c r="A244" s="17">
        <v>43630</v>
      </c>
      <c r="B244" s="18">
        <v>-3.341384796496497E-3</v>
      </c>
      <c r="C244" s="8">
        <f t="shared" si="23"/>
        <v>-3.1941384796496497E-2</v>
      </c>
      <c r="D244" s="5">
        <f t="shared" si="21"/>
        <v>1.0202520627178575E-3</v>
      </c>
      <c r="E244" s="5">
        <f t="shared" si="24"/>
        <v>7.5393566628159962E-4</v>
      </c>
      <c r="F244" s="5">
        <f>B$6+B$7*E233+B$8*(H243*100)^2</f>
        <v>0.27445215368594272</v>
      </c>
      <c r="G244" s="8">
        <v>3.7043354276907509E-3</v>
      </c>
      <c r="H244" s="8">
        <f t="shared" si="25"/>
        <v>5.238818127077354E-3</v>
      </c>
      <c r="I244" s="7">
        <f t="shared" si="22"/>
        <v>1.5344826993866031E-3</v>
      </c>
      <c r="J244" s="10">
        <f t="shared" si="26"/>
        <v>0.41423967384702676</v>
      </c>
      <c r="K244" s="10">
        <f t="shared" si="27"/>
        <v>5.3685779400439504E-2</v>
      </c>
      <c r="AC244" s="12"/>
      <c r="AD244" s="13"/>
    </row>
    <row r="245" spans="1:30" x14ac:dyDescent="0.3">
      <c r="A245" s="17">
        <v>43633</v>
      </c>
      <c r="B245" s="18">
        <v>1.1889330805049426E-3</v>
      </c>
      <c r="C245" s="8">
        <f t="shared" si="23"/>
        <v>-2.7411066919495058E-2</v>
      </c>
      <c r="D245" s="5">
        <f t="shared" si="21"/>
        <v>7.5136658966503626E-4</v>
      </c>
      <c r="E245" s="5">
        <f t="shared" si="24"/>
        <v>1.0202520627178575E-3</v>
      </c>
      <c r="F245" s="5">
        <f>B$6+B$7*E233+B$8*(H244*100)^2</f>
        <v>0.27199192785345994</v>
      </c>
      <c r="G245" s="8">
        <v>1.3814380914669399E-2</v>
      </c>
      <c r="H245" s="8">
        <f t="shared" si="25"/>
        <v>5.2152845354156855E-3</v>
      </c>
      <c r="I245" s="7">
        <f t="shared" si="22"/>
        <v>8.5990963792537123E-3</v>
      </c>
      <c r="J245" s="10">
        <f t="shared" si="26"/>
        <v>0.62247424856530409</v>
      </c>
      <c r="K245" s="10">
        <f t="shared" si="27"/>
        <v>0.67470943404714889</v>
      </c>
      <c r="AC245" s="12"/>
      <c r="AD245" s="13"/>
    </row>
    <row r="246" spans="1:30" x14ac:dyDescent="0.3">
      <c r="A246" s="17">
        <v>43634</v>
      </c>
      <c r="B246" s="18">
        <v>2.038657912933654E-2</v>
      </c>
      <c r="C246" s="8">
        <f t="shared" si="23"/>
        <v>-8.2134208706634605E-3</v>
      </c>
      <c r="D246" s="5">
        <f t="shared" si="21"/>
        <v>6.7460282398650113E-5</v>
      </c>
      <c r="E246" s="5">
        <f t="shared" si="24"/>
        <v>7.5136658966503626E-4</v>
      </c>
      <c r="F246" s="5">
        <f>B$6+B$7*E233+B$8*(H245*100)^2</f>
        <v>0.26981069163038074</v>
      </c>
      <c r="G246" s="8">
        <v>2.944943607418309E-3</v>
      </c>
      <c r="H246" s="8">
        <f t="shared" si="25"/>
        <v>5.1943304826549182E-3</v>
      </c>
      <c r="I246" s="7">
        <f t="shared" si="22"/>
        <v>2.2493868752366092E-3</v>
      </c>
      <c r="J246" s="10">
        <f t="shared" si="26"/>
        <v>0.76381322534340101</v>
      </c>
      <c r="K246" s="10">
        <f t="shared" si="27"/>
        <v>0.13443152447313333</v>
      </c>
      <c r="AC246" s="12"/>
      <c r="AD246" s="13"/>
    </row>
    <row r="247" spans="1:30" x14ac:dyDescent="0.3">
      <c r="A247" s="17">
        <v>43635</v>
      </c>
      <c r="B247" s="18">
        <v>5.2407803077687484E-4</v>
      </c>
      <c r="C247" s="8">
        <f t="shared" si="23"/>
        <v>-2.8075921969223126E-2</v>
      </c>
      <c r="D247" s="5">
        <f t="shared" si="21"/>
        <v>7.8825739442190572E-4</v>
      </c>
      <c r="E247" s="5">
        <f t="shared" si="24"/>
        <v>6.7460282398650113E-5</v>
      </c>
      <c r="F247" s="5">
        <f>B$6+B$7*E233+B$8*(H246*100)^2</f>
        <v>0.26787680759499871</v>
      </c>
      <c r="G247" s="8">
        <v>6.2630505485697522E-3</v>
      </c>
      <c r="H247" s="8">
        <f t="shared" si="25"/>
        <v>5.1756816709975385E-3</v>
      </c>
      <c r="I247" s="7">
        <f t="shared" si="22"/>
        <v>1.0873688775722137E-3</v>
      </c>
      <c r="J247" s="10">
        <f t="shared" si="26"/>
        <v>0.17361649393369949</v>
      </c>
      <c r="K247" s="10">
        <f t="shared" si="27"/>
        <v>1.939559559667936E-2</v>
      </c>
      <c r="AC247" s="12"/>
      <c r="AD247" s="13"/>
    </row>
    <row r="248" spans="1:30" x14ac:dyDescent="0.3">
      <c r="A248" s="17">
        <v>43636</v>
      </c>
      <c r="B248" s="18">
        <v>3.8655406079304423E-3</v>
      </c>
      <c r="C248" s="8">
        <f t="shared" si="23"/>
        <v>-2.4734459392069558E-2</v>
      </c>
      <c r="D248" s="5">
        <f t="shared" si="21"/>
        <v>6.1179348141793797E-4</v>
      </c>
      <c r="E248" s="5">
        <f t="shared" si="24"/>
        <v>7.8825739442190572E-4</v>
      </c>
      <c r="F248" s="5">
        <f>B$6+B$7*E233+B$8*(H247*100)^2</f>
        <v>0.26616222600922895</v>
      </c>
      <c r="G248" s="8">
        <v>8.0373237419408567E-3</v>
      </c>
      <c r="H248" s="8">
        <f t="shared" si="25"/>
        <v>5.1590912572780576E-3</v>
      </c>
      <c r="I248" s="7">
        <f t="shared" si="22"/>
        <v>2.8782324846627991E-3</v>
      </c>
      <c r="J248" s="10">
        <f t="shared" si="26"/>
        <v>0.35810831777789781</v>
      </c>
      <c r="K248" s="10">
        <f t="shared" si="27"/>
        <v>0.11455953691131215</v>
      </c>
      <c r="AC248" s="12"/>
      <c r="AD248" s="13"/>
    </row>
    <row r="249" spans="1:30" x14ac:dyDescent="0.3">
      <c r="A249" s="17">
        <v>43637</v>
      </c>
      <c r="B249" s="18">
        <v>-3.3457995986233349E-4</v>
      </c>
      <c r="C249" s="8">
        <f t="shared" si="23"/>
        <v>-2.8934579959862334E-2</v>
      </c>
      <c r="D249" s="5">
        <f t="shared" si="21"/>
        <v>8.3720991745366697E-4</v>
      </c>
      <c r="E249" s="5">
        <f t="shared" si="24"/>
        <v>6.1179348141793797E-4</v>
      </c>
      <c r="F249" s="5">
        <f>B$6+B$7*E233+B$8*(H248*100)^2</f>
        <v>0.26464207797528544</v>
      </c>
      <c r="G249" s="8">
        <v>4.3382665562394724E-3</v>
      </c>
      <c r="H249" s="8">
        <f t="shared" si="25"/>
        <v>5.1443374498110588E-3</v>
      </c>
      <c r="I249" s="7">
        <f t="shared" si="22"/>
        <v>8.0607089357158639E-4</v>
      </c>
      <c r="J249" s="10">
        <f t="shared" si="26"/>
        <v>0.18580483313369997</v>
      </c>
      <c r="K249" s="10">
        <f t="shared" si="27"/>
        <v>1.3730822554451905E-2</v>
      </c>
      <c r="AC249" s="12"/>
      <c r="AD249" s="13"/>
    </row>
    <row r="250" spans="1:30" x14ac:dyDescent="0.3">
      <c r="A250" s="17">
        <v>43640</v>
      </c>
      <c r="B250" s="18">
        <v>-3.2791276510343386E-3</v>
      </c>
      <c r="C250" s="8">
        <f t="shared" si="23"/>
        <v>-3.1879127651034338E-2</v>
      </c>
      <c r="D250" s="5">
        <f t="shared" si="21"/>
        <v>1.0162787797909421E-3</v>
      </c>
      <c r="E250" s="5">
        <f t="shared" si="24"/>
        <v>8.3720991745366697E-4</v>
      </c>
      <c r="F250" s="5">
        <f>B$6+B$7*E233+B$8*(H249*100)^2</f>
        <v>0.26329431472839121</v>
      </c>
      <c r="G250" s="8">
        <v>2.3990411270626371E-3</v>
      </c>
      <c r="H250" s="8">
        <f t="shared" si="25"/>
        <v>5.1312212457502856E-3</v>
      </c>
      <c r="I250" s="7">
        <f t="shared" si="22"/>
        <v>2.7321801186876485E-3</v>
      </c>
      <c r="J250" s="10">
        <f t="shared" si="26"/>
        <v>1.138863393322858</v>
      </c>
      <c r="K250" s="10">
        <f t="shared" si="27"/>
        <v>0.2278126039098336</v>
      </c>
      <c r="AC250" s="12"/>
      <c r="AD250" s="13"/>
    </row>
    <row r="251" spans="1:30" x14ac:dyDescent="0.3">
      <c r="A251" s="17">
        <v>43641</v>
      </c>
      <c r="B251" s="18">
        <v>-3.2492997982688258E-3</v>
      </c>
      <c r="C251" s="8">
        <f t="shared" si="23"/>
        <v>-3.1849299798268824E-2</v>
      </c>
      <c r="D251" s="5">
        <f t="shared" si="21"/>
        <v>1.0143778976400065E-3</v>
      </c>
      <c r="E251" s="5">
        <f t="shared" si="24"/>
        <v>1.0162787797909421E-3</v>
      </c>
      <c r="F251" s="5">
        <f>B$6+B$7*E233+B$8*(H250*100)^2</f>
        <v>0.26209938783369469</v>
      </c>
      <c r="G251" s="8">
        <v>5.0820173178540923E-3</v>
      </c>
      <c r="H251" s="8">
        <f t="shared" si="25"/>
        <v>5.1195643157762429E-3</v>
      </c>
      <c r="I251" s="7">
        <f t="shared" si="22"/>
        <v>3.7546997922150577E-5</v>
      </c>
      <c r="J251" s="10">
        <f t="shared" si="26"/>
        <v>7.3882073935956178E-3</v>
      </c>
      <c r="K251" s="10">
        <f t="shared" si="27"/>
        <v>2.7026161596221954E-5</v>
      </c>
      <c r="AC251" s="12"/>
      <c r="AD251" s="13"/>
    </row>
    <row r="252" spans="1:30" x14ac:dyDescent="0.3">
      <c r="A252" s="17">
        <v>43642</v>
      </c>
      <c r="B252" s="18">
        <v>-4.0949398468485701E-4</v>
      </c>
      <c r="C252" s="8">
        <f t="shared" si="23"/>
        <v>-2.9009493984684859E-2</v>
      </c>
      <c r="D252" s="5">
        <f t="shared" si="21"/>
        <v>8.4155074124746699E-4</v>
      </c>
      <c r="E252" s="5">
        <f t="shared" si="24"/>
        <v>1.0143778976400065E-3</v>
      </c>
      <c r="F252" s="5">
        <f>B$6+B$7*E233+B$8*(H251*100)^2</f>
        <v>0.26103996564885684</v>
      </c>
      <c r="G252" s="8">
        <v>5.8172130712248931E-3</v>
      </c>
      <c r="H252" s="8">
        <f t="shared" si="25"/>
        <v>5.1092070387571574E-3</v>
      </c>
      <c r="I252" s="7">
        <f t="shared" si="22"/>
        <v>7.080060324677357E-4</v>
      </c>
      <c r="J252" s="10">
        <f t="shared" si="26"/>
        <v>0.12170880175765256</v>
      </c>
      <c r="K252" s="10">
        <f t="shared" si="27"/>
        <v>8.7974639214021266E-3</v>
      </c>
      <c r="AC252" s="12"/>
      <c r="AD252" s="13"/>
    </row>
    <row r="253" spans="1:30" x14ac:dyDescent="0.3">
      <c r="A253" s="17">
        <v>43643</v>
      </c>
      <c r="B253" s="18">
        <v>-1.6558916276964005E-4</v>
      </c>
      <c r="C253" s="8">
        <f t="shared" si="23"/>
        <v>-2.8765589162769639E-2</v>
      </c>
      <c r="D253" s="5">
        <f t="shared" si="21"/>
        <v>8.2745911988125012E-4</v>
      </c>
      <c r="E253" s="5">
        <f t="shared" si="24"/>
        <v>8.4155074124746699E-4</v>
      </c>
      <c r="F253" s="5">
        <f>B$6+B$7*E233+B$8*(H252*100)^2</f>
        <v>0.26010068193977959</v>
      </c>
      <c r="G253" s="8">
        <v>4.4555943996959424E-3</v>
      </c>
      <c r="H253" s="8">
        <f t="shared" si="25"/>
        <v>5.1000066856797307E-3</v>
      </c>
      <c r="I253" s="7">
        <f t="shared" si="22"/>
        <v>6.4441228598378832E-4</v>
      </c>
      <c r="J253" s="10">
        <f t="shared" si="26"/>
        <v>0.14462992547700576</v>
      </c>
      <c r="K253" s="10">
        <f t="shared" si="27"/>
        <v>8.7261910208020765E-3</v>
      </c>
      <c r="AC253" s="12"/>
      <c r="AD253" s="13"/>
    </row>
    <row r="254" spans="1:30" x14ac:dyDescent="0.3">
      <c r="A254" s="17">
        <v>43644</v>
      </c>
      <c r="B254" s="18">
        <v>9.0543539032504877E-3</v>
      </c>
      <c r="C254" s="8">
        <f t="shared" si="23"/>
        <v>-1.9545646096749511E-2</v>
      </c>
      <c r="D254" s="5">
        <f t="shared" si="21"/>
        <v>3.820322813393794E-4</v>
      </c>
      <c r="E254" s="5">
        <f t="shared" si="24"/>
        <v>8.2745911988125012E-4</v>
      </c>
      <c r="F254" s="5">
        <f>B$6+B$7*E233+B$8*(H253*100)^2</f>
        <v>0.25926791300331165</v>
      </c>
      <c r="G254" s="8">
        <v>8.6286777634254526E-3</v>
      </c>
      <c r="H254" s="8">
        <f t="shared" si="25"/>
        <v>5.0918357495436913E-3</v>
      </c>
      <c r="I254" s="7">
        <f t="shared" si="22"/>
        <v>3.5368420138817613E-3</v>
      </c>
      <c r="J254" s="10">
        <f t="shared" si="26"/>
        <v>0.40989385753555935</v>
      </c>
      <c r="K254" s="10">
        <f t="shared" si="27"/>
        <v>0.1671575338412179</v>
      </c>
      <c r="AC254" s="12"/>
      <c r="AD254" s="13"/>
    </row>
    <row r="255" spans="1:30" x14ac:dyDescent="0.3">
      <c r="A255" s="17">
        <v>43647</v>
      </c>
      <c r="B255" s="18">
        <v>6.8567725123488002E-3</v>
      </c>
      <c r="C255" s="8">
        <f t="shared" si="23"/>
        <v>-2.1743227487651201E-2</v>
      </c>
      <c r="D255" s="5">
        <f t="shared" si="21"/>
        <v>4.7276794157975077E-4</v>
      </c>
      <c r="E255" s="5">
        <f t="shared" si="24"/>
        <v>3.820322813393794E-4</v>
      </c>
      <c r="F255" s="5">
        <f>B$6+B$7*E255+B$8*(G254*100)^2</f>
        <v>0.68874933672732386</v>
      </c>
      <c r="G255" s="8">
        <v>3.5274998477694192E-3</v>
      </c>
      <c r="H255" s="8">
        <f t="shared" si="25"/>
        <v>8.299092340294351E-3</v>
      </c>
      <c r="I255" s="7">
        <f t="shared" si="22"/>
        <v>4.7715924925249321E-3</v>
      </c>
      <c r="J255" s="10">
        <f t="shared" si="26"/>
        <v>1.3526839683755629</v>
      </c>
      <c r="K255" s="10">
        <f t="shared" si="27"/>
        <v>0.2806032539334109</v>
      </c>
      <c r="AC255" s="12"/>
      <c r="AD255" s="13"/>
    </row>
    <row r="256" spans="1:30" x14ac:dyDescent="0.3">
      <c r="A256" s="17">
        <v>43648</v>
      </c>
      <c r="B256" s="18">
        <v>2.9661824853302828E-3</v>
      </c>
      <c r="C256" s="8">
        <f t="shared" si="23"/>
        <v>-2.5633817514669716E-2</v>
      </c>
      <c r="D256" s="5">
        <f t="shared" si="21"/>
        <v>6.5709260037538793E-4</v>
      </c>
      <c r="E256" s="5">
        <f t="shared" si="24"/>
        <v>4.7276794157975077E-4</v>
      </c>
      <c r="F256" s="5">
        <f>B$6+B$7*E255+B$8*(H255*100)^2</f>
        <v>0.63928462587710755</v>
      </c>
      <c r="G256" s="8">
        <v>3.5614825961871126E-3</v>
      </c>
      <c r="H256" s="8">
        <f t="shared" si="25"/>
        <v>7.9955276616187603E-3</v>
      </c>
      <c r="I256" s="7">
        <f t="shared" si="22"/>
        <v>4.4340450654316473E-3</v>
      </c>
      <c r="J256" s="10">
        <f t="shared" si="26"/>
        <v>1.2449997846904239</v>
      </c>
      <c r="K256" s="10">
        <f t="shared" si="27"/>
        <v>0.25413976644886915</v>
      </c>
      <c r="AC256" s="12"/>
      <c r="AD256" s="13"/>
    </row>
    <row r="257" spans="1:30" x14ac:dyDescent="0.3">
      <c r="A257" s="17">
        <v>43649</v>
      </c>
      <c r="B257" s="18">
        <v>9.2642768302012013E-3</v>
      </c>
      <c r="C257" s="8">
        <f t="shared" si="23"/>
        <v>-1.9335723169798799E-2</v>
      </c>
      <c r="D257" s="5">
        <f t="shared" si="21"/>
        <v>3.7387019049909414E-4</v>
      </c>
      <c r="E257" s="5">
        <f t="shared" si="24"/>
        <v>6.5709260037538793E-4</v>
      </c>
      <c r="F257" s="5">
        <f>B$6+B$7*E255+B$8*(H256*100)^2</f>
        <v>0.59542921323730591</v>
      </c>
      <c r="G257" s="8">
        <v>2.200194759208881E-3</v>
      </c>
      <c r="H257" s="8">
        <f t="shared" si="25"/>
        <v>7.7164059848954681E-3</v>
      </c>
      <c r="I257" s="7">
        <f t="shared" si="22"/>
        <v>5.5162112256865875E-3</v>
      </c>
      <c r="J257" s="10">
        <f t="shared" si="26"/>
        <v>2.5071467889824621</v>
      </c>
      <c r="K257" s="10">
        <f t="shared" si="27"/>
        <v>0.53993488951136848</v>
      </c>
      <c r="AC257" s="12"/>
      <c r="AD257" s="13"/>
    </row>
    <row r="258" spans="1:30" x14ac:dyDescent="0.3">
      <c r="A258" s="17">
        <v>43650</v>
      </c>
      <c r="B258" s="18">
        <v>9.9368488406494744E-4</v>
      </c>
      <c r="C258" s="8">
        <f t="shared" si="23"/>
        <v>-2.7606315115935053E-2</v>
      </c>
      <c r="D258" s="5">
        <f t="shared" si="21"/>
        <v>7.6210863428030423E-4</v>
      </c>
      <c r="E258" s="5">
        <f t="shared" si="24"/>
        <v>3.7387019049909414E-4</v>
      </c>
      <c r="F258" s="5">
        <f>B$6+B$7*E255+B$8*(H257*100)^2</f>
        <v>0.55654700439085791</v>
      </c>
      <c r="G258" s="8">
        <v>5.5717998617607718E-3</v>
      </c>
      <c r="H258" s="8">
        <f t="shared" si="25"/>
        <v>7.4602078013340746E-3</v>
      </c>
      <c r="I258" s="7">
        <f t="shared" si="22"/>
        <v>1.8884079395733028E-3</v>
      </c>
      <c r="J258" s="10">
        <f t="shared" si="26"/>
        <v>0.33892242837605041</v>
      </c>
      <c r="K258" s="10">
        <f t="shared" si="27"/>
        <v>3.8734390077363123E-2</v>
      </c>
      <c r="AC258" s="12"/>
      <c r="AD258" s="13"/>
    </row>
    <row r="259" spans="1:30" x14ac:dyDescent="0.3">
      <c r="A259" s="17">
        <v>43651</v>
      </c>
      <c r="B259" s="18">
        <v>-4.5728657271180851E-3</v>
      </c>
      <c r="C259" s="8">
        <f t="shared" si="23"/>
        <v>-3.3172865727118084E-2</v>
      </c>
      <c r="D259" s="5">
        <f t="shared" si="21"/>
        <v>1.1004390205494056E-3</v>
      </c>
      <c r="E259" s="5">
        <f t="shared" si="24"/>
        <v>7.6210863428030423E-4</v>
      </c>
      <c r="F259" s="5">
        <f>B$6+B$7*E255+B$8*(H258*100)^2</f>
        <v>0.52207403802759689</v>
      </c>
      <c r="G259" s="8">
        <v>3.3052983242171127E-3</v>
      </c>
      <c r="H259" s="8">
        <f t="shared" si="25"/>
        <v>7.2254691060691482E-3</v>
      </c>
      <c r="I259" s="7">
        <f t="shared" si="22"/>
        <v>3.9201707818520351E-3</v>
      </c>
      <c r="J259" s="10">
        <f t="shared" si="26"/>
        <v>1.1860263120971266</v>
      </c>
      <c r="K259" s="10">
        <f t="shared" si="27"/>
        <v>0.23953646177753884</v>
      </c>
      <c r="AC259" s="12"/>
      <c r="AD259" s="13"/>
    </row>
    <row r="260" spans="1:30" x14ac:dyDescent="0.3">
      <c r="A260" s="17">
        <v>43654</v>
      </c>
      <c r="B260" s="18">
        <v>-1.1968593594583416E-3</v>
      </c>
      <c r="C260" s="8">
        <f t="shared" si="23"/>
        <v>-2.9796859359458343E-2</v>
      </c>
      <c r="D260" s="5">
        <f t="shared" si="21"/>
        <v>8.8785282768734028E-4</v>
      </c>
      <c r="E260" s="5">
        <f t="shared" si="24"/>
        <v>1.1004390205494056E-3</v>
      </c>
      <c r="F260" s="5">
        <f>B$6+B$7*E255+B$8*(H259*100)^2</f>
        <v>0.49151030604992979</v>
      </c>
      <c r="G260" s="8">
        <v>6.2310137039189098E-3</v>
      </c>
      <c r="H260" s="8">
        <f t="shared" si="25"/>
        <v>7.0107796003720567E-3</v>
      </c>
      <c r="I260" s="7">
        <f t="shared" si="22"/>
        <v>7.7976589645314693E-4</v>
      </c>
      <c r="J260" s="10">
        <f t="shared" si="26"/>
        <v>0.12514270285791926</v>
      </c>
      <c r="K260" s="10">
        <f t="shared" si="27"/>
        <v>6.6860249108462444E-3</v>
      </c>
      <c r="AC260" s="12"/>
      <c r="AD260" s="13"/>
    </row>
    <row r="261" spans="1:30" x14ac:dyDescent="0.3">
      <c r="A261" s="17">
        <v>43655</v>
      </c>
      <c r="B261" s="18">
        <v>-3.9837942958877333E-3</v>
      </c>
      <c r="C261" s="8">
        <f t="shared" si="23"/>
        <v>-3.258379429588773E-2</v>
      </c>
      <c r="D261" s="5">
        <f t="shared" si="21"/>
        <v>1.0617036507167257E-3</v>
      </c>
      <c r="E261" s="5">
        <f t="shared" si="24"/>
        <v>8.8785282768734028E-4</v>
      </c>
      <c r="F261" s="5">
        <f>B$6+B$7*E255+B$8*(H260*100)^2</f>
        <v>0.46441250127853018</v>
      </c>
      <c r="G261" s="8">
        <v>5.1539192061272106E-3</v>
      </c>
      <c r="H261" s="8">
        <f t="shared" si="25"/>
        <v>6.8147817373598266E-3</v>
      </c>
      <c r="I261" s="7">
        <f t="shared" si="22"/>
        <v>1.660862531232616E-3</v>
      </c>
      <c r="J261" s="10">
        <f t="shared" si="26"/>
        <v>0.3222523413362996</v>
      </c>
      <c r="K261" s="10">
        <f t="shared" si="27"/>
        <v>3.5621895146985771E-2</v>
      </c>
      <c r="AC261" s="12"/>
      <c r="AD261" s="13"/>
    </row>
    <row r="262" spans="1:30" x14ac:dyDescent="0.3">
      <c r="A262" s="17">
        <v>43656</v>
      </c>
      <c r="B262" s="18">
        <v>-2.3476442232117111E-3</v>
      </c>
      <c r="C262" s="8">
        <f t="shared" si="23"/>
        <v>-3.0947644223211713E-2</v>
      </c>
      <c r="D262" s="5">
        <f t="shared" si="21"/>
        <v>9.5775668296648928E-4</v>
      </c>
      <c r="E262" s="5">
        <f t="shared" si="24"/>
        <v>1.0617036507167257E-3</v>
      </c>
      <c r="F262" s="5">
        <f>B$6+B$7*E255+B$8*(H261*100)^2</f>
        <v>0.44038758756820723</v>
      </c>
      <c r="G262" s="8">
        <v>4.2489849199784579E-3</v>
      </c>
      <c r="H262" s="8">
        <f t="shared" si="25"/>
        <v>6.6361704888301901E-3</v>
      </c>
      <c r="I262" s="7">
        <f t="shared" si="22"/>
        <v>2.3871855688517322E-3</v>
      </c>
      <c r="J262" s="10">
        <f t="shared" si="26"/>
        <v>0.56182490966897458</v>
      </c>
      <c r="K262" s="10">
        <f t="shared" si="27"/>
        <v>8.6131587975252E-2</v>
      </c>
      <c r="AC262" s="12"/>
      <c r="AD262" s="13"/>
    </row>
    <row r="263" spans="1:30" x14ac:dyDescent="0.3">
      <c r="A263" s="17">
        <v>43657</v>
      </c>
      <c r="B263" s="18">
        <v>-1.3689253021903838E-3</v>
      </c>
      <c r="C263" s="8">
        <f t="shared" si="23"/>
        <v>-2.9968925302190384E-2</v>
      </c>
      <c r="D263" s="5">
        <f t="shared" si="21"/>
        <v>8.9813648376826699E-4</v>
      </c>
      <c r="E263" s="5">
        <f t="shared" si="24"/>
        <v>9.5775668296648928E-4</v>
      </c>
      <c r="F263" s="5">
        <f>B$6+B$7*E255+B$8*(H262*100)^2</f>
        <v>0.41908709907263486</v>
      </c>
      <c r="G263" s="8">
        <v>2.6166405104338015E-3</v>
      </c>
      <c r="H263" s="8">
        <f t="shared" si="25"/>
        <v>6.4736936834595051E-3</v>
      </c>
      <c r="I263" s="7">
        <f t="shared" si="22"/>
        <v>3.8570531730257036E-3</v>
      </c>
      <c r="J263" s="10">
        <f t="shared" si="26"/>
        <v>1.4740477943553123</v>
      </c>
      <c r="K263" s="10">
        <f t="shared" si="27"/>
        <v>0.31005150259224901</v>
      </c>
      <c r="AC263" s="12"/>
      <c r="AD263" s="13"/>
    </row>
    <row r="264" spans="1:30" x14ac:dyDescent="0.3">
      <c r="A264" s="17">
        <v>43658</v>
      </c>
      <c r="B264" s="18">
        <v>2.5732247770830357E-4</v>
      </c>
      <c r="C264" s="8">
        <f t="shared" si="23"/>
        <v>-2.8342677522291696E-2</v>
      </c>
      <c r="D264" s="5">
        <f t="shared" si="21"/>
        <v>8.0330736913261896E-4</v>
      </c>
      <c r="E264" s="5">
        <f t="shared" si="24"/>
        <v>8.9813648376826699E-4</v>
      </c>
      <c r="F264" s="5">
        <f>B$6+B$7*E255+B$8*(H263*100)^2</f>
        <v>0.40020208597246054</v>
      </c>
      <c r="G264" s="8">
        <v>6.4453940304538887E-3</v>
      </c>
      <c r="H264" s="8">
        <f t="shared" si="25"/>
        <v>6.3261527484914605E-3</v>
      </c>
      <c r="I264" s="7">
        <f t="shared" si="22"/>
        <v>1.192412819624282E-4</v>
      </c>
      <c r="J264" s="10">
        <f t="shared" si="26"/>
        <v>1.8500231545041965E-2</v>
      </c>
      <c r="K264" s="10">
        <f t="shared" si="27"/>
        <v>1.754401488989199E-4</v>
      </c>
      <c r="AC264" s="12"/>
      <c r="AD264" s="13"/>
    </row>
    <row r="265" spans="1:30" x14ac:dyDescent="0.3">
      <c r="A265" s="17">
        <v>43661</v>
      </c>
      <c r="B265" s="18">
        <v>1.3114820327993321E-3</v>
      </c>
      <c r="C265" s="8">
        <f t="shared" si="23"/>
        <v>-2.7288517967200668E-2</v>
      </c>
      <c r="D265" s="5">
        <f t="shared" si="21"/>
        <v>7.446632128462337E-4</v>
      </c>
      <c r="E265" s="5">
        <f t="shared" si="24"/>
        <v>8.0330736913261896E-4</v>
      </c>
      <c r="F265" s="5">
        <f>B$6+B$7*E255+B$8*(H264*100)^2</f>
        <v>0.38345863335784597</v>
      </c>
      <c r="G265" s="8">
        <v>5.1766105185141308E-3</v>
      </c>
      <c r="H265" s="8">
        <f t="shared" si="25"/>
        <v>6.192403679976346E-3</v>
      </c>
      <c r="I265" s="7">
        <f t="shared" si="22"/>
        <v>1.0157931614622152E-3</v>
      </c>
      <c r="J265" s="10">
        <f t="shared" si="26"/>
        <v>0.19622746540989211</v>
      </c>
      <c r="K265" s="10">
        <f t="shared" si="27"/>
        <v>1.5134237030907993E-2</v>
      </c>
      <c r="AC265" s="12"/>
      <c r="AD265" s="13"/>
    </row>
    <row r="266" spans="1:30" x14ac:dyDescent="0.3">
      <c r="A266" s="17">
        <v>43662</v>
      </c>
      <c r="B266" s="18">
        <v>5.4502641581167409E-3</v>
      </c>
      <c r="C266" s="8">
        <f t="shared" si="23"/>
        <v>-2.3149735841883259E-2</v>
      </c>
      <c r="D266" s="5">
        <f t="shared" si="21"/>
        <v>5.3591026954897441E-4</v>
      </c>
      <c r="E266" s="5">
        <f t="shared" si="24"/>
        <v>7.446632128462337E-4</v>
      </c>
      <c r="F266" s="5">
        <f>B$6+B$7*E255+B$8*(H265*100)^2</f>
        <v>0.36861388826972857</v>
      </c>
      <c r="G266" s="8">
        <v>5.3084103340823819E-3</v>
      </c>
      <c r="H266" s="8">
        <f t="shared" si="25"/>
        <v>6.0713580710556724E-3</v>
      </c>
      <c r="I266" s="7">
        <f t="shared" si="22"/>
        <v>7.6294773697329048E-4</v>
      </c>
      <c r="J266" s="10">
        <f t="shared" si="26"/>
        <v>0.14372433345531388</v>
      </c>
      <c r="K266" s="10">
        <f t="shared" si="27"/>
        <v>8.6264572716163723E-3</v>
      </c>
      <c r="AC266" s="12"/>
      <c r="AD266" s="13"/>
    </row>
    <row r="267" spans="1:30" x14ac:dyDescent="0.3">
      <c r="A267" s="17">
        <v>43663</v>
      </c>
      <c r="B267" s="18">
        <v>-5.6329915339138519E-3</v>
      </c>
      <c r="C267" s="8">
        <f t="shared" si="23"/>
        <v>-3.4232991533913855E-2</v>
      </c>
      <c r="D267" s="5">
        <f t="shared" si="21"/>
        <v>1.1718977093610177E-3</v>
      </c>
      <c r="E267" s="5">
        <f t="shared" si="24"/>
        <v>5.3591026954897441E-4</v>
      </c>
      <c r="F267" s="5">
        <f>B$6+B$7*E255+B$8*(H266*100)^2</f>
        <v>0.35545253727460374</v>
      </c>
      <c r="G267" s="8">
        <v>6.4376448853084431E-3</v>
      </c>
      <c r="H267" s="8">
        <f t="shared" si="25"/>
        <v>5.961984042872002E-3</v>
      </c>
      <c r="I267" s="7">
        <f t="shared" si="22"/>
        <v>4.7566084243644106E-4</v>
      </c>
      <c r="J267" s="10">
        <f t="shared" si="26"/>
        <v>7.3887399959255598E-2</v>
      </c>
      <c r="K267" s="10">
        <f t="shared" si="27"/>
        <v>3.0228537888001838E-3</v>
      </c>
      <c r="AC267" s="12"/>
      <c r="AD267" s="13"/>
    </row>
    <row r="268" spans="1:30" x14ac:dyDescent="0.3">
      <c r="A268" s="17">
        <v>43664</v>
      </c>
      <c r="B268" s="18">
        <v>-5.3691133893819781E-3</v>
      </c>
      <c r="C268" s="8">
        <f t="shared" si="23"/>
        <v>-3.396911338938198E-2</v>
      </c>
      <c r="D268" s="5">
        <f t="shared" ref="D268:D331" si="28">C268^2</f>
        <v>1.15390066446069E-3</v>
      </c>
      <c r="E268" s="5">
        <f t="shared" si="24"/>
        <v>1.1718977093610177E-3</v>
      </c>
      <c r="F268" s="5">
        <f>B$6+B$7*E255+B$8*(H267*100)^2</f>
        <v>0.34378368348232613</v>
      </c>
      <c r="G268" s="8">
        <v>8.8013922032569285E-3</v>
      </c>
      <c r="H268" s="8">
        <f t="shared" si="25"/>
        <v>5.8633069464452073E-3</v>
      </c>
      <c r="I268" s="7">
        <f t="shared" si="22"/>
        <v>2.9380852568117212E-3</v>
      </c>
      <c r="J268" s="10">
        <f t="shared" si="26"/>
        <v>0.33382051259168882</v>
      </c>
      <c r="K268" s="10">
        <f t="shared" si="27"/>
        <v>9.4900810814414704E-2</v>
      </c>
      <c r="AC268" s="12"/>
      <c r="AD268" s="13"/>
    </row>
    <row r="269" spans="1:30" x14ac:dyDescent="0.3">
      <c r="A269" s="17">
        <v>43665</v>
      </c>
      <c r="B269" s="18">
        <v>-7.6120704240256818E-4</v>
      </c>
      <c r="C269" s="8">
        <f t="shared" si="23"/>
        <v>-2.9361207042402568E-2</v>
      </c>
      <c r="D269" s="5">
        <f t="shared" si="28"/>
        <v>8.6208047898683011E-4</v>
      </c>
      <c r="E269" s="5">
        <f t="shared" si="24"/>
        <v>1.15390066446069E-3</v>
      </c>
      <c r="F269" s="5">
        <f>B$6+B$7*E255+B$8*(H268*100)^2</f>
        <v>0.33343807771009282</v>
      </c>
      <c r="G269" s="8">
        <v>4.0160228921759028E-3</v>
      </c>
      <c r="H269" s="8">
        <f t="shared" si="25"/>
        <v>5.7744097335579924E-3</v>
      </c>
      <c r="I269" s="7">
        <f t="shared" ref="I269:I332" si="29">SQRT((G269-H269)^2)</f>
        <v>1.7583868413820897E-3</v>
      </c>
      <c r="J269" s="10">
        <f t="shared" si="26"/>
        <v>0.43784283321885803</v>
      </c>
      <c r="K269" s="10">
        <f t="shared" si="27"/>
        <v>5.8630263452816633E-2</v>
      </c>
      <c r="AC269" s="12"/>
      <c r="AD269" s="13"/>
    </row>
    <row r="270" spans="1:30" x14ac:dyDescent="0.3">
      <c r="A270" s="17">
        <v>43668</v>
      </c>
      <c r="B270" s="18">
        <v>2.7947939179746957E-3</v>
      </c>
      <c r="C270" s="8">
        <f t="shared" ref="C270:C333" si="30">B270-B$5</f>
        <v>-2.5805206082025304E-2</v>
      </c>
      <c r="D270" s="5">
        <f t="shared" si="28"/>
        <v>6.6590866093579578E-4</v>
      </c>
      <c r="E270" s="5">
        <f t="shared" ref="E270:E333" si="31">D269</f>
        <v>8.6208047898683011E-4</v>
      </c>
      <c r="F270" s="5">
        <f>B$6+B$7*E255+B$8*(H269*100)^2</f>
        <v>0.32426566363243076</v>
      </c>
      <c r="G270" s="8">
        <v>7.5203143624635611E-3</v>
      </c>
      <c r="H270" s="8">
        <f t="shared" ref="H270:H333" si="32">SQRT(F270)/100</f>
        <v>5.6944329272758214E-3</v>
      </c>
      <c r="I270" s="7">
        <f t="shared" si="29"/>
        <v>1.8258814351877397E-3</v>
      </c>
      <c r="J270" s="10">
        <f t="shared" ref="J270:J333" si="33">ABS(G270-H270)/G270</f>
        <v>0.24279323272725581</v>
      </c>
      <c r="K270" s="10">
        <f t="shared" ref="K270:K333" si="34">G270/H270-LN(G270/H270)-1</f>
        <v>4.252431955203706E-2</v>
      </c>
      <c r="AC270" s="12"/>
      <c r="AD270" s="13"/>
    </row>
    <row r="271" spans="1:30" x14ac:dyDescent="0.3">
      <c r="A271" s="17">
        <v>43669</v>
      </c>
      <c r="B271" s="18">
        <v>1.2231813928005231E-2</v>
      </c>
      <c r="C271" s="8">
        <f t="shared" si="30"/>
        <v>-1.6368186071994771E-2</v>
      </c>
      <c r="D271" s="5">
        <f t="shared" si="28"/>
        <v>2.6791751528744363E-4</v>
      </c>
      <c r="E271" s="5">
        <f t="shared" si="31"/>
        <v>6.6590866093579578E-4</v>
      </c>
      <c r="F271" s="5">
        <f>B$6+B$7*E255+B$8*(H270*100)^2</f>
        <v>0.31613340131117551</v>
      </c>
      <c r="G271" s="8">
        <v>3.4340965811884296E-3</v>
      </c>
      <c r="H271" s="8">
        <f t="shared" si="32"/>
        <v>5.6225741552350869E-3</v>
      </c>
      <c r="I271" s="7">
        <f t="shared" si="29"/>
        <v>2.1884775740466573E-3</v>
      </c>
      <c r="J271" s="10">
        <f t="shared" si="33"/>
        <v>0.63727898220302703</v>
      </c>
      <c r="K271" s="10">
        <f t="shared" si="34"/>
        <v>0.10380516682133467</v>
      </c>
      <c r="AC271" s="12"/>
      <c r="AD271" s="13"/>
    </row>
    <row r="272" spans="1:30" x14ac:dyDescent="0.3">
      <c r="A272" s="17">
        <v>43670</v>
      </c>
      <c r="B272" s="18">
        <v>8.4307867140314941E-6</v>
      </c>
      <c r="C272" s="8">
        <f t="shared" si="30"/>
        <v>-2.8591569213285969E-2</v>
      </c>
      <c r="D272" s="5">
        <f t="shared" si="28"/>
        <v>8.1747783007812206E-4</v>
      </c>
      <c r="E272" s="5">
        <f t="shared" si="31"/>
        <v>2.6791751528744363E-4</v>
      </c>
      <c r="F272" s="5">
        <f>B$6+B$7*E255+B$8*(H271*100)^2</f>
        <v>0.30892333753715068</v>
      </c>
      <c r="G272" s="8">
        <v>1.4928790866799404E-2</v>
      </c>
      <c r="H272" s="8">
        <f t="shared" si="32"/>
        <v>5.5580872387643457E-3</v>
      </c>
      <c r="I272" s="7">
        <f t="shared" si="29"/>
        <v>9.370703628035059E-3</v>
      </c>
      <c r="J272" s="10">
        <f t="shared" si="33"/>
        <v>0.62769340877263236</v>
      </c>
      <c r="K272" s="10">
        <f t="shared" si="34"/>
        <v>0.6979207626185131</v>
      </c>
      <c r="AC272" s="12"/>
      <c r="AD272" s="13"/>
    </row>
    <row r="273" spans="1:30" x14ac:dyDescent="0.3">
      <c r="A273" s="17">
        <v>43671</v>
      </c>
      <c r="B273" s="18">
        <v>-6.4602919917831963E-3</v>
      </c>
      <c r="C273" s="8">
        <f t="shared" si="30"/>
        <v>-3.5060291991783198E-2</v>
      </c>
      <c r="D273" s="5">
        <f t="shared" si="28"/>
        <v>1.229224074549097E-3</v>
      </c>
      <c r="E273" s="5">
        <f t="shared" si="31"/>
        <v>8.1747783007812206E-4</v>
      </c>
      <c r="F273" s="5">
        <f>B$6+B$7*E255+B$8*(H272*100)^2</f>
        <v>0.30253089499510016</v>
      </c>
      <c r="G273" s="8">
        <v>3.2754210994046305E-3</v>
      </c>
      <c r="H273" s="8">
        <f t="shared" si="32"/>
        <v>5.5002808564208801E-3</v>
      </c>
      <c r="I273" s="7">
        <f t="shared" si="29"/>
        <v>2.2248597570162496E-3</v>
      </c>
      <c r="J273" s="10">
        <f t="shared" si="33"/>
        <v>0.67925915157005612</v>
      </c>
      <c r="K273" s="10">
        <f t="shared" si="34"/>
        <v>0.11385341480232136</v>
      </c>
      <c r="AC273" s="12"/>
      <c r="AD273" s="13"/>
    </row>
    <row r="274" spans="1:30" x14ac:dyDescent="0.3">
      <c r="A274" s="17">
        <v>43672</v>
      </c>
      <c r="B274" s="18">
        <v>4.0713184333693664E-3</v>
      </c>
      <c r="C274" s="8">
        <f t="shared" si="30"/>
        <v>-2.4528681566630635E-2</v>
      </c>
      <c r="D274" s="5">
        <f t="shared" si="28"/>
        <v>6.0165621939716547E-4</v>
      </c>
      <c r="E274" s="5">
        <f t="shared" si="31"/>
        <v>1.229224074549097E-3</v>
      </c>
      <c r="F274" s="5">
        <f>B$6+B$7*E255+B$8*(H273*100)^2</f>
        <v>0.29686335543731818</v>
      </c>
      <c r="G274" s="8">
        <v>4.7354225197591276E-3</v>
      </c>
      <c r="H274" s="8">
        <f t="shared" si="32"/>
        <v>5.4485168205422483E-3</v>
      </c>
      <c r="I274" s="7">
        <f t="shared" si="29"/>
        <v>7.1309430078312069E-4</v>
      </c>
      <c r="J274" s="10">
        <f t="shared" si="33"/>
        <v>0.15058725970230699</v>
      </c>
      <c r="K274" s="10">
        <f t="shared" si="34"/>
        <v>9.3938639739361562E-3</v>
      </c>
      <c r="AC274" s="12"/>
      <c r="AD274" s="13"/>
    </row>
    <row r="275" spans="1:30" x14ac:dyDescent="0.3">
      <c r="A275" s="17">
        <v>43675</v>
      </c>
      <c r="B275" s="18">
        <v>-2.5252176092454171E-4</v>
      </c>
      <c r="C275" s="8">
        <f t="shared" si="30"/>
        <v>-2.8852521760924541E-2</v>
      </c>
      <c r="D275" s="5">
        <f t="shared" si="28"/>
        <v>8.3246801196462422E-4</v>
      </c>
      <c r="E275" s="5">
        <f t="shared" si="31"/>
        <v>6.0165621939716547E-4</v>
      </c>
      <c r="F275" s="5">
        <f>B$6+B$7*E255+B$8*(H274*100)^2</f>
        <v>0.29183851486538864</v>
      </c>
      <c r="G275" s="8">
        <v>9.6649222571506717E-3</v>
      </c>
      <c r="H275" s="8">
        <f t="shared" si="32"/>
        <v>5.4022080195544921E-3</v>
      </c>
      <c r="I275" s="7">
        <f t="shared" si="29"/>
        <v>4.2627142375961796E-3</v>
      </c>
      <c r="J275" s="10">
        <f t="shared" si="33"/>
        <v>0.44105002856514192</v>
      </c>
      <c r="K275" s="10">
        <f t="shared" si="34"/>
        <v>0.20737357475452844</v>
      </c>
      <c r="AC275" s="12"/>
      <c r="AD275" s="13"/>
    </row>
    <row r="276" spans="1:30" x14ac:dyDescent="0.3">
      <c r="A276" s="17">
        <v>43676</v>
      </c>
      <c r="B276" s="18">
        <v>-1.7385562623012954E-2</v>
      </c>
      <c r="C276" s="8">
        <f t="shared" si="30"/>
        <v>-4.5985562623012954E-2</v>
      </c>
      <c r="D276" s="5">
        <f t="shared" si="28"/>
        <v>2.1146719697550461E-3</v>
      </c>
      <c r="E276" s="5">
        <f t="shared" si="31"/>
        <v>8.3246801196462422E-4</v>
      </c>
      <c r="F276" s="5">
        <f>B$6+B$7*E255+B$8*(H275*100)^2</f>
        <v>0.28738349121431594</v>
      </c>
      <c r="G276" s="8">
        <v>3.7240654600761763E-3</v>
      </c>
      <c r="H276" s="8">
        <f t="shared" si="32"/>
        <v>5.3608160872605582E-3</v>
      </c>
      <c r="I276" s="7">
        <f t="shared" si="29"/>
        <v>1.6367506271843819E-3</v>
      </c>
      <c r="J276" s="10">
        <f t="shared" si="33"/>
        <v>0.4395064063000928</v>
      </c>
      <c r="K276" s="10">
        <f t="shared" si="34"/>
        <v>5.8982844575386384E-2</v>
      </c>
      <c r="AC276" s="12"/>
      <c r="AD276" s="13"/>
    </row>
    <row r="277" spans="1:30" x14ac:dyDescent="0.3">
      <c r="A277" s="17">
        <v>43677</v>
      </c>
      <c r="B277" s="18">
        <v>1.1544512262050685E-3</v>
      </c>
      <c r="C277" s="8">
        <f t="shared" si="30"/>
        <v>-2.7445548773794931E-2</v>
      </c>
      <c r="D277" s="5">
        <f t="shared" si="28"/>
        <v>7.5325814749475646E-4</v>
      </c>
      <c r="E277" s="5">
        <f t="shared" si="31"/>
        <v>2.1146719697550461E-3</v>
      </c>
      <c r="F277" s="5">
        <f>B$6+B$7*E256+B$8*(H276*100)^2</f>
        <v>0.28344304023897776</v>
      </c>
      <c r="G277" s="8">
        <v>1.3305736812294524E-2</v>
      </c>
      <c r="H277" s="8">
        <f t="shared" si="32"/>
        <v>5.3239368914270368E-3</v>
      </c>
      <c r="I277" s="7">
        <f t="shared" si="29"/>
        <v>7.9817999208674877E-3</v>
      </c>
      <c r="J277" s="10">
        <f t="shared" si="33"/>
        <v>0.59987658206889305</v>
      </c>
      <c r="K277" s="10">
        <f t="shared" si="34"/>
        <v>0.58324664122039316</v>
      </c>
      <c r="AC277" s="12"/>
      <c r="AD277" s="13"/>
    </row>
    <row r="278" spans="1:30" x14ac:dyDescent="0.3">
      <c r="A278" s="17">
        <v>43679</v>
      </c>
      <c r="B278" s="18">
        <v>-2.6519273183131672E-2</v>
      </c>
      <c r="C278" s="8">
        <f t="shared" si="30"/>
        <v>-5.5119273183131673E-2</v>
      </c>
      <c r="D278" s="5">
        <f t="shared" si="28"/>
        <v>3.0381342762366985E-3</v>
      </c>
      <c r="E278" s="5">
        <f t="shared" si="31"/>
        <v>7.5325814749475646E-4</v>
      </c>
      <c r="F278" s="5">
        <f>B$6+B$7*E278+B$8*(G277*100)^2</f>
        <v>1.5983377879252645</v>
      </c>
      <c r="G278" s="8">
        <v>9.5404425068682987E-3</v>
      </c>
      <c r="H278" s="8">
        <f t="shared" si="32"/>
        <v>1.2642538463161837E-2</v>
      </c>
      <c r="I278" s="7">
        <f t="shared" si="29"/>
        <v>3.1020959562935383E-3</v>
      </c>
      <c r="J278" s="10">
        <f t="shared" si="33"/>
        <v>0.32515220903645675</v>
      </c>
      <c r="K278" s="10">
        <f t="shared" si="34"/>
        <v>3.6157620755041808E-2</v>
      </c>
      <c r="AC278" s="12"/>
      <c r="AD278" s="13"/>
    </row>
    <row r="279" spans="1:30" x14ac:dyDescent="0.3">
      <c r="A279" s="17">
        <v>43682</v>
      </c>
      <c r="B279" s="18">
        <v>-1.9498059626327266E-2</v>
      </c>
      <c r="C279" s="8">
        <f t="shared" si="30"/>
        <v>-4.8098059626327266E-2</v>
      </c>
      <c r="D279" s="5">
        <f t="shared" si="28"/>
        <v>2.3134233398177332E-3</v>
      </c>
      <c r="E279" s="5">
        <f t="shared" si="31"/>
        <v>3.0381342762366985E-3</v>
      </c>
      <c r="F279" s="5">
        <f>B$6+B$7*E278+B$8*(H278*100)^2</f>
        <v>1.4457640943411758</v>
      </c>
      <c r="G279" s="8">
        <v>1.011636160359939E-2</v>
      </c>
      <c r="H279" s="8">
        <f t="shared" si="32"/>
        <v>1.2023993073605689E-2</v>
      </c>
      <c r="I279" s="7">
        <f t="shared" si="29"/>
        <v>1.9076314700062994E-3</v>
      </c>
      <c r="J279" s="10">
        <f t="shared" si="33"/>
        <v>0.18856892870729</v>
      </c>
      <c r="K279" s="10">
        <f t="shared" si="34"/>
        <v>1.4097925936594757E-2</v>
      </c>
      <c r="AC279" s="12"/>
      <c r="AD279" s="13"/>
    </row>
    <row r="280" spans="1:30" x14ac:dyDescent="0.3">
      <c r="A280" s="17">
        <v>43683</v>
      </c>
      <c r="B280" s="18">
        <v>-5.8371260881989453E-3</v>
      </c>
      <c r="C280" s="8">
        <f t="shared" si="30"/>
        <v>-3.4437126088198947E-2</v>
      </c>
      <c r="D280" s="5">
        <f t="shared" si="28"/>
        <v>1.1859156532145125E-3</v>
      </c>
      <c r="E280" s="5">
        <f t="shared" si="31"/>
        <v>2.3134233398177332E-3</v>
      </c>
      <c r="F280" s="5">
        <f>B$6+B$7*E278+B$8*(H279*100)^2</f>
        <v>1.310492257609523</v>
      </c>
      <c r="G280" s="8">
        <v>1.1535544361907896E-2</v>
      </c>
      <c r="H280" s="8">
        <f t="shared" si="32"/>
        <v>1.1447673377632344E-2</v>
      </c>
      <c r="I280" s="7">
        <f t="shared" si="29"/>
        <v>8.7870984275551997E-5</v>
      </c>
      <c r="J280" s="10">
        <f t="shared" si="33"/>
        <v>7.6174111527597442E-3</v>
      </c>
      <c r="K280" s="10">
        <f t="shared" si="34"/>
        <v>2.930968880265894E-5</v>
      </c>
      <c r="AC280" s="12"/>
      <c r="AD280" s="13"/>
    </row>
    <row r="281" spans="1:30" x14ac:dyDescent="0.3">
      <c r="A281" s="17">
        <v>43684</v>
      </c>
      <c r="B281" s="18">
        <v>5.5531951488768262E-3</v>
      </c>
      <c r="C281" s="8">
        <f t="shared" si="30"/>
        <v>-2.3046804851123176E-2</v>
      </c>
      <c r="D281" s="5">
        <f t="shared" si="28"/>
        <v>5.3115521384575475E-4</v>
      </c>
      <c r="E281" s="5">
        <f t="shared" si="31"/>
        <v>1.1859156532145125E-3</v>
      </c>
      <c r="F281" s="5">
        <f>B$6+B$7*E278+B$8*(H280*100)^2</f>
        <v>1.1905602471632393</v>
      </c>
      <c r="G281" s="8">
        <v>7.1925248268722274E-3</v>
      </c>
      <c r="H281" s="8">
        <f t="shared" si="32"/>
        <v>1.0911279701131482E-2</v>
      </c>
      <c r="I281" s="7">
        <f t="shared" si="29"/>
        <v>3.7187548742592547E-3</v>
      </c>
      <c r="J281" s="10">
        <f t="shared" si="33"/>
        <v>0.51703052318505638</v>
      </c>
      <c r="K281" s="10">
        <f t="shared" si="34"/>
        <v>7.5937338815970756E-2</v>
      </c>
      <c r="AC281" s="12"/>
      <c r="AD281" s="13"/>
    </row>
    <row r="282" spans="1:30" x14ac:dyDescent="0.3">
      <c r="A282" s="17">
        <v>43685</v>
      </c>
      <c r="B282" s="18">
        <v>1.9562710701036632E-2</v>
      </c>
      <c r="C282" s="8">
        <f t="shared" si="30"/>
        <v>-9.0372892989633684E-3</v>
      </c>
      <c r="D282" s="5">
        <f t="shared" si="28"/>
        <v>8.1672597873157815E-5</v>
      </c>
      <c r="E282" s="5">
        <f t="shared" si="31"/>
        <v>5.3115521384575475E-4</v>
      </c>
      <c r="F282" s="5">
        <f>B$6+B$7*E278+B$8*(H281*100)^2</f>
        <v>1.0842285267015641</v>
      </c>
      <c r="G282" s="8">
        <v>6.7201595908408631E-3</v>
      </c>
      <c r="H282" s="8">
        <f t="shared" si="32"/>
        <v>1.0412629479154455E-2</v>
      </c>
      <c r="I282" s="7">
        <f t="shared" si="29"/>
        <v>3.6924698883135923E-3</v>
      </c>
      <c r="J282" s="10">
        <f t="shared" si="33"/>
        <v>0.54946163679597526</v>
      </c>
      <c r="K282" s="10">
        <f t="shared" si="34"/>
        <v>8.3292992259773602E-2</v>
      </c>
      <c r="AC282" s="12"/>
      <c r="AD282" s="13"/>
    </row>
    <row r="283" spans="1:30" x14ac:dyDescent="0.3">
      <c r="A283" s="17">
        <v>43686</v>
      </c>
      <c r="B283" s="18">
        <v>-1.2413082031343845E-2</v>
      </c>
      <c r="C283" s="8">
        <f t="shared" si="30"/>
        <v>-4.1013082031343844E-2</v>
      </c>
      <c r="D283" s="5">
        <f t="shared" si="28"/>
        <v>1.6820728977097392E-3</v>
      </c>
      <c r="E283" s="5">
        <f t="shared" si="31"/>
        <v>8.1672597873157815E-5</v>
      </c>
      <c r="F283" s="5">
        <f>B$6+B$7*E278+B$8*(H282*100)^2</f>
        <v>0.98995482334024276</v>
      </c>
      <c r="G283" s="8">
        <v>1.0983180702507754E-2</v>
      </c>
      <c r="H283" s="8">
        <f t="shared" si="32"/>
        <v>9.9496473472191101E-3</v>
      </c>
      <c r="I283" s="7">
        <f t="shared" si="29"/>
        <v>1.0335333552886437E-3</v>
      </c>
      <c r="J283" s="10">
        <f t="shared" si="33"/>
        <v>9.4101461432994582E-2</v>
      </c>
      <c r="K283" s="10">
        <f t="shared" si="34"/>
        <v>5.0484131146650846E-3</v>
      </c>
      <c r="AC283" s="12"/>
      <c r="AD283" s="13"/>
    </row>
    <row r="284" spans="1:30" x14ac:dyDescent="0.3">
      <c r="A284" s="17">
        <v>43689</v>
      </c>
      <c r="B284" s="18">
        <v>-2.1590482549212349E-3</v>
      </c>
      <c r="C284" s="8">
        <f t="shared" si="30"/>
        <v>-3.0759048254921234E-2</v>
      </c>
      <c r="D284" s="5">
        <f t="shared" si="28"/>
        <v>9.4611904954857297E-4</v>
      </c>
      <c r="E284" s="5">
        <f t="shared" si="31"/>
        <v>1.6820728977097392E-3</v>
      </c>
      <c r="F284" s="5">
        <f>B$6+B$7*E278+B$8*(H283*100)^2</f>
        <v>0.90637175794009561</v>
      </c>
      <c r="G284" s="8">
        <v>1.5307885071798855E-2</v>
      </c>
      <c r="H284" s="8">
        <f t="shared" si="32"/>
        <v>9.5203558648828644E-3</v>
      </c>
      <c r="I284" s="7">
        <f t="shared" si="29"/>
        <v>5.7875292069159909E-3</v>
      </c>
      <c r="J284" s="10">
        <f t="shared" si="33"/>
        <v>0.37807503647764767</v>
      </c>
      <c r="K284" s="10">
        <f t="shared" si="34"/>
        <v>0.13297518509932438</v>
      </c>
      <c r="AC284" s="12"/>
      <c r="AD284" s="13"/>
    </row>
    <row r="285" spans="1:30" x14ac:dyDescent="0.3">
      <c r="A285" s="17">
        <v>43690</v>
      </c>
      <c r="B285" s="18">
        <v>9.1596066221227498E-3</v>
      </c>
      <c r="C285" s="8">
        <f t="shared" si="30"/>
        <v>-1.9440393377877251E-2</v>
      </c>
      <c r="D285" s="5">
        <f t="shared" si="28"/>
        <v>3.7792889468661367E-4</v>
      </c>
      <c r="E285" s="5">
        <f t="shared" si="31"/>
        <v>9.4611904954857297E-4</v>
      </c>
      <c r="F285" s="5">
        <f>B$6+B$7*E278+B$8*(H284*100)^2</f>
        <v>0.83226701215632504</v>
      </c>
      <c r="G285" s="8">
        <v>1.2186884754958783E-2</v>
      </c>
      <c r="H285" s="8">
        <f t="shared" si="32"/>
        <v>9.1228669405857554E-3</v>
      </c>
      <c r="I285" s="7">
        <f t="shared" si="29"/>
        <v>3.0640178143730278E-3</v>
      </c>
      <c r="J285" s="10">
        <f t="shared" si="33"/>
        <v>0.251419281956063</v>
      </c>
      <c r="K285" s="10">
        <f t="shared" si="34"/>
        <v>4.6285043891627353E-2</v>
      </c>
      <c r="AC285" s="12"/>
      <c r="AD285" s="13"/>
    </row>
    <row r="286" spans="1:30" x14ac:dyDescent="0.3">
      <c r="A286" s="17">
        <v>43691</v>
      </c>
      <c r="B286" s="18">
        <v>-2.0603017239555661E-2</v>
      </c>
      <c r="C286" s="8">
        <f t="shared" si="30"/>
        <v>-4.9203017239555662E-2</v>
      </c>
      <c r="D286" s="5">
        <f t="shared" si="28"/>
        <v>2.4209369054760117E-3</v>
      </c>
      <c r="E286" s="5">
        <f t="shared" si="31"/>
        <v>3.7792889468661367E-4</v>
      </c>
      <c r="F286" s="5">
        <f>B$6+B$7*E278+B$8*(H285*100)^2</f>
        <v>0.76656574454443405</v>
      </c>
      <c r="G286" s="8">
        <v>1.4892344881707084E-2</v>
      </c>
      <c r="H286" s="8">
        <f t="shared" si="32"/>
        <v>8.7553740328122701E-3</v>
      </c>
      <c r="I286" s="7">
        <f t="shared" si="29"/>
        <v>6.1369708488948141E-3</v>
      </c>
      <c r="J286" s="10">
        <f t="shared" si="33"/>
        <v>0.41208895561055148</v>
      </c>
      <c r="K286" s="10">
        <f t="shared" si="34"/>
        <v>0.16975797096161038</v>
      </c>
      <c r="AC286" s="12"/>
      <c r="AD286" s="13"/>
    </row>
    <row r="287" spans="1:30" x14ac:dyDescent="0.3">
      <c r="A287" s="17">
        <v>43692</v>
      </c>
      <c r="B287" s="18">
        <v>-1.8017017838963365E-3</v>
      </c>
      <c r="C287" s="8">
        <f t="shared" si="30"/>
        <v>-3.0401701783896336E-2</v>
      </c>
      <c r="D287" s="5">
        <f t="shared" si="28"/>
        <v>9.2426347135696565E-4</v>
      </c>
      <c r="E287" s="5">
        <f t="shared" si="31"/>
        <v>2.4209369054760117E-3</v>
      </c>
      <c r="F287" s="5">
        <f>B$6+B$7*E278+B$8*(H286*100)^2</f>
        <v>0.7083150006797313</v>
      </c>
      <c r="G287" s="8">
        <v>6.4170033749485099E-3</v>
      </c>
      <c r="H287" s="8">
        <f t="shared" si="32"/>
        <v>8.4161452024055002E-3</v>
      </c>
      <c r="I287" s="7">
        <f t="shared" si="29"/>
        <v>1.9991418274569904E-3</v>
      </c>
      <c r="J287" s="10">
        <f t="shared" si="33"/>
        <v>0.31153822285047988</v>
      </c>
      <c r="K287" s="10">
        <f t="shared" si="34"/>
        <v>3.3664146147007301E-2</v>
      </c>
      <c r="AC287" s="12"/>
      <c r="AD287" s="13"/>
    </row>
    <row r="288" spans="1:30" x14ac:dyDescent="0.3">
      <c r="A288" s="17">
        <v>43693</v>
      </c>
      <c r="B288" s="18">
        <v>1.4005379745994473E-2</v>
      </c>
      <c r="C288" s="8">
        <f t="shared" si="30"/>
        <v>-1.4594620254005528E-2</v>
      </c>
      <c r="D288" s="5">
        <f t="shared" si="28"/>
        <v>2.1300294035862837E-4</v>
      </c>
      <c r="E288" s="5">
        <f t="shared" si="31"/>
        <v>9.2426347135696565E-4</v>
      </c>
      <c r="F288" s="5">
        <f>B$6+B$7*E278+B$8*(H287*100)^2</f>
        <v>0.65666989116928587</v>
      </c>
      <c r="G288" s="8">
        <v>6.8811842093870548E-3</v>
      </c>
      <c r="H288" s="8">
        <f t="shared" si="32"/>
        <v>8.1035170831515249E-3</v>
      </c>
      <c r="I288" s="7">
        <f t="shared" si="29"/>
        <v>1.2223328737644701E-3</v>
      </c>
      <c r="J288" s="10">
        <f t="shared" si="33"/>
        <v>0.17763408689117915</v>
      </c>
      <c r="K288" s="10">
        <f t="shared" si="34"/>
        <v>1.2667617401461495E-2</v>
      </c>
      <c r="AC288" s="12"/>
      <c r="AD288" s="13"/>
    </row>
    <row r="289" spans="1:30" x14ac:dyDescent="0.3">
      <c r="A289" s="17">
        <v>43696</v>
      </c>
      <c r="B289" s="18">
        <v>1.1976328904752826E-2</v>
      </c>
      <c r="C289" s="8">
        <f t="shared" si="30"/>
        <v>-1.6623671095247174E-2</v>
      </c>
      <c r="D289" s="5">
        <f t="shared" si="28"/>
        <v>2.7634644068295639E-4</v>
      </c>
      <c r="E289" s="5">
        <f t="shared" si="31"/>
        <v>2.1300294035862837E-4</v>
      </c>
      <c r="F289" s="5">
        <f>B$6+B$7*E278+B$8*(H288*100)^2</f>
        <v>0.61088133707732517</v>
      </c>
      <c r="G289" s="8">
        <v>7.0026226190212943E-3</v>
      </c>
      <c r="H289" s="8">
        <f t="shared" si="32"/>
        <v>7.8158898218777702E-3</v>
      </c>
      <c r="I289" s="7">
        <f t="shared" si="29"/>
        <v>8.1326720285647587E-4</v>
      </c>
      <c r="J289" s="10">
        <f t="shared" si="33"/>
        <v>0.11613751691364746</v>
      </c>
      <c r="K289" s="10">
        <f t="shared" si="34"/>
        <v>5.8210257717190572E-3</v>
      </c>
      <c r="AC289" s="12"/>
      <c r="AD289" s="13"/>
    </row>
    <row r="290" spans="1:30" x14ac:dyDescent="0.3">
      <c r="A290" s="17">
        <v>43697</v>
      </c>
      <c r="B290" s="18">
        <v>-5.6433476525149066E-3</v>
      </c>
      <c r="C290" s="8">
        <f t="shared" si="30"/>
        <v>-3.4243347652514911E-2</v>
      </c>
      <c r="D290" s="5">
        <f t="shared" si="28"/>
        <v>1.1726068584509985E-3</v>
      </c>
      <c r="E290" s="5">
        <f t="shared" si="31"/>
        <v>2.7634644068295639E-4</v>
      </c>
      <c r="F290" s="5">
        <f>B$6+B$7*E278+B$8*(H289*100)^2</f>
        <v>0.57028520501939284</v>
      </c>
      <c r="G290" s="8">
        <v>6.3718502872285249E-3</v>
      </c>
      <c r="H290" s="8">
        <f t="shared" si="32"/>
        <v>7.5517230154408654E-3</v>
      </c>
      <c r="I290" s="7">
        <f t="shared" si="29"/>
        <v>1.1798727282123405E-3</v>
      </c>
      <c r="J290" s="10">
        <f t="shared" si="33"/>
        <v>0.18516956221919226</v>
      </c>
      <c r="K290" s="10">
        <f t="shared" si="34"/>
        <v>1.3646977186761111E-2</v>
      </c>
      <c r="AC290" s="12"/>
      <c r="AD290" s="13"/>
    </row>
    <row r="291" spans="1:30" x14ac:dyDescent="0.3">
      <c r="A291" s="17">
        <v>43698</v>
      </c>
      <c r="B291" s="18">
        <v>1.3242334151799843E-2</v>
      </c>
      <c r="C291" s="8">
        <f t="shared" si="30"/>
        <v>-1.5357665848200157E-2</v>
      </c>
      <c r="D291" s="5">
        <f t="shared" si="28"/>
        <v>2.3585790030497346E-4</v>
      </c>
      <c r="E291" s="5">
        <f t="shared" si="31"/>
        <v>1.1726068584509985E-3</v>
      </c>
      <c r="F291" s="5">
        <f>B$6+B$7*E278+B$8*(H290*100)^2</f>
        <v>0.53429267433682981</v>
      </c>
      <c r="G291" s="8">
        <v>7.3644716214086962E-3</v>
      </c>
      <c r="H291" s="8">
        <f t="shared" si="32"/>
        <v>7.3095326412625714E-3</v>
      </c>
      <c r="I291" s="7">
        <f t="shared" si="29"/>
        <v>5.4938980146124888E-5</v>
      </c>
      <c r="J291" s="10">
        <f t="shared" si="33"/>
        <v>7.4600029670038991E-3</v>
      </c>
      <c r="K291" s="10">
        <f t="shared" si="34"/>
        <v>2.8104937878747904E-5</v>
      </c>
      <c r="AC291" s="12"/>
      <c r="AD291" s="13"/>
    </row>
    <row r="292" spans="1:30" x14ac:dyDescent="0.3">
      <c r="A292" s="17">
        <v>43699</v>
      </c>
      <c r="B292" s="18">
        <v>-6.2701789160854969E-3</v>
      </c>
      <c r="C292" s="8">
        <f t="shared" si="30"/>
        <v>-3.4870178916085501E-2</v>
      </c>
      <c r="D292" s="5">
        <f t="shared" si="28"/>
        <v>1.2159293776398139E-3</v>
      </c>
      <c r="E292" s="5">
        <f t="shared" si="31"/>
        <v>2.3585790030497346E-4</v>
      </c>
      <c r="F292" s="5">
        <f>B$6+B$7*E278+B$8*(H291*100)^2</f>
        <v>0.50238169663366961</v>
      </c>
      <c r="G292" s="8">
        <v>9.4756841617804448E-3</v>
      </c>
      <c r="H292" s="8">
        <f t="shared" si="32"/>
        <v>7.087888942651892E-3</v>
      </c>
      <c r="I292" s="7">
        <f t="shared" si="29"/>
        <v>2.3877952191285528E-3</v>
      </c>
      <c r="J292" s="10">
        <f t="shared" si="33"/>
        <v>0.25199185392433926</v>
      </c>
      <c r="K292" s="10">
        <f t="shared" si="34"/>
        <v>4.6542425829803502E-2</v>
      </c>
      <c r="AC292" s="12"/>
      <c r="AD292" s="13"/>
    </row>
    <row r="293" spans="1:30" x14ac:dyDescent="0.3">
      <c r="A293" s="17">
        <v>43700</v>
      </c>
      <c r="B293" s="18">
        <v>-1.1753382942236604E-2</v>
      </c>
      <c r="C293" s="8">
        <f t="shared" si="30"/>
        <v>-4.0353382942236601E-2</v>
      </c>
      <c r="D293" s="5">
        <f t="shared" si="28"/>
        <v>1.6283955148827919E-3</v>
      </c>
      <c r="E293" s="5">
        <f t="shared" si="31"/>
        <v>1.2159293776398139E-3</v>
      </c>
      <c r="F293" s="5">
        <f>B$6+B$7*E278+B$8*(H292*100)^2</f>
        <v>0.47408942380204766</v>
      </c>
      <c r="G293" s="8">
        <v>7.883900799887128E-3</v>
      </c>
      <c r="H293" s="8">
        <f t="shared" si="32"/>
        <v>6.8854151930152164E-3</v>
      </c>
      <c r="I293" s="7">
        <f t="shared" si="29"/>
        <v>9.9848560687191158E-4</v>
      </c>
      <c r="J293" s="10">
        <f t="shared" si="33"/>
        <v>0.1266486771226506</v>
      </c>
      <c r="K293" s="10">
        <f t="shared" si="34"/>
        <v>9.5972097176979521E-3</v>
      </c>
      <c r="AC293" s="12"/>
      <c r="AD293" s="13"/>
    </row>
    <row r="294" spans="1:30" x14ac:dyDescent="0.3">
      <c r="A294" s="17">
        <v>43703</v>
      </c>
      <c r="B294" s="18">
        <v>4.3662769728130563E-3</v>
      </c>
      <c r="C294" s="8">
        <f t="shared" si="30"/>
        <v>-2.4233723027186946E-2</v>
      </c>
      <c r="D294" s="5">
        <f t="shared" si="28"/>
        <v>5.8727333175841081E-4</v>
      </c>
      <c r="E294" s="5">
        <f t="shared" si="31"/>
        <v>1.6283955148827919E-3</v>
      </c>
      <c r="F294" s="5">
        <f>B$6+B$7*E278+B$8*(H293*100)^2</f>
        <v>0.44900549470953166</v>
      </c>
      <c r="G294" s="8">
        <v>8.3973241175095987E-3</v>
      </c>
      <c r="H294" s="8">
        <f t="shared" si="32"/>
        <v>6.7007872277034105E-3</v>
      </c>
      <c r="I294" s="7">
        <f t="shared" si="29"/>
        <v>1.6965368898061882E-3</v>
      </c>
      <c r="J294" s="10">
        <f t="shared" si="33"/>
        <v>0.20203303648464285</v>
      </c>
      <c r="K294" s="10">
        <f t="shared" si="34"/>
        <v>2.74966313110514E-2</v>
      </c>
      <c r="AC294" s="12"/>
      <c r="AD294" s="13"/>
    </row>
    <row r="295" spans="1:30" x14ac:dyDescent="0.3">
      <c r="A295" s="17">
        <v>43704</v>
      </c>
      <c r="B295" s="18">
        <v>6.4381484178590966E-3</v>
      </c>
      <c r="C295" s="8">
        <f t="shared" si="30"/>
        <v>-2.2161851582140905E-2</v>
      </c>
      <c r="D295" s="5">
        <f t="shared" si="28"/>
        <v>4.9114766554884135E-4</v>
      </c>
      <c r="E295" s="5">
        <f t="shared" si="31"/>
        <v>5.8727333175841081E-4</v>
      </c>
      <c r="F295" s="5">
        <f>B$6+B$7*E278+B$8*(H294*100)^2</f>
        <v>0.42676608317610698</v>
      </c>
      <c r="G295" s="8">
        <v>8.693304409821849E-3</v>
      </c>
      <c r="H295" s="8">
        <f t="shared" si="32"/>
        <v>6.5327336022227853E-3</v>
      </c>
      <c r="I295" s="7">
        <f t="shared" si="29"/>
        <v>2.1605708075990637E-3</v>
      </c>
      <c r="J295" s="10">
        <f t="shared" si="33"/>
        <v>0.24853274494310962</v>
      </c>
      <c r="K295" s="10">
        <f t="shared" si="34"/>
        <v>4.5002329440079425E-2</v>
      </c>
      <c r="AC295" s="12"/>
      <c r="AD295" s="13"/>
    </row>
    <row r="296" spans="1:30" x14ac:dyDescent="0.3">
      <c r="A296" s="17">
        <v>43705</v>
      </c>
      <c r="B296" s="18">
        <v>-1.5113427642266546E-3</v>
      </c>
      <c r="C296" s="8">
        <f t="shared" si="30"/>
        <v>-3.0111342764226653E-2</v>
      </c>
      <c r="D296" s="5">
        <f t="shared" si="28"/>
        <v>9.0669296306474488E-4</v>
      </c>
      <c r="E296" s="5">
        <f t="shared" si="31"/>
        <v>4.9114766554884135E-4</v>
      </c>
      <c r="F296" s="5">
        <f>B$6+B$7*E278+B$8*(H295*100)^2</f>
        <v>0.40704862091057259</v>
      </c>
      <c r="G296" s="8">
        <v>8.3551158119731933E-3</v>
      </c>
      <c r="H296" s="8">
        <f t="shared" si="32"/>
        <v>6.3800362139299228E-3</v>
      </c>
      <c r="I296" s="7">
        <f t="shared" si="29"/>
        <v>1.9750795980432705E-3</v>
      </c>
      <c r="J296" s="10">
        <f t="shared" si="33"/>
        <v>0.23639164824177633</v>
      </c>
      <c r="K296" s="10">
        <f t="shared" si="34"/>
        <v>3.9871597684939974E-2</v>
      </c>
      <c r="AC296" s="12"/>
      <c r="AD296" s="13"/>
    </row>
    <row r="297" spans="1:30" x14ac:dyDescent="0.3">
      <c r="A297" s="17">
        <v>43706</v>
      </c>
      <c r="B297" s="18">
        <v>1.3561418297442637E-2</v>
      </c>
      <c r="C297" s="8">
        <f t="shared" si="30"/>
        <v>-1.5038581702557363E-2</v>
      </c>
      <c r="D297" s="5">
        <f t="shared" si="28"/>
        <v>2.2615893962449313E-4</v>
      </c>
      <c r="E297" s="5">
        <f t="shared" si="31"/>
        <v>9.0669296306474488E-4</v>
      </c>
      <c r="F297" s="5">
        <f>B$6+B$7*E278+B$8*(H296*100)^2</f>
        <v>0.38956711886594997</v>
      </c>
      <c r="G297" s="8">
        <v>6.2695466688268255E-3</v>
      </c>
      <c r="H297" s="8">
        <f t="shared" si="32"/>
        <v>6.2415312132997457E-3</v>
      </c>
      <c r="I297" s="7">
        <f t="shared" si="29"/>
        <v>2.8015455527079756E-5</v>
      </c>
      <c r="J297" s="10">
        <f t="shared" si="33"/>
        <v>4.4684978048535823E-3</v>
      </c>
      <c r="K297" s="10">
        <f t="shared" si="34"/>
        <v>1.0043519844682436E-5</v>
      </c>
      <c r="AC297" s="12"/>
      <c r="AD297" s="13"/>
    </row>
    <row r="298" spans="1:30" x14ac:dyDescent="0.3">
      <c r="A298" s="17">
        <v>43707</v>
      </c>
      <c r="B298" s="18">
        <v>4.5129438160184656E-3</v>
      </c>
      <c r="C298" s="8">
        <f t="shared" si="30"/>
        <v>-2.4087056183981534E-2</v>
      </c>
      <c r="D298" s="5">
        <f t="shared" si="28"/>
        <v>5.8018627561028308E-4</v>
      </c>
      <c r="E298" s="5">
        <f t="shared" si="31"/>
        <v>2.2615893962449313E-4</v>
      </c>
      <c r="F298" s="5">
        <f>B$6+B$7*E278+B$8*(H297*100)^2</f>
        <v>0.37406801915318744</v>
      </c>
      <c r="G298" s="8">
        <v>3.5553008951218989E-3</v>
      </c>
      <c r="H298" s="8">
        <f t="shared" si="32"/>
        <v>6.1161100313286343E-3</v>
      </c>
      <c r="I298" s="7">
        <f t="shared" si="29"/>
        <v>2.5608091362067354E-3</v>
      </c>
      <c r="J298" s="10">
        <f t="shared" si="33"/>
        <v>0.72027915829018296</v>
      </c>
      <c r="K298" s="10">
        <f t="shared" si="34"/>
        <v>0.12378758189786088</v>
      </c>
      <c r="AC298" s="12"/>
      <c r="AD298" s="13"/>
    </row>
    <row r="299" spans="1:30" x14ac:dyDescent="0.3">
      <c r="A299" s="17">
        <v>43710</v>
      </c>
      <c r="B299" s="18">
        <v>1.6853120075760843E-3</v>
      </c>
      <c r="C299" s="8">
        <f t="shared" si="30"/>
        <v>-2.6914687992423917E-2</v>
      </c>
      <c r="D299" s="5">
        <f t="shared" si="28"/>
        <v>7.2440042972952816E-4</v>
      </c>
      <c r="E299" s="5">
        <f t="shared" si="31"/>
        <v>5.8018627561028308E-4</v>
      </c>
      <c r="F299" s="5">
        <f>B$6+B$7*E278+B$8*(H298*100)^2</f>
        <v>0.36032651734785226</v>
      </c>
      <c r="G299" s="8">
        <v>5.3210574663416065E-3</v>
      </c>
      <c r="H299" s="8">
        <f t="shared" si="32"/>
        <v>6.0027203612016801E-3</v>
      </c>
      <c r="I299" s="7">
        <f t="shared" si="29"/>
        <v>6.8166289486007361E-4</v>
      </c>
      <c r="J299" s="10">
        <f t="shared" si="33"/>
        <v>0.12810665909397481</v>
      </c>
      <c r="K299" s="10">
        <f t="shared" si="34"/>
        <v>6.9817089777042263E-3</v>
      </c>
      <c r="AC299" s="12"/>
      <c r="AD299" s="13"/>
    </row>
    <row r="300" spans="1:30" x14ac:dyDescent="0.3">
      <c r="A300" s="17">
        <v>43711</v>
      </c>
      <c r="B300" s="18">
        <v>-3.4436242532099029E-3</v>
      </c>
      <c r="C300" s="8">
        <f t="shared" si="30"/>
        <v>-3.2043624253209904E-2</v>
      </c>
      <c r="D300" s="5">
        <f t="shared" si="28"/>
        <v>1.0267938552809019E-3</v>
      </c>
      <c r="E300" s="5">
        <f t="shared" si="31"/>
        <v>7.2440042972952816E-4</v>
      </c>
      <c r="F300" s="5">
        <f>B$6+B$7*E279+B$8*(H299*100)^2</f>
        <v>0.3483793295513411</v>
      </c>
      <c r="G300" s="8">
        <v>6.0215927461473619E-3</v>
      </c>
      <c r="H300" s="8">
        <f t="shared" si="32"/>
        <v>5.9023667248938464E-3</v>
      </c>
      <c r="I300" s="7">
        <f t="shared" si="29"/>
        <v>1.1922602125351549E-4</v>
      </c>
      <c r="J300" s="10">
        <f t="shared" si="33"/>
        <v>1.9799748385474384E-2</v>
      </c>
      <c r="K300" s="10">
        <f t="shared" si="34"/>
        <v>2.0130750007441023E-4</v>
      </c>
      <c r="AC300" s="12"/>
      <c r="AD300" s="13"/>
    </row>
    <row r="301" spans="1:30" x14ac:dyDescent="0.3">
      <c r="A301" s="17">
        <v>43712</v>
      </c>
      <c r="B301" s="18">
        <v>8.7579054073734109E-3</v>
      </c>
      <c r="C301" s="8">
        <f t="shared" si="30"/>
        <v>-1.9842094592626591E-2</v>
      </c>
      <c r="D301" s="5">
        <f t="shared" si="28"/>
        <v>3.937087178227414E-4</v>
      </c>
      <c r="E301" s="5">
        <f t="shared" si="31"/>
        <v>1.0267938552809019E-3</v>
      </c>
      <c r="F301" s="5">
        <f>B$6+B$7*E301+B$8*(G300*100)^2</f>
        <v>0.35018349699648033</v>
      </c>
      <c r="G301" s="8">
        <v>4.6285097279753235E-3</v>
      </c>
      <c r="H301" s="8">
        <f t="shared" si="32"/>
        <v>5.9176304125594078E-3</v>
      </c>
      <c r="I301" s="7">
        <f t="shared" si="29"/>
        <v>1.2891206845840842E-3</v>
      </c>
      <c r="J301" s="10">
        <f t="shared" si="33"/>
        <v>0.27851744089300901</v>
      </c>
      <c r="K301" s="10">
        <f t="shared" si="34"/>
        <v>2.7857088902119242E-2</v>
      </c>
      <c r="AC301" s="12"/>
      <c r="AD301" s="13"/>
    </row>
    <row r="302" spans="1:30" x14ac:dyDescent="0.3">
      <c r="A302" s="17">
        <v>43713</v>
      </c>
      <c r="B302" s="18">
        <v>9.7671388098595248E-3</v>
      </c>
      <c r="C302" s="8">
        <f t="shared" si="30"/>
        <v>-1.8832861190140476E-2</v>
      </c>
      <c r="D302" s="5">
        <f t="shared" si="28"/>
        <v>3.5467666060709935E-4</v>
      </c>
      <c r="E302" s="5">
        <f t="shared" si="31"/>
        <v>3.937087178227414E-4</v>
      </c>
      <c r="F302" s="5">
        <f>B$6+B$7*E301+B$8*(H301*100)^2</f>
        <v>0.33917875624233002</v>
      </c>
      <c r="G302" s="8">
        <v>2.7461874616305673E-3</v>
      </c>
      <c r="H302" s="8">
        <f t="shared" si="32"/>
        <v>5.8239055301604094E-3</v>
      </c>
      <c r="I302" s="7">
        <f t="shared" si="29"/>
        <v>3.0777180685298421E-3</v>
      </c>
      <c r="J302" s="10">
        <f t="shared" si="33"/>
        <v>1.1207239533103199</v>
      </c>
      <c r="K302" s="10">
        <f t="shared" si="34"/>
        <v>0.22329460702887305</v>
      </c>
      <c r="AC302" s="12"/>
      <c r="AD302" s="13"/>
    </row>
    <row r="303" spans="1:30" x14ac:dyDescent="0.3">
      <c r="A303" s="17">
        <v>43714</v>
      </c>
      <c r="B303" s="18">
        <v>3.0057774721766349E-3</v>
      </c>
      <c r="C303" s="8">
        <f t="shared" si="30"/>
        <v>-2.5594222527823365E-2</v>
      </c>
      <c r="D303" s="5">
        <f t="shared" si="28"/>
        <v>6.5506422680374106E-4</v>
      </c>
      <c r="E303" s="5">
        <f t="shared" si="31"/>
        <v>3.5467666060709935E-4</v>
      </c>
      <c r="F303" s="5">
        <f>B$6+B$7*E301+B$8*(H302*100)^2</f>
        <v>0.32942195308970029</v>
      </c>
      <c r="G303" s="8">
        <v>3.0591297806456755E-3</v>
      </c>
      <c r="H303" s="8">
        <f t="shared" si="32"/>
        <v>5.7395291887897939E-3</v>
      </c>
      <c r="I303" s="7">
        <f t="shared" si="29"/>
        <v>2.6803994081441183E-3</v>
      </c>
      <c r="J303" s="10">
        <f t="shared" si="33"/>
        <v>0.87619669655805821</v>
      </c>
      <c r="K303" s="10">
        <f t="shared" si="34"/>
        <v>0.16223985075869485</v>
      </c>
      <c r="AC303" s="12"/>
      <c r="AD303" s="13"/>
    </row>
    <row r="304" spans="1:30" x14ac:dyDescent="0.3">
      <c r="A304" s="17">
        <v>43717</v>
      </c>
      <c r="B304" s="18">
        <v>-4.8616851562846297E-5</v>
      </c>
      <c r="C304" s="8">
        <f t="shared" si="30"/>
        <v>-2.8648616851562846E-2</v>
      </c>
      <c r="D304" s="5">
        <f t="shared" si="28"/>
        <v>8.2074324750765074E-4</v>
      </c>
      <c r="E304" s="5">
        <f t="shared" si="31"/>
        <v>6.5506422680374106E-4</v>
      </c>
      <c r="F304" s="5">
        <f>B$6+B$7*E301+B$8*(H303*100)^2</f>
        <v>0.32077157141457885</v>
      </c>
      <c r="G304" s="8">
        <v>4.616753777262104E-3</v>
      </c>
      <c r="H304" s="8">
        <f t="shared" si="32"/>
        <v>5.6636699357799688E-3</v>
      </c>
      <c r="I304" s="7">
        <f t="shared" si="29"/>
        <v>1.0469161585178648E-3</v>
      </c>
      <c r="J304" s="10">
        <f t="shared" si="33"/>
        <v>0.22676456424295657</v>
      </c>
      <c r="K304" s="10">
        <f t="shared" si="34"/>
        <v>1.9532603919269587E-2</v>
      </c>
      <c r="AC304" s="12"/>
      <c r="AD304" s="13"/>
    </row>
    <row r="305" spans="1:30" x14ac:dyDescent="0.3">
      <c r="A305" s="17">
        <v>43718</v>
      </c>
      <c r="B305" s="18">
        <v>1.1352487115960964E-3</v>
      </c>
      <c r="C305" s="8">
        <f t="shared" si="30"/>
        <v>-2.7464751288403904E-2</v>
      </c>
      <c r="D305" s="5">
        <f t="shared" si="28"/>
        <v>7.5431256333388392E-4</v>
      </c>
      <c r="E305" s="5">
        <f t="shared" si="31"/>
        <v>8.2074324750765074E-4</v>
      </c>
      <c r="F305" s="5">
        <f>B$6+B$7*E301+B$8*(H304*100)^2</f>
        <v>0.31310214302141609</v>
      </c>
      <c r="G305" s="8">
        <v>2.9518181134728519E-3</v>
      </c>
      <c r="H305" s="8">
        <f t="shared" si="32"/>
        <v>5.595553082774E-3</v>
      </c>
      <c r="I305" s="7">
        <f t="shared" si="29"/>
        <v>2.643734969301148E-3</v>
      </c>
      <c r="J305" s="10">
        <f t="shared" si="33"/>
        <v>0.89562936050648456</v>
      </c>
      <c r="K305" s="10">
        <f t="shared" si="34"/>
        <v>0.16708018413943138</v>
      </c>
      <c r="AC305" s="12"/>
      <c r="AD305" s="13"/>
    </row>
    <row r="306" spans="1:30" x14ac:dyDescent="0.3">
      <c r="A306" s="17">
        <v>43719</v>
      </c>
      <c r="B306" s="18">
        <v>5.0828389707325127E-3</v>
      </c>
      <c r="C306" s="8">
        <f t="shared" si="30"/>
        <v>-2.3517161029267486E-2</v>
      </c>
      <c r="D306" s="5">
        <f t="shared" si="28"/>
        <v>5.5305686287649737E-4</v>
      </c>
      <c r="E306" s="5">
        <f t="shared" si="31"/>
        <v>7.5431256333388392E-4</v>
      </c>
      <c r="F306" s="5">
        <f>B$6+B$7*E301+B$8*(H305*100)^2</f>
        <v>0.30630242780803807</v>
      </c>
      <c r="G306" s="8">
        <v>7.6923975200074816E-3</v>
      </c>
      <c r="H306" s="8">
        <f t="shared" si="32"/>
        <v>5.5344595744122845E-3</v>
      </c>
      <c r="I306" s="7">
        <f t="shared" si="29"/>
        <v>2.1579379455951972E-3</v>
      </c>
      <c r="J306" s="10">
        <f t="shared" si="33"/>
        <v>0.28052865702565749</v>
      </c>
      <c r="K306" s="10">
        <f t="shared" si="34"/>
        <v>6.0670841610281911E-2</v>
      </c>
      <c r="AC306" s="12"/>
      <c r="AD306" s="13"/>
    </row>
    <row r="307" spans="1:30" x14ac:dyDescent="0.3">
      <c r="A307" s="17">
        <v>43720</v>
      </c>
      <c r="B307" s="18">
        <v>6.2474800842373017E-3</v>
      </c>
      <c r="C307" s="8">
        <f t="shared" si="30"/>
        <v>-2.23525199157627E-2</v>
      </c>
      <c r="D307" s="5">
        <f t="shared" si="28"/>
        <v>4.9963514658456817E-4</v>
      </c>
      <c r="E307" s="5">
        <f t="shared" si="31"/>
        <v>5.5305686287649737E-4</v>
      </c>
      <c r="F307" s="5">
        <f>B$6+B$7*E301+B$8*(H306*100)^2</f>
        <v>0.30027380029985712</v>
      </c>
      <c r="G307" s="8">
        <v>3.6662796087781327E-3</v>
      </c>
      <c r="H307" s="8">
        <f t="shared" si="32"/>
        <v>5.479724448362866E-3</v>
      </c>
      <c r="I307" s="7">
        <f t="shared" si="29"/>
        <v>1.8134448395847333E-3</v>
      </c>
      <c r="J307" s="10">
        <f t="shared" si="33"/>
        <v>0.49462807889578919</v>
      </c>
      <c r="K307" s="10">
        <f t="shared" si="34"/>
        <v>7.0940167504209395E-2</v>
      </c>
      <c r="AC307" s="12"/>
      <c r="AD307" s="13"/>
    </row>
    <row r="308" spans="1:30" x14ac:dyDescent="0.3">
      <c r="A308" s="17">
        <v>43721</v>
      </c>
      <c r="B308" s="18">
        <v>3.1739474436221615E-3</v>
      </c>
      <c r="C308" s="8">
        <f t="shared" si="30"/>
        <v>-2.5426052556377837E-2</v>
      </c>
      <c r="D308" s="5">
        <f t="shared" si="28"/>
        <v>6.4648414859968791E-4</v>
      </c>
      <c r="E308" s="5">
        <f t="shared" si="31"/>
        <v>4.9963514658456817E-4</v>
      </c>
      <c r="F308" s="5">
        <f>B$6+B$7*E301+B$8*(H307*100)^2</f>
        <v>0.29492881915110392</v>
      </c>
      <c r="G308" s="8">
        <v>3.6118640217238131E-3</v>
      </c>
      <c r="H308" s="8">
        <f t="shared" si="32"/>
        <v>5.4307349332397351E-3</v>
      </c>
      <c r="I308" s="7">
        <f t="shared" si="29"/>
        <v>1.818870911515922E-3</v>
      </c>
      <c r="J308" s="10">
        <f t="shared" si="33"/>
        <v>0.50358233327063073</v>
      </c>
      <c r="K308" s="10">
        <f t="shared" si="34"/>
        <v>7.2928794908861505E-2</v>
      </c>
      <c r="AC308" s="12"/>
      <c r="AD308" s="13"/>
    </row>
    <row r="309" spans="1:30" x14ac:dyDescent="0.3">
      <c r="A309" s="17">
        <v>43724</v>
      </c>
      <c r="B309" s="18">
        <v>-8.9580812668749558E-3</v>
      </c>
      <c r="C309" s="8">
        <f t="shared" si="30"/>
        <v>-3.755808126687496E-2</v>
      </c>
      <c r="D309" s="5">
        <f t="shared" si="28"/>
        <v>1.4106094684491837E-3</v>
      </c>
      <c r="E309" s="5">
        <f t="shared" si="31"/>
        <v>6.4648414859968791E-4</v>
      </c>
      <c r="F309" s="5">
        <f>B$6+B$7*E301+B$8*(H308*100)^2</f>
        <v>0.29018995886461924</v>
      </c>
      <c r="G309" s="8">
        <v>3.9394598642772194E-3</v>
      </c>
      <c r="H309" s="8">
        <f t="shared" si="32"/>
        <v>5.3869282421860724E-3</v>
      </c>
      <c r="I309" s="7">
        <f t="shared" si="29"/>
        <v>1.447468377908853E-3</v>
      </c>
      <c r="J309" s="10">
        <f t="shared" si="33"/>
        <v>0.36742813171785493</v>
      </c>
      <c r="K309" s="10">
        <f t="shared" si="34"/>
        <v>4.4231558490519518E-2</v>
      </c>
      <c r="AC309" s="12"/>
      <c r="AD309" s="13"/>
    </row>
    <row r="310" spans="1:30" x14ac:dyDescent="0.3">
      <c r="A310" s="17">
        <v>43725</v>
      </c>
      <c r="B310" s="18">
        <v>7.9834514910933718E-4</v>
      </c>
      <c r="C310" s="8">
        <f t="shared" si="30"/>
        <v>-2.7801654850890662E-2</v>
      </c>
      <c r="D310" s="5">
        <f t="shared" si="28"/>
        <v>7.7293201244805229E-4</v>
      </c>
      <c r="E310" s="5">
        <f t="shared" si="31"/>
        <v>1.4106094684491837E-3</v>
      </c>
      <c r="F310" s="5">
        <f>B$6+B$7*E301+B$8*(H309*100)^2</f>
        <v>0.28598848533462196</v>
      </c>
      <c r="G310" s="8">
        <v>3.4505980752726076E-3</v>
      </c>
      <c r="H310" s="8">
        <f t="shared" si="32"/>
        <v>5.347789125747405E-3</v>
      </c>
      <c r="I310" s="7">
        <f t="shared" si="29"/>
        <v>1.8971910504747974E-3</v>
      </c>
      <c r="J310" s="10">
        <f t="shared" si="33"/>
        <v>0.54981513612677524</v>
      </c>
      <c r="K310" s="10">
        <f t="shared" si="34"/>
        <v>8.3373902765425445E-2</v>
      </c>
      <c r="AC310" s="12"/>
      <c r="AD310" s="13"/>
    </row>
    <row r="311" spans="1:30" x14ac:dyDescent="0.3">
      <c r="A311" s="17">
        <v>43726</v>
      </c>
      <c r="B311" s="18">
        <v>1.9236040581399618E-3</v>
      </c>
      <c r="C311" s="8">
        <f t="shared" si="30"/>
        <v>-2.667639594186004E-2</v>
      </c>
      <c r="D311" s="5">
        <f t="shared" si="28"/>
        <v>7.116301004468868E-4</v>
      </c>
      <c r="E311" s="5">
        <f t="shared" si="31"/>
        <v>7.7293201244805229E-4</v>
      </c>
      <c r="F311" s="5">
        <f>B$6+B$7*E301+B$8*(H310*100)^2</f>
        <v>0.28226345890292637</v>
      </c>
      <c r="G311" s="8">
        <v>4.1885410514834508E-3</v>
      </c>
      <c r="H311" s="8">
        <f t="shared" si="32"/>
        <v>5.3128472489139596E-3</v>
      </c>
      <c r="I311" s="7">
        <f t="shared" si="29"/>
        <v>1.1243061974305088E-3</v>
      </c>
      <c r="J311" s="10">
        <f t="shared" si="33"/>
        <v>0.26842429944247881</v>
      </c>
      <c r="K311" s="10">
        <f t="shared" si="34"/>
        <v>2.6155145755494935E-2</v>
      </c>
      <c r="AC311" s="12"/>
      <c r="AD311" s="13"/>
    </row>
    <row r="312" spans="1:30" x14ac:dyDescent="0.3">
      <c r="A312" s="17">
        <v>43727</v>
      </c>
      <c r="B312" s="18">
        <v>6.9512892956945247E-3</v>
      </c>
      <c r="C312" s="8">
        <f t="shared" si="30"/>
        <v>-2.1648710704305477E-2</v>
      </c>
      <c r="D312" s="5">
        <f t="shared" si="28"/>
        <v>4.6866667515871053E-4</v>
      </c>
      <c r="E312" s="5">
        <f t="shared" si="31"/>
        <v>7.116301004468868E-4</v>
      </c>
      <c r="F312" s="5">
        <f>B$6+B$7*E301+B$8*(H311*100)^2</f>
        <v>0.27896085046858504</v>
      </c>
      <c r="G312" s="8">
        <v>5.1176674669923747E-3</v>
      </c>
      <c r="H312" s="8">
        <f t="shared" si="32"/>
        <v>5.2816744548351809E-3</v>
      </c>
      <c r="I312" s="7">
        <f t="shared" si="29"/>
        <v>1.6400698784280621E-4</v>
      </c>
      <c r="J312" s="10">
        <f t="shared" si="33"/>
        <v>3.2047214654060401E-2</v>
      </c>
      <c r="K312" s="10">
        <f t="shared" si="34"/>
        <v>4.9233472728604788E-4</v>
      </c>
      <c r="AC312" s="12"/>
      <c r="AD312" s="13"/>
    </row>
    <row r="313" spans="1:30" x14ac:dyDescent="0.3">
      <c r="A313" s="17">
        <v>43728</v>
      </c>
      <c r="B313" s="18">
        <v>5.2610694954995894E-3</v>
      </c>
      <c r="C313" s="8">
        <f t="shared" si="30"/>
        <v>-2.3338930504500411E-2</v>
      </c>
      <c r="D313" s="5">
        <f t="shared" si="28"/>
        <v>5.4470567709389976E-4</v>
      </c>
      <c r="E313" s="5">
        <f t="shared" si="31"/>
        <v>4.6866667515871053E-4</v>
      </c>
      <c r="F313" s="5">
        <f>B$6+B$7*E301+B$8*(H312*100)^2</f>
        <v>0.27603275783069808</v>
      </c>
      <c r="G313" s="8">
        <v>6.4040454372675769E-3</v>
      </c>
      <c r="H313" s="8">
        <f t="shared" si="32"/>
        <v>5.2538819727007387E-3</v>
      </c>
      <c r="I313" s="7">
        <f t="shared" si="29"/>
        <v>1.1501634645668382E-3</v>
      </c>
      <c r="J313" s="10">
        <f t="shared" si="33"/>
        <v>0.17959951656082879</v>
      </c>
      <c r="K313" s="10">
        <f t="shared" si="34"/>
        <v>2.0954219384373696E-2</v>
      </c>
      <c r="AC313" s="12"/>
      <c r="AD313" s="13"/>
    </row>
    <row r="314" spans="1:30" x14ac:dyDescent="0.3">
      <c r="A314" s="17">
        <v>43731</v>
      </c>
      <c r="B314" s="18">
        <v>-9.6844255701851109E-3</v>
      </c>
      <c r="C314" s="8">
        <f t="shared" si="30"/>
        <v>-3.8284425570185111E-2</v>
      </c>
      <c r="D314" s="5">
        <f t="shared" si="28"/>
        <v>1.4656972412390437E-3</v>
      </c>
      <c r="E314" s="5">
        <f t="shared" si="31"/>
        <v>5.4470567709389976E-4</v>
      </c>
      <c r="F314" s="5">
        <f>B$6+B$7*E301+B$8*(H313*100)^2</f>
        <v>0.27343671089794747</v>
      </c>
      <c r="G314" s="8">
        <v>3.1548103325803609E-3</v>
      </c>
      <c r="H314" s="8">
        <f t="shared" si="32"/>
        <v>5.2291176205737375E-3</v>
      </c>
      <c r="I314" s="7">
        <f t="shared" si="29"/>
        <v>2.0743072879933766E-3</v>
      </c>
      <c r="J314" s="10">
        <f t="shared" si="33"/>
        <v>0.65750617923733412</v>
      </c>
      <c r="K314" s="10">
        <f t="shared" si="34"/>
        <v>0.10863017230446115</v>
      </c>
      <c r="AC314" s="12"/>
      <c r="AD314" s="13"/>
    </row>
    <row r="315" spans="1:30" x14ac:dyDescent="0.3">
      <c r="A315" s="17">
        <v>43732</v>
      </c>
      <c r="B315" s="18">
        <v>-1.3919674241896765E-3</v>
      </c>
      <c r="C315" s="8">
        <f t="shared" si="30"/>
        <v>-2.9991967424189678E-2</v>
      </c>
      <c r="D315" s="5">
        <f t="shared" si="28"/>
        <v>8.9951810997365483E-4</v>
      </c>
      <c r="E315" s="5">
        <f t="shared" si="31"/>
        <v>1.4656972412390437E-3</v>
      </c>
      <c r="F315" s="5">
        <f>B$6+B$7*E301+B$8*(H314*100)^2</f>
        <v>0.27113505568737079</v>
      </c>
      <c r="G315" s="8">
        <v>1.0526764349206647E-2</v>
      </c>
      <c r="H315" s="8">
        <f t="shared" si="32"/>
        <v>5.207063046357042E-3</v>
      </c>
      <c r="I315" s="7">
        <f t="shared" si="29"/>
        <v>5.3197013028496052E-3</v>
      </c>
      <c r="J315" s="10">
        <f t="shared" si="33"/>
        <v>0.5053500891991114</v>
      </c>
      <c r="K315" s="10">
        <f t="shared" si="34"/>
        <v>0.3177268036010894</v>
      </c>
      <c r="AC315" s="12"/>
      <c r="AD315" s="13"/>
    </row>
    <row r="316" spans="1:30" x14ac:dyDescent="0.3">
      <c r="A316" s="17">
        <v>43733</v>
      </c>
      <c r="B316" s="18">
        <v>-5.3995315880093113E-3</v>
      </c>
      <c r="C316" s="8">
        <f t="shared" si="30"/>
        <v>-3.3999531588009314E-2</v>
      </c>
      <c r="D316" s="5">
        <f t="shared" si="28"/>
        <v>1.1559681482040431E-3</v>
      </c>
      <c r="E316" s="5">
        <f t="shared" si="31"/>
        <v>8.9951810997365483E-4</v>
      </c>
      <c r="F316" s="5">
        <f>B$6+B$7*E301+B$8*(H315*100)^2</f>
        <v>0.26909440817767349</v>
      </c>
      <c r="G316" s="8">
        <v>5.0133790763468682E-3</v>
      </c>
      <c r="H316" s="8">
        <f t="shared" si="32"/>
        <v>5.18743104221804E-3</v>
      </c>
      <c r="I316" s="7">
        <f t="shared" si="29"/>
        <v>1.7405196587117183E-4</v>
      </c>
      <c r="J316" s="10">
        <f t="shared" si="33"/>
        <v>3.4717495569475149E-2</v>
      </c>
      <c r="K316" s="10">
        <f t="shared" si="34"/>
        <v>5.7580610938523513E-4</v>
      </c>
      <c r="AC316" s="12"/>
      <c r="AD316" s="13"/>
    </row>
    <row r="317" spans="1:30" x14ac:dyDescent="0.3">
      <c r="A317" s="17">
        <v>43734</v>
      </c>
      <c r="B317" s="18">
        <v>5.4363036071435455E-3</v>
      </c>
      <c r="C317" s="8">
        <f t="shared" si="30"/>
        <v>-2.3163696392856453E-2</v>
      </c>
      <c r="D317" s="5">
        <f t="shared" si="28"/>
        <v>5.3655683058043103E-4</v>
      </c>
      <c r="E317" s="5">
        <f t="shared" si="31"/>
        <v>1.1559681482040431E-3</v>
      </c>
      <c r="F317" s="5">
        <f>B$6+B$7*E301+B$8*(H316*100)^2</f>
        <v>0.26728517009557579</v>
      </c>
      <c r="G317" s="8">
        <v>3.3665870566045712E-3</v>
      </c>
      <c r="H317" s="8">
        <f t="shared" si="32"/>
        <v>5.1699629601726915E-3</v>
      </c>
      <c r="I317" s="7">
        <f t="shared" si="29"/>
        <v>1.8033759035681204E-3</v>
      </c>
      <c r="J317" s="10">
        <f t="shared" si="33"/>
        <v>0.53566887570314192</v>
      </c>
      <c r="K317" s="10">
        <f t="shared" si="34"/>
        <v>8.0148081472773747E-2</v>
      </c>
      <c r="AC317" s="12"/>
      <c r="AD317" s="13"/>
    </row>
    <row r="318" spans="1:30" x14ac:dyDescent="0.3">
      <c r="A318" s="17">
        <v>43735</v>
      </c>
      <c r="B318" s="18">
        <v>3.8711083168085515E-3</v>
      </c>
      <c r="C318" s="8">
        <f t="shared" si="30"/>
        <v>-2.4728891683191451E-2</v>
      </c>
      <c r="D318" s="5">
        <f t="shared" si="28"/>
        <v>6.115180838790153E-4</v>
      </c>
      <c r="E318" s="5">
        <f t="shared" si="31"/>
        <v>5.3655683058043103E-4</v>
      </c>
      <c r="F318" s="5">
        <f>B$6+B$7*E301+B$8*(H317*100)^2</f>
        <v>0.26568109961198805</v>
      </c>
      <c r="G318" s="8">
        <v>5.1082542903299775E-3</v>
      </c>
      <c r="H318" s="8">
        <f t="shared" si="32"/>
        <v>5.1544262494674234E-3</v>
      </c>
      <c r="I318" s="7">
        <f t="shared" si="29"/>
        <v>4.6171959137445914E-5</v>
      </c>
      <c r="J318" s="10">
        <f t="shared" si="33"/>
        <v>9.038696296864138E-3</v>
      </c>
      <c r="K318" s="10">
        <f t="shared" si="34"/>
        <v>4.0361677694278342E-5</v>
      </c>
      <c r="AC318" s="12"/>
      <c r="AD318" s="13"/>
    </row>
    <row r="319" spans="1:30" x14ac:dyDescent="0.3">
      <c r="A319" s="17">
        <v>43738</v>
      </c>
      <c r="B319" s="18">
        <v>6.6251754347707486E-3</v>
      </c>
      <c r="C319" s="8">
        <f t="shared" si="30"/>
        <v>-2.1974824565229253E-2</v>
      </c>
      <c r="D319" s="5">
        <f t="shared" si="28"/>
        <v>4.8289291467260302E-4</v>
      </c>
      <c r="E319" s="5">
        <f t="shared" si="31"/>
        <v>6.115180838790153E-4</v>
      </c>
      <c r="F319" s="5">
        <f>B$6+B$7*E301+B$8*(H318*100)^2</f>
        <v>0.26425893072123913</v>
      </c>
      <c r="G319" s="8">
        <v>1.0467428290242786E-2</v>
      </c>
      <c r="H319" s="8">
        <f t="shared" si="32"/>
        <v>5.1406121300992856E-3</v>
      </c>
      <c r="I319" s="7">
        <f t="shared" si="29"/>
        <v>5.3268161601434999E-3</v>
      </c>
      <c r="J319" s="10">
        <f t="shared" si="33"/>
        <v>0.50889444975791165</v>
      </c>
      <c r="K319" s="10">
        <f t="shared" si="34"/>
        <v>0.32512594689311713</v>
      </c>
      <c r="AC319" s="12"/>
      <c r="AD319" s="13"/>
    </row>
    <row r="320" spans="1:30" x14ac:dyDescent="0.3">
      <c r="A320" s="17">
        <v>43739</v>
      </c>
      <c r="B320" s="18">
        <v>-1.4447801676041521E-2</v>
      </c>
      <c r="C320" s="8">
        <f t="shared" si="30"/>
        <v>-4.3047801676041525E-2</v>
      </c>
      <c r="D320" s="5">
        <f t="shared" si="28"/>
        <v>1.8531132291398035E-3</v>
      </c>
      <c r="E320" s="5">
        <f t="shared" si="31"/>
        <v>4.8289291467260302E-4</v>
      </c>
      <c r="F320" s="5">
        <f>B$6+B$7*E301+B$8*(H319*100)^2</f>
        <v>0.2629980357827012</v>
      </c>
      <c r="G320" s="8">
        <v>1.1396936930149544E-2</v>
      </c>
      <c r="H320" s="8">
        <f t="shared" si="32"/>
        <v>5.1283334113793851E-3</v>
      </c>
      <c r="I320" s="7">
        <f t="shared" si="29"/>
        <v>6.268603518770159E-3</v>
      </c>
      <c r="J320" s="10">
        <f t="shared" si="33"/>
        <v>0.55002528812694818</v>
      </c>
      <c r="K320" s="10">
        <f t="shared" si="34"/>
        <v>0.42378321524510332</v>
      </c>
      <c r="AC320" s="12"/>
      <c r="AD320" s="13"/>
    </row>
    <row r="321" spans="1:30" x14ac:dyDescent="0.3">
      <c r="A321" s="17">
        <v>43740</v>
      </c>
      <c r="B321" s="18">
        <v>-3.0281194626878904E-2</v>
      </c>
      <c r="C321" s="8">
        <f t="shared" si="30"/>
        <v>-5.8881194626878908E-2</v>
      </c>
      <c r="D321" s="5">
        <f t="shared" si="28"/>
        <v>3.4669950806883935E-3</v>
      </c>
      <c r="E321" s="5">
        <f t="shared" si="31"/>
        <v>1.8531132291398035E-3</v>
      </c>
      <c r="F321" s="5">
        <f>B$6+B$7*E301+B$8*(H320*100)^2</f>
        <v>0.26188012633019347</v>
      </c>
      <c r="G321" s="8">
        <v>6.2340965170798674E-3</v>
      </c>
      <c r="H321" s="8">
        <f t="shared" si="32"/>
        <v>5.1174224598931981E-3</v>
      </c>
      <c r="I321" s="7">
        <f t="shared" si="29"/>
        <v>1.1166740571866693E-3</v>
      </c>
      <c r="J321" s="10">
        <f t="shared" si="33"/>
        <v>0.17912363950850957</v>
      </c>
      <c r="K321" s="10">
        <f t="shared" si="34"/>
        <v>2.0827477361712532E-2</v>
      </c>
      <c r="AC321" s="12"/>
      <c r="AD321" s="13"/>
    </row>
    <row r="322" spans="1:30" x14ac:dyDescent="0.3">
      <c r="A322" s="17">
        <v>43741</v>
      </c>
      <c r="B322" s="18">
        <v>1.1887713590800055E-3</v>
      </c>
      <c r="C322" s="8">
        <f t="shared" si="30"/>
        <v>-2.7411228640919993E-2</v>
      </c>
      <c r="D322" s="5">
        <f t="shared" si="28"/>
        <v>7.5137545560479259E-4</v>
      </c>
      <c r="E322" s="5">
        <f t="shared" si="31"/>
        <v>3.4669950806883935E-3</v>
      </c>
      <c r="F322" s="5">
        <f>B$6+B$7*E301+B$8*(H321*100)^2</f>
        <v>0.26088898780960013</v>
      </c>
      <c r="G322" s="8">
        <v>7.802889968319608E-3</v>
      </c>
      <c r="H322" s="8">
        <f t="shared" si="32"/>
        <v>5.1077293175108649E-3</v>
      </c>
      <c r="I322" s="7">
        <f t="shared" si="29"/>
        <v>2.6951606508087431E-3</v>
      </c>
      <c r="J322" s="10">
        <f t="shared" si="33"/>
        <v>0.34540544102907039</v>
      </c>
      <c r="K322" s="10">
        <f t="shared" si="34"/>
        <v>0.10392394255338555</v>
      </c>
      <c r="AC322" s="12"/>
      <c r="AD322" s="13"/>
    </row>
    <row r="323" spans="1:30" x14ac:dyDescent="0.3">
      <c r="A323" s="17">
        <v>43742</v>
      </c>
      <c r="B323" s="18">
        <v>8.5488579251095289E-3</v>
      </c>
      <c r="C323" s="8">
        <f t="shared" si="30"/>
        <v>-2.005114207489047E-2</v>
      </c>
      <c r="D323" s="5">
        <f t="shared" si="28"/>
        <v>4.020482985074429E-4</v>
      </c>
      <c r="E323" s="5">
        <f t="shared" si="31"/>
        <v>7.5137545560479259E-4</v>
      </c>
      <c r="F323" s="5">
        <f>B$6+B$7*E302+B$8*(H322*100)^2</f>
        <v>0.25994484670254253</v>
      </c>
      <c r="G323" s="8">
        <v>5.9717637127403604E-3</v>
      </c>
      <c r="H323" s="8">
        <f t="shared" si="32"/>
        <v>5.0984786623319567E-3</v>
      </c>
      <c r="I323" s="7">
        <f t="shared" si="29"/>
        <v>8.732850504084037E-4</v>
      </c>
      <c r="J323" s="10">
        <f t="shared" si="33"/>
        <v>0.14623570060973917</v>
      </c>
      <c r="K323" s="10">
        <f t="shared" si="34"/>
        <v>1.3183337620292557E-2</v>
      </c>
      <c r="AC323" s="12"/>
      <c r="AD323" s="13"/>
    </row>
    <row r="324" spans="1:30" x14ac:dyDescent="0.3">
      <c r="A324" s="17">
        <v>43745</v>
      </c>
      <c r="B324" s="18">
        <v>7.0917343954313957E-3</v>
      </c>
      <c r="C324" s="8">
        <f t="shared" si="30"/>
        <v>-2.1508265604568606E-2</v>
      </c>
      <c r="D324" s="5">
        <f t="shared" si="28"/>
        <v>4.6260548931666894E-4</v>
      </c>
      <c r="E324" s="5">
        <f t="shared" si="31"/>
        <v>4.020482985074429E-4</v>
      </c>
      <c r="F324" s="5">
        <f>B$6+B$7*E324+B$8*(G323*100)^2</f>
        <v>0.34482048526979109</v>
      </c>
      <c r="G324" s="8">
        <v>7.0870573063472981E-3</v>
      </c>
      <c r="H324" s="8">
        <f t="shared" si="32"/>
        <v>5.8721417325349971E-3</v>
      </c>
      <c r="I324" s="7">
        <f t="shared" si="29"/>
        <v>1.2149155738123011E-3</v>
      </c>
      <c r="J324" s="10">
        <f t="shared" si="33"/>
        <v>0.17142736700099778</v>
      </c>
      <c r="K324" s="10">
        <f t="shared" si="34"/>
        <v>1.8844019473832851E-2</v>
      </c>
      <c r="AC324" s="12"/>
      <c r="AD324" s="13"/>
    </row>
    <row r="325" spans="1:30" x14ac:dyDescent="0.3">
      <c r="A325" s="17">
        <v>43746</v>
      </c>
      <c r="B325" s="18">
        <v>-1.1147270702386993E-2</v>
      </c>
      <c r="C325" s="8">
        <f t="shared" si="30"/>
        <v>-3.9747270702386997E-2</v>
      </c>
      <c r="D325" s="5">
        <f t="shared" si="28"/>
        <v>1.5798455282888318E-3</v>
      </c>
      <c r="E325" s="5">
        <f t="shared" si="31"/>
        <v>4.6260548931666894E-4</v>
      </c>
      <c r="F325" s="5">
        <f>B$6+B$7*E324+B$8*(H324*100)^2</f>
        <v>0.33435937382943265</v>
      </c>
      <c r="G325" s="8">
        <v>7.6161562761899622E-3</v>
      </c>
      <c r="H325" s="8">
        <f t="shared" si="32"/>
        <v>5.7823816358783574E-3</v>
      </c>
      <c r="I325" s="7">
        <f t="shared" si="29"/>
        <v>1.8337746403116048E-3</v>
      </c>
      <c r="J325" s="10">
        <f t="shared" si="33"/>
        <v>0.24077429267627423</v>
      </c>
      <c r="K325" s="10">
        <f t="shared" si="34"/>
        <v>4.1675204043091441E-2</v>
      </c>
      <c r="AC325" s="12"/>
      <c r="AD325" s="13"/>
    </row>
    <row r="326" spans="1:30" x14ac:dyDescent="0.3">
      <c r="A326" s="17">
        <v>43747</v>
      </c>
      <c r="B326" s="18">
        <v>8.5136554516675456E-3</v>
      </c>
      <c r="C326" s="8">
        <f t="shared" si="30"/>
        <v>-2.0086344548332455E-2</v>
      </c>
      <c r="D326" s="5">
        <f t="shared" si="28"/>
        <v>4.0346123731432491E-4</v>
      </c>
      <c r="E326" s="5">
        <f t="shared" si="31"/>
        <v>1.5798455282888318E-3</v>
      </c>
      <c r="F326" s="5">
        <f>B$6+B$7*E324+B$8*(H325*100)^2</f>
        <v>0.32508455242641088</v>
      </c>
      <c r="G326" s="8">
        <v>1.0617838123406841E-2</v>
      </c>
      <c r="H326" s="8">
        <f t="shared" si="32"/>
        <v>5.7016186511061129E-3</v>
      </c>
      <c r="I326" s="7">
        <f t="shared" si="29"/>
        <v>4.9162194723007284E-3</v>
      </c>
      <c r="J326" s="10">
        <f t="shared" si="33"/>
        <v>0.46301510864655276</v>
      </c>
      <c r="K326" s="10">
        <f t="shared" si="34"/>
        <v>0.24046446769569929</v>
      </c>
      <c r="AC326" s="12"/>
      <c r="AD326" s="13"/>
    </row>
    <row r="327" spans="1:30" x14ac:dyDescent="0.3">
      <c r="A327" s="17">
        <v>43748</v>
      </c>
      <c r="B327" s="18">
        <v>9.1574915907423407E-3</v>
      </c>
      <c r="C327" s="8">
        <f t="shared" si="30"/>
        <v>-1.944250840925766E-2</v>
      </c>
      <c r="D327" s="5">
        <f t="shared" si="28"/>
        <v>3.7801113324405482E-4</v>
      </c>
      <c r="E327" s="5">
        <f t="shared" si="31"/>
        <v>4.0346123731432491E-4</v>
      </c>
      <c r="F327" s="5">
        <f>B$6+B$7*E324+B$8*(H326*100)^2</f>
        <v>0.31686149577049172</v>
      </c>
      <c r="G327" s="8">
        <v>9.4452743037193362E-3</v>
      </c>
      <c r="H327" s="8">
        <f t="shared" si="32"/>
        <v>5.6290451745432965E-3</v>
      </c>
      <c r="I327" s="7">
        <f t="shared" si="29"/>
        <v>3.8162291291760396E-3</v>
      </c>
      <c r="J327" s="10">
        <f t="shared" si="33"/>
        <v>0.40403581796171811</v>
      </c>
      <c r="K327" s="10">
        <f t="shared" si="34"/>
        <v>0.16037847839371588</v>
      </c>
      <c r="AC327" s="12"/>
      <c r="AD327" s="13"/>
    </row>
    <row r="328" spans="1:30" x14ac:dyDescent="0.3">
      <c r="A328" s="17">
        <v>43749</v>
      </c>
      <c r="B328" s="18">
        <v>2.1507412440343401E-2</v>
      </c>
      <c r="C328" s="8">
        <f t="shared" si="30"/>
        <v>-7.0925875596565997E-3</v>
      </c>
      <c r="D328" s="5">
        <f t="shared" si="28"/>
        <v>5.0304798291395557E-5</v>
      </c>
      <c r="E328" s="5">
        <f t="shared" si="31"/>
        <v>3.7801113324405482E-4</v>
      </c>
      <c r="F328" s="5">
        <f>B$6+B$7*E324+B$8*(H327*100)^2</f>
        <v>0.30957093373935379</v>
      </c>
      <c r="G328" s="8">
        <v>7.7897363041866405E-3</v>
      </c>
      <c r="H328" s="8">
        <f t="shared" si="32"/>
        <v>5.56390989987575E-3</v>
      </c>
      <c r="I328" s="7">
        <f t="shared" si="29"/>
        <v>2.2258264043108905E-3</v>
      </c>
      <c r="J328" s="10">
        <f t="shared" si="33"/>
        <v>0.28573835074681625</v>
      </c>
      <c r="K328" s="10">
        <f t="shared" si="34"/>
        <v>6.3541240818622891E-2</v>
      </c>
      <c r="AC328" s="12"/>
      <c r="AD328" s="13"/>
    </row>
    <row r="329" spans="1:30" x14ac:dyDescent="0.3">
      <c r="A329" s="17">
        <v>43752</v>
      </c>
      <c r="B329" s="18">
        <v>-3.8337310763641203E-3</v>
      </c>
      <c r="C329" s="8">
        <f t="shared" si="30"/>
        <v>-3.2433731076364124E-2</v>
      </c>
      <c r="D329" s="5">
        <f t="shared" si="28"/>
        <v>1.0519469115339078E-3</v>
      </c>
      <c r="E329" s="5">
        <f t="shared" si="31"/>
        <v>5.0304798291395557E-5</v>
      </c>
      <c r="F329" s="5">
        <f>B$6+B$7*E324+B$8*(H328*100)^2</f>
        <v>0.30310712144254687</v>
      </c>
      <c r="G329" s="8">
        <v>7.4031177882783218E-3</v>
      </c>
      <c r="H329" s="8">
        <f t="shared" si="32"/>
        <v>5.5055165192972296E-3</v>
      </c>
      <c r="I329" s="7">
        <f t="shared" si="29"/>
        <v>1.8976012689810922E-3</v>
      </c>
      <c r="J329" s="10">
        <f t="shared" si="33"/>
        <v>0.25632460852988814</v>
      </c>
      <c r="K329" s="10">
        <f t="shared" si="34"/>
        <v>4.8522063466130749E-2</v>
      </c>
      <c r="AC329" s="12"/>
      <c r="AD329" s="13"/>
    </row>
    <row r="330" spans="1:30" x14ac:dyDescent="0.3">
      <c r="A330" s="17">
        <v>43753</v>
      </c>
      <c r="B330" s="18">
        <v>1.1849314248262414E-2</v>
      </c>
      <c r="C330" s="8">
        <f t="shared" si="30"/>
        <v>-1.6750685751737587E-2</v>
      </c>
      <c r="D330" s="5">
        <f t="shared" si="28"/>
        <v>2.8058547315346462E-4</v>
      </c>
      <c r="E330" s="5">
        <f t="shared" si="31"/>
        <v>1.0519469115339078E-3</v>
      </c>
      <c r="F330" s="5">
        <f>B$6+B$7*E324+B$8*(H329*100)^2</f>
        <v>0.29737630546019789</v>
      </c>
      <c r="G330" s="8">
        <v>4.104837303998886E-3</v>
      </c>
      <c r="H330" s="8">
        <f t="shared" si="32"/>
        <v>5.4532220334422279E-3</v>
      </c>
      <c r="I330" s="7">
        <f t="shared" si="29"/>
        <v>1.3483847294433419E-3</v>
      </c>
      <c r="J330" s="10">
        <f t="shared" si="33"/>
        <v>0.32848676563374651</v>
      </c>
      <c r="K330" s="10">
        <f t="shared" si="34"/>
        <v>3.6776664278397542E-2</v>
      </c>
      <c r="AC330" s="12"/>
      <c r="AD330" s="13"/>
    </row>
    <row r="331" spans="1:30" x14ac:dyDescent="0.3">
      <c r="A331" s="17">
        <v>43754</v>
      </c>
      <c r="B331" s="18">
        <v>1.6674252478093396E-4</v>
      </c>
      <c r="C331" s="8">
        <f t="shared" si="30"/>
        <v>-2.8433257475219065E-2</v>
      </c>
      <c r="D331" s="5">
        <f t="shared" si="28"/>
        <v>8.0845013065210085E-4</v>
      </c>
      <c r="E331" s="5">
        <f t="shared" si="31"/>
        <v>2.8058547315346462E-4</v>
      </c>
      <c r="F331" s="5">
        <f>B$6+B$7*E324+B$8*(H330*100)^2</f>
        <v>0.29229536401024725</v>
      </c>
      <c r="G331" s="8">
        <v>9.829545703700043E-3</v>
      </c>
      <c r="H331" s="8">
        <f t="shared" si="32"/>
        <v>5.4064347217944583E-3</v>
      </c>
      <c r="I331" s="7">
        <f t="shared" si="29"/>
        <v>4.4231109819055847E-3</v>
      </c>
      <c r="J331" s="10">
        <f t="shared" si="33"/>
        <v>0.44998122143535429</v>
      </c>
      <c r="K331" s="10">
        <f t="shared" si="34"/>
        <v>0.2203168839079428</v>
      </c>
      <c r="AC331" s="12"/>
      <c r="AD331" s="13"/>
    </row>
    <row r="332" spans="1:30" x14ac:dyDescent="0.3">
      <c r="A332" s="17">
        <v>43755</v>
      </c>
      <c r="B332" s="18">
        <v>-2.9577303363321809E-3</v>
      </c>
      <c r="C332" s="8">
        <f t="shared" si="30"/>
        <v>-3.1557730336332183E-2</v>
      </c>
      <c r="D332" s="5">
        <f t="shared" ref="D332:D395" si="35">C332^2</f>
        <v>9.958903439806605E-4</v>
      </c>
      <c r="E332" s="5">
        <f t="shared" si="31"/>
        <v>8.0845013065210085E-4</v>
      </c>
      <c r="F332" s="5">
        <f>B$6+B$7*E324+B$8*(H331*100)^2</f>
        <v>0.28779060132072104</v>
      </c>
      <c r="G332" s="8">
        <v>4.551526015831529E-3</v>
      </c>
      <c r="H332" s="8">
        <f t="shared" si="32"/>
        <v>5.3646118342403955E-3</v>
      </c>
      <c r="I332" s="7">
        <f t="shared" si="29"/>
        <v>8.1308581840886657E-4</v>
      </c>
      <c r="J332" s="10">
        <f t="shared" si="33"/>
        <v>0.17864026605158753</v>
      </c>
      <c r="K332" s="10">
        <f t="shared" si="34"/>
        <v>1.2796750594998185E-2</v>
      </c>
      <c r="AC332" s="12"/>
      <c r="AD332" s="13"/>
    </row>
    <row r="333" spans="1:30" x14ac:dyDescent="0.3">
      <c r="A333" s="17">
        <v>43756</v>
      </c>
      <c r="B333" s="18">
        <v>-2.5698023114665682E-3</v>
      </c>
      <c r="C333" s="8">
        <f t="shared" si="30"/>
        <v>-3.1169802311466568E-2</v>
      </c>
      <c r="D333" s="5">
        <f t="shared" si="35"/>
        <v>9.7155657613590661E-4</v>
      </c>
      <c r="E333" s="5">
        <f t="shared" si="31"/>
        <v>9.958903439806605E-4</v>
      </c>
      <c r="F333" s="5">
        <f>B$6+B$7*E324+B$8*(H332*100)^2</f>
        <v>0.2837966787201871</v>
      </c>
      <c r="G333" s="8">
        <v>5.07717887055705E-3</v>
      </c>
      <c r="H333" s="8">
        <f t="shared" si="32"/>
        <v>5.3272570683250029E-3</v>
      </c>
      <c r="I333" s="7">
        <f t="shared" ref="I333:I396" si="36">SQRT((G333-H333)^2)</f>
        <v>2.5007819776795299E-4</v>
      </c>
      <c r="J333" s="10">
        <f t="shared" si="33"/>
        <v>4.9255345171740086E-2</v>
      </c>
      <c r="K333" s="10">
        <f t="shared" si="34"/>
        <v>1.1375731058105298E-3</v>
      </c>
      <c r="AC333" s="12"/>
      <c r="AD333" s="13"/>
    </row>
    <row r="334" spans="1:30" x14ac:dyDescent="0.3">
      <c r="A334" s="17">
        <v>43759</v>
      </c>
      <c r="B334" s="18">
        <v>5.7581313270328033E-3</v>
      </c>
      <c r="C334" s="8">
        <f t="shared" ref="C334:C397" si="37">B334-B$5</f>
        <v>-2.2841868672967197E-2</v>
      </c>
      <c r="D334" s="5">
        <f t="shared" si="35"/>
        <v>5.2175096447308025E-4</v>
      </c>
      <c r="E334" s="5">
        <f t="shared" ref="E334:E397" si="38">D333</f>
        <v>9.7155657613590661E-4</v>
      </c>
      <c r="F334" s="5">
        <f>B$6+B$7*E324+B$8*(H333*100)^2</f>
        <v>0.28025566694255366</v>
      </c>
      <c r="G334" s="8">
        <v>4.4630277650683746E-3</v>
      </c>
      <c r="H334" s="8">
        <f t="shared" ref="H334:H397" si="39">SQRT(F334)/100</f>
        <v>5.2939178964407233E-3</v>
      </c>
      <c r="I334" s="7">
        <f t="shared" si="36"/>
        <v>8.3089013137234869E-4</v>
      </c>
      <c r="J334" s="10">
        <f t="shared" ref="J334:J397" si="40">ABS(G334-H334)/G334</f>
        <v>0.18617184904732925</v>
      </c>
      <c r="K334" s="10">
        <f t="shared" ref="K334:K397" si="41">G334/H334-LN(G334/H334)-1</f>
        <v>1.3779352493184849E-2</v>
      </c>
      <c r="AC334" s="12"/>
      <c r="AD334" s="13"/>
    </row>
    <row r="335" spans="1:30" x14ac:dyDescent="0.3">
      <c r="A335" s="17">
        <v>43760</v>
      </c>
      <c r="B335" s="18">
        <v>1.3157685985344229E-3</v>
      </c>
      <c r="C335" s="8">
        <f t="shared" si="37"/>
        <v>-2.7284231401465579E-2</v>
      </c>
      <c r="D335" s="5">
        <f t="shared" si="35"/>
        <v>7.4442928316872036E-4</v>
      </c>
      <c r="E335" s="5">
        <f t="shared" si="38"/>
        <v>5.2175096447308025E-4</v>
      </c>
      <c r="F335" s="5">
        <f>B$6+B$7*E324+B$8*(H334*100)^2</f>
        <v>0.27711620590050395</v>
      </c>
      <c r="G335" s="8">
        <v>4.813720069164488E-3</v>
      </c>
      <c r="H335" s="8">
        <f t="shared" si="39"/>
        <v>5.2641828036315754E-3</v>
      </c>
      <c r="I335" s="7">
        <f t="shared" si="36"/>
        <v>4.5046273446708741E-4</v>
      </c>
      <c r="J335" s="10">
        <f t="shared" si="40"/>
        <v>9.3578921913769222E-2</v>
      </c>
      <c r="K335" s="10">
        <f t="shared" si="41"/>
        <v>3.8844761775607139E-3</v>
      </c>
      <c r="AC335" s="12"/>
      <c r="AD335" s="13"/>
    </row>
    <row r="336" spans="1:30" x14ac:dyDescent="0.3">
      <c r="A336" s="17">
        <v>43761</v>
      </c>
      <c r="B336" s="18">
        <v>5.7401783156199474E-4</v>
      </c>
      <c r="C336" s="8">
        <f t="shared" si="37"/>
        <v>-2.8025982168438004E-2</v>
      </c>
      <c r="D336" s="5">
        <f t="shared" si="35"/>
        <v>7.8545567650560501E-4</v>
      </c>
      <c r="E336" s="5">
        <f t="shared" si="38"/>
        <v>7.4442928316872036E-4</v>
      </c>
      <c r="F336" s="5">
        <f>B$6+B$7*E324+B$8*(H335*100)^2</f>
        <v>0.2743327597406226</v>
      </c>
      <c r="G336" s="8">
        <v>3.406300420047931E-3</v>
      </c>
      <c r="H336" s="8">
        <f t="shared" si="39"/>
        <v>5.2376784909024584E-3</v>
      </c>
      <c r="I336" s="7">
        <f t="shared" si="36"/>
        <v>1.8313780708545274E-3</v>
      </c>
      <c r="J336" s="10">
        <f t="shared" si="40"/>
        <v>0.5376443193547672</v>
      </c>
      <c r="K336" s="10">
        <f t="shared" si="41"/>
        <v>8.0597041117966839E-2</v>
      </c>
      <c r="AC336" s="12"/>
      <c r="AD336" s="13"/>
    </row>
    <row r="337" spans="1:30" x14ac:dyDescent="0.3">
      <c r="A337" s="17">
        <v>43762</v>
      </c>
      <c r="B337" s="18">
        <v>4.0065640556220935E-3</v>
      </c>
      <c r="C337" s="8">
        <f t="shared" si="37"/>
        <v>-2.4593435944377906E-2</v>
      </c>
      <c r="D337" s="5">
        <f t="shared" si="35"/>
        <v>6.0483709155021922E-4</v>
      </c>
      <c r="E337" s="5">
        <f t="shared" si="38"/>
        <v>7.8545567650560501E-4</v>
      </c>
      <c r="F337" s="5">
        <f>B$6+B$7*E324+B$8*(H336*100)^2</f>
        <v>0.2718649563752718</v>
      </c>
      <c r="G337" s="8">
        <v>5.2924147921528473E-3</v>
      </c>
      <c r="H337" s="8">
        <f t="shared" si="39"/>
        <v>5.2140670917746332E-3</v>
      </c>
      <c r="I337" s="7">
        <f t="shared" si="36"/>
        <v>7.834770037821407E-5</v>
      </c>
      <c r="J337" s="10">
        <f t="shared" si="40"/>
        <v>1.4803771710105098E-2</v>
      </c>
      <c r="K337" s="10">
        <f t="shared" si="41"/>
        <v>1.1177527410421995E-4</v>
      </c>
      <c r="AC337" s="12"/>
      <c r="AD337" s="13"/>
    </row>
    <row r="338" spans="1:30" x14ac:dyDescent="0.3">
      <c r="A338" s="17">
        <v>43763</v>
      </c>
      <c r="B338" s="18">
        <v>9.1355019846912379E-4</v>
      </c>
      <c r="C338" s="8">
        <f t="shared" si="37"/>
        <v>-2.7686449801530878E-2</v>
      </c>
      <c r="D338" s="5">
        <f t="shared" si="35"/>
        <v>7.6653950261268921E-4</v>
      </c>
      <c r="E338" s="5">
        <f t="shared" si="38"/>
        <v>6.0483709155021922E-4</v>
      </c>
      <c r="F338" s="5">
        <f>B$6+B$7*E324+B$8*(H337*100)^2</f>
        <v>0.26967700191155186</v>
      </c>
      <c r="G338" s="8">
        <v>4.203717761271996E-3</v>
      </c>
      <c r="H338" s="8">
        <f t="shared" si="39"/>
        <v>5.1930434420631591E-3</v>
      </c>
      <c r="I338" s="7">
        <f t="shared" si="36"/>
        <v>9.8932568079116313E-4</v>
      </c>
      <c r="J338" s="10">
        <f t="shared" si="40"/>
        <v>0.23534541017611152</v>
      </c>
      <c r="K338" s="10">
        <f t="shared" si="41"/>
        <v>2.0840812776737438E-2</v>
      </c>
      <c r="AC338" s="12"/>
      <c r="AD338" s="13"/>
    </row>
    <row r="339" spans="1:30" x14ac:dyDescent="0.3">
      <c r="A339" s="17">
        <v>43766</v>
      </c>
      <c r="B339" s="18">
        <v>2.7860896043237595E-4</v>
      </c>
      <c r="C339" s="8">
        <f t="shared" si="37"/>
        <v>-2.8321391039567625E-2</v>
      </c>
      <c r="D339" s="5">
        <f t="shared" si="35"/>
        <v>8.0210119041610134E-4</v>
      </c>
      <c r="E339" s="5">
        <f t="shared" si="38"/>
        <v>7.6653950261268921E-4</v>
      </c>
      <c r="F339" s="5">
        <f>B$6+B$7*E324+B$8*(H338*100)^2</f>
        <v>0.26773716148401766</v>
      </c>
      <c r="G339" s="8">
        <v>3.0860570057374441E-3</v>
      </c>
      <c r="H339" s="8">
        <f t="shared" si="39"/>
        <v>5.1743324350491593E-3</v>
      </c>
      <c r="I339" s="7">
        <f t="shared" si="36"/>
        <v>2.0882754293117152E-3</v>
      </c>
      <c r="J339" s="10">
        <f t="shared" si="40"/>
        <v>0.67668076948329114</v>
      </c>
      <c r="K339" s="10">
        <f t="shared" si="41"/>
        <v>0.11323256121218028</v>
      </c>
      <c r="AC339" s="12"/>
      <c r="AD339" s="13"/>
    </row>
    <row r="340" spans="1:30" x14ac:dyDescent="0.3">
      <c r="A340" s="17">
        <v>43767</v>
      </c>
      <c r="B340" s="18">
        <v>-9.9336715011153474E-4</v>
      </c>
      <c r="C340" s="8">
        <f t="shared" si="37"/>
        <v>-2.9593367150111537E-2</v>
      </c>
      <c r="D340" s="5">
        <f t="shared" si="35"/>
        <v>8.7576737928130065E-4</v>
      </c>
      <c r="E340" s="5">
        <f t="shared" si="38"/>
        <v>8.0210119041610134E-4</v>
      </c>
      <c r="F340" s="5">
        <f>B$6+B$7*E324+B$8*(H339*100)^2</f>
        <v>0.26601729896096582</v>
      </c>
      <c r="G340" s="8">
        <v>6.0425866216134161E-3</v>
      </c>
      <c r="H340" s="8">
        <f t="shared" si="39"/>
        <v>5.1576864867977955E-3</v>
      </c>
      <c r="I340" s="7">
        <f t="shared" si="36"/>
        <v>8.8490013481562057E-4</v>
      </c>
      <c r="J340" s="10">
        <f t="shared" si="40"/>
        <v>0.14644393042715631</v>
      </c>
      <c r="K340" s="10">
        <f t="shared" si="41"/>
        <v>1.3225152938027618E-2</v>
      </c>
      <c r="AC340" s="12"/>
      <c r="AD340" s="13"/>
    </row>
    <row r="341" spans="1:30" x14ac:dyDescent="0.3">
      <c r="A341" s="17">
        <v>43768</v>
      </c>
      <c r="B341" s="18">
        <v>-4.9708769920943916E-4</v>
      </c>
      <c r="C341" s="8">
        <f t="shared" si="37"/>
        <v>-2.9097087699209441E-2</v>
      </c>
      <c r="D341" s="5">
        <f t="shared" si="35"/>
        <v>8.4664051257548538E-4</v>
      </c>
      <c r="E341" s="5">
        <f t="shared" si="38"/>
        <v>8.7576737928130065E-4</v>
      </c>
      <c r="F341" s="5">
        <f>B$6+B$7*E324+B$8*(H340*100)^2</f>
        <v>0.26449246884802818</v>
      </c>
      <c r="G341" s="8">
        <v>6.4082802693619231E-3</v>
      </c>
      <c r="H341" s="8">
        <f t="shared" si="39"/>
        <v>5.1428831296076345E-3</v>
      </c>
      <c r="I341" s="7">
        <f t="shared" si="36"/>
        <v>1.2653971397542886E-3</v>
      </c>
      <c r="J341" s="10">
        <f t="shared" si="40"/>
        <v>0.19746282724308578</v>
      </c>
      <c r="K341" s="10">
        <f t="shared" si="41"/>
        <v>2.6071096706313801E-2</v>
      </c>
      <c r="AC341" s="12"/>
      <c r="AD341" s="13"/>
    </row>
    <row r="342" spans="1:30" x14ac:dyDescent="0.3">
      <c r="A342" s="17">
        <v>43769</v>
      </c>
      <c r="B342" s="18">
        <v>-4.3960725516401008E-3</v>
      </c>
      <c r="C342" s="8">
        <f t="shared" si="37"/>
        <v>-3.2996072551640103E-2</v>
      </c>
      <c r="D342" s="5">
        <f t="shared" si="35"/>
        <v>1.0887408038330975E-3</v>
      </c>
      <c r="E342" s="5">
        <f t="shared" si="38"/>
        <v>8.4664051257548538E-4</v>
      </c>
      <c r="F342" s="5">
        <f>B$6+B$7*E324+B$8*(H341*100)^2</f>
        <v>0.26314055446989765</v>
      </c>
      <c r="G342" s="8">
        <v>4.7302063961921978E-3</v>
      </c>
      <c r="H342" s="8">
        <f t="shared" si="39"/>
        <v>5.1297227456257085E-3</v>
      </c>
      <c r="I342" s="7">
        <f t="shared" si="36"/>
        <v>3.9951634943351071E-4</v>
      </c>
      <c r="J342" s="10">
        <f t="shared" si="40"/>
        <v>8.4460659001078728E-2</v>
      </c>
      <c r="K342" s="10">
        <f t="shared" si="41"/>
        <v>3.2001350151460439E-3</v>
      </c>
      <c r="AC342" s="12"/>
      <c r="AD342" s="13"/>
    </row>
    <row r="343" spans="1:30" x14ac:dyDescent="0.3">
      <c r="A343" s="17">
        <v>43770</v>
      </c>
      <c r="B343" s="18">
        <v>5.3485675708541489E-3</v>
      </c>
      <c r="C343" s="8">
        <f t="shared" si="37"/>
        <v>-2.3251432429145853E-2</v>
      </c>
      <c r="D343" s="5">
        <f t="shared" si="35"/>
        <v>5.4062911000713539E-4</v>
      </c>
      <c r="E343" s="5">
        <f t="shared" si="38"/>
        <v>1.0887408038330975E-3</v>
      </c>
      <c r="F343" s="5">
        <f>B$6+B$7*E324+B$8*(H342*100)^2</f>
        <v>0.261941947182247</v>
      </c>
      <c r="G343" s="8">
        <v>5.8265341054308823E-3</v>
      </c>
      <c r="H343" s="8">
        <f t="shared" si="39"/>
        <v>5.1180264475894121E-3</v>
      </c>
      <c r="I343" s="7">
        <f t="shared" si="36"/>
        <v>7.0850765784147025E-4</v>
      </c>
      <c r="J343" s="10">
        <f t="shared" si="40"/>
        <v>0.12160019061436093</v>
      </c>
      <c r="K343" s="10">
        <f t="shared" si="41"/>
        <v>8.7803372961738901E-3</v>
      </c>
      <c r="AC343" s="12"/>
      <c r="AD343" s="13"/>
    </row>
    <row r="344" spans="1:30" x14ac:dyDescent="0.3">
      <c r="A344" s="17">
        <v>43773</v>
      </c>
      <c r="B344" s="18">
        <v>1.1378982910606787E-2</v>
      </c>
      <c r="C344" s="8">
        <f t="shared" si="37"/>
        <v>-1.7221017089393213E-2</v>
      </c>
      <c r="D344" s="5">
        <f t="shared" si="35"/>
        <v>2.9656342959317311E-4</v>
      </c>
      <c r="E344" s="5">
        <f t="shared" si="38"/>
        <v>5.4062911000713539E-4</v>
      </c>
      <c r="F344" s="5">
        <f>B$6+B$7*E324+B$8*(H343*100)^2</f>
        <v>0.26087926196101602</v>
      </c>
      <c r="G344" s="8">
        <v>2.82985753557516E-3</v>
      </c>
      <c r="H344" s="8">
        <f t="shared" si="39"/>
        <v>5.1076341094582721E-3</v>
      </c>
      <c r="I344" s="7">
        <f t="shared" si="36"/>
        <v>2.2777765738831121E-3</v>
      </c>
      <c r="J344" s="10">
        <f t="shared" si="40"/>
        <v>0.80490856703857383</v>
      </c>
      <c r="K344" s="10">
        <f t="shared" si="41"/>
        <v>0.14455462096440042</v>
      </c>
      <c r="AC344" s="12"/>
      <c r="AD344" s="13"/>
    </row>
    <row r="345" spans="1:30" x14ac:dyDescent="0.3">
      <c r="A345" s="17">
        <v>43774</v>
      </c>
      <c r="B345" s="18">
        <v>3.081036207069422E-3</v>
      </c>
      <c r="C345" s="8">
        <f t="shared" si="37"/>
        <v>-2.5518963792930578E-2</v>
      </c>
      <c r="D345" s="5">
        <f t="shared" si="35"/>
        <v>6.5121751306490181E-4</v>
      </c>
      <c r="E345" s="5">
        <f t="shared" si="38"/>
        <v>2.9656342959317311E-4</v>
      </c>
      <c r="F345" s="5">
        <f>B$6+B$7*E324+B$8*(H344*100)^2</f>
        <v>0.2599370852438726</v>
      </c>
      <c r="G345" s="8">
        <v>3.2047162502872387E-3</v>
      </c>
      <c r="H345" s="8">
        <f t="shared" si="39"/>
        <v>5.0984025463263749E-3</v>
      </c>
      <c r="I345" s="7">
        <f t="shared" si="36"/>
        <v>1.8936862960391362E-3</v>
      </c>
      <c r="J345" s="10">
        <f t="shared" si="40"/>
        <v>0.59090607346887736</v>
      </c>
      <c r="K345" s="10">
        <f t="shared" si="41"/>
        <v>9.287633222306968E-2</v>
      </c>
      <c r="AC345" s="12"/>
      <c r="AD345" s="13"/>
    </row>
    <row r="346" spans="1:30" x14ac:dyDescent="0.3">
      <c r="A346" s="17">
        <v>43775</v>
      </c>
      <c r="B346" s="18">
        <v>3.3182755791919772E-3</v>
      </c>
      <c r="C346" s="8">
        <f t="shared" si="37"/>
        <v>-2.5281724420808022E-2</v>
      </c>
      <c r="D346" s="5">
        <f t="shared" si="35"/>
        <v>6.3916558968968068E-4</v>
      </c>
      <c r="E346" s="5">
        <f t="shared" si="38"/>
        <v>6.5121751306490181E-4</v>
      </c>
      <c r="F346" s="5">
        <f>B$6+B$7*E325+B$8*(H345*100)^2</f>
        <v>0.25910800692426394</v>
      </c>
      <c r="G346" s="8">
        <v>2.445353581692308E-3</v>
      </c>
      <c r="H346" s="8">
        <f t="shared" si="39"/>
        <v>5.0902652870382301E-3</v>
      </c>
      <c r="I346" s="7">
        <f t="shared" si="36"/>
        <v>2.6449117053459221E-3</v>
      </c>
      <c r="J346" s="10">
        <f t="shared" si="40"/>
        <v>1.0816070629407752</v>
      </c>
      <c r="K346" s="10">
        <f t="shared" si="41"/>
        <v>0.21353828434188427</v>
      </c>
      <c r="AC346" s="12"/>
      <c r="AD346" s="13"/>
    </row>
    <row r="347" spans="1:30" x14ac:dyDescent="0.3">
      <c r="A347" s="17">
        <v>43776</v>
      </c>
      <c r="B347" s="18">
        <v>4.8516453099588051E-3</v>
      </c>
      <c r="C347" s="8">
        <f t="shared" si="37"/>
        <v>-2.3748354690041197E-2</v>
      </c>
      <c r="D347" s="5">
        <f t="shared" si="35"/>
        <v>5.6398435048400175E-4</v>
      </c>
      <c r="E347" s="5">
        <f t="shared" si="38"/>
        <v>6.3916558968968068E-4</v>
      </c>
      <c r="F347" s="5">
        <f>B$6+B$7*E347+B$8*(G346*100)^2</f>
        <v>8.1682526006181158E-2</v>
      </c>
      <c r="G347" s="8">
        <v>3.7118095483022031E-3</v>
      </c>
      <c r="H347" s="8">
        <f t="shared" si="39"/>
        <v>2.8580155004159996E-3</v>
      </c>
      <c r="I347" s="7">
        <f t="shared" si="36"/>
        <v>8.5379404788620342E-4</v>
      </c>
      <c r="J347" s="10">
        <f t="shared" si="40"/>
        <v>0.23002097407630526</v>
      </c>
      <c r="K347" s="10">
        <f t="shared" si="41"/>
        <v>3.7344671502158366E-2</v>
      </c>
      <c r="AC347" s="12"/>
      <c r="AD347" s="13"/>
    </row>
    <row r="348" spans="1:30" x14ac:dyDescent="0.3">
      <c r="A348" s="17">
        <v>43777</v>
      </c>
      <c r="B348" s="18">
        <v>-1.8983848326604201E-3</v>
      </c>
      <c r="C348" s="8">
        <f t="shared" si="37"/>
        <v>-3.049838483266042E-2</v>
      </c>
      <c r="D348" s="5">
        <f t="shared" si="35"/>
        <v>9.3015147740105114E-4</v>
      </c>
      <c r="E348" s="5">
        <f t="shared" si="38"/>
        <v>5.6398435048400175E-4</v>
      </c>
      <c r="F348" s="5">
        <f>B$6+B$7*E347+B$8*(H347*100)^2</f>
        <v>0.10108575336249517</v>
      </c>
      <c r="G348" s="8">
        <v>3.7733780132677003E-3</v>
      </c>
      <c r="H348" s="8">
        <f t="shared" si="39"/>
        <v>3.1793985809032369E-3</v>
      </c>
      <c r="I348" s="7">
        <f t="shared" si="36"/>
        <v>5.9397943236446336E-4</v>
      </c>
      <c r="J348" s="10">
        <f t="shared" si="40"/>
        <v>0.15741317998778614</v>
      </c>
      <c r="K348" s="10">
        <f t="shared" si="41"/>
        <v>1.55427460904356E-2</v>
      </c>
      <c r="AC348" s="12"/>
      <c r="AD348" s="13"/>
    </row>
    <row r="349" spans="1:30" x14ac:dyDescent="0.3">
      <c r="A349" s="17">
        <v>43780</v>
      </c>
      <c r="B349" s="18">
        <v>-7.6518505437113079E-4</v>
      </c>
      <c r="C349" s="8">
        <f t="shared" si="37"/>
        <v>-2.9365185054371131E-2</v>
      </c>
      <c r="D349" s="5">
        <f t="shared" si="35"/>
        <v>8.6231409327746169E-4</v>
      </c>
      <c r="E349" s="5">
        <f t="shared" si="38"/>
        <v>9.3015147740105114E-4</v>
      </c>
      <c r="F349" s="5">
        <f>B$6+B$7*E347+B$8*(H348*100)^2</f>
        <v>0.11828865473660317</v>
      </c>
      <c r="G349" s="8">
        <v>3.341042691014724E-3</v>
      </c>
      <c r="H349" s="8">
        <f t="shared" si="39"/>
        <v>3.4393117732564342E-3</v>
      </c>
      <c r="I349" s="7">
        <f t="shared" si="36"/>
        <v>9.8269082241710191E-5</v>
      </c>
      <c r="J349" s="10">
        <f t="shared" si="40"/>
        <v>2.9412698767959898E-2</v>
      </c>
      <c r="K349" s="10">
        <f t="shared" si="41"/>
        <v>4.1613422720021553E-4</v>
      </c>
      <c r="AC349" s="12"/>
      <c r="AD349" s="13"/>
    </row>
    <row r="350" spans="1:30" x14ac:dyDescent="0.3">
      <c r="A350" s="17">
        <v>43781</v>
      </c>
      <c r="B350" s="18">
        <v>4.151670545271385E-3</v>
      </c>
      <c r="C350" s="8">
        <f t="shared" si="37"/>
        <v>-2.4448329454728614E-2</v>
      </c>
      <c r="D350" s="5">
        <f t="shared" si="35"/>
        <v>5.9772081312695069E-4</v>
      </c>
      <c r="E350" s="5">
        <f t="shared" si="38"/>
        <v>8.6231409327746169E-4</v>
      </c>
      <c r="F350" s="5">
        <f>B$6+B$7*E347+B$8*(H349*100)^2</f>
        <v>0.13354074709488734</v>
      </c>
      <c r="G350" s="8">
        <v>6.3441907551432695E-3</v>
      </c>
      <c r="H350" s="8">
        <f t="shared" si="39"/>
        <v>3.6543227429290826E-3</v>
      </c>
      <c r="I350" s="7">
        <f t="shared" si="36"/>
        <v>2.6898680122141869E-3</v>
      </c>
      <c r="J350" s="10">
        <f t="shared" si="40"/>
        <v>0.42398914472007271</v>
      </c>
      <c r="K350" s="10">
        <f t="shared" si="41"/>
        <v>0.18444962053442682</v>
      </c>
      <c r="AC350" s="12"/>
      <c r="AD350" s="13"/>
    </row>
    <row r="351" spans="1:30" x14ac:dyDescent="0.3">
      <c r="A351" s="17">
        <v>43782</v>
      </c>
      <c r="B351" s="18">
        <v>-3.4270041996725923E-3</v>
      </c>
      <c r="C351" s="8">
        <f t="shared" si="37"/>
        <v>-3.2027004199672596E-2</v>
      </c>
      <c r="D351" s="5">
        <f t="shared" si="35"/>
        <v>1.025728998005846E-3</v>
      </c>
      <c r="E351" s="5">
        <f t="shared" si="38"/>
        <v>5.9772081312695069E-4</v>
      </c>
      <c r="F351" s="5">
        <f>B$6+B$7*E347+B$8*(H350*100)^2</f>
        <v>0.14706325217974206</v>
      </c>
      <c r="G351" s="8">
        <v>2.3045315638650734E-3</v>
      </c>
      <c r="H351" s="8">
        <f t="shared" si="39"/>
        <v>3.8348826863379023E-3</v>
      </c>
      <c r="I351" s="7">
        <f t="shared" si="36"/>
        <v>1.5303511224728289E-3</v>
      </c>
      <c r="J351" s="10">
        <f t="shared" si="40"/>
        <v>0.6640616889213623</v>
      </c>
      <c r="K351" s="10">
        <f t="shared" si="41"/>
        <v>0.11020067442013959</v>
      </c>
      <c r="AC351" s="12"/>
      <c r="AD351" s="13"/>
    </row>
    <row r="352" spans="1:30" x14ac:dyDescent="0.3">
      <c r="A352" s="17">
        <v>43783</v>
      </c>
      <c r="B352" s="18">
        <v>-2.893746573769979E-3</v>
      </c>
      <c r="C352" s="8">
        <f t="shared" si="37"/>
        <v>-3.1493746573769979E-2</v>
      </c>
      <c r="D352" s="5">
        <f t="shared" si="35"/>
        <v>9.9185607325284839E-4</v>
      </c>
      <c r="E352" s="5">
        <f t="shared" si="38"/>
        <v>1.025728998005846E-3</v>
      </c>
      <c r="F352" s="5">
        <f>B$6+B$7*E347+B$8*(H351*100)^2</f>
        <v>0.15905230518797422</v>
      </c>
      <c r="G352" s="8">
        <v>4.5334681109321017E-3</v>
      </c>
      <c r="H352" s="8">
        <f t="shared" si="39"/>
        <v>3.9881362211937324E-3</v>
      </c>
      <c r="I352" s="7">
        <f t="shared" si="36"/>
        <v>5.4533188973836938E-4</v>
      </c>
      <c r="J352" s="10">
        <f t="shared" si="40"/>
        <v>0.12029022293624266</v>
      </c>
      <c r="K352" s="10">
        <f t="shared" si="41"/>
        <v>8.5753066605200878E-3</v>
      </c>
      <c r="AC352" s="12"/>
      <c r="AD352" s="13"/>
    </row>
    <row r="353" spans="1:30" x14ac:dyDescent="0.3">
      <c r="A353" s="17">
        <v>43784</v>
      </c>
      <c r="B353" s="18">
        <v>6.1618447678650108E-3</v>
      </c>
      <c r="C353" s="8">
        <f t="shared" si="37"/>
        <v>-2.243815523213499E-2</v>
      </c>
      <c r="D353" s="5">
        <f t="shared" si="35"/>
        <v>5.0347081022138684E-4</v>
      </c>
      <c r="E353" s="5">
        <f t="shared" si="38"/>
        <v>9.9185607325284839E-4</v>
      </c>
      <c r="F353" s="5">
        <f>B$6+B$7*E347+B$8*(H352*100)^2</f>
        <v>0.16968179958507287</v>
      </c>
      <c r="G353" s="8">
        <v>5.5554370377623825E-3</v>
      </c>
      <c r="H353" s="8">
        <f t="shared" si="39"/>
        <v>4.1192450714308427E-3</v>
      </c>
      <c r="I353" s="7">
        <f t="shared" si="36"/>
        <v>1.4361919663315398E-3</v>
      </c>
      <c r="J353" s="10">
        <f t="shared" si="40"/>
        <v>0.25852006900072955</v>
      </c>
      <c r="K353" s="10">
        <f t="shared" si="41"/>
        <v>4.954698558866788E-2</v>
      </c>
      <c r="AC353" s="12"/>
      <c r="AD353" s="13"/>
    </row>
    <row r="354" spans="1:30" x14ac:dyDescent="0.3">
      <c r="A354" s="17">
        <v>43787</v>
      </c>
      <c r="B354" s="18">
        <v>-1.8041285583650589E-3</v>
      </c>
      <c r="C354" s="8">
        <f t="shared" si="37"/>
        <v>-3.0404128558365058E-2</v>
      </c>
      <c r="D354" s="5">
        <f t="shared" si="35"/>
        <v>9.2441103339358974E-4</v>
      </c>
      <c r="E354" s="5">
        <f t="shared" si="38"/>
        <v>5.0347081022138684E-4</v>
      </c>
      <c r="F354" s="5">
        <f>B$6+B$7*E347+B$8*(H353*100)^2</f>
        <v>0.17910590931754056</v>
      </c>
      <c r="G354" s="8">
        <v>8.6063593884233257E-3</v>
      </c>
      <c r="H354" s="8">
        <f t="shared" si="39"/>
        <v>4.2320906100595315E-3</v>
      </c>
      <c r="I354" s="7">
        <f t="shared" si="36"/>
        <v>4.3742687783637942E-3</v>
      </c>
      <c r="J354" s="10">
        <f t="shared" si="40"/>
        <v>0.50826006455734996</v>
      </c>
      <c r="K354" s="10">
        <f t="shared" si="41"/>
        <v>0.32378996745985611</v>
      </c>
      <c r="AC354" s="12"/>
      <c r="AD354" s="13"/>
    </row>
    <row r="355" spans="1:30" x14ac:dyDescent="0.3">
      <c r="A355" s="17">
        <v>43788</v>
      </c>
      <c r="B355" s="18">
        <v>-2.2589716047219416E-3</v>
      </c>
      <c r="C355" s="8">
        <f t="shared" si="37"/>
        <v>-3.0858971604721942E-2</v>
      </c>
      <c r="D355" s="5">
        <f t="shared" si="35"/>
        <v>9.5227612850103506E-4</v>
      </c>
      <c r="E355" s="5">
        <f t="shared" si="38"/>
        <v>9.2441103339358974E-4</v>
      </c>
      <c r="F355" s="5">
        <f>B$6+B$7*E347+B$8*(H354*100)^2</f>
        <v>0.18746132500634641</v>
      </c>
      <c r="G355" s="8">
        <v>6.1784842949660626E-3</v>
      </c>
      <c r="H355" s="8">
        <f t="shared" si="39"/>
        <v>4.3296804155312256E-3</v>
      </c>
      <c r="I355" s="7">
        <f t="shared" si="36"/>
        <v>1.848803879434837E-3</v>
      </c>
      <c r="J355" s="10">
        <f t="shared" si="40"/>
        <v>0.29923259349241288</v>
      </c>
      <c r="K355" s="10">
        <f t="shared" si="41"/>
        <v>7.1427758487795812E-2</v>
      </c>
      <c r="AC355" s="12"/>
      <c r="AD355" s="13"/>
    </row>
    <row r="356" spans="1:30" x14ac:dyDescent="0.3">
      <c r="A356" s="17">
        <v>43789</v>
      </c>
      <c r="B356" s="18">
        <v>-3.4361606018322348E-3</v>
      </c>
      <c r="C356" s="8">
        <f t="shared" si="37"/>
        <v>-3.2036160601832238E-2</v>
      </c>
      <c r="D356" s="5">
        <f t="shared" si="35"/>
        <v>1.0263155861063881E-3</v>
      </c>
      <c r="E356" s="5">
        <f t="shared" si="38"/>
        <v>9.5227612850103506E-4</v>
      </c>
      <c r="F356" s="5">
        <f>B$6+B$7*E347+B$8*(H355*100)^2</f>
        <v>0.19486923655604171</v>
      </c>
      <c r="G356" s="8">
        <v>7.4434841784497222E-3</v>
      </c>
      <c r="H356" s="8">
        <f t="shared" si="39"/>
        <v>4.414399580419082E-3</v>
      </c>
      <c r="I356" s="7">
        <f t="shared" si="36"/>
        <v>3.0290845980306402E-3</v>
      </c>
      <c r="J356" s="10">
        <f t="shared" si="40"/>
        <v>0.4069444530829267</v>
      </c>
      <c r="K356" s="10">
        <f t="shared" si="41"/>
        <v>0.16371548100272837</v>
      </c>
      <c r="AC356" s="12"/>
      <c r="AD356" s="13"/>
    </row>
    <row r="357" spans="1:30" x14ac:dyDescent="0.3">
      <c r="A357" s="17">
        <v>43790</v>
      </c>
      <c r="B357" s="18">
        <v>-1.1461801197453667E-3</v>
      </c>
      <c r="C357" s="8">
        <f t="shared" si="37"/>
        <v>-2.9746180119745367E-2</v>
      </c>
      <c r="D357" s="5">
        <f t="shared" si="35"/>
        <v>8.8483523171633454E-4</v>
      </c>
      <c r="E357" s="5">
        <f t="shared" si="38"/>
        <v>1.0263155861063881E-3</v>
      </c>
      <c r="F357" s="5">
        <f>B$6+B$7*E347+B$8*(H356*100)^2</f>
        <v>0.20143709093600151</v>
      </c>
      <c r="G357" s="8">
        <v>6.3072271027558103E-3</v>
      </c>
      <c r="H357" s="8">
        <f t="shared" si="39"/>
        <v>4.4881743608732663E-3</v>
      </c>
      <c r="I357" s="7">
        <f t="shared" si="36"/>
        <v>1.8190527418825439E-3</v>
      </c>
      <c r="J357" s="10">
        <f t="shared" si="40"/>
        <v>0.28840768094235059</v>
      </c>
      <c r="K357" s="10">
        <f t="shared" si="41"/>
        <v>6.5048918851527748E-2</v>
      </c>
      <c r="AC357" s="12"/>
      <c r="AD357" s="13"/>
    </row>
    <row r="358" spans="1:30" x14ac:dyDescent="0.3">
      <c r="A358" s="17">
        <v>43791</v>
      </c>
      <c r="B358" s="18">
        <v>2.0795926638746041E-3</v>
      </c>
      <c r="C358" s="8">
        <f t="shared" si="37"/>
        <v>-2.6520407336125398E-2</v>
      </c>
      <c r="D358" s="5">
        <f t="shared" si="35"/>
        <v>7.0333200527401385E-4</v>
      </c>
      <c r="E358" s="5">
        <f t="shared" si="38"/>
        <v>8.8483523171633454E-4</v>
      </c>
      <c r="F358" s="5">
        <f>B$6+B$7*E347+B$8*(H357*100)^2</f>
        <v>0.20726015062927389</v>
      </c>
      <c r="G358" s="8">
        <v>3.3677035243035391E-3</v>
      </c>
      <c r="H358" s="8">
        <f t="shared" si="39"/>
        <v>4.552583339481814E-3</v>
      </c>
      <c r="I358" s="7">
        <f t="shared" si="36"/>
        <v>1.1848798151782749E-3</v>
      </c>
      <c r="J358" s="10">
        <f t="shared" si="40"/>
        <v>0.35183614193690493</v>
      </c>
      <c r="K358" s="10">
        <f t="shared" si="41"/>
        <v>4.1198397361334127E-2</v>
      </c>
      <c r="AC358" s="12"/>
      <c r="AD358" s="13"/>
    </row>
    <row r="359" spans="1:30" x14ac:dyDescent="0.3">
      <c r="A359" s="17">
        <v>43794</v>
      </c>
      <c r="B359" s="18">
        <v>5.5064003903499362E-3</v>
      </c>
      <c r="C359" s="8">
        <f t="shared" si="37"/>
        <v>-2.3093599609650066E-2</v>
      </c>
      <c r="D359" s="5">
        <f t="shared" si="35"/>
        <v>5.3331434293082969E-4</v>
      </c>
      <c r="E359" s="5">
        <f t="shared" si="38"/>
        <v>7.0333200527401385E-4</v>
      </c>
      <c r="F359" s="5">
        <f>B$6+B$7*E347+B$8*(H358*100)^2</f>
        <v>0.21242287535332913</v>
      </c>
      <c r="G359" s="8">
        <v>3.2718268638534265E-3</v>
      </c>
      <c r="H359" s="8">
        <f t="shared" si="39"/>
        <v>4.6089356184842627E-3</v>
      </c>
      <c r="I359" s="7">
        <f t="shared" si="36"/>
        <v>1.3371087546308362E-3</v>
      </c>
      <c r="J359" s="10">
        <f t="shared" si="40"/>
        <v>0.40867344461376637</v>
      </c>
      <c r="K359" s="10">
        <f t="shared" si="41"/>
        <v>5.2536176443372495E-2</v>
      </c>
      <c r="AC359" s="12"/>
      <c r="AD359" s="13"/>
    </row>
    <row r="360" spans="1:30" x14ac:dyDescent="0.3">
      <c r="A360" s="17">
        <v>43795</v>
      </c>
      <c r="B360" s="18">
        <v>-5.7461674980097588E-4</v>
      </c>
      <c r="C360" s="8">
        <f t="shared" si="37"/>
        <v>-2.9174616749800975E-2</v>
      </c>
      <c r="D360" s="5">
        <f t="shared" si="35"/>
        <v>8.5115826249776763E-4</v>
      </c>
      <c r="E360" s="5">
        <f t="shared" si="38"/>
        <v>5.3331434293082969E-4</v>
      </c>
      <c r="F360" s="5">
        <f>B$6+B$7*E347+B$8*(H359*100)^2</f>
        <v>0.21700014709367657</v>
      </c>
      <c r="G360" s="8">
        <v>3.2090229168833047E-3</v>
      </c>
      <c r="H360" s="8">
        <f t="shared" si="39"/>
        <v>4.6583274583661093E-3</v>
      </c>
      <c r="I360" s="7">
        <f t="shared" si="36"/>
        <v>1.4493045414828046E-3</v>
      </c>
      <c r="J360" s="10">
        <f t="shared" si="40"/>
        <v>0.45163421359745565</v>
      </c>
      <c r="K360" s="10">
        <f t="shared" si="41"/>
        <v>6.1568741474669064E-2</v>
      </c>
      <c r="AC360" s="12"/>
      <c r="AD360" s="13"/>
    </row>
    <row r="361" spans="1:30" x14ac:dyDescent="0.3">
      <c r="A361" s="17">
        <v>43796</v>
      </c>
      <c r="B361" s="18">
        <v>1.9680931768773008E-3</v>
      </c>
      <c r="C361" s="8">
        <f t="shared" si="37"/>
        <v>-2.6631906823122699E-2</v>
      </c>
      <c r="D361" s="5">
        <f t="shared" si="35"/>
        <v>7.0925846103548934E-4</v>
      </c>
      <c r="E361" s="5">
        <f t="shared" si="38"/>
        <v>8.5115826249776763E-4</v>
      </c>
      <c r="F361" s="5">
        <f>B$6+B$7*E347+B$8*(H360*100)^2</f>
        <v>0.22105835621866859</v>
      </c>
      <c r="G361" s="8">
        <v>2.4931457712159895E-3</v>
      </c>
      <c r="H361" s="8">
        <f t="shared" si="39"/>
        <v>4.7016843388159165E-3</v>
      </c>
      <c r="I361" s="7">
        <f t="shared" si="36"/>
        <v>2.208538567599927E-3</v>
      </c>
      <c r="J361" s="10">
        <f t="shared" si="40"/>
        <v>0.88584413839658871</v>
      </c>
      <c r="K361" s="10">
        <f t="shared" si="41"/>
        <v>0.1646420549139509</v>
      </c>
      <c r="AC361" s="12"/>
      <c r="AD361" s="13"/>
    </row>
    <row r="362" spans="1:30" x14ac:dyDescent="0.3">
      <c r="A362" s="17">
        <v>43797</v>
      </c>
      <c r="B362" s="18">
        <v>-2.256909552317186E-3</v>
      </c>
      <c r="C362" s="8">
        <f t="shared" si="37"/>
        <v>-3.0856909552317187E-2</v>
      </c>
      <c r="D362" s="5">
        <f t="shared" si="35"/>
        <v>9.521488671198837E-4</v>
      </c>
      <c r="E362" s="5">
        <f t="shared" si="38"/>
        <v>7.0925846103548934E-4</v>
      </c>
      <c r="F362" s="5">
        <f>B$6+B$7*E347+B$8*(H361*100)^2</f>
        <v>0.22465636442888653</v>
      </c>
      <c r="G362" s="8">
        <v>5.9760927843961319E-3</v>
      </c>
      <c r="H362" s="8">
        <f t="shared" si="39"/>
        <v>4.739792869196781E-3</v>
      </c>
      <c r="I362" s="7">
        <f t="shared" si="36"/>
        <v>1.2362999151993509E-3</v>
      </c>
      <c r="J362" s="10">
        <f t="shared" si="40"/>
        <v>0.20687428388451229</v>
      </c>
      <c r="K362" s="10">
        <f t="shared" si="41"/>
        <v>2.9060627366472858E-2</v>
      </c>
      <c r="AC362" s="12"/>
      <c r="AD362" s="13"/>
    </row>
    <row r="363" spans="1:30" x14ac:dyDescent="0.3">
      <c r="A363" s="17">
        <v>43798</v>
      </c>
      <c r="B363" s="18">
        <v>-2.4295213520976624E-4</v>
      </c>
      <c r="C363" s="8">
        <f t="shared" si="37"/>
        <v>-2.8842952135209765E-2</v>
      </c>
      <c r="D363" s="5">
        <f t="shared" si="35"/>
        <v>8.3191588787400155E-4</v>
      </c>
      <c r="E363" s="5">
        <f t="shared" si="38"/>
        <v>9.521488671198837E-4</v>
      </c>
      <c r="F363" s="5">
        <f>B$6+B$7*E347+B$8*(H362*100)^2</f>
        <v>0.22784635850806575</v>
      </c>
      <c r="G363" s="8">
        <v>1.5814309794622915E-2</v>
      </c>
      <c r="H363" s="8">
        <f t="shared" si="39"/>
        <v>4.7733254499150359E-3</v>
      </c>
      <c r="I363" s="7">
        <f t="shared" si="36"/>
        <v>1.1040984344707879E-2</v>
      </c>
      <c r="J363" s="10">
        <f t="shared" si="40"/>
        <v>0.69816416195804931</v>
      </c>
      <c r="K363" s="10">
        <f t="shared" si="41"/>
        <v>1.1151872075759206</v>
      </c>
      <c r="AC363" s="12"/>
      <c r="AD363" s="13"/>
    </row>
    <row r="364" spans="1:30" x14ac:dyDescent="0.3">
      <c r="A364" s="17">
        <v>43801</v>
      </c>
      <c r="B364" s="18">
        <v>-2.0987850228720569E-2</v>
      </c>
      <c r="C364" s="8">
        <f t="shared" si="37"/>
        <v>-4.9587850228720573E-2</v>
      </c>
      <c r="D364" s="5">
        <f t="shared" si="35"/>
        <v>2.4589548903060231E-3</v>
      </c>
      <c r="E364" s="5">
        <f t="shared" si="38"/>
        <v>8.3191588787400155E-4</v>
      </c>
      <c r="F364" s="5">
        <f>B$6+B$7*E347+B$8*(H363*100)^2</f>
        <v>0.23067460725866606</v>
      </c>
      <c r="G364" s="8">
        <v>9.1666629346679393E-3</v>
      </c>
      <c r="H364" s="8">
        <f t="shared" si="39"/>
        <v>4.8028596404503235E-3</v>
      </c>
      <c r="I364" s="7">
        <f t="shared" si="36"/>
        <v>4.3638032942176158E-3</v>
      </c>
      <c r="J364" s="10">
        <f t="shared" si="40"/>
        <v>0.47605146227357098</v>
      </c>
      <c r="K364" s="10">
        <f t="shared" si="41"/>
        <v>0.26222257955871875</v>
      </c>
      <c r="AC364" s="12"/>
      <c r="AD364" s="13"/>
    </row>
    <row r="365" spans="1:30" x14ac:dyDescent="0.3">
      <c r="A365" s="17">
        <v>43802</v>
      </c>
      <c r="B365" s="18">
        <v>-4.3301200517688937E-3</v>
      </c>
      <c r="C365" s="8">
        <f t="shared" si="37"/>
        <v>-3.2930120051768895E-2</v>
      </c>
      <c r="D365" s="5">
        <f t="shared" si="35"/>
        <v>1.0843928066239118E-3</v>
      </c>
      <c r="E365" s="5">
        <f t="shared" si="38"/>
        <v>2.4589548903060231E-3</v>
      </c>
      <c r="F365" s="5">
        <f>B$6+B$7*E347+B$8*(H364*100)^2</f>
        <v>0.23318213260094831</v>
      </c>
      <c r="G365" s="8">
        <v>6.7671166041775787E-3</v>
      </c>
      <c r="H365" s="8">
        <f t="shared" si="39"/>
        <v>4.8288935855012203E-3</v>
      </c>
      <c r="I365" s="7">
        <f t="shared" si="36"/>
        <v>1.9382230186763584E-3</v>
      </c>
      <c r="J365" s="10">
        <f t="shared" si="40"/>
        <v>0.2864178544640158</v>
      </c>
      <c r="K365" s="10">
        <f t="shared" si="41"/>
        <v>6.3922636094941643E-2</v>
      </c>
      <c r="AC365" s="12"/>
      <c r="AD365" s="13"/>
    </row>
    <row r="366" spans="1:30" x14ac:dyDescent="0.3">
      <c r="A366" s="17">
        <v>43803</v>
      </c>
      <c r="B366" s="18">
        <v>1.3486647137486442E-2</v>
      </c>
      <c r="C366" s="8">
        <f t="shared" si="37"/>
        <v>-1.5113352862513559E-2</v>
      </c>
      <c r="D366" s="5">
        <f t="shared" si="35"/>
        <v>2.284134347468468E-4</v>
      </c>
      <c r="E366" s="5">
        <f t="shared" si="38"/>
        <v>1.0843928066239118E-3</v>
      </c>
      <c r="F366" s="5">
        <f>B$6+B$7*E347+B$8*(H365*100)^2</f>
        <v>0.23540530456941575</v>
      </c>
      <c r="G366" s="8">
        <v>6.8983189994336423E-3</v>
      </c>
      <c r="H366" s="8">
        <f t="shared" si="39"/>
        <v>4.8518584539268637E-3</v>
      </c>
      <c r="I366" s="7">
        <f t="shared" si="36"/>
        <v>2.0464605455067786E-3</v>
      </c>
      <c r="J366" s="10">
        <f t="shared" si="40"/>
        <v>0.29666075832022187</v>
      </c>
      <c r="K366" s="10">
        <f t="shared" si="41"/>
        <v>6.9873063416482362E-2</v>
      </c>
      <c r="AC366" s="12"/>
      <c r="AD366" s="13"/>
    </row>
    <row r="367" spans="1:30" x14ac:dyDescent="0.3">
      <c r="A367" s="17">
        <v>43804</v>
      </c>
      <c r="B367" s="18">
        <v>-3.2539418728446822E-3</v>
      </c>
      <c r="C367" s="8">
        <f t="shared" si="37"/>
        <v>-3.1853941872844682E-2</v>
      </c>
      <c r="D367" s="5">
        <f t="shared" si="35"/>
        <v>1.0146736128385679E-3</v>
      </c>
      <c r="E367" s="5">
        <f t="shared" si="38"/>
        <v>2.284134347468468E-4</v>
      </c>
      <c r="F367" s="5">
        <f>B$6+B$7*E347+B$8*(H366*100)^2</f>
        <v>0.23737636883665897</v>
      </c>
      <c r="G367" s="8">
        <v>4.3973962541893046E-3</v>
      </c>
      <c r="H367" s="8">
        <f t="shared" si="39"/>
        <v>4.8721285783183002E-3</v>
      </c>
      <c r="I367" s="7">
        <f t="shared" si="36"/>
        <v>4.7473232412899562E-4</v>
      </c>
      <c r="J367" s="10">
        <f t="shared" si="40"/>
        <v>0.10795759506019691</v>
      </c>
      <c r="K367" s="10">
        <f t="shared" si="41"/>
        <v>5.0799342816048032E-3</v>
      </c>
      <c r="AC367" s="12"/>
      <c r="AD367" s="13"/>
    </row>
    <row r="368" spans="1:30" x14ac:dyDescent="0.3">
      <c r="A368" s="17">
        <v>43805</v>
      </c>
      <c r="B368" s="18">
        <v>1.2045751770372369E-2</v>
      </c>
      <c r="C368" s="8">
        <f t="shared" si="37"/>
        <v>-1.655424822962763E-2</v>
      </c>
      <c r="D368" s="5">
        <f t="shared" si="35"/>
        <v>2.7404313444812951E-4</v>
      </c>
      <c r="E368" s="5">
        <f t="shared" si="38"/>
        <v>1.0146736128385679E-3</v>
      </c>
      <c r="F368" s="5">
        <f>B$6+B$7*E347+B$8*(H367*100)^2</f>
        <v>0.23912391441599687</v>
      </c>
      <c r="G368" s="8">
        <v>2.3715501171557071E-3</v>
      </c>
      <c r="H368" s="8">
        <f t="shared" si="39"/>
        <v>4.8900297996637698E-3</v>
      </c>
      <c r="I368" s="7">
        <f t="shared" si="36"/>
        <v>2.5184796825080628E-3</v>
      </c>
      <c r="J368" s="10">
        <f t="shared" si="40"/>
        <v>1.0619550749906033</v>
      </c>
      <c r="K368" s="10">
        <f t="shared" si="41"/>
        <v>0.20863121686554975</v>
      </c>
      <c r="AC368" s="12"/>
      <c r="AD368" s="13"/>
    </row>
    <row r="369" spans="1:30" x14ac:dyDescent="0.3">
      <c r="A369" s="17">
        <v>43808</v>
      </c>
      <c r="B369" s="18">
        <v>-5.4749545941431858E-3</v>
      </c>
      <c r="C369" s="8">
        <f t="shared" si="37"/>
        <v>-3.4074954594143184E-2</v>
      </c>
      <c r="D369" s="5">
        <f t="shared" si="35"/>
        <v>1.1611025305929197E-3</v>
      </c>
      <c r="E369" s="5">
        <f t="shared" si="38"/>
        <v>2.7404313444812951E-4</v>
      </c>
      <c r="F369" s="5">
        <f>B$6+B$7*E348+B$8*(H368*100)^2</f>
        <v>0.24066552210462788</v>
      </c>
      <c r="G369" s="8">
        <v>1.1921581962683182E-2</v>
      </c>
      <c r="H369" s="8">
        <f t="shared" si="39"/>
        <v>4.9057672397355735E-3</v>
      </c>
      <c r="I369" s="7">
        <f t="shared" si="36"/>
        <v>7.0158147229476085E-3</v>
      </c>
      <c r="J369" s="10">
        <f t="shared" si="40"/>
        <v>0.58849695828191617</v>
      </c>
      <c r="K369" s="10">
        <f t="shared" si="41"/>
        <v>0.54217682735610118</v>
      </c>
      <c r="AC369" s="12"/>
      <c r="AD369" s="13"/>
    </row>
    <row r="370" spans="1:30" x14ac:dyDescent="0.3">
      <c r="A370" s="17">
        <v>43809</v>
      </c>
      <c r="B370" s="18">
        <v>-1.089066396110028E-4</v>
      </c>
      <c r="C370" s="8">
        <f t="shared" si="37"/>
        <v>-2.8708906639611002E-2</v>
      </c>
      <c r="D370" s="5">
        <f t="shared" si="35"/>
        <v>8.2420132044190065E-4</v>
      </c>
      <c r="E370" s="5">
        <f t="shared" si="38"/>
        <v>1.1611025305929197E-3</v>
      </c>
      <c r="F370" s="5">
        <f>B$6+B$7*E370+B$8*(G369*100)^2</f>
        <v>1.2887923587181085</v>
      </c>
      <c r="G370" s="8">
        <v>5.1930060190010317E-3</v>
      </c>
      <c r="H370" s="8">
        <f t="shared" si="39"/>
        <v>1.1352499102480072E-2</v>
      </c>
      <c r="I370" s="7">
        <f t="shared" si="36"/>
        <v>6.1594930834790399E-3</v>
      </c>
      <c r="J370" s="10">
        <f t="shared" si="40"/>
        <v>1.1861132186139713</v>
      </c>
      <c r="K370" s="10">
        <f t="shared" si="41"/>
        <v>0.23955803100268547</v>
      </c>
      <c r="AC370" s="12"/>
      <c r="AD370" s="13"/>
    </row>
    <row r="371" spans="1:30" x14ac:dyDescent="0.3">
      <c r="A371" s="17">
        <v>43810</v>
      </c>
      <c r="B371" s="18">
        <v>4.2585829562166435E-3</v>
      </c>
      <c r="C371" s="8">
        <f t="shared" si="37"/>
        <v>-2.4341417043783356E-2</v>
      </c>
      <c r="D371" s="5">
        <f t="shared" si="35"/>
        <v>5.9250458369938688E-4</v>
      </c>
      <c r="E371" s="5">
        <f t="shared" si="38"/>
        <v>8.2420132044190065E-4</v>
      </c>
      <c r="F371" s="5">
        <f>B$6+B$7*E370+B$8*(H370*100)^2</f>
        <v>1.171363247130885</v>
      </c>
      <c r="G371" s="8">
        <v>8.1715420179049782E-3</v>
      </c>
      <c r="H371" s="8">
        <f t="shared" si="39"/>
        <v>1.082295360394234E-2</v>
      </c>
      <c r="I371" s="7">
        <f t="shared" si="36"/>
        <v>2.6514115860373621E-3</v>
      </c>
      <c r="J371" s="10">
        <f t="shared" si="40"/>
        <v>0.32446894114082175</v>
      </c>
      <c r="K371" s="10">
        <f t="shared" si="41"/>
        <v>3.6031172292353419E-2</v>
      </c>
      <c r="AC371" s="12"/>
      <c r="AD371" s="13"/>
    </row>
    <row r="372" spans="1:30" x14ac:dyDescent="0.3">
      <c r="A372" s="17">
        <v>43811</v>
      </c>
      <c r="B372" s="18">
        <v>5.1124423276060179E-3</v>
      </c>
      <c r="C372" s="8">
        <f t="shared" si="37"/>
        <v>-2.3487557672393983E-2</v>
      </c>
      <c r="D372" s="5">
        <f t="shared" si="35"/>
        <v>5.5166536541403346E-4</v>
      </c>
      <c r="E372" s="5">
        <f t="shared" si="38"/>
        <v>5.9250458369938688E-4</v>
      </c>
      <c r="F372" s="5">
        <f>B$6+B$7*E370+B$8*(H371*100)^2</f>
        <v>1.0672505967976527</v>
      </c>
      <c r="G372" s="8">
        <v>1.0536141296277331E-2</v>
      </c>
      <c r="H372" s="8">
        <f t="shared" si="39"/>
        <v>1.0330782142692065E-2</v>
      </c>
      <c r="I372" s="7">
        <f t="shared" si="36"/>
        <v>2.0535915358526648E-4</v>
      </c>
      <c r="J372" s="10">
        <f t="shared" si="40"/>
        <v>1.9490926308839911E-2</v>
      </c>
      <c r="K372" s="10">
        <f t="shared" si="41"/>
        <v>1.9499499468933479E-4</v>
      </c>
      <c r="AC372" s="12"/>
      <c r="AD372" s="13"/>
    </row>
    <row r="373" spans="1:30" x14ac:dyDescent="0.3">
      <c r="A373" s="17">
        <v>43812</v>
      </c>
      <c r="B373" s="18">
        <v>6.6474827231691805E-3</v>
      </c>
      <c r="C373" s="8">
        <f t="shared" si="37"/>
        <v>-2.195251727683082E-2</v>
      </c>
      <c r="D373" s="5">
        <f t="shared" si="35"/>
        <v>4.8191301478955564E-4</v>
      </c>
      <c r="E373" s="5">
        <f t="shared" si="38"/>
        <v>5.5166536541403346E-4</v>
      </c>
      <c r="F373" s="5">
        <f>B$6+B$7*E370+B$8*(H372*100)^2</f>
        <v>0.97494432101220918</v>
      </c>
      <c r="G373" s="8">
        <v>5.4626386764359304E-3</v>
      </c>
      <c r="H373" s="8">
        <f t="shared" si="39"/>
        <v>9.8739268835261757E-3</v>
      </c>
      <c r="I373" s="7">
        <f t="shared" si="36"/>
        <v>4.4112882070902453E-3</v>
      </c>
      <c r="J373" s="10">
        <f t="shared" si="40"/>
        <v>0.80753798088808737</v>
      </c>
      <c r="K373" s="10">
        <f t="shared" si="41"/>
        <v>0.14520440837920034</v>
      </c>
      <c r="AC373" s="12"/>
      <c r="AD373" s="13"/>
    </row>
    <row r="374" spans="1:30" x14ac:dyDescent="0.3">
      <c r="A374" s="17">
        <v>43815</v>
      </c>
      <c r="B374" s="18">
        <v>1.110645126153912E-2</v>
      </c>
      <c r="C374" s="8">
        <f t="shared" si="37"/>
        <v>-1.749354873846088E-2</v>
      </c>
      <c r="D374" s="5">
        <f t="shared" si="35"/>
        <v>3.0602424746490627E-4</v>
      </c>
      <c r="E374" s="5">
        <f t="shared" si="38"/>
        <v>4.8191301478955564E-4</v>
      </c>
      <c r="F374" s="5">
        <f>B$6+B$7*E370+B$8*(H373*100)^2</f>
        <v>0.89310557690083525</v>
      </c>
      <c r="G374" s="8">
        <v>3.3249312280799882E-3</v>
      </c>
      <c r="H374" s="8">
        <f t="shared" si="39"/>
        <v>9.4504263231921723E-3</v>
      </c>
      <c r="I374" s="7">
        <f t="shared" si="36"/>
        <v>6.1254950951121837E-3</v>
      </c>
      <c r="J374" s="10">
        <f t="shared" si="40"/>
        <v>1.8422922685981107</v>
      </c>
      <c r="K374" s="10">
        <f t="shared" si="41"/>
        <v>0.39643956559653959</v>
      </c>
      <c r="AC374" s="12"/>
      <c r="AD374" s="13"/>
    </row>
    <row r="375" spans="1:30" x14ac:dyDescent="0.3">
      <c r="A375" s="17">
        <v>43816</v>
      </c>
      <c r="B375" s="18">
        <v>-7.305137003436709E-3</v>
      </c>
      <c r="C375" s="8">
        <f t="shared" si="37"/>
        <v>-3.5905137003436713E-2</v>
      </c>
      <c r="D375" s="5">
        <f t="shared" si="35"/>
        <v>1.2891788632355603E-3</v>
      </c>
      <c r="E375" s="5">
        <f t="shared" si="38"/>
        <v>3.0602424746490627E-4</v>
      </c>
      <c r="F375" s="5">
        <f>B$6+B$7*E370+B$8*(H374*100)^2</f>
        <v>0.8205473463716908</v>
      </c>
      <c r="G375" s="8">
        <v>3.5288112178299583E-3</v>
      </c>
      <c r="H375" s="8">
        <f t="shared" si="39"/>
        <v>9.0584068487327887E-3</v>
      </c>
      <c r="I375" s="7">
        <f t="shared" si="36"/>
        <v>5.52959563090283E-3</v>
      </c>
      <c r="J375" s="10">
        <f t="shared" si="40"/>
        <v>1.5669853924073767</v>
      </c>
      <c r="K375" s="10">
        <f t="shared" si="41"/>
        <v>0.33229422558554389</v>
      </c>
      <c r="AC375" s="12"/>
      <c r="AD375" s="13"/>
    </row>
    <row r="376" spans="1:30" x14ac:dyDescent="0.3">
      <c r="A376" s="17">
        <v>43817</v>
      </c>
      <c r="B376" s="18">
        <v>-1.6781922775609163E-3</v>
      </c>
      <c r="C376" s="8">
        <f t="shared" si="37"/>
        <v>-3.0278192277560918E-2</v>
      </c>
      <c r="D376" s="5">
        <f t="shared" si="35"/>
        <v>9.1676892759694954E-4</v>
      </c>
      <c r="E376" s="5">
        <f t="shared" si="38"/>
        <v>1.2891788632355603E-3</v>
      </c>
      <c r="F376" s="5">
        <f>B$6+B$7*E370+B$8*(H375*100)^2</f>
        <v>0.75621721918455143</v>
      </c>
      <c r="G376" s="8">
        <v>4.7678322835371482E-3</v>
      </c>
      <c r="H376" s="8">
        <f t="shared" si="39"/>
        <v>8.696075086983503E-3</v>
      </c>
      <c r="I376" s="7">
        <f t="shared" si="36"/>
        <v>3.9282428034463548E-3</v>
      </c>
      <c r="J376" s="10">
        <f t="shared" si="40"/>
        <v>0.82390540812649538</v>
      </c>
      <c r="K376" s="10">
        <f t="shared" si="41"/>
        <v>0.14925407802439361</v>
      </c>
      <c r="AC376" s="12"/>
      <c r="AD376" s="13"/>
    </row>
    <row r="377" spans="1:30" x14ac:dyDescent="0.3">
      <c r="A377" s="17">
        <v>43818</v>
      </c>
      <c r="B377" s="18">
        <v>4.5444808503131666E-5</v>
      </c>
      <c r="C377" s="8">
        <f t="shared" si="37"/>
        <v>-2.8554555191496869E-2</v>
      </c>
      <c r="D377" s="5">
        <f t="shared" si="35"/>
        <v>8.1536262218424079E-4</v>
      </c>
      <c r="E377" s="5">
        <f t="shared" si="38"/>
        <v>9.1676892759694954E-4</v>
      </c>
      <c r="F377" s="5">
        <f>B$6+B$7*E370+B$8*(H376*100)^2</f>
        <v>0.6991821284204337</v>
      </c>
      <c r="G377" s="8">
        <v>4.3803280320569467E-3</v>
      </c>
      <c r="H377" s="8">
        <f t="shared" si="39"/>
        <v>8.3617111192652045E-3</v>
      </c>
      <c r="I377" s="7">
        <f t="shared" si="36"/>
        <v>3.9813830872082578E-3</v>
      </c>
      <c r="J377" s="10">
        <f t="shared" si="40"/>
        <v>0.90892350026549285</v>
      </c>
      <c r="K377" s="10">
        <f t="shared" si="41"/>
        <v>0.17039493161439845</v>
      </c>
      <c r="AC377" s="12"/>
      <c r="AD377" s="13"/>
    </row>
    <row r="378" spans="1:30" x14ac:dyDescent="0.3">
      <c r="A378" s="17">
        <v>43819</v>
      </c>
      <c r="B378" s="18">
        <v>9.9499171910914039E-3</v>
      </c>
      <c r="C378" s="8">
        <f t="shared" si="37"/>
        <v>-1.8650082808908598E-2</v>
      </c>
      <c r="D378" s="5">
        <f t="shared" si="35"/>
        <v>3.4782558877914801E-4</v>
      </c>
      <c r="E378" s="5">
        <f t="shared" si="38"/>
        <v>8.1536262218424079E-4</v>
      </c>
      <c r="F378" s="5">
        <f>B$6+B$7*E370+B$8*(H377*100)^2</f>
        <v>0.64861481694896683</v>
      </c>
      <c r="G378" s="8">
        <v>2.1435930380804304E-3</v>
      </c>
      <c r="H378" s="8">
        <f t="shared" si="39"/>
        <v>8.0536626260911057E-3</v>
      </c>
      <c r="I378" s="7">
        <f t="shared" si="36"/>
        <v>5.9100695880106753E-3</v>
      </c>
      <c r="J378" s="10">
        <f t="shared" si="40"/>
        <v>2.7570856421996468</v>
      </c>
      <c r="K378" s="10">
        <f t="shared" si="41"/>
        <v>0.58980731074264492</v>
      </c>
      <c r="AC378" s="12"/>
      <c r="AD378" s="13"/>
    </row>
    <row r="379" spans="1:30" x14ac:dyDescent="0.3">
      <c r="A379" s="17">
        <v>43822</v>
      </c>
      <c r="B379" s="18">
        <v>2.6439849597766534E-5</v>
      </c>
      <c r="C379" s="8">
        <f t="shared" si="37"/>
        <v>-2.8573560150402234E-2</v>
      </c>
      <c r="D379" s="5">
        <f t="shared" si="35"/>
        <v>8.1644833966865453E-4</v>
      </c>
      <c r="E379" s="5">
        <f t="shared" si="38"/>
        <v>3.4782558877914801E-4</v>
      </c>
      <c r="F379" s="5">
        <f>B$6+B$7*E370+B$8*(H378*100)^2</f>
        <v>0.60378183859836443</v>
      </c>
      <c r="G379" s="8">
        <v>3.8239364753070008E-3</v>
      </c>
      <c r="H379" s="8">
        <f t="shared" si="39"/>
        <v>7.7703400092812179E-3</v>
      </c>
      <c r="I379" s="7">
        <f t="shared" si="36"/>
        <v>3.9464035339742166E-3</v>
      </c>
      <c r="J379" s="10">
        <f t="shared" si="40"/>
        <v>1.0320264364897389</v>
      </c>
      <c r="K379" s="10">
        <f t="shared" si="41"/>
        <v>0.20115312145024</v>
      </c>
      <c r="AC379" s="12"/>
      <c r="AD379" s="13"/>
    </row>
    <row r="380" spans="1:30" x14ac:dyDescent="0.3">
      <c r="A380" s="17">
        <v>43826</v>
      </c>
      <c r="B380" s="18">
        <v>1.4843659302441669E-3</v>
      </c>
      <c r="C380" s="8">
        <f t="shared" si="37"/>
        <v>-2.7115634069755833E-2</v>
      </c>
      <c r="D380" s="5">
        <f t="shared" si="35"/>
        <v>7.3525761100490326E-4</v>
      </c>
      <c r="E380" s="5">
        <f t="shared" si="38"/>
        <v>8.1644833966865453E-4</v>
      </c>
      <c r="F380" s="5">
        <f>B$6+B$7*E370+B$8*(H379*100)^2</f>
        <v>0.56403291999272021</v>
      </c>
      <c r="G380" s="8">
        <v>3.2721250875289393E-3</v>
      </c>
      <c r="H380" s="8">
        <f t="shared" si="39"/>
        <v>7.5102125135892142E-3</v>
      </c>
      <c r="I380" s="7">
        <f t="shared" si="36"/>
        <v>4.2380874260602754E-3</v>
      </c>
      <c r="J380" s="10">
        <f t="shared" si="40"/>
        <v>1.2952094778445089</v>
      </c>
      <c r="K380" s="10">
        <f t="shared" si="41"/>
        <v>0.26651419465247694</v>
      </c>
      <c r="AC380" s="12"/>
      <c r="AD380" s="13"/>
    </row>
    <row r="381" spans="1:30" x14ac:dyDescent="0.3">
      <c r="A381" s="17">
        <v>43829</v>
      </c>
      <c r="B381" s="18">
        <v>-8.9766147832294682E-3</v>
      </c>
      <c r="C381" s="8">
        <f t="shared" si="37"/>
        <v>-3.7576614783229469E-2</v>
      </c>
      <c r="D381" s="5">
        <f t="shared" si="35"/>
        <v>1.4120019785672194E-3</v>
      </c>
      <c r="E381" s="5">
        <f t="shared" si="38"/>
        <v>7.3525761100490326E-4</v>
      </c>
      <c r="F381" s="5">
        <f>B$6+B$7*E370+B$8*(H380*100)^2</f>
        <v>0.52879152875695601</v>
      </c>
      <c r="G381" s="8">
        <v>1.3429095666278899E-2</v>
      </c>
      <c r="H381" s="8">
        <f t="shared" si="39"/>
        <v>7.2718053381327251E-3</v>
      </c>
      <c r="I381" s="7">
        <f t="shared" si="36"/>
        <v>6.1572903281461736E-3</v>
      </c>
      <c r="J381" s="10">
        <f t="shared" si="40"/>
        <v>0.45850372066433515</v>
      </c>
      <c r="K381" s="10">
        <f t="shared" si="41"/>
        <v>0.23331567370642503</v>
      </c>
      <c r="AC381" s="12"/>
      <c r="AD381" s="13"/>
    </row>
    <row r="382" spans="1:30" x14ac:dyDescent="0.3">
      <c r="A382" s="17">
        <v>43833</v>
      </c>
      <c r="B382" s="18">
        <v>6.6207833897838205E-3</v>
      </c>
      <c r="C382" s="8">
        <f t="shared" si="37"/>
        <v>-2.1979216610216179E-2</v>
      </c>
      <c r="D382" s="5">
        <f t="shared" si="35"/>
        <v>4.8308596279880277E-4</v>
      </c>
      <c r="E382" s="5">
        <f t="shared" si="38"/>
        <v>1.4120019785672194E-3</v>
      </c>
      <c r="F382" s="5">
        <f>B$6+B$7*E370+B$8*(H381*100)^2</f>
        <v>0.49754651128732746</v>
      </c>
      <c r="G382" s="8">
        <v>1.1969017696498548E-2</v>
      </c>
      <c r="H382" s="8">
        <f t="shared" si="39"/>
        <v>7.053697691901231E-3</v>
      </c>
      <c r="I382" s="7">
        <f t="shared" si="36"/>
        <v>4.9153200045973173E-3</v>
      </c>
      <c r="J382" s="10">
        <f t="shared" si="40"/>
        <v>0.41067029302122759</v>
      </c>
      <c r="K382" s="10">
        <f t="shared" si="41"/>
        <v>0.16807354260962959</v>
      </c>
      <c r="AC382" s="12"/>
      <c r="AD382" s="13"/>
    </row>
    <row r="383" spans="1:30" x14ac:dyDescent="0.3">
      <c r="A383" s="17">
        <v>43836</v>
      </c>
      <c r="B383" s="18">
        <v>-5.5409127597923951E-3</v>
      </c>
      <c r="C383" s="8">
        <f t="shared" si="37"/>
        <v>-3.4140912759792398E-2</v>
      </c>
      <c r="D383" s="5">
        <f t="shared" si="35"/>
        <v>1.1656019240717554E-3</v>
      </c>
      <c r="E383" s="5">
        <f t="shared" si="38"/>
        <v>4.8308596279880277E-4</v>
      </c>
      <c r="F383" s="5">
        <f>B$6+B$7*E370+B$8*(H382*100)^2</f>
        <v>0.4698446787987548</v>
      </c>
      <c r="G383" s="8">
        <v>6.9947658093823832E-3</v>
      </c>
      <c r="H383" s="8">
        <f t="shared" si="39"/>
        <v>6.854521710511644E-3</v>
      </c>
      <c r="I383" s="7">
        <f t="shared" si="36"/>
        <v>1.4024409887073916E-4</v>
      </c>
      <c r="J383" s="10">
        <f t="shared" si="40"/>
        <v>2.0049863382505768E-2</v>
      </c>
      <c r="K383" s="10">
        <f t="shared" si="41"/>
        <v>2.0649568295683096E-4</v>
      </c>
      <c r="AC383" s="12"/>
      <c r="AD383" s="13"/>
    </row>
    <row r="384" spans="1:30" x14ac:dyDescent="0.3">
      <c r="A384" s="17">
        <v>43837</v>
      </c>
      <c r="B384" s="18">
        <v>1.7918497991173479E-3</v>
      </c>
      <c r="C384" s="8">
        <f t="shared" si="37"/>
        <v>-2.6808150200882654E-2</v>
      </c>
      <c r="D384" s="5">
        <f t="shared" si="35"/>
        <v>7.1867691719308463E-4</v>
      </c>
      <c r="E384" s="5">
        <f t="shared" si="38"/>
        <v>1.1656019240717554E-3</v>
      </c>
      <c r="F384" s="5">
        <f>B$6+B$7*E370+B$8*(H383*100)^2</f>
        <v>0.44528423411438622</v>
      </c>
      <c r="G384" s="8">
        <v>7.6783859116025437E-3</v>
      </c>
      <c r="H384" s="8">
        <f t="shared" si="39"/>
        <v>6.6729621167393579E-3</v>
      </c>
      <c r="I384" s="7">
        <f t="shared" si="36"/>
        <v>1.0054237948631858E-3</v>
      </c>
      <c r="J384" s="10">
        <f t="shared" si="40"/>
        <v>0.13094207642571398</v>
      </c>
      <c r="K384" s="10">
        <f t="shared" si="41"/>
        <v>1.0325787192460689E-2</v>
      </c>
      <c r="AC384" s="12"/>
      <c r="AD384" s="13"/>
    </row>
    <row r="385" spans="1:30" x14ac:dyDescent="0.3">
      <c r="A385" s="17">
        <v>43838</v>
      </c>
      <c r="B385" s="18">
        <v>3.534362324910252E-3</v>
      </c>
      <c r="C385" s="8">
        <f t="shared" si="37"/>
        <v>-2.506563767508975E-2</v>
      </c>
      <c r="D385" s="5">
        <f t="shared" si="35"/>
        <v>6.2828619205887871E-4</v>
      </c>
      <c r="E385" s="5">
        <f t="shared" si="38"/>
        <v>7.1867691719308463E-4</v>
      </c>
      <c r="F385" s="5">
        <f>B$6+B$7*E370+B$8*(H384*100)^2</f>
        <v>0.42350894385722504</v>
      </c>
      <c r="G385" s="8">
        <v>5.0196542004113066E-3</v>
      </c>
      <c r="H385" s="8">
        <f t="shared" si="39"/>
        <v>6.5077564786739294E-3</v>
      </c>
      <c r="I385" s="7">
        <f t="shared" si="36"/>
        <v>1.4881022782626228E-3</v>
      </c>
      <c r="J385" s="10">
        <f t="shared" si="40"/>
        <v>0.29645513791382061</v>
      </c>
      <c r="K385" s="10">
        <f t="shared" si="41"/>
        <v>3.096777897963543E-2</v>
      </c>
      <c r="AC385" s="12"/>
      <c r="AD385" s="13"/>
    </row>
    <row r="386" spans="1:30" x14ac:dyDescent="0.3">
      <c r="A386" s="17">
        <v>43839</v>
      </c>
      <c r="B386" s="18">
        <v>6.1624054565162199E-3</v>
      </c>
      <c r="C386" s="8">
        <f t="shared" si="37"/>
        <v>-2.243759454348378E-2</v>
      </c>
      <c r="D386" s="5">
        <f t="shared" si="35"/>
        <v>5.0344564889777312E-4</v>
      </c>
      <c r="E386" s="5">
        <f t="shared" si="38"/>
        <v>6.2828619205887871E-4</v>
      </c>
      <c r="F386" s="5">
        <f>B$6+B$7*E370+B$8*(H385*100)^2</f>
        <v>0.40420297151522599</v>
      </c>
      <c r="G386" s="8">
        <v>2.7968595171591355E-3</v>
      </c>
      <c r="H386" s="8">
        <f t="shared" si="39"/>
        <v>6.3576958995789192E-3</v>
      </c>
      <c r="I386" s="7">
        <f t="shared" si="36"/>
        <v>3.5608363824197837E-3</v>
      </c>
      <c r="J386" s="10">
        <f t="shared" si="40"/>
        <v>1.2731552516576325</v>
      </c>
      <c r="K386" s="10">
        <f t="shared" si="41"/>
        <v>0.261086003949903</v>
      </c>
      <c r="AC386" s="12"/>
      <c r="AD386" s="13"/>
    </row>
    <row r="387" spans="1:30" x14ac:dyDescent="0.3">
      <c r="A387" s="17">
        <v>43840</v>
      </c>
      <c r="B387" s="18">
        <v>-1.6768699268592837E-3</v>
      </c>
      <c r="C387" s="8">
        <f t="shared" si="37"/>
        <v>-3.0276869926859285E-2</v>
      </c>
      <c r="D387" s="5">
        <f t="shared" si="35"/>
        <v>9.1668885256795615E-4</v>
      </c>
      <c r="E387" s="5">
        <f t="shared" si="38"/>
        <v>5.0344564889777312E-4</v>
      </c>
      <c r="F387" s="5">
        <f>B$6+B$7*E370+B$8*(H386*100)^2</f>
        <v>0.38708629643680964</v>
      </c>
      <c r="G387" s="8">
        <v>5.0264790348494067E-3</v>
      </c>
      <c r="H387" s="8">
        <f t="shared" si="39"/>
        <v>6.2216259646237946E-3</v>
      </c>
      <c r="I387" s="7">
        <f t="shared" si="36"/>
        <v>1.1951469297743879E-3</v>
      </c>
      <c r="J387" s="10">
        <f t="shared" si="40"/>
        <v>0.23777020086789133</v>
      </c>
      <c r="K387" s="10">
        <f t="shared" si="41"/>
        <v>2.1215942654148057E-2</v>
      </c>
      <c r="AC387" s="12"/>
      <c r="AD387" s="13"/>
    </row>
    <row r="388" spans="1:30" x14ac:dyDescent="0.3">
      <c r="A388" s="17">
        <v>43843</v>
      </c>
      <c r="B388" s="18">
        <v>-2.6000353024891129E-3</v>
      </c>
      <c r="C388" s="8">
        <f t="shared" si="37"/>
        <v>-3.1200035302489115E-2</v>
      </c>
      <c r="D388" s="5">
        <f t="shared" si="35"/>
        <v>9.7344220287656704E-4</v>
      </c>
      <c r="E388" s="5">
        <f t="shared" si="38"/>
        <v>9.1668885256795615E-4</v>
      </c>
      <c r="F388" s="5">
        <f>B$6+B$7*E370+B$8*(H387*100)^2</f>
        <v>0.37191065231228571</v>
      </c>
      <c r="G388" s="8">
        <v>7.9220217231424379E-3</v>
      </c>
      <c r="H388" s="8">
        <f t="shared" si="39"/>
        <v>6.0984477722801382E-3</v>
      </c>
      <c r="I388" s="7">
        <f t="shared" si="36"/>
        <v>1.8235739508622997E-3</v>
      </c>
      <c r="J388" s="10">
        <f t="shared" si="40"/>
        <v>0.23019047594064668</v>
      </c>
      <c r="K388" s="10">
        <f t="shared" si="41"/>
        <v>3.7410473600057115E-2</v>
      </c>
      <c r="AC388" s="12"/>
      <c r="AD388" s="13"/>
    </row>
    <row r="389" spans="1:30" x14ac:dyDescent="0.3">
      <c r="A389" s="17">
        <v>43844</v>
      </c>
      <c r="B389" s="18">
        <v>-1.2707688504675766E-3</v>
      </c>
      <c r="C389" s="8">
        <f t="shared" si="37"/>
        <v>-2.9870768850467577E-2</v>
      </c>
      <c r="D389" s="5">
        <f t="shared" si="35"/>
        <v>8.9226283171806411E-4</v>
      </c>
      <c r="E389" s="5">
        <f t="shared" si="38"/>
        <v>9.7344220287656704E-4</v>
      </c>
      <c r="F389" s="5">
        <f>B$6+B$7*E370+B$8*(H388*100)^2</f>
        <v>0.35845592623148281</v>
      </c>
      <c r="G389" s="8">
        <v>4.35263006965062E-3</v>
      </c>
      <c r="H389" s="8">
        <f t="shared" si="39"/>
        <v>5.9871188916830673E-3</v>
      </c>
      <c r="I389" s="7">
        <f t="shared" si="36"/>
        <v>1.6344888220324472E-3</v>
      </c>
      <c r="J389" s="10">
        <f t="shared" si="40"/>
        <v>0.37551751375086317</v>
      </c>
      <c r="K389" s="10">
        <f t="shared" si="41"/>
        <v>4.5829137920609941E-2</v>
      </c>
      <c r="AC389" s="12"/>
      <c r="AD389" s="13"/>
    </row>
    <row r="390" spans="1:30" x14ac:dyDescent="0.3">
      <c r="A390" s="17">
        <v>43845</v>
      </c>
      <c r="B390" s="18">
        <v>-1.5694721355709053E-3</v>
      </c>
      <c r="C390" s="8">
        <f t="shared" si="37"/>
        <v>-3.0169472135570904E-2</v>
      </c>
      <c r="D390" s="5">
        <f t="shared" si="35"/>
        <v>9.1019704893898921E-4</v>
      </c>
      <c r="E390" s="5">
        <f t="shared" si="38"/>
        <v>8.9226283171806411E-4</v>
      </c>
      <c r="F390" s="5">
        <f>B$6+B$7*E370+B$8*(H389*100)^2</f>
        <v>0.3465269660882429</v>
      </c>
      <c r="G390" s="8">
        <v>4.711612171053336E-3</v>
      </c>
      <c r="H390" s="8">
        <f t="shared" si="39"/>
        <v>5.8866541098338953E-3</v>
      </c>
      <c r="I390" s="7">
        <f t="shared" si="36"/>
        <v>1.1750419387805593E-3</v>
      </c>
      <c r="J390" s="10">
        <f t="shared" si="40"/>
        <v>0.24939275477715411</v>
      </c>
      <c r="K390" s="10">
        <f t="shared" si="41"/>
        <v>2.3046462931465062E-2</v>
      </c>
      <c r="AC390" s="12"/>
      <c r="AD390" s="13"/>
    </row>
    <row r="391" spans="1:30" x14ac:dyDescent="0.3">
      <c r="A391" s="17">
        <v>43846</v>
      </c>
      <c r="B391" s="18">
        <v>1.3734228406086357E-3</v>
      </c>
      <c r="C391" s="8">
        <f t="shared" si="37"/>
        <v>-2.7226577159391363E-2</v>
      </c>
      <c r="D391" s="5">
        <f t="shared" si="35"/>
        <v>7.4128650381629149E-4</v>
      </c>
      <c r="E391" s="5">
        <f t="shared" si="38"/>
        <v>9.1019704893898921E-4</v>
      </c>
      <c r="F391" s="5">
        <f>B$6+B$7*E370+B$8*(H390*100)^2</f>
        <v>0.33595075002524644</v>
      </c>
      <c r="G391" s="8">
        <v>4.6373021111228629E-3</v>
      </c>
      <c r="H391" s="8">
        <f t="shared" si="39"/>
        <v>5.7961258615151414E-3</v>
      </c>
      <c r="I391" s="7">
        <f t="shared" si="36"/>
        <v>1.1588237503922785E-3</v>
      </c>
      <c r="J391" s="10">
        <f t="shared" si="40"/>
        <v>0.24989179540680911</v>
      </c>
      <c r="K391" s="10">
        <f t="shared" si="41"/>
        <v>2.3126240827582967E-2</v>
      </c>
      <c r="AC391" s="12"/>
      <c r="AD391" s="13"/>
    </row>
    <row r="392" spans="1:30" x14ac:dyDescent="0.3">
      <c r="A392" s="17">
        <v>43847</v>
      </c>
      <c r="B392" s="18">
        <v>8.9998807081842248E-3</v>
      </c>
      <c r="C392" s="8">
        <f t="shared" si="37"/>
        <v>-1.9600119291815776E-2</v>
      </c>
      <c r="D392" s="5">
        <f t="shared" si="35"/>
        <v>3.8416467625340895E-4</v>
      </c>
      <c r="E392" s="5">
        <f t="shared" si="38"/>
        <v>7.4128650381629149E-4</v>
      </c>
      <c r="F392" s="5">
        <f>B$6+B$7*E371+B$8*(H391*100)^2</f>
        <v>0.32653907496878509</v>
      </c>
      <c r="G392" s="8">
        <v>2.7240845502168954E-3</v>
      </c>
      <c r="H392" s="8">
        <f t="shared" si="39"/>
        <v>5.7143597626399499E-3</v>
      </c>
      <c r="I392" s="7">
        <f t="shared" si="36"/>
        <v>2.9902752124230545E-3</v>
      </c>
      <c r="J392" s="10">
        <f t="shared" si="40"/>
        <v>1.0977174743658249</v>
      </c>
      <c r="K392" s="10">
        <f t="shared" si="41"/>
        <v>0.21755845551553921</v>
      </c>
      <c r="AC392" s="12"/>
      <c r="AD392" s="13"/>
    </row>
    <row r="393" spans="1:30" x14ac:dyDescent="0.3">
      <c r="A393" s="17">
        <v>43850</v>
      </c>
      <c r="B393" s="18">
        <v>-2.4266159123372041E-3</v>
      </c>
      <c r="C393" s="8">
        <f t="shared" si="37"/>
        <v>-3.1026615912337206E-2</v>
      </c>
      <c r="D393" s="5">
        <f t="shared" si="35"/>
        <v>9.6265089497169637E-4</v>
      </c>
      <c r="E393" s="5">
        <f t="shared" si="38"/>
        <v>3.8416467625340895E-4</v>
      </c>
      <c r="F393" s="5">
        <f>B$6+B$7*E393+B$8*(G392*100)^2</f>
        <v>9.443104863230857E-2</v>
      </c>
      <c r="G393" s="8">
        <v>7.4915792307394466E-3</v>
      </c>
      <c r="H393" s="8">
        <f t="shared" si="39"/>
        <v>3.0729635310609948E-3</v>
      </c>
      <c r="I393" s="7">
        <f t="shared" si="36"/>
        <v>4.4186156996784513E-3</v>
      </c>
      <c r="J393" s="10">
        <f t="shared" si="40"/>
        <v>0.58981098158155865</v>
      </c>
      <c r="K393" s="10">
        <f t="shared" si="41"/>
        <v>0.54676326308292378</v>
      </c>
      <c r="AC393" s="12"/>
      <c r="AD393" s="13"/>
    </row>
    <row r="394" spans="1:30" x14ac:dyDescent="0.3">
      <c r="A394" s="17">
        <v>43851</v>
      </c>
      <c r="B394" s="18">
        <v>-2.611945584451237E-3</v>
      </c>
      <c r="C394" s="8">
        <f t="shared" si="37"/>
        <v>-3.1211945584451239E-2</v>
      </c>
      <c r="D394" s="5">
        <f t="shared" si="35"/>
        <v>9.7418554716674521E-4</v>
      </c>
      <c r="E394" s="5">
        <f t="shared" si="38"/>
        <v>9.6265089497169637E-4</v>
      </c>
      <c r="F394" s="5">
        <f>B$6+B$7*E393+B$8*(H393*100)^2</f>
        <v>0.11236225192846178</v>
      </c>
      <c r="G394" s="8">
        <v>5.7683228806225837E-3</v>
      </c>
      <c r="H394" s="8">
        <f t="shared" si="39"/>
        <v>3.3520479102850213E-3</v>
      </c>
      <c r="I394" s="7">
        <f t="shared" si="36"/>
        <v>2.4162749703375624E-3</v>
      </c>
      <c r="J394" s="10">
        <f t="shared" si="40"/>
        <v>0.4188869139857806</v>
      </c>
      <c r="K394" s="10">
        <f t="shared" si="41"/>
        <v>0.17802555117048335</v>
      </c>
      <c r="AC394" s="12"/>
      <c r="AD394" s="13"/>
    </row>
    <row r="395" spans="1:30" x14ac:dyDescent="0.3">
      <c r="A395" s="17">
        <v>43852</v>
      </c>
      <c r="B395" s="18">
        <v>-5.1145257022501842E-3</v>
      </c>
      <c r="C395" s="8">
        <f t="shared" si="37"/>
        <v>-3.3714525702250184E-2</v>
      </c>
      <c r="D395" s="5">
        <f t="shared" si="35"/>
        <v>1.1366692433276882E-3</v>
      </c>
      <c r="E395" s="5">
        <f t="shared" si="38"/>
        <v>9.7418554716674521E-4</v>
      </c>
      <c r="F395" s="5">
        <f>B$6+B$7*E393+B$8*(H394*100)^2</f>
        <v>0.12826005677083119</v>
      </c>
      <c r="G395" s="8">
        <v>5.1875151407044153E-3</v>
      </c>
      <c r="H395" s="8">
        <f t="shared" si="39"/>
        <v>3.5813413237337655E-3</v>
      </c>
      <c r="I395" s="7">
        <f t="shared" si="36"/>
        <v>1.6061738169706498E-3</v>
      </c>
      <c r="J395" s="10">
        <f t="shared" si="40"/>
        <v>0.30962296463823846</v>
      </c>
      <c r="K395" s="10">
        <f t="shared" si="41"/>
        <v>7.7966467519250404E-2</v>
      </c>
      <c r="AC395" s="12"/>
      <c r="AD395" s="13"/>
    </row>
    <row r="396" spans="1:30" x14ac:dyDescent="0.3">
      <c r="A396" s="17">
        <v>43853</v>
      </c>
      <c r="B396" s="18">
        <v>-8.7762705620902156E-3</v>
      </c>
      <c r="C396" s="8">
        <f t="shared" si="37"/>
        <v>-3.7376270562090218E-2</v>
      </c>
      <c r="D396" s="5">
        <f t="shared" ref="D396:D459" si="42">C396^2</f>
        <v>1.3969856011305719E-3</v>
      </c>
      <c r="E396" s="5">
        <f t="shared" si="38"/>
        <v>1.1366692433276882E-3</v>
      </c>
      <c r="F396" s="5">
        <f>B$6+B$7*E393+B$8*(H395*100)^2</f>
        <v>0.14235505054407593</v>
      </c>
      <c r="G396" s="8">
        <v>8.097790541334764E-3</v>
      </c>
      <c r="H396" s="8">
        <f t="shared" si="39"/>
        <v>3.7729968267158128E-3</v>
      </c>
      <c r="I396" s="7">
        <f t="shared" si="36"/>
        <v>4.3247937146189512E-3</v>
      </c>
      <c r="J396" s="10">
        <f t="shared" si="40"/>
        <v>0.53407082988171395</v>
      </c>
      <c r="K396" s="10">
        <f t="shared" si="41"/>
        <v>0.38252731500463</v>
      </c>
      <c r="AC396" s="12"/>
      <c r="AD396" s="13"/>
    </row>
    <row r="397" spans="1:30" x14ac:dyDescent="0.3">
      <c r="A397" s="17">
        <v>43854</v>
      </c>
      <c r="B397" s="18">
        <v>1.1258702654663406E-2</v>
      </c>
      <c r="C397" s="8">
        <f t="shared" si="37"/>
        <v>-1.7341297345336595E-2</v>
      </c>
      <c r="D397" s="5">
        <f t="shared" si="42"/>
        <v>3.0072059361937803E-4</v>
      </c>
      <c r="E397" s="5">
        <f t="shared" si="38"/>
        <v>1.3969856011305719E-3</v>
      </c>
      <c r="F397" s="5">
        <f>B$6+B$7*E393+B$8*(H396*100)^2</f>
        <v>0.15485167202343469</v>
      </c>
      <c r="G397" s="8">
        <v>1.1173809204083623E-2</v>
      </c>
      <c r="H397" s="8">
        <f t="shared" si="39"/>
        <v>3.9351197189340338E-3</v>
      </c>
      <c r="I397" s="7">
        <f t="shared" ref="I397:I460" si="43">SQRT((G397-H397)^2)</f>
        <v>7.2386894851495893E-3</v>
      </c>
      <c r="J397" s="10">
        <f t="shared" si="40"/>
        <v>0.64782648002474486</v>
      </c>
      <c r="K397" s="10">
        <f t="shared" si="41"/>
        <v>0.79587807170064218</v>
      </c>
      <c r="AC397" s="12"/>
      <c r="AD397" s="13"/>
    </row>
    <row r="398" spans="1:30" x14ac:dyDescent="0.3">
      <c r="A398" s="17">
        <v>43857</v>
      </c>
      <c r="B398" s="18">
        <v>-2.7176092168886189E-2</v>
      </c>
      <c r="C398" s="8">
        <f t="shared" ref="C398:C461" si="44">B398-B$5</f>
        <v>-5.5776092168886189E-2</v>
      </c>
      <c r="D398" s="5">
        <f t="shared" si="42"/>
        <v>3.1109724576320872E-3</v>
      </c>
      <c r="E398" s="5">
        <f t="shared" ref="E398:E461" si="45">D397</f>
        <v>3.0072059361937803E-4</v>
      </c>
      <c r="F398" s="5">
        <f>B$6+B$7*E393+B$8*(H397*100)^2</f>
        <v>0.16593117662703419</v>
      </c>
      <c r="G398" s="8">
        <v>7.9367909408705889E-3</v>
      </c>
      <c r="H398" s="8">
        <f t="shared" ref="H398:H461" si="46">SQRT(F398)/100</f>
        <v>4.0734650683052894E-3</v>
      </c>
      <c r="I398" s="7">
        <f t="shared" si="43"/>
        <v>3.8633258725652994E-3</v>
      </c>
      <c r="J398" s="10">
        <f t="shared" ref="J398:J461" si="47">ABS(G398-H398)/G398</f>
        <v>0.48676170272686181</v>
      </c>
      <c r="K398" s="10">
        <f t="shared" ref="K398:K461" si="48">G398/H398-LN(G398/H398)-1</f>
        <v>0.28139764322179261</v>
      </c>
      <c r="AC398" s="12"/>
      <c r="AD398" s="13"/>
    </row>
    <row r="399" spans="1:30" x14ac:dyDescent="0.3">
      <c r="A399" s="17">
        <v>43858</v>
      </c>
      <c r="B399" s="18">
        <v>1.1188313823209908E-2</v>
      </c>
      <c r="C399" s="8">
        <f t="shared" si="44"/>
        <v>-1.7411686176790092E-2</v>
      </c>
      <c r="D399" s="5">
        <f t="shared" si="42"/>
        <v>3.0316681551902319E-4</v>
      </c>
      <c r="E399" s="5">
        <f t="shared" si="45"/>
        <v>3.1109724576320872E-3</v>
      </c>
      <c r="F399" s="5">
        <f>B$6+B$7*E393+B$8*(H398*100)^2</f>
        <v>0.17575426540858544</v>
      </c>
      <c r="G399" s="8">
        <v>4.1344029236977803E-3</v>
      </c>
      <c r="H399" s="8">
        <f t="shared" si="46"/>
        <v>4.1923056354300483E-3</v>
      </c>
      <c r="I399" s="7">
        <f t="shared" si="43"/>
        <v>5.790271173226804E-5</v>
      </c>
      <c r="J399" s="10">
        <f t="shared" si="47"/>
        <v>1.4005096455495022E-2</v>
      </c>
      <c r="K399" s="10">
        <f t="shared" si="48"/>
        <v>9.626846062560368E-5</v>
      </c>
      <c r="AC399" s="12"/>
      <c r="AD399" s="13"/>
    </row>
    <row r="400" spans="1:30" x14ac:dyDescent="0.3">
      <c r="A400" s="17">
        <v>43859</v>
      </c>
      <c r="B400" s="18">
        <v>4.5979430218489473E-3</v>
      </c>
      <c r="C400" s="8">
        <f t="shared" si="44"/>
        <v>-2.4002056978151054E-2</v>
      </c>
      <c r="D400" s="5">
        <f t="shared" si="42"/>
        <v>5.7609873918240966E-4</v>
      </c>
      <c r="E400" s="5">
        <f t="shared" si="45"/>
        <v>3.0316681551902319E-4</v>
      </c>
      <c r="F400" s="5">
        <f>B$6+B$7*E393+B$8*(H399*100)^2</f>
        <v>0.18446341592230878</v>
      </c>
      <c r="G400" s="8">
        <v>8.2961056453355539E-3</v>
      </c>
      <c r="H400" s="8">
        <f t="shared" si="46"/>
        <v>4.294920440733551E-3</v>
      </c>
      <c r="I400" s="7">
        <f t="shared" si="43"/>
        <v>4.0011852046020029E-3</v>
      </c>
      <c r="J400" s="10">
        <f t="shared" si="47"/>
        <v>0.48229679992704172</v>
      </c>
      <c r="K400" s="10">
        <f t="shared" si="48"/>
        <v>0.27325551603704512</v>
      </c>
      <c r="AC400" s="12"/>
      <c r="AD400" s="13"/>
    </row>
    <row r="401" spans="1:30" x14ac:dyDescent="0.3">
      <c r="A401" s="17">
        <v>43860</v>
      </c>
      <c r="B401" s="18">
        <v>-1.2274078419208658E-2</v>
      </c>
      <c r="C401" s="8">
        <f t="shared" si="44"/>
        <v>-4.0874078419208662E-2</v>
      </c>
      <c r="D401" s="5">
        <f t="shared" si="42"/>
        <v>1.6706902866196194E-3</v>
      </c>
      <c r="E401" s="5">
        <f t="shared" si="45"/>
        <v>5.7609873918240966E-4</v>
      </c>
      <c r="F401" s="5">
        <f>B$6+B$7*E393+B$8*(H400*100)^2</f>
        <v>0.19218494876777598</v>
      </c>
      <c r="G401" s="8">
        <v>8.6446146370451598E-3</v>
      </c>
      <c r="H401" s="8">
        <f t="shared" si="46"/>
        <v>4.3838903814736978E-3</v>
      </c>
      <c r="I401" s="7">
        <f t="shared" si="43"/>
        <v>4.260724255571462E-3</v>
      </c>
      <c r="J401" s="10">
        <f t="shared" si="47"/>
        <v>0.49287613554371607</v>
      </c>
      <c r="K401" s="10">
        <f t="shared" si="48"/>
        <v>0.29290483783982757</v>
      </c>
      <c r="AC401" s="12"/>
      <c r="AD401" s="13"/>
    </row>
    <row r="402" spans="1:30" x14ac:dyDescent="0.3">
      <c r="A402" s="17">
        <v>43861</v>
      </c>
      <c r="B402" s="18">
        <v>-1.3604199451548763E-2</v>
      </c>
      <c r="C402" s="8">
        <f t="shared" si="44"/>
        <v>-4.2204199451548761E-2</v>
      </c>
      <c r="D402" s="5">
        <f t="shared" si="42"/>
        <v>1.7811944513461088E-3</v>
      </c>
      <c r="E402" s="5">
        <f t="shared" si="45"/>
        <v>1.6706902866196194E-3</v>
      </c>
      <c r="F402" s="5">
        <f>B$6+B$7*E393+B$8*(H401*100)^2</f>
        <v>0.19903085978856724</v>
      </c>
      <c r="G402" s="8">
        <v>5.6033180028392362E-3</v>
      </c>
      <c r="H402" s="8">
        <f t="shared" si="46"/>
        <v>4.461287479960995E-3</v>
      </c>
      <c r="I402" s="7">
        <f t="shared" si="43"/>
        <v>1.1420305228782412E-3</v>
      </c>
      <c r="J402" s="10">
        <f t="shared" si="47"/>
        <v>0.20381326248118833</v>
      </c>
      <c r="K402" s="10">
        <f t="shared" si="48"/>
        <v>2.8065233203165674E-2</v>
      </c>
      <c r="AC402" s="12"/>
      <c r="AD402" s="13"/>
    </row>
    <row r="403" spans="1:30" x14ac:dyDescent="0.3">
      <c r="A403" s="17">
        <v>43864</v>
      </c>
      <c r="B403" s="18">
        <v>5.5764609886239597E-3</v>
      </c>
      <c r="C403" s="8">
        <f t="shared" si="44"/>
        <v>-2.3023539011376042E-2</v>
      </c>
      <c r="D403" s="5">
        <f t="shared" si="42"/>
        <v>5.3008334860835452E-4</v>
      </c>
      <c r="E403" s="5">
        <f t="shared" si="45"/>
        <v>1.7811944513461088E-3</v>
      </c>
      <c r="F403" s="5">
        <f>B$6+B$7*E393+B$8*(H402*100)^2</f>
        <v>0.20510044449960069</v>
      </c>
      <c r="G403" s="8">
        <v>6.8437500546807738E-3</v>
      </c>
      <c r="H403" s="8">
        <f t="shared" si="46"/>
        <v>4.528801657167166E-3</v>
      </c>
      <c r="I403" s="7">
        <f t="shared" si="43"/>
        <v>2.3149483975136078E-3</v>
      </c>
      <c r="J403" s="10">
        <f t="shared" si="47"/>
        <v>0.33825729739067573</v>
      </c>
      <c r="K403" s="10">
        <f t="shared" si="48"/>
        <v>9.8282890956020719E-2</v>
      </c>
      <c r="AC403" s="12"/>
      <c r="AD403" s="13"/>
    </row>
    <row r="404" spans="1:30" x14ac:dyDescent="0.3">
      <c r="A404" s="17">
        <v>43865</v>
      </c>
      <c r="B404" s="18">
        <v>1.9209227513363073E-2</v>
      </c>
      <c r="C404" s="8">
        <f t="shared" si="44"/>
        <v>-9.3907724866369273E-3</v>
      </c>
      <c r="D404" s="5">
        <f t="shared" si="42"/>
        <v>8.8186607895777104E-5</v>
      </c>
      <c r="E404" s="5">
        <f t="shared" si="45"/>
        <v>5.3008334860835452E-4</v>
      </c>
      <c r="F404" s="5">
        <f>B$6+B$7*E393+B$8*(H403*100)^2</f>
        <v>0.21048173830440292</v>
      </c>
      <c r="G404" s="8">
        <v>8.946624266129603E-3</v>
      </c>
      <c r="H404" s="8">
        <f t="shared" si="46"/>
        <v>4.5878288798123553E-3</v>
      </c>
      <c r="I404" s="7">
        <f t="shared" si="43"/>
        <v>4.3587953863172477E-3</v>
      </c>
      <c r="J404" s="10">
        <f t="shared" si="47"/>
        <v>0.48720000490228538</v>
      </c>
      <c r="K404" s="10">
        <f t="shared" si="48"/>
        <v>0.28220863882704084</v>
      </c>
      <c r="AC404" s="12"/>
      <c r="AD404" s="13"/>
    </row>
    <row r="405" spans="1:30" x14ac:dyDescent="0.3">
      <c r="A405" s="17">
        <v>43866</v>
      </c>
      <c r="B405" s="18">
        <v>1.2133126290210725E-2</v>
      </c>
      <c r="C405" s="8">
        <f t="shared" si="44"/>
        <v>-1.6466873709789276E-2</v>
      </c>
      <c r="D405" s="5">
        <f t="shared" si="42"/>
        <v>2.7115792977414923E-4</v>
      </c>
      <c r="E405" s="5">
        <f t="shared" si="45"/>
        <v>8.8186607895777104E-5</v>
      </c>
      <c r="F405" s="5">
        <f>B$6+B$7*E393+B$8*(H404*100)^2</f>
        <v>0.21525279339174058</v>
      </c>
      <c r="G405" s="8">
        <v>4.2609748254706691E-3</v>
      </c>
      <c r="H405" s="8">
        <f t="shared" si="46"/>
        <v>4.6395343881874673E-3</v>
      </c>
      <c r="I405" s="7">
        <f t="shared" si="43"/>
        <v>3.7855956271679817E-4</v>
      </c>
      <c r="J405" s="10">
        <f t="shared" si="47"/>
        <v>8.8843416875851247E-2</v>
      </c>
      <c r="K405" s="10">
        <f t="shared" si="48"/>
        <v>3.521747028145894E-3</v>
      </c>
      <c r="AC405" s="12"/>
      <c r="AD405" s="13"/>
    </row>
    <row r="406" spans="1:30" x14ac:dyDescent="0.3">
      <c r="A406" s="17">
        <v>43867</v>
      </c>
      <c r="B406" s="18">
        <v>7.3002084919260501E-3</v>
      </c>
      <c r="C406" s="8">
        <f t="shared" si="44"/>
        <v>-2.1299791508073949E-2</v>
      </c>
      <c r="D406" s="5">
        <f t="shared" si="42"/>
        <v>4.5368111828741913E-4</v>
      </c>
      <c r="E406" s="5">
        <f t="shared" si="45"/>
        <v>2.7115792977414923E-4</v>
      </c>
      <c r="F406" s="5">
        <f>B$6+B$7*E393+B$8*(H405*100)^2</f>
        <v>0.21948281083217416</v>
      </c>
      <c r="G406" s="8">
        <v>4.7849577337143118E-3</v>
      </c>
      <c r="H406" s="8">
        <f t="shared" si="46"/>
        <v>4.6848992607330855E-3</v>
      </c>
      <c r="I406" s="7">
        <f t="shared" si="43"/>
        <v>1.0005847298122632E-4</v>
      </c>
      <c r="J406" s="10">
        <f t="shared" si="47"/>
        <v>2.091104635600536E-2</v>
      </c>
      <c r="K406" s="10">
        <f t="shared" si="48"/>
        <v>2.2487847948426953E-4</v>
      </c>
      <c r="AC406" s="12"/>
      <c r="AD406" s="13"/>
    </row>
    <row r="407" spans="1:30" x14ac:dyDescent="0.3">
      <c r="A407" s="17">
        <v>43868</v>
      </c>
      <c r="B407" s="18">
        <v>-1.8490328112881825E-3</v>
      </c>
      <c r="C407" s="8">
        <f t="shared" si="44"/>
        <v>-3.0449032811288183E-2</v>
      </c>
      <c r="D407" s="5">
        <f t="shared" si="42"/>
        <v>9.2714359914290441E-4</v>
      </c>
      <c r="E407" s="5">
        <f t="shared" si="45"/>
        <v>4.5368111828741913E-4</v>
      </c>
      <c r="F407" s="5">
        <f>B$6+B$7*E393+B$8*(H406*100)^2</f>
        <v>0.22323314429486252</v>
      </c>
      <c r="G407" s="8">
        <v>3.7360829748780892E-3</v>
      </c>
      <c r="H407" s="8">
        <f t="shared" si="46"/>
        <v>4.724755488857201E-3</v>
      </c>
      <c r="I407" s="7">
        <f t="shared" si="43"/>
        <v>9.8867251397911178E-4</v>
      </c>
      <c r="J407" s="10">
        <f t="shared" si="47"/>
        <v>0.26462809328033537</v>
      </c>
      <c r="K407" s="10">
        <f t="shared" si="48"/>
        <v>2.5524392904033633E-2</v>
      </c>
      <c r="AC407" s="12"/>
      <c r="AD407" s="13"/>
    </row>
    <row r="408" spans="1:30" x14ac:dyDescent="0.3">
      <c r="A408" s="17">
        <v>43871</v>
      </c>
      <c r="B408" s="18">
        <v>-1.3989172133473356E-3</v>
      </c>
      <c r="C408" s="8">
        <f t="shared" si="44"/>
        <v>-2.9998917213347336E-2</v>
      </c>
      <c r="D408" s="5">
        <f t="shared" si="42"/>
        <v>8.9993503397326716E-4</v>
      </c>
      <c r="E408" s="5">
        <f t="shared" si="45"/>
        <v>9.2714359914290441E-4</v>
      </c>
      <c r="F408" s="5">
        <f>B$6+B$7*E393+B$8*(H407*100)^2</f>
        <v>0.22655818994288204</v>
      </c>
      <c r="G408" s="8">
        <v>4.8388487916765357E-3</v>
      </c>
      <c r="H408" s="8">
        <f t="shared" si="46"/>
        <v>4.7598129158915696E-3</v>
      </c>
      <c r="I408" s="7">
        <f t="shared" si="43"/>
        <v>7.9035875784966118E-5</v>
      </c>
      <c r="J408" s="10">
        <f t="shared" si="47"/>
        <v>1.6333611399661496E-2</v>
      </c>
      <c r="K408" s="10">
        <f t="shared" si="48"/>
        <v>1.3635282017920858E-4</v>
      </c>
      <c r="AC408" s="12"/>
      <c r="AD408" s="13"/>
    </row>
    <row r="409" spans="1:30" x14ac:dyDescent="0.3">
      <c r="A409" s="17">
        <v>43872</v>
      </c>
      <c r="B409" s="18">
        <v>8.5733745192854878E-3</v>
      </c>
      <c r="C409" s="8">
        <f t="shared" si="44"/>
        <v>-2.0026625480714513E-2</v>
      </c>
      <c r="D409" s="5">
        <f t="shared" si="42"/>
        <v>4.0106572814480377E-4</v>
      </c>
      <c r="E409" s="5">
        <f t="shared" si="45"/>
        <v>8.9993503397326716E-4</v>
      </c>
      <c r="F409" s="5">
        <f>B$6+B$7*E393+B$8*(H408*100)^2</f>
        <v>0.22950617541441623</v>
      </c>
      <c r="G409" s="8">
        <v>2.6516336370264334E-3</v>
      </c>
      <c r="H409" s="8">
        <f t="shared" si="46"/>
        <v>4.7906802796097367E-3</v>
      </c>
      <c r="I409" s="7">
        <f t="shared" si="43"/>
        <v>2.1390466425833033E-3</v>
      </c>
      <c r="J409" s="10">
        <f t="shared" si="47"/>
        <v>0.80669011462007634</v>
      </c>
      <c r="K409" s="10">
        <f t="shared" si="48"/>
        <v>0.14499485670836787</v>
      </c>
      <c r="AC409" s="12"/>
      <c r="AD409" s="13"/>
    </row>
    <row r="410" spans="1:30" x14ac:dyDescent="0.3">
      <c r="A410" s="17">
        <v>43873</v>
      </c>
      <c r="B410" s="18">
        <v>7.4450445058715925E-3</v>
      </c>
      <c r="C410" s="8">
        <f t="shared" si="44"/>
        <v>-2.1154955494128408E-2</v>
      </c>
      <c r="D410" s="5">
        <f t="shared" si="42"/>
        <v>4.4753214195855369E-4</v>
      </c>
      <c r="E410" s="5">
        <f t="shared" si="45"/>
        <v>4.0106572814480377E-4</v>
      </c>
      <c r="F410" s="5">
        <f>B$6+B$7*E393+B$8*(H409*100)^2</f>
        <v>0.23211985933347848</v>
      </c>
      <c r="G410" s="8">
        <v>1.1672244866763964E-2</v>
      </c>
      <c r="H410" s="8">
        <f t="shared" si="46"/>
        <v>4.8178818928392014E-3</v>
      </c>
      <c r="I410" s="7">
        <f t="shared" si="43"/>
        <v>6.854362973924763E-3</v>
      </c>
      <c r="J410" s="10">
        <f t="shared" si="47"/>
        <v>0.5872360503198627</v>
      </c>
      <c r="K410" s="10">
        <f t="shared" si="48"/>
        <v>0.53781279694517092</v>
      </c>
      <c r="AC410" s="12"/>
      <c r="AD410" s="13"/>
    </row>
    <row r="411" spans="1:30" x14ac:dyDescent="0.3">
      <c r="A411" s="17">
        <v>43874</v>
      </c>
      <c r="B411" s="18">
        <v>-1.9970847634145795E-3</v>
      </c>
      <c r="C411" s="8">
        <f t="shared" si="44"/>
        <v>-3.0597084763414578E-2</v>
      </c>
      <c r="D411" s="5">
        <f t="shared" si="42"/>
        <v>9.3618159601957648E-4</v>
      </c>
      <c r="E411" s="5">
        <f t="shared" si="45"/>
        <v>4.4753214195855369E-4</v>
      </c>
      <c r="F411" s="5">
        <f>B$6+B$7*E393+B$8*(H410*100)^2</f>
        <v>0.23443715149611899</v>
      </c>
      <c r="G411" s="8">
        <v>2.514390660429586E-3</v>
      </c>
      <c r="H411" s="8">
        <f t="shared" si="46"/>
        <v>4.8418710381020989E-3</v>
      </c>
      <c r="I411" s="7">
        <f t="shared" si="43"/>
        <v>2.3274803776725129E-3</v>
      </c>
      <c r="J411" s="10">
        <f t="shared" si="47"/>
        <v>0.92566378578373365</v>
      </c>
      <c r="K411" s="10">
        <f t="shared" si="48"/>
        <v>0.17457218407438146</v>
      </c>
      <c r="AC411" s="12"/>
      <c r="AD411" s="13"/>
    </row>
    <row r="412" spans="1:30" x14ac:dyDescent="0.3">
      <c r="A412" s="17">
        <v>43875</v>
      </c>
      <c r="B412" s="18">
        <v>-1.501102438239924E-3</v>
      </c>
      <c r="C412" s="8">
        <f t="shared" si="44"/>
        <v>-3.0101102438239925E-2</v>
      </c>
      <c r="D412" s="5">
        <f t="shared" si="42"/>
        <v>9.0607636799741348E-4</v>
      </c>
      <c r="E412" s="5">
        <f t="shared" si="45"/>
        <v>9.3618159601957648E-4</v>
      </c>
      <c r="F412" s="5">
        <f>B$6+B$7*E393+B$8*(H411*100)^2</f>
        <v>0.23649166272751609</v>
      </c>
      <c r="G412" s="8">
        <v>1.8511785355701342E-3</v>
      </c>
      <c r="H412" s="8">
        <f t="shared" si="46"/>
        <v>4.8630408462968528E-3</v>
      </c>
      <c r="I412" s="7">
        <f t="shared" si="43"/>
        <v>3.0118623107267184E-3</v>
      </c>
      <c r="J412" s="10">
        <f t="shared" si="47"/>
        <v>1.6269972089964362</v>
      </c>
      <c r="K412" s="10">
        <f t="shared" si="48"/>
        <v>0.3465042051937206</v>
      </c>
      <c r="AC412" s="12"/>
      <c r="AD412" s="13"/>
    </row>
    <row r="413" spans="1:30" x14ac:dyDescent="0.3">
      <c r="A413" s="17">
        <v>43878</v>
      </c>
      <c r="B413" s="18">
        <v>3.1972123282215941E-3</v>
      </c>
      <c r="C413" s="8">
        <f t="shared" si="44"/>
        <v>-2.5402787671778407E-2</v>
      </c>
      <c r="D413" s="5">
        <f t="shared" si="42"/>
        <v>6.4530162149745705E-4</v>
      </c>
      <c r="E413" s="5">
        <f t="shared" si="45"/>
        <v>9.0607636799741348E-4</v>
      </c>
      <c r="F413" s="5">
        <f>B$6+B$7*E393+B$8*(H412*100)^2</f>
        <v>0.23831319238527277</v>
      </c>
      <c r="G413" s="8">
        <v>4.0375659078534477E-3</v>
      </c>
      <c r="H413" s="8">
        <f t="shared" si="46"/>
        <v>4.8817332207451974E-3</v>
      </c>
      <c r="I413" s="7">
        <f t="shared" si="43"/>
        <v>8.4416731289174967E-4</v>
      </c>
      <c r="J413" s="10">
        <f t="shared" si="47"/>
        <v>0.2090782744251343</v>
      </c>
      <c r="K413" s="10">
        <f t="shared" si="48"/>
        <v>1.6934624542931154E-2</v>
      </c>
      <c r="AC413" s="12"/>
      <c r="AD413" s="13"/>
    </row>
    <row r="414" spans="1:30" x14ac:dyDescent="0.3">
      <c r="A414" s="17">
        <v>43879</v>
      </c>
      <c r="B414" s="18">
        <v>-4.3512147289609246E-3</v>
      </c>
      <c r="C414" s="8">
        <f t="shared" si="44"/>
        <v>-3.2951214728960926E-2</v>
      </c>
      <c r="D414" s="5">
        <f t="shared" si="42"/>
        <v>1.0857825521140914E-3</v>
      </c>
      <c r="E414" s="5">
        <f t="shared" si="45"/>
        <v>6.4530162149745705E-4</v>
      </c>
      <c r="F414" s="5">
        <f>B$6+B$7*E393+B$8*(H413*100)^2</f>
        <v>0.23992816057983984</v>
      </c>
      <c r="G414" s="8">
        <v>3.2087082704364321E-3</v>
      </c>
      <c r="H414" s="8">
        <f t="shared" si="46"/>
        <v>4.8982462226784783E-3</v>
      </c>
      <c r="I414" s="7">
        <f t="shared" si="43"/>
        <v>1.6895379522420461E-3</v>
      </c>
      <c r="J414" s="10">
        <f t="shared" si="47"/>
        <v>0.5265476976541229</v>
      </c>
      <c r="K414" s="10">
        <f t="shared" si="48"/>
        <v>7.8081661243363021E-2</v>
      </c>
      <c r="AC414" s="12"/>
      <c r="AD414" s="13"/>
    </row>
    <row r="415" spans="1:30" x14ac:dyDescent="0.3">
      <c r="A415" s="17">
        <v>43880</v>
      </c>
      <c r="B415" s="18">
        <v>7.4373062438443504E-3</v>
      </c>
      <c r="C415" s="8">
        <f t="shared" si="44"/>
        <v>-2.1162693756155648E-2</v>
      </c>
      <c r="D415" s="5">
        <f t="shared" si="42"/>
        <v>4.4785960701682927E-4</v>
      </c>
      <c r="E415" s="5">
        <f t="shared" si="45"/>
        <v>1.0857825521140914E-3</v>
      </c>
      <c r="F415" s="5">
        <f>B$6+B$7*E394+B$8*(H414*100)^2</f>
        <v>0.24141974900753657</v>
      </c>
      <c r="G415" s="8">
        <v>4.4236522151163945E-3</v>
      </c>
      <c r="H415" s="8">
        <f t="shared" si="46"/>
        <v>4.9134483716381568E-3</v>
      </c>
      <c r="I415" s="7">
        <f t="shared" si="43"/>
        <v>4.8979615652176237E-4</v>
      </c>
      <c r="J415" s="10">
        <f t="shared" si="47"/>
        <v>0.11072212115772644</v>
      </c>
      <c r="K415" s="10">
        <f t="shared" si="48"/>
        <v>5.3255556118179115E-3</v>
      </c>
      <c r="AC415" s="12"/>
      <c r="AD415" s="13"/>
    </row>
    <row r="416" spans="1:30" x14ac:dyDescent="0.3">
      <c r="A416" s="17">
        <v>43881</v>
      </c>
      <c r="B416" s="18">
        <v>-1.0978017184691291E-2</v>
      </c>
      <c r="C416" s="8">
        <f t="shared" si="44"/>
        <v>-3.957801718469129E-2</v>
      </c>
      <c r="D416" s="5">
        <f t="shared" si="42"/>
        <v>1.5664194442717191E-3</v>
      </c>
      <c r="E416" s="5">
        <f t="shared" si="45"/>
        <v>4.4785960701682927E-4</v>
      </c>
      <c r="F416" s="5">
        <f>B$6+B$7*E416+B$8*(G415*100)^2</f>
        <v>0.20214234852482174</v>
      </c>
      <c r="G416" s="8">
        <v>8.8436890836744129E-3</v>
      </c>
      <c r="H416" s="8">
        <f t="shared" si="46"/>
        <v>4.4960243385108777E-3</v>
      </c>
      <c r="I416" s="7">
        <f t="shared" si="43"/>
        <v>4.3476647451635353E-3</v>
      </c>
      <c r="J416" s="10">
        <f t="shared" si="47"/>
        <v>0.49161212069173615</v>
      </c>
      <c r="K416" s="10">
        <f t="shared" si="48"/>
        <v>0.29049146762909284</v>
      </c>
      <c r="AC416" s="12"/>
      <c r="AD416" s="13"/>
    </row>
    <row r="417" spans="1:30" x14ac:dyDescent="0.3">
      <c r="A417" s="17">
        <v>43882</v>
      </c>
      <c r="B417" s="18">
        <v>-5.9291870292011691E-3</v>
      </c>
      <c r="C417" s="8">
        <f t="shared" si="44"/>
        <v>-3.4529187029201172E-2</v>
      </c>
      <c r="D417" s="5">
        <f t="shared" si="42"/>
        <v>1.1922647568975546E-3</v>
      </c>
      <c r="E417" s="5">
        <f t="shared" si="45"/>
        <v>1.5664194442717191E-3</v>
      </c>
      <c r="F417" s="5">
        <f>B$6+B$7*E416+B$8*(H416*100)^2</f>
        <v>0.20786567009951185</v>
      </c>
      <c r="G417" s="8">
        <v>1.9212996631857594E-2</v>
      </c>
      <c r="H417" s="8">
        <f t="shared" si="46"/>
        <v>4.5592287735922157E-3</v>
      </c>
      <c r="I417" s="7">
        <f t="shared" si="43"/>
        <v>1.4653767858265377E-2</v>
      </c>
      <c r="J417" s="10">
        <f t="shared" si="47"/>
        <v>0.7627007977489344</v>
      </c>
      <c r="K417" s="10">
        <f t="shared" si="48"/>
        <v>1.7756557000300637</v>
      </c>
      <c r="AC417" s="12"/>
      <c r="AD417" s="13"/>
    </row>
    <row r="418" spans="1:30" x14ac:dyDescent="0.3">
      <c r="A418" s="17">
        <v>43885</v>
      </c>
      <c r="B418" s="18">
        <v>-4.0927446687848257E-2</v>
      </c>
      <c r="C418" s="8">
        <f t="shared" si="44"/>
        <v>-6.9527446687848257E-2</v>
      </c>
      <c r="D418" s="5">
        <f t="shared" si="42"/>
        <v>4.8340658429315815E-3</v>
      </c>
      <c r="E418" s="5">
        <f t="shared" si="45"/>
        <v>1.1922647568975546E-3</v>
      </c>
      <c r="F418" s="5">
        <f>B$6+B$7*E416+B$8*(H417*100)^2</f>
        <v>0.21293996700763199</v>
      </c>
      <c r="G418" s="8">
        <v>1.3598237358987327E-2</v>
      </c>
      <c r="H418" s="8">
        <f t="shared" si="46"/>
        <v>4.6145418733351201E-3</v>
      </c>
      <c r="I418" s="7">
        <f t="shared" si="43"/>
        <v>8.9836954856522058E-3</v>
      </c>
      <c r="J418" s="10">
        <f t="shared" si="47"/>
        <v>0.66065146889899784</v>
      </c>
      <c r="K418" s="10">
        <f t="shared" si="48"/>
        <v>0.86609524920057623</v>
      </c>
      <c r="AC418" s="12"/>
      <c r="AD418" s="13"/>
    </row>
    <row r="419" spans="1:30" x14ac:dyDescent="0.3">
      <c r="A419" s="17">
        <v>43886</v>
      </c>
      <c r="B419" s="18">
        <v>-2.0905151481057632E-2</v>
      </c>
      <c r="C419" s="8">
        <f t="shared" si="44"/>
        <v>-4.9505151481057635E-2</v>
      </c>
      <c r="D419" s="5">
        <f t="shared" si="42"/>
        <v>2.450760023162463E-3</v>
      </c>
      <c r="E419" s="5">
        <f t="shared" si="45"/>
        <v>4.8340658429315815E-3</v>
      </c>
      <c r="F419" s="5">
        <f>B$6+B$7*E416+B$8*(H418*100)^2</f>
        <v>0.21743883864637137</v>
      </c>
      <c r="G419" s="8">
        <v>2.8175386362639325E-2</v>
      </c>
      <c r="H419" s="8">
        <f t="shared" si="46"/>
        <v>4.6630337619019161E-3</v>
      </c>
      <c r="I419" s="7">
        <f t="shared" si="43"/>
        <v>2.3512352600737408E-2</v>
      </c>
      <c r="J419" s="10">
        <f t="shared" si="47"/>
        <v>0.83449974023834084</v>
      </c>
      <c r="K419" s="10">
        <f t="shared" si="48"/>
        <v>3.2435040741858332</v>
      </c>
      <c r="AC419" s="12"/>
      <c r="AD419" s="13"/>
    </row>
    <row r="420" spans="1:30" x14ac:dyDescent="0.3">
      <c r="A420" s="17">
        <v>43887</v>
      </c>
      <c r="B420" s="18">
        <v>1.4460938640445766E-3</v>
      </c>
      <c r="C420" s="8">
        <f t="shared" si="44"/>
        <v>-2.7153906135955422E-2</v>
      </c>
      <c r="D420" s="5">
        <f t="shared" si="42"/>
        <v>7.3733461844027758E-4</v>
      </c>
      <c r="E420" s="5">
        <f t="shared" si="45"/>
        <v>2.450760023162463E-3</v>
      </c>
      <c r="F420" s="5">
        <f>B$6+B$7*E416+B$8*(H419*100)^2</f>
        <v>0.22142753824127773</v>
      </c>
      <c r="G420" s="8">
        <v>2.4892382285532384E-2</v>
      </c>
      <c r="H420" s="8">
        <f t="shared" si="46"/>
        <v>4.7056087623311583E-3</v>
      </c>
      <c r="I420" s="7">
        <f t="shared" si="43"/>
        <v>2.0186773523201224E-2</v>
      </c>
      <c r="J420" s="10">
        <f t="shared" si="47"/>
        <v>0.81096189555685516</v>
      </c>
      <c r="K420" s="10">
        <f t="shared" si="48"/>
        <v>2.624132108728102</v>
      </c>
      <c r="AC420" s="12"/>
      <c r="AD420" s="13"/>
    </row>
    <row r="421" spans="1:30" x14ac:dyDescent="0.3">
      <c r="A421" s="17">
        <v>43888</v>
      </c>
      <c r="B421" s="18">
        <v>-3.4625846685645258E-2</v>
      </c>
      <c r="C421" s="8">
        <f t="shared" si="44"/>
        <v>-6.3225846685645265E-2</v>
      </c>
      <c r="D421" s="5">
        <f t="shared" si="42"/>
        <v>3.9975076891167203E-3</v>
      </c>
      <c r="E421" s="5">
        <f t="shared" si="45"/>
        <v>7.3733461844027758E-4</v>
      </c>
      <c r="F421" s="5">
        <f>B$6+B$7*E416+B$8*(H420*100)^2</f>
        <v>0.22496391930212173</v>
      </c>
      <c r="G421" s="8">
        <v>2.6675565557984709E-2</v>
      </c>
      <c r="H421" s="8">
        <f t="shared" si="46"/>
        <v>4.7430361510547407E-3</v>
      </c>
      <c r="I421" s="7">
        <f t="shared" si="43"/>
        <v>2.1932529406929968E-2</v>
      </c>
      <c r="J421" s="10">
        <f t="shared" si="47"/>
        <v>0.82219547920193869</v>
      </c>
      <c r="K421" s="10">
        <f t="shared" si="48"/>
        <v>2.8970834314782259</v>
      </c>
      <c r="AC421" s="12"/>
      <c r="AD421" s="13"/>
    </row>
    <row r="422" spans="1:30" x14ac:dyDescent="0.3">
      <c r="A422" s="17">
        <v>43889</v>
      </c>
      <c r="B422" s="18">
        <v>-3.7269543849176794E-2</v>
      </c>
      <c r="C422" s="8">
        <f t="shared" si="44"/>
        <v>-6.5869543849176787E-2</v>
      </c>
      <c r="D422" s="5">
        <f t="shared" si="42"/>
        <v>4.3387968068986232E-3</v>
      </c>
      <c r="E422" s="5">
        <f t="shared" si="45"/>
        <v>3.9975076891167203E-3</v>
      </c>
      <c r="F422" s="5">
        <f>B$6+B$7*E416+B$8*(H421*100)^2</f>
        <v>0.22809927475066596</v>
      </c>
      <c r="G422" s="8">
        <v>3.0639864913478296E-2</v>
      </c>
      <c r="H422" s="8">
        <f t="shared" si="46"/>
        <v>4.775973981824712E-3</v>
      </c>
      <c r="I422" s="7">
        <f t="shared" si="43"/>
        <v>2.5863890931653585E-2</v>
      </c>
      <c r="J422" s="10">
        <f t="shared" si="47"/>
        <v>0.84412548830384082</v>
      </c>
      <c r="K422" s="10">
        <f t="shared" si="48"/>
        <v>3.5567130423760744</v>
      </c>
      <c r="AC422" s="12"/>
      <c r="AD422" s="13"/>
    </row>
    <row r="423" spans="1:30" x14ac:dyDescent="0.3">
      <c r="A423" s="17">
        <v>43892</v>
      </c>
      <c r="B423" s="18">
        <v>2.8013334731261542E-3</v>
      </c>
      <c r="C423" s="8">
        <f t="shared" si="44"/>
        <v>-2.5798666526873848E-2</v>
      </c>
      <c r="D423" s="5">
        <f t="shared" si="42"/>
        <v>6.6557119456484113E-4</v>
      </c>
      <c r="E423" s="5">
        <f t="shared" si="45"/>
        <v>4.3387968068986232E-3</v>
      </c>
      <c r="F423" s="5">
        <f>B$6+B$7*E416+B$8*(H422*100)^2</f>
        <v>0.23087908089134532</v>
      </c>
      <c r="G423" s="8">
        <v>2.3475585787851534E-2</v>
      </c>
      <c r="H423" s="8">
        <f t="shared" si="46"/>
        <v>4.8049878344418864E-3</v>
      </c>
      <c r="I423" s="7">
        <f t="shared" si="43"/>
        <v>1.8670597953409647E-2</v>
      </c>
      <c r="J423" s="10">
        <f t="shared" si="47"/>
        <v>0.79531978976522755</v>
      </c>
      <c r="K423" s="10">
        <f t="shared" si="48"/>
        <v>2.2993637141442491</v>
      </c>
      <c r="AC423" s="12"/>
      <c r="AD423" s="13"/>
    </row>
    <row r="424" spans="1:30" x14ac:dyDescent="0.3">
      <c r="A424" s="17">
        <v>43893</v>
      </c>
      <c r="B424" s="18">
        <v>9.8766651228447411E-3</v>
      </c>
      <c r="C424" s="8">
        <f t="shared" si="44"/>
        <v>-1.8723334877155259E-2</v>
      </c>
      <c r="D424" s="5">
        <f t="shared" si="42"/>
        <v>3.5056326892209854E-4</v>
      </c>
      <c r="E424" s="5">
        <f t="shared" si="45"/>
        <v>6.6557119456484113E-4</v>
      </c>
      <c r="F424" s="5">
        <f>B$6+B$7*E416+B$8*(H423*100)^2</f>
        <v>0.23334365701567159</v>
      </c>
      <c r="G424" s="8">
        <v>1.5366426145153121E-2</v>
      </c>
      <c r="H424" s="8">
        <f t="shared" si="46"/>
        <v>4.830565774478923E-3</v>
      </c>
      <c r="I424" s="7">
        <f t="shared" si="43"/>
        <v>1.0535860370674197E-2</v>
      </c>
      <c r="J424" s="10">
        <f t="shared" si="47"/>
        <v>0.68564155849585229</v>
      </c>
      <c r="K424" s="10">
        <f t="shared" si="48"/>
        <v>1.02386065352903</v>
      </c>
      <c r="AC424" s="12"/>
      <c r="AD424" s="13"/>
    </row>
    <row r="425" spans="1:30" x14ac:dyDescent="0.3">
      <c r="A425" s="17">
        <v>43894</v>
      </c>
      <c r="B425" s="18">
        <v>1.4307162906273254E-2</v>
      </c>
      <c r="C425" s="8">
        <f t="shared" si="44"/>
        <v>-1.4292837093726746E-2</v>
      </c>
      <c r="D425" s="5">
        <f t="shared" si="42"/>
        <v>2.0428519218781122E-4</v>
      </c>
      <c r="E425" s="5">
        <f t="shared" si="45"/>
        <v>3.5056326892209854E-4</v>
      </c>
      <c r="F425" s="5">
        <f>B$6+B$7*E416+B$8*(H424*100)^2</f>
        <v>0.23552875020749928</v>
      </c>
      <c r="G425" s="8">
        <v>1.6750175017040157E-2</v>
      </c>
      <c r="H425" s="8">
        <f t="shared" si="46"/>
        <v>4.8531304351675866E-3</v>
      </c>
      <c r="I425" s="7">
        <f t="shared" si="43"/>
        <v>1.189704458187257E-2</v>
      </c>
      <c r="J425" s="10">
        <f t="shared" si="47"/>
        <v>0.71026389693060288</v>
      </c>
      <c r="K425" s="10">
        <f t="shared" si="48"/>
        <v>1.2126318549488584</v>
      </c>
      <c r="AC425" s="12"/>
      <c r="AD425" s="13"/>
    </row>
    <row r="426" spans="1:30" x14ac:dyDescent="0.3">
      <c r="A426" s="17">
        <v>43895</v>
      </c>
      <c r="B426" s="18">
        <v>-1.6798391470560049E-2</v>
      </c>
      <c r="C426" s="8">
        <f t="shared" si="44"/>
        <v>-4.5398391470560046E-2</v>
      </c>
      <c r="D426" s="5">
        <f t="shared" si="42"/>
        <v>2.0610139481142191E-3</v>
      </c>
      <c r="E426" s="5">
        <f t="shared" si="45"/>
        <v>2.0428519218781122E-4</v>
      </c>
      <c r="F426" s="5">
        <f>B$6+B$7*E416+B$8*(H425*100)^2</f>
        <v>0.2374660538313737</v>
      </c>
      <c r="G426" s="8">
        <v>1.9176491375452829E-2</v>
      </c>
      <c r="H426" s="8">
        <f t="shared" si="46"/>
        <v>4.8730488796170897E-3</v>
      </c>
      <c r="I426" s="7">
        <f t="shared" si="43"/>
        <v>1.430344249583574E-2</v>
      </c>
      <c r="J426" s="10">
        <f t="shared" si="47"/>
        <v>0.74588422959087752</v>
      </c>
      <c r="K426" s="10">
        <f t="shared" si="48"/>
        <v>1.5652489198095592</v>
      </c>
      <c r="AC426" s="12"/>
      <c r="AD426" s="13"/>
    </row>
    <row r="427" spans="1:30" x14ac:dyDescent="0.3">
      <c r="A427" s="17">
        <v>43896</v>
      </c>
      <c r="B427" s="18">
        <v>-3.9883086258980162E-2</v>
      </c>
      <c r="C427" s="8">
        <f t="shared" si="44"/>
        <v>-6.8483086258980169E-2</v>
      </c>
      <c r="D427" s="5">
        <f t="shared" si="42"/>
        <v>4.6899331035549184E-3</v>
      </c>
      <c r="E427" s="5">
        <f t="shared" si="45"/>
        <v>2.0610139481142191E-3</v>
      </c>
      <c r="F427" s="5">
        <f>B$6+B$7*E416+B$8*(H426*100)^2</f>
        <v>0.23918366722430082</v>
      </c>
      <c r="G427" s="8">
        <v>3.8998311900338159E-2</v>
      </c>
      <c r="H427" s="8">
        <f t="shared" si="46"/>
        <v>4.8906407271880111E-3</v>
      </c>
      <c r="I427" s="7">
        <f t="shared" si="43"/>
        <v>3.4107671173150146E-2</v>
      </c>
      <c r="J427" s="10">
        <f t="shared" si="47"/>
        <v>0.87459352754328823</v>
      </c>
      <c r="K427" s="10">
        <f t="shared" si="48"/>
        <v>4.8978750435250129</v>
      </c>
      <c r="AC427" s="12"/>
      <c r="AD427" s="13"/>
    </row>
    <row r="428" spans="1:30" x14ac:dyDescent="0.3">
      <c r="A428" s="17">
        <v>43899</v>
      </c>
      <c r="B428" s="18">
        <v>-8.8247767120089929E-2</v>
      </c>
      <c r="C428" s="8">
        <f t="shared" si="44"/>
        <v>-0.11684776712008993</v>
      </c>
      <c r="D428" s="5">
        <f t="shared" si="42"/>
        <v>1.3653400680950769E-2</v>
      </c>
      <c r="E428" s="5">
        <f t="shared" si="45"/>
        <v>4.6899331035549184E-3</v>
      </c>
      <c r="F428" s="5">
        <f>B$6+B$7*E416+B$8*(H427*100)^2</f>
        <v>0.24070650325846993</v>
      </c>
      <c r="G428" s="8">
        <v>4.6098378132493421E-2</v>
      </c>
      <c r="H428" s="8">
        <f t="shared" si="46"/>
        <v>4.9061849053869747E-3</v>
      </c>
      <c r="I428" s="7">
        <f t="shared" si="43"/>
        <v>4.1192193227106447E-2</v>
      </c>
      <c r="J428" s="10">
        <f t="shared" si="47"/>
        <v>0.89357142042425253</v>
      </c>
      <c r="K428" s="10">
        <f t="shared" si="48"/>
        <v>6.1556913019873942</v>
      </c>
      <c r="AC428" s="12"/>
      <c r="AD428" s="13"/>
    </row>
    <row r="429" spans="1:30" x14ac:dyDescent="0.3">
      <c r="A429" s="17">
        <v>43900</v>
      </c>
      <c r="B429" s="18">
        <v>-1.6715091874386731E-2</v>
      </c>
      <c r="C429" s="8">
        <f t="shared" si="44"/>
        <v>-4.5315091874386731E-2</v>
      </c>
      <c r="D429" s="5">
        <f t="shared" si="42"/>
        <v>2.0534575515841103E-3</v>
      </c>
      <c r="E429" s="5">
        <f t="shared" si="45"/>
        <v>1.3653400680950769E-2</v>
      </c>
      <c r="F429" s="5">
        <f>B$6+B$7*E416+B$8*(H428*100)^2</f>
        <v>0.24205664968636434</v>
      </c>
      <c r="G429" s="8">
        <v>2.7244303547250645E-2</v>
      </c>
      <c r="H429" s="8">
        <f t="shared" si="46"/>
        <v>4.919925301123629E-3</v>
      </c>
      <c r="I429" s="7">
        <f t="shared" si="43"/>
        <v>2.2324378246127017E-2</v>
      </c>
      <c r="J429" s="10">
        <f t="shared" si="47"/>
        <v>0.81941453219419436</v>
      </c>
      <c r="K429" s="10">
        <f t="shared" si="48"/>
        <v>2.8259930380139284</v>
      </c>
      <c r="AC429" s="12"/>
      <c r="AD429" s="13"/>
    </row>
    <row r="430" spans="1:30" x14ac:dyDescent="0.3">
      <c r="A430" s="17">
        <v>43901</v>
      </c>
      <c r="B430" s="18">
        <v>-1.5337977686719045E-3</v>
      </c>
      <c r="C430" s="8">
        <f t="shared" si="44"/>
        <v>-3.0133797768671904E-2</v>
      </c>
      <c r="D430" s="5">
        <f t="shared" si="42"/>
        <v>9.0804576796321582E-4</v>
      </c>
      <c r="E430" s="5">
        <f t="shared" si="45"/>
        <v>2.0534575515841103E-3</v>
      </c>
      <c r="F430" s="5">
        <f>B$6+B$7*E416+B$8*(H429*100)^2</f>
        <v>0.24325368950933543</v>
      </c>
      <c r="G430" s="8">
        <v>5.2159495139276264E-2</v>
      </c>
      <c r="H430" s="8">
        <f t="shared" si="46"/>
        <v>4.9320755216169937E-3</v>
      </c>
      <c r="I430" s="7">
        <f t="shared" si="43"/>
        <v>4.7227419617659271E-2</v>
      </c>
      <c r="J430" s="10">
        <f t="shared" si="47"/>
        <v>0.90544242216211324</v>
      </c>
      <c r="K430" s="10">
        <f t="shared" si="48"/>
        <v>7.2170206615684478</v>
      </c>
      <c r="AC430" s="12"/>
      <c r="AD430" s="13"/>
    </row>
    <row r="431" spans="1:30" x14ac:dyDescent="0.3">
      <c r="A431" s="17">
        <v>43902</v>
      </c>
      <c r="B431" s="18">
        <v>-0.13240515177397585</v>
      </c>
      <c r="C431" s="8">
        <f t="shared" si="44"/>
        <v>-0.16100515177397584</v>
      </c>
      <c r="D431" s="5">
        <f t="shared" si="42"/>
        <v>2.5922658897760995E-2</v>
      </c>
      <c r="E431" s="5">
        <f t="shared" si="45"/>
        <v>9.0804576796321582E-4</v>
      </c>
      <c r="F431" s="5">
        <f>B$6+B$7*E416+B$8*(H430*100)^2</f>
        <v>0.24431498501638163</v>
      </c>
      <c r="G431" s="8">
        <v>7.5197406945745282E-2</v>
      </c>
      <c r="H431" s="8">
        <f t="shared" si="46"/>
        <v>4.9428229284122814E-3</v>
      </c>
      <c r="I431" s="7">
        <f t="shared" si="43"/>
        <v>7.0254584017333005E-2</v>
      </c>
      <c r="J431" s="10">
        <f t="shared" si="47"/>
        <v>0.93426870514327032</v>
      </c>
      <c r="K431" s="10">
        <f t="shared" si="48"/>
        <v>11.491273396235462</v>
      </c>
      <c r="AC431" s="12"/>
      <c r="AD431" s="13"/>
    </row>
    <row r="432" spans="1:30" x14ac:dyDescent="0.3">
      <c r="A432" s="17">
        <v>43903</v>
      </c>
      <c r="B432" s="18">
        <v>1.5899010663526537E-2</v>
      </c>
      <c r="C432" s="8">
        <f t="shared" si="44"/>
        <v>-1.2700989336473463E-2</v>
      </c>
      <c r="D432" s="5">
        <f t="shared" si="42"/>
        <v>1.6131513012521262E-4</v>
      </c>
      <c r="E432" s="5">
        <f t="shared" si="45"/>
        <v>2.5922658897760995E-2</v>
      </c>
      <c r="F432" s="5">
        <f>B$6+B$7*E416+B$8*(H431*100)^2</f>
        <v>0.24525592961292883</v>
      </c>
      <c r="G432" s="8">
        <v>7.7199602543068652E-2</v>
      </c>
      <c r="H432" s="8">
        <f t="shared" si="46"/>
        <v>4.9523320730028679E-3</v>
      </c>
      <c r="I432" s="7">
        <f t="shared" si="43"/>
        <v>7.224727047006578E-2</v>
      </c>
      <c r="J432" s="10">
        <f t="shared" si="47"/>
        <v>0.93585029054728575</v>
      </c>
      <c r="K432" s="10">
        <f t="shared" si="48"/>
        <v>11.84199942250244</v>
      </c>
      <c r="AC432" s="12"/>
      <c r="AD432" s="13"/>
    </row>
    <row r="433" spans="1:30" x14ac:dyDescent="0.3">
      <c r="A433" s="17">
        <v>43906</v>
      </c>
      <c r="B433" s="18">
        <v>-5.3880940695445606E-2</v>
      </c>
      <c r="C433" s="8">
        <f t="shared" si="44"/>
        <v>-8.2480940695445606E-2</v>
      </c>
      <c r="D433" s="5">
        <f t="shared" si="42"/>
        <v>6.803105578005615E-3</v>
      </c>
      <c r="E433" s="5">
        <f t="shared" si="45"/>
        <v>1.6131513012521262E-4</v>
      </c>
      <c r="F433" s="5">
        <f>B$6+B$7*E416+B$8*(H432*100)^2</f>
        <v>0.24609017109222756</v>
      </c>
      <c r="G433" s="8">
        <v>5.1314437904061455E-2</v>
      </c>
      <c r="H433" s="8">
        <f t="shared" si="46"/>
        <v>4.960747636115221E-3</v>
      </c>
      <c r="I433" s="7">
        <f t="shared" si="43"/>
        <v>4.6353690267946238E-2</v>
      </c>
      <c r="J433" s="10">
        <f t="shared" si="47"/>
        <v>0.90332647421004719</v>
      </c>
      <c r="K433" s="10">
        <f t="shared" si="48"/>
        <v>7.0076779153297899</v>
      </c>
      <c r="AC433" s="12"/>
      <c r="AD433" s="13"/>
    </row>
    <row r="434" spans="1:30" x14ac:dyDescent="0.3">
      <c r="A434" s="17">
        <v>43907</v>
      </c>
      <c r="B434" s="18">
        <v>3.2177830361740538E-2</v>
      </c>
      <c r="C434" s="8">
        <f t="shared" si="44"/>
        <v>3.5778303617405374E-3</v>
      </c>
      <c r="D434" s="5">
        <f t="shared" si="42"/>
        <v>1.2800870097392425E-5</v>
      </c>
      <c r="E434" s="5">
        <f t="shared" si="45"/>
        <v>6.803105578005615E-3</v>
      </c>
      <c r="F434" s="5">
        <f>B$6+B$7*E416+B$8*(H433*100)^2</f>
        <v>0.24682980958777379</v>
      </c>
      <c r="G434" s="8">
        <v>2.9391168651655968E-2</v>
      </c>
      <c r="H434" s="8">
        <f t="shared" si="46"/>
        <v>4.9681969524946754E-3</v>
      </c>
      <c r="I434" s="7">
        <f t="shared" si="43"/>
        <v>2.4422971699161293E-2</v>
      </c>
      <c r="J434" s="10">
        <f t="shared" si="47"/>
        <v>0.83096293273065358</v>
      </c>
      <c r="K434" s="10">
        <f t="shared" si="48"/>
        <v>3.1382249646189671</v>
      </c>
      <c r="AC434" s="12"/>
      <c r="AD434" s="13"/>
    </row>
    <row r="435" spans="1:30" x14ac:dyDescent="0.3">
      <c r="A435" s="17">
        <v>43908</v>
      </c>
      <c r="B435" s="18">
        <v>-5.8874002407343418E-2</v>
      </c>
      <c r="C435" s="8">
        <f t="shared" si="44"/>
        <v>-8.7474002407343418E-2</v>
      </c>
      <c r="D435" s="5">
        <f t="shared" si="42"/>
        <v>7.6517010971599219E-3</v>
      </c>
      <c r="E435" s="5">
        <f t="shared" si="45"/>
        <v>1.2800870097392425E-5</v>
      </c>
      <c r="F435" s="5">
        <f>B$6+B$7*E416+B$8*(H434*100)^2</f>
        <v>0.24748557307792513</v>
      </c>
      <c r="G435" s="8">
        <v>2.9988673147577392E-2</v>
      </c>
      <c r="H435" s="8">
        <f t="shared" si="46"/>
        <v>4.9747921873976317E-3</v>
      </c>
      <c r="I435" s="7">
        <f t="shared" si="43"/>
        <v>2.5013880960179761E-2</v>
      </c>
      <c r="J435" s="10">
        <f t="shared" si="47"/>
        <v>0.83411096039774224</v>
      </c>
      <c r="K435" s="10">
        <f t="shared" si="48"/>
        <v>3.2316896523711165</v>
      </c>
      <c r="AC435" s="12"/>
      <c r="AD435" s="13"/>
    </row>
    <row r="436" spans="1:30" x14ac:dyDescent="0.3">
      <c r="A436" s="17">
        <v>43909</v>
      </c>
      <c r="B436" s="18">
        <v>2.8209068113509584E-2</v>
      </c>
      <c r="C436" s="8">
        <f t="shared" si="44"/>
        <v>-3.9093188649041641E-4</v>
      </c>
      <c r="D436" s="5">
        <f t="shared" si="42"/>
        <v>1.5282773987495582E-7</v>
      </c>
      <c r="E436" s="5">
        <f t="shared" si="45"/>
        <v>7.6517010971599219E-3</v>
      </c>
      <c r="F436" s="5">
        <f>B$6+B$7*E416+B$8*(H435*100)^2</f>
        <v>0.24806697298829331</v>
      </c>
      <c r="G436" s="8">
        <v>3.6995604299406924E-2</v>
      </c>
      <c r="H436" s="8">
        <f t="shared" si="46"/>
        <v>4.9806322187880255E-3</v>
      </c>
      <c r="I436" s="7">
        <f t="shared" si="43"/>
        <v>3.2014972080618896E-2</v>
      </c>
      <c r="J436" s="10">
        <f t="shared" si="47"/>
        <v>0.86537232427724198</v>
      </c>
      <c r="K436" s="10">
        <f t="shared" si="48"/>
        <v>4.4226509537143226</v>
      </c>
      <c r="AC436" s="12"/>
      <c r="AD436" s="13"/>
    </row>
    <row r="437" spans="1:30" x14ac:dyDescent="0.3">
      <c r="A437" s="17">
        <v>43910</v>
      </c>
      <c r="B437" s="18">
        <v>3.7752973419797511E-2</v>
      </c>
      <c r="C437" s="8">
        <f t="shared" si="44"/>
        <v>9.152973419797511E-3</v>
      </c>
      <c r="D437" s="5">
        <f t="shared" si="42"/>
        <v>8.3776922423519748E-5</v>
      </c>
      <c r="E437" s="5">
        <f t="shared" si="45"/>
        <v>1.5282773987495582E-7</v>
      </c>
      <c r="F437" s="5">
        <f>B$6+B$7*E416+B$8*(H436*100)^2</f>
        <v>0.24858244214882569</v>
      </c>
      <c r="G437" s="8">
        <v>4.2722175224602602E-2</v>
      </c>
      <c r="H437" s="8">
        <f t="shared" si="46"/>
        <v>4.985804269612132E-3</v>
      </c>
      <c r="I437" s="7">
        <f t="shared" si="43"/>
        <v>3.7736370954990467E-2</v>
      </c>
      <c r="J437" s="10">
        <f t="shared" si="47"/>
        <v>0.88329704085992</v>
      </c>
      <c r="K437" s="10">
        <f t="shared" si="48"/>
        <v>5.4206396316256331</v>
      </c>
      <c r="AC437" s="12"/>
      <c r="AD437" s="13"/>
    </row>
    <row r="438" spans="1:30" x14ac:dyDescent="0.3">
      <c r="A438" s="17">
        <v>43913</v>
      </c>
      <c r="B438" s="18">
        <v>-2.5014995342730353E-2</v>
      </c>
      <c r="C438" s="8">
        <f t="shared" si="44"/>
        <v>-5.3614995342730357E-2</v>
      </c>
      <c r="D438" s="5">
        <f t="shared" si="42"/>
        <v>2.8745677256009979E-3</v>
      </c>
      <c r="E438" s="5">
        <f t="shared" si="45"/>
        <v>8.3776922423519748E-5</v>
      </c>
      <c r="F438" s="5">
        <f>B$6+B$7*E417+B$8*(H437*100)^2</f>
        <v>0.2491550043377421</v>
      </c>
      <c r="G438" s="8">
        <v>3.1557984627224346E-2</v>
      </c>
      <c r="H438" s="8">
        <f t="shared" si="46"/>
        <v>4.9915428911083406E-3</v>
      </c>
      <c r="I438" s="7">
        <f t="shared" si="43"/>
        <v>2.6566441736116005E-2</v>
      </c>
      <c r="J438" s="10">
        <f t="shared" si="47"/>
        <v>0.8418294783374014</v>
      </c>
      <c r="K438" s="10">
        <f t="shared" si="48"/>
        <v>3.4782090085312429</v>
      </c>
      <c r="AC438" s="12"/>
      <c r="AD438" s="13"/>
    </row>
    <row r="439" spans="1:30" x14ac:dyDescent="0.3">
      <c r="A439" s="17">
        <v>43914</v>
      </c>
      <c r="B439" s="18">
        <v>8.834255217279216E-2</v>
      </c>
      <c r="C439" s="8">
        <f t="shared" si="44"/>
        <v>5.974255217279216E-2</v>
      </c>
      <c r="D439" s="5">
        <f t="shared" si="42"/>
        <v>3.5691725401187932E-3</v>
      </c>
      <c r="E439" s="5">
        <f t="shared" si="45"/>
        <v>2.8745677256009979E-3</v>
      </c>
      <c r="F439" s="5">
        <f>B$6+B$7*E439+B$8*(G438*100)^2</f>
        <v>8.8586030296751037</v>
      </c>
      <c r="G439" s="8">
        <v>4.2384224776999595E-2</v>
      </c>
      <c r="H439" s="8">
        <f t="shared" si="46"/>
        <v>2.9763405432972723E-2</v>
      </c>
      <c r="I439" s="7">
        <f t="shared" si="43"/>
        <v>1.2620819344026871E-2</v>
      </c>
      <c r="J439" s="10">
        <f t="shared" si="47"/>
        <v>0.29777162164531884</v>
      </c>
      <c r="K439" s="10">
        <f t="shared" si="48"/>
        <v>7.0541546303881209E-2</v>
      </c>
      <c r="AC439" s="12"/>
      <c r="AD439" s="13"/>
    </row>
    <row r="440" spans="1:30" x14ac:dyDescent="0.3">
      <c r="A440" s="17">
        <v>43915</v>
      </c>
      <c r="B440" s="18">
        <v>3.0836870090802944E-2</v>
      </c>
      <c r="C440" s="8">
        <f t="shared" si="44"/>
        <v>2.2368700908029435E-3</v>
      </c>
      <c r="D440" s="5">
        <f t="shared" si="42"/>
        <v>5.0035878031287682E-6</v>
      </c>
      <c r="E440" s="5">
        <f t="shared" si="45"/>
        <v>3.5691725401187932E-3</v>
      </c>
      <c r="F440" s="5">
        <f>B$6+B$7*E439+B$8*(H439*100)^2</f>
        <v>7.8829343889560013</v>
      </c>
      <c r="G440" s="8">
        <v>3.4984152327103328E-2</v>
      </c>
      <c r="H440" s="8">
        <f t="shared" si="46"/>
        <v>2.8076563872660772E-2</v>
      </c>
      <c r="I440" s="7">
        <f t="shared" si="43"/>
        <v>6.9075884544425557E-3</v>
      </c>
      <c r="J440" s="10">
        <f t="shared" si="47"/>
        <v>0.19744907322196367</v>
      </c>
      <c r="K440" s="10">
        <f t="shared" si="48"/>
        <v>2.6066880108742252E-2</v>
      </c>
      <c r="AC440" s="12"/>
      <c r="AD440" s="13"/>
    </row>
    <row r="441" spans="1:30" x14ac:dyDescent="0.3">
      <c r="A441" s="17">
        <v>43916</v>
      </c>
      <c r="B441" s="18">
        <v>1.6870375839546987E-2</v>
      </c>
      <c r="C441" s="8">
        <f t="shared" si="44"/>
        <v>-1.1729624160453013E-2</v>
      </c>
      <c r="D441" s="5">
        <f t="shared" si="42"/>
        <v>1.3758408294548306E-4</v>
      </c>
      <c r="E441" s="5">
        <f t="shared" si="45"/>
        <v>5.0035878031287682E-6</v>
      </c>
      <c r="F441" s="5">
        <f>B$6+B$7*E439+B$8*(H440*100)^2</f>
        <v>7.0179065720944447</v>
      </c>
      <c r="G441" s="8">
        <v>2.7858647622686094E-2</v>
      </c>
      <c r="H441" s="8">
        <f t="shared" si="46"/>
        <v>2.6491331737182343E-2</v>
      </c>
      <c r="I441" s="7">
        <f t="shared" si="43"/>
        <v>1.3673158855037511E-3</v>
      </c>
      <c r="J441" s="10">
        <f t="shared" si="47"/>
        <v>4.9080483159932957E-2</v>
      </c>
      <c r="K441" s="10">
        <f t="shared" si="48"/>
        <v>1.2878588824460913E-3</v>
      </c>
      <c r="AC441" s="12"/>
      <c r="AD441" s="13"/>
    </row>
    <row r="442" spans="1:30" x14ac:dyDescent="0.3">
      <c r="A442" s="17">
        <v>43917</v>
      </c>
      <c r="B442" s="18">
        <v>-4.2732808079370049E-2</v>
      </c>
      <c r="C442" s="8">
        <f t="shared" si="44"/>
        <v>-7.133280807937005E-2</v>
      </c>
      <c r="D442" s="5">
        <f t="shared" si="42"/>
        <v>5.0883695084882408E-3</v>
      </c>
      <c r="E442" s="5">
        <f t="shared" si="45"/>
        <v>1.3758408294548306E-4</v>
      </c>
      <c r="F442" s="5">
        <f>B$6+B$7*E439+B$8*(H441*100)^2</f>
        <v>6.2509729096649904</v>
      </c>
      <c r="G442" s="8">
        <v>3.1177757261327634E-2</v>
      </c>
      <c r="H442" s="8">
        <f t="shared" si="46"/>
        <v>2.5001945743611618E-2</v>
      </c>
      <c r="I442" s="7">
        <f t="shared" si="43"/>
        <v>6.1758115177160157E-3</v>
      </c>
      <c r="J442" s="10">
        <f t="shared" si="47"/>
        <v>0.19808389249910507</v>
      </c>
      <c r="K442" s="10">
        <f t="shared" si="48"/>
        <v>2.6261955031012363E-2</v>
      </c>
      <c r="AC442" s="12"/>
      <c r="AD442" s="13"/>
    </row>
    <row r="443" spans="1:30" x14ac:dyDescent="0.3">
      <c r="A443" s="17">
        <v>43920</v>
      </c>
      <c r="B443" s="18">
        <v>1.3457938129077791E-2</v>
      </c>
      <c r="C443" s="8">
        <f t="shared" si="44"/>
        <v>-1.5142061870922209E-2</v>
      </c>
      <c r="D443" s="5">
        <f t="shared" si="42"/>
        <v>2.2928203770283619E-4</v>
      </c>
      <c r="E443" s="5">
        <f t="shared" si="45"/>
        <v>5.0883695084882408E-3</v>
      </c>
      <c r="F443" s="5">
        <f>B$6+B$7*E439+B$8*(H442*100)^2</f>
        <v>5.571009524555036</v>
      </c>
      <c r="G443" s="8">
        <v>2.417945227510835E-2</v>
      </c>
      <c r="H443" s="8">
        <f t="shared" si="46"/>
        <v>2.3602986091922854E-2</v>
      </c>
      <c r="I443" s="7">
        <f t="shared" si="43"/>
        <v>5.7646618318549572E-4</v>
      </c>
      <c r="J443" s="10">
        <f t="shared" si="47"/>
        <v>2.3841159701493385E-2</v>
      </c>
      <c r="K443" s="10">
        <f t="shared" si="48"/>
        <v>2.934833009478055E-4</v>
      </c>
      <c r="AC443" s="12"/>
      <c r="AD443" s="13"/>
    </row>
    <row r="444" spans="1:30" x14ac:dyDescent="0.3">
      <c r="A444" s="17">
        <v>43921</v>
      </c>
      <c r="B444" s="18">
        <v>7.6649482079846907E-3</v>
      </c>
      <c r="C444" s="8">
        <f t="shared" si="44"/>
        <v>-2.0935051792015311E-2</v>
      </c>
      <c r="D444" s="5">
        <f t="shared" si="42"/>
        <v>4.3827639353436349E-4</v>
      </c>
      <c r="E444" s="5">
        <f t="shared" si="45"/>
        <v>2.2928203770283619E-4</v>
      </c>
      <c r="F444" s="5">
        <f>B$6+B$7*E439+B$8*(H443*100)^2</f>
        <v>4.9681539873165494</v>
      </c>
      <c r="G444" s="8">
        <v>2.025029733001454E-2</v>
      </c>
      <c r="H444" s="8">
        <f t="shared" si="46"/>
        <v>2.2289356175799583E-2</v>
      </c>
      <c r="I444" s="7">
        <f t="shared" si="43"/>
        <v>2.0390588457850425E-3</v>
      </c>
      <c r="J444" s="10">
        <f t="shared" si="47"/>
        <v>0.10069278552087207</v>
      </c>
      <c r="K444" s="10">
        <f t="shared" si="48"/>
        <v>4.4585060209232363E-3</v>
      </c>
      <c r="AC444" s="12"/>
      <c r="AD444" s="13"/>
    </row>
    <row r="445" spans="1:30" x14ac:dyDescent="0.3">
      <c r="A445" s="17">
        <v>43922</v>
      </c>
      <c r="B445" s="18">
        <v>-3.9001084978102965E-2</v>
      </c>
      <c r="C445" s="8">
        <f t="shared" si="44"/>
        <v>-6.7601084978102965E-2</v>
      </c>
      <c r="D445" s="5">
        <f t="shared" si="42"/>
        <v>4.5699066902166983E-3</v>
      </c>
      <c r="E445" s="5">
        <f t="shared" si="45"/>
        <v>4.3827639353436349E-4</v>
      </c>
      <c r="F445" s="5">
        <f>B$6+B$7*E439+B$8*(H444*100)^2</f>
        <v>4.4336622680009068</v>
      </c>
      <c r="G445" s="8">
        <v>2.4049454490609388E-2</v>
      </c>
      <c r="H445" s="8">
        <f t="shared" si="46"/>
        <v>2.1056263362716821E-2</v>
      </c>
      <c r="I445" s="7">
        <f t="shared" si="43"/>
        <v>2.9931911278925673E-3</v>
      </c>
      <c r="J445" s="10">
        <f t="shared" si="47"/>
        <v>0.12445983459048193</v>
      </c>
      <c r="K445" s="10">
        <f t="shared" si="48"/>
        <v>9.2378047633585592E-3</v>
      </c>
      <c r="AC445" s="12"/>
      <c r="AD445" s="13"/>
    </row>
    <row r="446" spans="1:30" x14ac:dyDescent="0.3">
      <c r="A446" s="17">
        <v>43923</v>
      </c>
      <c r="B446" s="18">
        <v>3.0509471569423181E-3</v>
      </c>
      <c r="C446" s="8">
        <f t="shared" si="44"/>
        <v>-2.5549052843057682E-2</v>
      </c>
      <c r="D446" s="5">
        <f t="shared" si="42"/>
        <v>6.5275410117735379E-4</v>
      </c>
      <c r="E446" s="5">
        <f t="shared" si="45"/>
        <v>4.5699066902166983E-3</v>
      </c>
      <c r="F446" s="5">
        <f>B$6+B$7*E439+B$8*(H445*100)^2</f>
        <v>3.9597819096556588</v>
      </c>
      <c r="G446" s="8">
        <v>8.0445109933252844E-3</v>
      </c>
      <c r="H446" s="8">
        <f t="shared" si="46"/>
        <v>1.989920076197951E-2</v>
      </c>
      <c r="I446" s="7">
        <f t="shared" si="43"/>
        <v>1.1854689768654225E-2</v>
      </c>
      <c r="J446" s="10">
        <f t="shared" si="47"/>
        <v>1.4736370897485669</v>
      </c>
      <c r="K446" s="10">
        <f t="shared" si="48"/>
        <v>0.30995259342161452</v>
      </c>
      <c r="AC446" s="12"/>
      <c r="AD446" s="13"/>
    </row>
    <row r="447" spans="1:30" x14ac:dyDescent="0.3">
      <c r="A447" s="17">
        <v>43924</v>
      </c>
      <c r="B447" s="18">
        <v>-9.530146088685321E-3</v>
      </c>
      <c r="C447" s="8">
        <f t="shared" si="44"/>
        <v>-3.813014608868532E-2</v>
      </c>
      <c r="D447" s="5">
        <f t="shared" si="42"/>
        <v>1.4539080407444845E-3</v>
      </c>
      <c r="E447" s="5">
        <f t="shared" si="45"/>
        <v>6.5275410117735379E-4</v>
      </c>
      <c r="F447" s="5">
        <f>B$6+B$7*E439+B$8*(H446*100)^2</f>
        <v>3.5396395839467618</v>
      </c>
      <c r="G447" s="8">
        <v>2.1903194812199232E-2</v>
      </c>
      <c r="H447" s="8">
        <f t="shared" si="46"/>
        <v>1.8813929902991456E-2</v>
      </c>
      <c r="I447" s="7">
        <f t="shared" si="43"/>
        <v>3.0892649092077763E-3</v>
      </c>
      <c r="J447" s="10">
        <f t="shared" si="47"/>
        <v>0.14104174919209389</v>
      </c>
      <c r="K447" s="10">
        <f t="shared" si="48"/>
        <v>1.2165976228960984E-2</v>
      </c>
      <c r="AC447" s="12"/>
      <c r="AD447" s="13"/>
    </row>
    <row r="448" spans="1:30" x14ac:dyDescent="0.3">
      <c r="A448" s="17">
        <v>43927</v>
      </c>
      <c r="B448" s="18">
        <v>4.8729536421978491E-2</v>
      </c>
      <c r="C448" s="8">
        <f t="shared" si="44"/>
        <v>2.012953642197849E-2</v>
      </c>
      <c r="D448" s="5">
        <f t="shared" si="42"/>
        <v>4.0519823656375861E-4</v>
      </c>
      <c r="E448" s="5">
        <f t="shared" si="45"/>
        <v>1.4539080407444845E-3</v>
      </c>
      <c r="F448" s="5">
        <f>B$6+B$7*E439+B$8*(H447*100)^2</f>
        <v>3.1671413979732526</v>
      </c>
      <c r="G448" s="8">
        <v>2.5566218110620223E-2</v>
      </c>
      <c r="H448" s="8">
        <f t="shared" si="46"/>
        <v>1.7796464249881919E-2</v>
      </c>
      <c r="I448" s="7">
        <f t="shared" si="43"/>
        <v>7.7697538607383043E-3</v>
      </c>
      <c r="J448" s="10">
        <f t="shared" si="47"/>
        <v>0.30390704746083441</v>
      </c>
      <c r="K448" s="10">
        <f t="shared" si="48"/>
        <v>7.4317673978407939E-2</v>
      </c>
      <c r="AC448" s="12"/>
      <c r="AD448" s="13"/>
    </row>
    <row r="449" spans="1:30" x14ac:dyDescent="0.3">
      <c r="A449" s="17">
        <v>43928</v>
      </c>
      <c r="B449" s="18">
        <v>2.1827495857485436E-2</v>
      </c>
      <c r="C449" s="8">
        <f t="shared" si="44"/>
        <v>-6.7725041425145648E-3</v>
      </c>
      <c r="D449" s="5">
        <f t="shared" si="42"/>
        <v>4.5866812360376943E-5</v>
      </c>
      <c r="E449" s="5">
        <f t="shared" si="45"/>
        <v>4.0519823656375861E-4</v>
      </c>
      <c r="F449" s="5">
        <f>B$6+B$7*E439+B$8*(H448*100)^2</f>
        <v>2.8368845062891399</v>
      </c>
      <c r="G449" s="8">
        <v>1.8474079998857106E-2</v>
      </c>
      <c r="H449" s="8">
        <f t="shared" si="46"/>
        <v>1.6843053482932184E-2</v>
      </c>
      <c r="I449" s="7">
        <f t="shared" si="43"/>
        <v>1.6310265159249215E-3</v>
      </c>
      <c r="J449" s="10">
        <f t="shared" si="47"/>
        <v>8.828729311694139E-2</v>
      </c>
      <c r="K449" s="10">
        <f t="shared" si="48"/>
        <v>4.4063945031194152E-3</v>
      </c>
      <c r="AC449" s="12"/>
      <c r="AD449" s="13"/>
    </row>
    <row r="450" spans="1:30" x14ac:dyDescent="0.3">
      <c r="A450" s="17">
        <v>43929</v>
      </c>
      <c r="B450" s="18">
        <v>-2.2420641120649604E-3</v>
      </c>
      <c r="C450" s="8">
        <f t="shared" si="44"/>
        <v>-3.084206411206496E-2</v>
      </c>
      <c r="D450" s="5">
        <f t="shared" si="42"/>
        <v>9.512329186927254E-4</v>
      </c>
      <c r="E450" s="5">
        <f t="shared" si="45"/>
        <v>4.5866812360376943E-5</v>
      </c>
      <c r="F450" s="5">
        <f>B$6+B$7*E439+B$8*(H449*100)^2</f>
        <v>2.5440787461220062</v>
      </c>
      <c r="G450" s="8">
        <v>1.9989336771594448E-2</v>
      </c>
      <c r="H450" s="8">
        <f t="shared" si="46"/>
        <v>1.5950168482251236E-2</v>
      </c>
      <c r="I450" s="7">
        <f t="shared" si="43"/>
        <v>4.0391682893432118E-3</v>
      </c>
      <c r="J450" s="10">
        <f t="shared" si="47"/>
        <v>0.20206614834180053</v>
      </c>
      <c r="K450" s="10">
        <f t="shared" si="48"/>
        <v>2.7507138576822632E-2</v>
      </c>
      <c r="AC450" s="12"/>
      <c r="AD450" s="13"/>
    </row>
    <row r="451" spans="1:30" x14ac:dyDescent="0.3">
      <c r="A451" s="17">
        <v>43930</v>
      </c>
      <c r="B451" s="18">
        <v>1.4456931759516132E-2</v>
      </c>
      <c r="C451" s="8">
        <f t="shared" si="44"/>
        <v>-1.4143068240483869E-2</v>
      </c>
      <c r="D451" s="5">
        <f t="shared" si="42"/>
        <v>2.0002637925498347E-4</v>
      </c>
      <c r="E451" s="5">
        <f t="shared" si="45"/>
        <v>9.512329186927254E-4</v>
      </c>
      <c r="F451" s="5">
        <f>B$6+B$7*E439+B$8*(H450*100)^2</f>
        <v>2.2844771591578263</v>
      </c>
      <c r="G451" s="8">
        <v>1.4815379055596932E-2</v>
      </c>
      <c r="H451" s="8">
        <f t="shared" si="46"/>
        <v>1.511448695509651E-2</v>
      </c>
      <c r="I451" s="7">
        <f t="shared" si="43"/>
        <v>2.9910789949957883E-4</v>
      </c>
      <c r="J451" s="10">
        <f t="shared" si="47"/>
        <v>2.0189014292319594E-2</v>
      </c>
      <c r="K451" s="10">
        <f t="shared" si="48"/>
        <v>1.9843414378373225E-4</v>
      </c>
      <c r="AC451" s="12"/>
      <c r="AD451" s="13"/>
    </row>
    <row r="452" spans="1:30" x14ac:dyDescent="0.3">
      <c r="A452" s="17">
        <v>43935</v>
      </c>
      <c r="B452" s="18">
        <v>8.5878927455781268E-3</v>
      </c>
      <c r="C452" s="8">
        <f t="shared" si="44"/>
        <v>-2.0012107254421874E-2</v>
      </c>
      <c r="D452" s="5">
        <f t="shared" si="42"/>
        <v>4.0048443676248457E-4</v>
      </c>
      <c r="E452" s="5">
        <f t="shared" si="45"/>
        <v>2.0002637925498347E-4</v>
      </c>
      <c r="F452" s="5">
        <f>B$6+B$7*E439+B$8*(H451*100)^2</f>
        <v>2.054314392155383</v>
      </c>
      <c r="G452" s="8">
        <v>1.9046622027493635E-2</v>
      </c>
      <c r="H452" s="8">
        <f t="shared" si="46"/>
        <v>1.4332879655377641E-2</v>
      </c>
      <c r="I452" s="7">
        <f t="shared" si="43"/>
        <v>4.7137423721159942E-3</v>
      </c>
      <c r="J452" s="10">
        <f t="shared" si="47"/>
        <v>0.24748442875128973</v>
      </c>
      <c r="K452" s="10">
        <f t="shared" si="48"/>
        <v>4.4542566579723664E-2</v>
      </c>
      <c r="AC452" s="12"/>
      <c r="AD452" s="13"/>
    </row>
    <row r="453" spans="1:30" x14ac:dyDescent="0.3">
      <c r="A453" s="17">
        <v>43936</v>
      </c>
      <c r="B453" s="18">
        <v>-3.8265649329205599E-2</v>
      </c>
      <c r="C453" s="8">
        <f t="shared" si="44"/>
        <v>-6.6865649329205606E-2</v>
      </c>
      <c r="D453" s="5">
        <f t="shared" si="42"/>
        <v>4.4710150602162938E-3</v>
      </c>
      <c r="E453" s="5">
        <f t="shared" si="45"/>
        <v>4.0048443676248457E-4</v>
      </c>
      <c r="F453" s="5">
        <f>B$6+B$7*E439+B$8*(H452*100)^2</f>
        <v>1.8502520829310174</v>
      </c>
      <c r="G453" s="8">
        <v>1.5498663792103965E-2</v>
      </c>
      <c r="H453" s="8">
        <f t="shared" si="46"/>
        <v>1.360239715245448E-2</v>
      </c>
      <c r="I453" s="7">
        <f t="shared" si="43"/>
        <v>1.896266639649485E-3</v>
      </c>
      <c r="J453" s="10">
        <f t="shared" si="47"/>
        <v>0.12235033065337977</v>
      </c>
      <c r="K453" s="10">
        <f t="shared" si="48"/>
        <v>8.8990237230626157E-3</v>
      </c>
      <c r="AC453" s="12"/>
      <c r="AD453" s="13"/>
    </row>
    <row r="454" spans="1:30" x14ac:dyDescent="0.3">
      <c r="A454" s="17">
        <v>43937</v>
      </c>
      <c r="B454" s="18">
        <v>1.4767763717295351E-3</v>
      </c>
      <c r="C454" s="8">
        <f t="shared" si="44"/>
        <v>-2.7123223628270465E-2</v>
      </c>
      <c r="D454" s="5">
        <f t="shared" si="42"/>
        <v>7.3566925998916929E-4</v>
      </c>
      <c r="E454" s="5">
        <f t="shared" si="45"/>
        <v>4.4710150602162938E-3</v>
      </c>
      <c r="F454" s="5">
        <f>B$6+B$7*E439+B$8*(H453*100)^2</f>
        <v>1.6693304395726947</v>
      </c>
      <c r="G454" s="8">
        <v>2.3284925017642896E-2</v>
      </c>
      <c r="H454" s="8">
        <f t="shared" si="46"/>
        <v>1.2920257116530982E-2</v>
      </c>
      <c r="I454" s="7">
        <f t="shared" si="43"/>
        <v>1.0364667901111914E-2</v>
      </c>
      <c r="J454" s="10">
        <f t="shared" si="47"/>
        <v>0.4451235249097279</v>
      </c>
      <c r="K454" s="10">
        <f t="shared" si="48"/>
        <v>0.21319315601495559</v>
      </c>
      <c r="AC454" s="12"/>
      <c r="AD454" s="13"/>
    </row>
    <row r="455" spans="1:30" x14ac:dyDescent="0.3">
      <c r="A455" s="17">
        <v>43938</v>
      </c>
      <c r="B455" s="18">
        <v>2.6647643095727262E-2</v>
      </c>
      <c r="C455" s="8">
        <f t="shared" si="44"/>
        <v>-1.9523569042727389E-3</v>
      </c>
      <c r="D455" s="5">
        <f t="shared" si="42"/>
        <v>3.8116974816614323E-6</v>
      </c>
      <c r="E455" s="5">
        <f t="shared" si="45"/>
        <v>7.3566925998916929E-4</v>
      </c>
      <c r="F455" s="5">
        <f>B$6+B$7*E439+B$8*(H454*100)^2</f>
        <v>1.5089253105712059</v>
      </c>
      <c r="G455" s="8">
        <v>2.0382035141960068E-2</v>
      </c>
      <c r="H455" s="8">
        <f t="shared" si="46"/>
        <v>1.2283832099842485E-2</v>
      </c>
      <c r="I455" s="7">
        <f t="shared" si="43"/>
        <v>8.0982030421175837E-3</v>
      </c>
      <c r="J455" s="10">
        <f t="shared" si="47"/>
        <v>0.39732062994268824</v>
      </c>
      <c r="K455" s="10">
        <f t="shared" si="48"/>
        <v>0.15288711223905671</v>
      </c>
      <c r="AC455" s="12"/>
      <c r="AD455" s="13"/>
    </row>
    <row r="456" spans="1:30" x14ac:dyDescent="0.3">
      <c r="A456" s="17">
        <v>43941</v>
      </c>
      <c r="B456" s="18">
        <v>7.3131343976256388E-3</v>
      </c>
      <c r="C456" s="8">
        <f t="shared" si="44"/>
        <v>-2.1286865602374361E-2</v>
      </c>
      <c r="D456" s="5">
        <f t="shared" si="42"/>
        <v>4.5313064717354874E-4</v>
      </c>
      <c r="E456" s="5">
        <f t="shared" si="45"/>
        <v>3.8116974816614323E-6</v>
      </c>
      <c r="F456" s="5">
        <f>B$6+B$7*E439+B$8*(H455*100)^2</f>
        <v>1.3667101231984859</v>
      </c>
      <c r="G456" s="8">
        <v>1.4863782266125147E-2</v>
      </c>
      <c r="H456" s="8">
        <f t="shared" si="46"/>
        <v>1.1690637806375177E-2</v>
      </c>
      <c r="I456" s="7">
        <f t="shared" si="43"/>
        <v>3.17314445974997E-3</v>
      </c>
      <c r="J456" s="10">
        <f t="shared" si="47"/>
        <v>0.21348162957026279</v>
      </c>
      <c r="K456" s="10">
        <f t="shared" si="48"/>
        <v>3.1286920402396001E-2</v>
      </c>
      <c r="AC456" s="12"/>
      <c r="AD456" s="13"/>
    </row>
    <row r="457" spans="1:30" x14ac:dyDescent="0.3">
      <c r="A457" s="17">
        <v>43942</v>
      </c>
      <c r="B457" s="18">
        <v>-4.1459446317644241E-2</v>
      </c>
      <c r="C457" s="8">
        <f t="shared" si="44"/>
        <v>-7.0059446317644242E-2</v>
      </c>
      <c r="D457" s="5">
        <f t="shared" si="42"/>
        <v>4.9083260183348755E-3</v>
      </c>
      <c r="E457" s="5">
        <f t="shared" si="45"/>
        <v>4.5313064717354874E-4</v>
      </c>
      <c r="F457" s="5">
        <f>B$6+B$7*E439+B$8*(H456*100)^2</f>
        <v>1.2406221380738325</v>
      </c>
      <c r="G457" s="8">
        <v>6.7949944857900865E-3</v>
      </c>
      <c r="H457" s="8">
        <f t="shared" si="46"/>
        <v>1.1138321857774771E-2</v>
      </c>
      <c r="I457" s="7">
        <f t="shared" si="43"/>
        <v>4.3433273719846845E-3</v>
      </c>
      <c r="J457" s="10">
        <f t="shared" si="47"/>
        <v>0.63919512827679137</v>
      </c>
      <c r="K457" s="10">
        <f t="shared" si="48"/>
        <v>0.10426084374238176</v>
      </c>
      <c r="AC457" s="12"/>
      <c r="AD457" s="13"/>
    </row>
    <row r="458" spans="1:30" x14ac:dyDescent="0.3">
      <c r="A458" s="17">
        <v>43943</v>
      </c>
      <c r="B458" s="18">
        <v>1.5484829822924168E-2</v>
      </c>
      <c r="C458" s="8">
        <f t="shared" si="44"/>
        <v>-1.3115170177075832E-2</v>
      </c>
      <c r="D458" s="5">
        <f t="shared" si="42"/>
        <v>1.7200768877365932E-4</v>
      </c>
      <c r="E458" s="5">
        <f t="shared" si="45"/>
        <v>4.9083260183348755E-3</v>
      </c>
      <c r="F458" s="5">
        <f>B$6+B$7*E439+B$8*(H457*100)^2</f>
        <v>1.1288325304623144</v>
      </c>
      <c r="G458" s="8">
        <v>1.560392467941514E-2</v>
      </c>
      <c r="H458" s="8">
        <f t="shared" si="46"/>
        <v>1.0624653078864808E-2</v>
      </c>
      <c r="I458" s="7">
        <f t="shared" si="43"/>
        <v>4.9792716005503321E-3</v>
      </c>
      <c r="J458" s="10">
        <f t="shared" si="47"/>
        <v>0.31910379618270263</v>
      </c>
      <c r="K458" s="10">
        <f t="shared" si="48"/>
        <v>8.4307227524146988E-2</v>
      </c>
      <c r="AC458" s="12"/>
      <c r="AD458" s="13"/>
    </row>
    <row r="459" spans="1:30" x14ac:dyDescent="0.3">
      <c r="A459" s="17">
        <v>43944</v>
      </c>
      <c r="B459" s="18">
        <v>6.175137576467803E-3</v>
      </c>
      <c r="C459" s="8">
        <f t="shared" si="44"/>
        <v>-2.2424862423532199E-2</v>
      </c>
      <c r="D459" s="5">
        <f t="shared" si="42"/>
        <v>5.0287445471434641E-4</v>
      </c>
      <c r="E459" s="5">
        <f t="shared" si="45"/>
        <v>1.7200768877365932E-4</v>
      </c>
      <c r="F459" s="5">
        <f>B$6+B$7*E439+B$8*(H458*100)^2</f>
        <v>1.0297198643539425</v>
      </c>
      <c r="G459" s="8">
        <v>1.1572294746797045E-2</v>
      </c>
      <c r="H459" s="8">
        <f t="shared" si="46"/>
        <v>1.0147511341969234E-2</v>
      </c>
      <c r="I459" s="7">
        <f t="shared" si="43"/>
        <v>1.4247834048278108E-3</v>
      </c>
      <c r="J459" s="10">
        <f t="shared" si="47"/>
        <v>0.12312021392491401</v>
      </c>
      <c r="K459" s="10">
        <f t="shared" si="48"/>
        <v>9.0218053601529569E-3</v>
      </c>
      <c r="AC459" s="12"/>
      <c r="AD459" s="13"/>
    </row>
    <row r="460" spans="1:30" x14ac:dyDescent="0.3">
      <c r="A460" s="17">
        <v>43945</v>
      </c>
      <c r="B460" s="18">
        <v>-1.5328274277104269E-2</v>
      </c>
      <c r="C460" s="8">
        <f t="shared" si="44"/>
        <v>-4.3928274277104273E-2</v>
      </c>
      <c r="D460" s="5">
        <f t="shared" ref="D460:D523" si="49">C460^2</f>
        <v>1.9296932809645009E-3</v>
      </c>
      <c r="E460" s="5">
        <f t="shared" si="45"/>
        <v>5.0287445471434641E-4</v>
      </c>
      <c r="F460" s="5">
        <f>B$6+B$7*E439+B$8*(H459*100)^2</f>
        <v>0.94184657458225984</v>
      </c>
      <c r="G460" s="8">
        <v>1.2046877713963202E-2</v>
      </c>
      <c r="H460" s="8">
        <f t="shared" si="46"/>
        <v>9.7048780238716027E-3</v>
      </c>
      <c r="I460" s="7">
        <f t="shared" si="43"/>
        <v>2.3419996900915993E-3</v>
      </c>
      <c r="J460" s="10">
        <f t="shared" si="47"/>
        <v>0.1944071937724621</v>
      </c>
      <c r="K460" s="10">
        <f t="shared" si="48"/>
        <v>2.5145041546822178E-2</v>
      </c>
      <c r="AC460" s="12"/>
      <c r="AD460" s="13"/>
    </row>
    <row r="461" spans="1:30" x14ac:dyDescent="0.3">
      <c r="A461" s="17">
        <v>43948</v>
      </c>
      <c r="B461" s="18">
        <v>2.566226401757379E-2</v>
      </c>
      <c r="C461" s="8">
        <f t="shared" si="44"/>
        <v>-2.9377359824262102E-3</v>
      </c>
      <c r="D461" s="5">
        <f t="shared" si="49"/>
        <v>8.6302927024416898E-6</v>
      </c>
      <c r="E461" s="5">
        <f t="shared" si="45"/>
        <v>1.9296932809645009E-3</v>
      </c>
      <c r="F461" s="5">
        <f>B$6+B$7*E440+B$8*(H460*100)^2</f>
        <v>0.86400986854802597</v>
      </c>
      <c r="G461" s="8">
        <v>1.3578998327825255E-2</v>
      </c>
      <c r="H461" s="8">
        <f t="shared" si="46"/>
        <v>9.2952131150825477E-3</v>
      </c>
      <c r="I461" s="7">
        <f t="shared" ref="I461:I524" si="50">SQRT((G461-H461)^2)</f>
        <v>4.2837852127427072E-3</v>
      </c>
      <c r="J461" s="10">
        <f t="shared" si="47"/>
        <v>0.3154713705181505</v>
      </c>
      <c r="K461" s="10">
        <f t="shared" si="48"/>
        <v>8.1834469090323658E-2</v>
      </c>
      <c r="AC461" s="12"/>
      <c r="AD461" s="13"/>
    </row>
    <row r="462" spans="1:30" x14ac:dyDescent="0.3">
      <c r="A462" s="17">
        <v>43949</v>
      </c>
      <c r="B462" s="18">
        <v>1.7189511847792733E-2</v>
      </c>
      <c r="C462" s="8">
        <f t="shared" ref="C462:C525" si="51">B462-B$5</f>
        <v>-1.1410488152207268E-2</v>
      </c>
      <c r="D462" s="5">
        <f t="shared" si="49"/>
        <v>1.3019923987166241E-4</v>
      </c>
      <c r="E462" s="5">
        <f t="shared" ref="E462:E525" si="52">D461</f>
        <v>8.6302927024416898E-6</v>
      </c>
      <c r="F462" s="5">
        <f>B$6+B$7*E462+B$8*(G461*100)^2</f>
        <v>1.6633954995842972</v>
      </c>
      <c r="G462" s="8">
        <v>1.422921842704096E-2</v>
      </c>
      <c r="H462" s="8">
        <f t="shared" ref="H462:H525" si="53">SQRT(F462)/100</f>
        <v>1.2897269089168828E-2</v>
      </c>
      <c r="I462" s="7">
        <f t="shared" si="50"/>
        <v>1.331949337872132E-3</v>
      </c>
      <c r="J462" s="10">
        <f t="shared" ref="J462:J525" si="54">ABS(G462-H462)/G462</f>
        <v>9.3606640779434425E-2</v>
      </c>
      <c r="K462" s="10">
        <f t="shared" ref="K462:K525" si="55">G462/H462-LN(G462/H462)-1</f>
        <v>4.9918537169475474E-3</v>
      </c>
      <c r="AC462" s="12"/>
      <c r="AD462" s="13"/>
    </row>
    <row r="463" spans="1:30" x14ac:dyDescent="0.3">
      <c r="A463" s="17">
        <v>43950</v>
      </c>
      <c r="B463" s="18">
        <v>2.159952581758641E-2</v>
      </c>
      <c r="C463" s="8">
        <f t="shared" si="51"/>
        <v>-7.0004741824135908E-3</v>
      </c>
      <c r="D463" s="5">
        <f t="shared" si="49"/>
        <v>4.9006638778639235E-5</v>
      </c>
      <c r="E463" s="5">
        <f t="shared" si="52"/>
        <v>1.3019923987166241E-4</v>
      </c>
      <c r="F463" s="5">
        <f>B$6+B$7*E462+B$8*(H462*100)^2</f>
        <v>1.5033673414406741</v>
      </c>
      <c r="G463" s="8">
        <v>1.9438810291814358E-2</v>
      </c>
      <c r="H463" s="8">
        <f t="shared" si="53"/>
        <v>1.2261188121224932E-2</v>
      </c>
      <c r="I463" s="7">
        <f t="shared" si="50"/>
        <v>7.1776221705894261E-3</v>
      </c>
      <c r="J463" s="10">
        <f t="shared" si="54"/>
        <v>0.36924184468284604</v>
      </c>
      <c r="K463" s="10">
        <f t="shared" si="55"/>
        <v>0.12456092903220162</v>
      </c>
      <c r="AC463" s="12"/>
      <c r="AD463" s="13"/>
    </row>
    <row r="464" spans="1:30" x14ac:dyDescent="0.3">
      <c r="A464" s="17">
        <v>43951</v>
      </c>
      <c r="B464" s="18">
        <v>-2.300912811732269E-2</v>
      </c>
      <c r="C464" s="8">
        <f t="shared" si="51"/>
        <v>-5.160912811732269E-2</v>
      </c>
      <c r="D464" s="5">
        <f t="shared" si="49"/>
        <v>2.6635021050302275E-3</v>
      </c>
      <c r="E464" s="5">
        <f t="shared" si="52"/>
        <v>4.9006638778639235E-5</v>
      </c>
      <c r="F464" s="5">
        <f>B$6+B$7*E462+B$8*(H463*100)^2</f>
        <v>1.3614863764305378</v>
      </c>
      <c r="G464" s="8">
        <v>1.952199759936309E-2</v>
      </c>
      <c r="H464" s="8">
        <f t="shared" si="53"/>
        <v>1.1668274835769588E-2</v>
      </c>
      <c r="I464" s="7">
        <f t="shared" si="50"/>
        <v>7.8537227635935014E-3</v>
      </c>
      <c r="J464" s="10">
        <f t="shared" si="54"/>
        <v>0.40230118478499</v>
      </c>
      <c r="K464" s="10">
        <f t="shared" si="55"/>
        <v>0.15841515159795039</v>
      </c>
      <c r="AC464" s="12"/>
      <c r="AD464" s="13"/>
    </row>
    <row r="465" spans="1:30" x14ac:dyDescent="0.3">
      <c r="A465" s="17">
        <v>43955</v>
      </c>
      <c r="B465" s="18">
        <v>-3.8807794270398668E-2</v>
      </c>
      <c r="C465" s="8">
        <f t="shared" si="51"/>
        <v>-6.7407794270398669E-2</v>
      </c>
      <c r="D465" s="5">
        <f t="shared" si="49"/>
        <v>4.5438107284003918E-3</v>
      </c>
      <c r="E465" s="5">
        <f t="shared" si="52"/>
        <v>2.6635021050302275E-3</v>
      </c>
      <c r="F465" s="5">
        <f>B$6+B$7*E462+B$8*(H464*100)^2</f>
        <v>1.2356947128525513</v>
      </c>
      <c r="G465" s="8">
        <v>9.4544302697985132E-3</v>
      </c>
      <c r="H465" s="8">
        <f t="shared" si="53"/>
        <v>1.1116180606901595E-2</v>
      </c>
      <c r="I465" s="7">
        <f t="shared" si="50"/>
        <v>1.6617503371030816E-3</v>
      </c>
      <c r="J465" s="10">
        <f t="shared" si="54"/>
        <v>0.17576419622147108</v>
      </c>
      <c r="K465" s="10">
        <f t="shared" si="55"/>
        <v>1.2428990809947082E-2</v>
      </c>
      <c r="AC465" s="12"/>
      <c r="AD465" s="13"/>
    </row>
    <row r="466" spans="1:30" x14ac:dyDescent="0.3">
      <c r="A466" s="17">
        <v>43956</v>
      </c>
      <c r="B466" s="18">
        <v>2.0881244092532843E-2</v>
      </c>
      <c r="C466" s="8">
        <f t="shared" si="51"/>
        <v>-7.7187559074671577E-3</v>
      </c>
      <c r="D466" s="5">
        <f t="shared" si="49"/>
        <v>5.9579192759059148E-5</v>
      </c>
      <c r="E466" s="5">
        <f t="shared" si="52"/>
        <v>4.5438107284003918E-3</v>
      </c>
      <c r="F466" s="5">
        <f>B$6+B$7*E462+B$8*(H465*100)^2</f>
        <v>1.1241678239243083</v>
      </c>
      <c r="G466" s="8">
        <v>6.524495393530335E-3</v>
      </c>
      <c r="H466" s="8">
        <f t="shared" si="53"/>
        <v>1.0602678076431012E-2</v>
      </c>
      <c r="I466" s="7">
        <f t="shared" si="50"/>
        <v>4.0781826829006766E-3</v>
      </c>
      <c r="J466" s="10">
        <f t="shared" si="54"/>
        <v>0.62505717866619803</v>
      </c>
      <c r="K466" s="10">
        <f t="shared" si="55"/>
        <v>0.10090596472128133</v>
      </c>
      <c r="AC466" s="12"/>
      <c r="AD466" s="13"/>
    </row>
    <row r="467" spans="1:30" x14ac:dyDescent="0.3">
      <c r="A467" s="17">
        <v>43957</v>
      </c>
      <c r="B467" s="18">
        <v>-1.1241991596067208E-2</v>
      </c>
      <c r="C467" s="8">
        <f t="shared" si="51"/>
        <v>-3.984199159606721E-2</v>
      </c>
      <c r="D467" s="5">
        <f t="shared" si="49"/>
        <v>1.5873842943410902E-3</v>
      </c>
      <c r="E467" s="5">
        <f t="shared" si="52"/>
        <v>5.9579192759059148E-5</v>
      </c>
      <c r="F467" s="5">
        <f>B$6+B$7*E462+B$8*(H466*100)^2</f>
        <v>1.0252880842005276</v>
      </c>
      <c r="G467" s="8">
        <v>5.9578685673673266E-3</v>
      </c>
      <c r="H467" s="8">
        <f t="shared" si="53"/>
        <v>1.01256510121598E-2</v>
      </c>
      <c r="I467" s="7">
        <f t="shared" si="50"/>
        <v>4.1677824447924738E-3</v>
      </c>
      <c r="J467" s="10">
        <f t="shared" si="54"/>
        <v>0.69954252895413249</v>
      </c>
      <c r="K467" s="10">
        <f t="shared" si="55"/>
        <v>0.11875274543868053</v>
      </c>
      <c r="AC467" s="12"/>
      <c r="AD467" s="13"/>
    </row>
    <row r="468" spans="1:30" x14ac:dyDescent="0.3">
      <c r="A468" s="17">
        <v>43958</v>
      </c>
      <c r="B468" s="18">
        <v>1.2871516092573754E-2</v>
      </c>
      <c r="C468" s="8">
        <f t="shared" si="51"/>
        <v>-1.5728483907426247E-2</v>
      </c>
      <c r="D468" s="5">
        <f t="shared" si="49"/>
        <v>2.4738520602616643E-4</v>
      </c>
      <c r="E468" s="5">
        <f t="shared" si="52"/>
        <v>1.5873842943410902E-3</v>
      </c>
      <c r="F468" s="5">
        <f>B$6+B$7*E462+B$8*(H467*100)^2</f>
        <v>0.93762130696142421</v>
      </c>
      <c r="G468" s="8">
        <v>6.4269210210848027E-3</v>
      </c>
      <c r="H468" s="8">
        <f t="shared" si="53"/>
        <v>9.683084771711049E-3</v>
      </c>
      <c r="I468" s="7">
        <f t="shared" si="50"/>
        <v>3.2561637506262463E-3</v>
      </c>
      <c r="J468" s="10">
        <f t="shared" si="54"/>
        <v>0.50664443206066301</v>
      </c>
      <c r="K468" s="10">
        <f t="shared" si="55"/>
        <v>7.361155667796293E-2</v>
      </c>
      <c r="AC468" s="12"/>
      <c r="AD468" s="13"/>
    </row>
    <row r="469" spans="1:30" x14ac:dyDescent="0.3">
      <c r="A469" s="17">
        <v>43959</v>
      </c>
      <c r="B469" s="18">
        <v>9.5047826310223904E-3</v>
      </c>
      <c r="C469" s="8">
        <f t="shared" si="51"/>
        <v>-1.909521736897761E-2</v>
      </c>
      <c r="D469" s="5">
        <f t="shared" si="49"/>
        <v>3.6462732636850418E-4</v>
      </c>
      <c r="E469" s="5">
        <f t="shared" si="52"/>
        <v>2.4738520602616643E-4</v>
      </c>
      <c r="F469" s="5">
        <f>B$6+B$7*E462+B$8*(H468*100)^2</f>
        <v>0.85989594226123489</v>
      </c>
      <c r="G469" s="8">
        <v>1.4059346731400144E-2</v>
      </c>
      <c r="H469" s="8">
        <f t="shared" si="53"/>
        <v>9.2730574367963173E-3</v>
      </c>
      <c r="I469" s="7">
        <f t="shared" si="50"/>
        <v>4.7862892946038266E-3</v>
      </c>
      <c r="J469" s="10">
        <f t="shared" si="54"/>
        <v>0.3404346863367505</v>
      </c>
      <c r="K469" s="10">
        <f t="shared" si="55"/>
        <v>9.9975798730703724E-2</v>
      </c>
      <c r="AC469" s="12"/>
      <c r="AD469" s="13"/>
    </row>
    <row r="470" spans="1:30" x14ac:dyDescent="0.3">
      <c r="A470" s="17">
        <v>43962</v>
      </c>
      <c r="B470" s="18">
        <v>-8.4118919286981335E-3</v>
      </c>
      <c r="C470" s="8">
        <f t="shared" si="51"/>
        <v>-3.7011891928698137E-2</v>
      </c>
      <c r="D470" s="5">
        <f t="shared" si="49"/>
        <v>1.3698801441416302E-3</v>
      </c>
      <c r="E470" s="5">
        <f t="shared" si="52"/>
        <v>3.6462732636850418E-4</v>
      </c>
      <c r="F470" s="5">
        <f>B$6+B$7*E462+B$8*(H469*100)^2</f>
        <v>0.79098463391804696</v>
      </c>
      <c r="G470" s="8">
        <v>5.9838360541420617E-3</v>
      </c>
      <c r="H470" s="8">
        <f t="shared" si="53"/>
        <v>8.8937316910172575E-3</v>
      </c>
      <c r="I470" s="7">
        <f t="shared" si="50"/>
        <v>2.9098956368751958E-3</v>
      </c>
      <c r="J470" s="10">
        <f t="shared" si="54"/>
        <v>0.48629267422207223</v>
      </c>
      <c r="K470" s="10">
        <f t="shared" si="55"/>
        <v>6.9099877519322561E-2</v>
      </c>
      <c r="AC470" s="12"/>
      <c r="AD470" s="13"/>
    </row>
    <row r="471" spans="1:30" x14ac:dyDescent="0.3">
      <c r="A471" s="17">
        <v>43963</v>
      </c>
      <c r="B471" s="18">
        <v>1.5601765089335318E-4</v>
      </c>
      <c r="C471" s="8">
        <f t="shared" si="51"/>
        <v>-2.8443982349106646E-2</v>
      </c>
      <c r="D471" s="5">
        <f t="shared" si="49"/>
        <v>8.0906013187629039E-4</v>
      </c>
      <c r="E471" s="5">
        <f t="shared" si="52"/>
        <v>1.3698801441416302E-3</v>
      </c>
      <c r="F471" s="5">
        <f>B$6+B$7*E462+B$8*(H470*100)^2</f>
        <v>0.72988786794097649</v>
      </c>
      <c r="G471" s="8">
        <v>1.1121016006035463E-2</v>
      </c>
      <c r="H471" s="8">
        <f t="shared" si="53"/>
        <v>8.5433475168752004E-3</v>
      </c>
      <c r="I471" s="7">
        <f t="shared" si="50"/>
        <v>2.5776684891602626E-3</v>
      </c>
      <c r="J471" s="10">
        <f t="shared" si="54"/>
        <v>0.23178354277714749</v>
      </c>
      <c r="K471" s="10">
        <f t="shared" si="55"/>
        <v>3.8032710411643578E-2</v>
      </c>
      <c r="AC471" s="12"/>
      <c r="AD471" s="13"/>
    </row>
    <row r="472" spans="1:30" x14ac:dyDescent="0.3">
      <c r="A472" s="17">
        <v>43964</v>
      </c>
      <c r="B472" s="18">
        <v>-2.5867336991915728E-2</v>
      </c>
      <c r="C472" s="8">
        <f t="shared" si="51"/>
        <v>-5.4467336991915728E-2</v>
      </c>
      <c r="D472" s="5">
        <f t="shared" si="49"/>
        <v>2.9666907989909113E-3</v>
      </c>
      <c r="E472" s="5">
        <f t="shared" si="52"/>
        <v>8.0906013187629039E-4</v>
      </c>
      <c r="F472" s="5">
        <f>B$6+B$7*E462+B$8*(H471*100)^2</f>
        <v>0.67571947522570597</v>
      </c>
      <c r="G472" s="8">
        <v>2.395400036351155E-2</v>
      </c>
      <c r="H472" s="8">
        <f t="shared" si="53"/>
        <v>8.2202157832121786E-3</v>
      </c>
      <c r="I472" s="7">
        <f t="shared" si="50"/>
        <v>1.5733784580299372E-2</v>
      </c>
      <c r="J472" s="10">
        <f t="shared" si="54"/>
        <v>0.65683327801339608</v>
      </c>
      <c r="K472" s="10">
        <f t="shared" si="55"/>
        <v>0.84449659004345468</v>
      </c>
      <c r="AC472" s="12"/>
      <c r="AD472" s="13"/>
    </row>
    <row r="473" spans="1:30" x14ac:dyDescent="0.3">
      <c r="A473" s="17">
        <v>43965</v>
      </c>
      <c r="B473" s="18">
        <v>-1.8066208820214359E-2</v>
      </c>
      <c r="C473" s="8">
        <f t="shared" si="51"/>
        <v>-4.6666208820214355E-2</v>
      </c>
      <c r="D473" s="5">
        <f t="shared" si="49"/>
        <v>2.1777350456518522E-3</v>
      </c>
      <c r="E473" s="5">
        <f t="shared" si="52"/>
        <v>2.9666907989909113E-3</v>
      </c>
      <c r="F473" s="5">
        <f>B$6+B$7*E462+B$8*(H472*100)^2</f>
        <v>0.62769377824434736</v>
      </c>
      <c r="G473" s="8">
        <v>1.2722019098758038E-2</v>
      </c>
      <c r="H473" s="8">
        <f t="shared" si="53"/>
        <v>7.9227127818970403E-3</v>
      </c>
      <c r="I473" s="7">
        <f t="shared" si="50"/>
        <v>4.7993063168609972E-3</v>
      </c>
      <c r="J473" s="10">
        <f t="shared" si="54"/>
        <v>0.3772440741996308</v>
      </c>
      <c r="K473" s="10">
        <f t="shared" si="55"/>
        <v>0.13216492185015394</v>
      </c>
      <c r="AC473" s="12"/>
      <c r="AD473" s="13"/>
    </row>
    <row r="474" spans="1:30" x14ac:dyDescent="0.3">
      <c r="A474" s="17">
        <v>43966</v>
      </c>
      <c r="B474" s="18">
        <v>3.7859758256407472E-3</v>
      </c>
      <c r="C474" s="8">
        <f t="shared" si="51"/>
        <v>-2.4814024174359253E-2</v>
      </c>
      <c r="D474" s="5">
        <f t="shared" si="49"/>
        <v>6.1573579572568539E-4</v>
      </c>
      <c r="E474" s="5">
        <f t="shared" si="52"/>
        <v>2.1777350456518522E-3</v>
      </c>
      <c r="F474" s="5">
        <f>B$6+B$7*E462+B$8*(H473*100)^2</f>
        <v>0.58511419530067454</v>
      </c>
      <c r="G474" s="8">
        <v>2.1867023940262995E-2</v>
      </c>
      <c r="H474" s="8">
        <f t="shared" si="53"/>
        <v>7.6492757519955748E-3</v>
      </c>
      <c r="I474" s="7">
        <f t="shared" si="50"/>
        <v>1.4217748188267421E-2</v>
      </c>
      <c r="J474" s="10">
        <f t="shared" si="54"/>
        <v>0.6501912755529925</v>
      </c>
      <c r="K474" s="10">
        <f t="shared" si="55"/>
        <v>0.80833636855568347</v>
      </c>
      <c r="AC474" s="12"/>
      <c r="AD474" s="13"/>
    </row>
    <row r="475" spans="1:30" x14ac:dyDescent="0.3">
      <c r="A475" s="17">
        <v>43969</v>
      </c>
      <c r="B475" s="18">
        <v>4.9698902343666716E-2</v>
      </c>
      <c r="C475" s="8">
        <f t="shared" si="51"/>
        <v>2.1098902343666716E-2</v>
      </c>
      <c r="D475" s="5">
        <f t="shared" si="49"/>
        <v>4.4516368010758483E-4</v>
      </c>
      <c r="E475" s="5">
        <f t="shared" si="52"/>
        <v>6.1573579572568539E-4</v>
      </c>
      <c r="F475" s="5">
        <f>B$6+B$7*E462+B$8*(H474*100)^2</f>
        <v>0.54736313706281436</v>
      </c>
      <c r="G475" s="8">
        <v>1.6113280708549983E-2</v>
      </c>
      <c r="H475" s="8">
        <f t="shared" si="53"/>
        <v>7.398399401646375E-3</v>
      </c>
      <c r="I475" s="7">
        <f t="shared" si="50"/>
        <v>8.7148813069036074E-3</v>
      </c>
      <c r="J475" s="10">
        <f t="shared" si="54"/>
        <v>0.54085083382674159</v>
      </c>
      <c r="K475" s="10">
        <f t="shared" si="55"/>
        <v>0.39956130743789209</v>
      </c>
      <c r="AC475" s="12"/>
      <c r="AD475" s="13"/>
    </row>
    <row r="476" spans="1:30" x14ac:dyDescent="0.3">
      <c r="A476" s="17">
        <v>43970</v>
      </c>
      <c r="B476" s="18">
        <v>-3.198856985013859E-3</v>
      </c>
      <c r="C476" s="8">
        <f t="shared" si="51"/>
        <v>-3.1798856985013862E-2</v>
      </c>
      <c r="D476" s="5">
        <f t="shared" si="49"/>
        <v>1.0111673055533648E-3</v>
      </c>
      <c r="E476" s="5">
        <f t="shared" si="52"/>
        <v>4.4516368010758483E-4</v>
      </c>
      <c r="F476" s="5">
        <f>B$6+B$7*E462+B$8*(H475*100)^2</f>
        <v>0.51389304882912734</v>
      </c>
      <c r="G476" s="8">
        <v>1.4328494910683651E-2</v>
      </c>
      <c r="H476" s="8">
        <f t="shared" si="53"/>
        <v>7.168633404137272E-3</v>
      </c>
      <c r="I476" s="7">
        <f t="shared" si="50"/>
        <v>7.1598615065463786E-3</v>
      </c>
      <c r="J476" s="10">
        <f t="shared" si="54"/>
        <v>0.49969390024403915</v>
      </c>
      <c r="K476" s="10">
        <f t="shared" si="55"/>
        <v>0.3062411817283337</v>
      </c>
      <c r="AC476" s="12"/>
      <c r="AD476" s="13"/>
    </row>
    <row r="477" spans="1:30" x14ac:dyDescent="0.3">
      <c r="A477" s="17">
        <v>43971</v>
      </c>
      <c r="B477" s="18">
        <v>1.3622116382076385E-2</v>
      </c>
      <c r="C477" s="8">
        <f t="shared" si="51"/>
        <v>-1.4977883617923616E-2</v>
      </c>
      <c r="D477" s="5">
        <f t="shared" si="49"/>
        <v>2.2433699767206462E-4</v>
      </c>
      <c r="E477" s="5">
        <f t="shared" si="52"/>
        <v>1.0111673055533648E-3</v>
      </c>
      <c r="F477" s="5">
        <f>B$6+B$7*E462+B$8*(H476*100)^2</f>
        <v>0.48421846860114048</v>
      </c>
      <c r="G477" s="8">
        <v>2.4042359427817676E-2</v>
      </c>
      <c r="H477" s="8">
        <f t="shared" si="53"/>
        <v>6.9585808079028625E-3</v>
      </c>
      <c r="I477" s="7">
        <f t="shared" si="50"/>
        <v>1.7083778619914815E-2</v>
      </c>
      <c r="J477" s="10">
        <f t="shared" si="54"/>
        <v>0.71056997010652834</v>
      </c>
      <c r="K477" s="10">
        <f t="shared" si="55"/>
        <v>1.2152247945678534</v>
      </c>
      <c r="AC477" s="12"/>
      <c r="AD477" s="13"/>
    </row>
    <row r="478" spans="1:30" x14ac:dyDescent="0.3">
      <c r="A478" s="17">
        <v>43973</v>
      </c>
      <c r="B478" s="18">
        <v>-1.2626982657640385E-2</v>
      </c>
      <c r="C478" s="8">
        <f t="shared" si="51"/>
        <v>-4.1226982657640382E-2</v>
      </c>
      <c r="D478" s="5">
        <f t="shared" si="49"/>
        <v>1.6996640990533808E-3</v>
      </c>
      <c r="E478" s="5">
        <f t="shared" si="52"/>
        <v>2.2433699767206462E-4</v>
      </c>
      <c r="F478" s="5">
        <f>B$6+B$7*E462+B$8*(H477*100)^2</f>
        <v>0.45790898577100736</v>
      </c>
      <c r="G478" s="8">
        <v>1.0165029037626547E-2</v>
      </c>
      <c r="H478" s="8">
        <f t="shared" si="53"/>
        <v>6.7668972636726757E-3</v>
      </c>
      <c r="I478" s="7">
        <f t="shared" si="50"/>
        <v>3.398131773953871E-3</v>
      </c>
      <c r="J478" s="10">
        <f t="shared" si="54"/>
        <v>0.3342963174404574</v>
      </c>
      <c r="K478" s="10">
        <f t="shared" si="55"/>
        <v>9.5259220005242895E-2</v>
      </c>
      <c r="AC478" s="12"/>
      <c r="AD478" s="13"/>
    </row>
    <row r="479" spans="1:30" x14ac:dyDescent="0.3">
      <c r="A479" s="17">
        <v>43976</v>
      </c>
      <c r="B479" s="18">
        <v>2.2421270722984093E-2</v>
      </c>
      <c r="C479" s="8">
        <f t="shared" si="51"/>
        <v>-6.1787292770159076E-3</v>
      </c>
      <c r="D479" s="5">
        <f t="shared" si="49"/>
        <v>3.8176695478653517E-5</v>
      </c>
      <c r="E479" s="5">
        <f t="shared" si="52"/>
        <v>1.6996640990533808E-3</v>
      </c>
      <c r="F479" s="5">
        <f>B$6+B$7*E462+B$8*(H478*100)^2</f>
        <v>0.43458299829381136</v>
      </c>
      <c r="G479" s="8">
        <v>7.4935345887781188E-3</v>
      </c>
      <c r="H479" s="8">
        <f t="shared" si="53"/>
        <v>6.5922909393761695E-3</v>
      </c>
      <c r="I479" s="7">
        <f t="shared" si="50"/>
        <v>9.0124364940194924E-4</v>
      </c>
      <c r="J479" s="10">
        <f t="shared" si="54"/>
        <v>0.12026949882257157</v>
      </c>
      <c r="K479" s="10">
        <f t="shared" si="55"/>
        <v>8.5720857414353091E-3</v>
      </c>
      <c r="AC479" s="12"/>
      <c r="AD479" s="13"/>
    </row>
    <row r="480" spans="1:30" x14ac:dyDescent="0.3">
      <c r="A480" s="17">
        <v>43977</v>
      </c>
      <c r="B480" s="18">
        <v>9.3358172167657561E-3</v>
      </c>
      <c r="C480" s="8">
        <f t="shared" si="51"/>
        <v>-1.9264182783234246E-2</v>
      </c>
      <c r="D480" s="5">
        <f t="shared" si="49"/>
        <v>3.7110873830585876E-4</v>
      </c>
      <c r="E480" s="5">
        <f t="shared" si="52"/>
        <v>3.8176695478653517E-5</v>
      </c>
      <c r="F480" s="5">
        <f>B$6+B$7*E462+B$8*(H479*100)^2</f>
        <v>0.41390217779652938</v>
      </c>
      <c r="G480" s="8">
        <v>1.178393859971298E-2</v>
      </c>
      <c r="H480" s="8">
        <f t="shared" si="53"/>
        <v>6.4335229679898511E-3</v>
      </c>
      <c r="I480" s="7">
        <f t="shared" si="50"/>
        <v>5.3504156317231285E-3</v>
      </c>
      <c r="J480" s="10">
        <f t="shared" si="54"/>
        <v>0.4540430677272409</v>
      </c>
      <c r="K480" s="10">
        <f t="shared" si="55"/>
        <v>0.22643112426781631</v>
      </c>
      <c r="AC480" s="12"/>
      <c r="AD480" s="13"/>
    </row>
    <row r="481" spans="1:30" x14ac:dyDescent="0.3">
      <c r="A481" s="17">
        <v>43978</v>
      </c>
      <c r="B481" s="18">
        <v>1.7143406673595769E-2</v>
      </c>
      <c r="C481" s="8">
        <f t="shared" si="51"/>
        <v>-1.1456593326404231E-2</v>
      </c>
      <c r="D481" s="5">
        <f t="shared" si="49"/>
        <v>1.3125353064660997E-4</v>
      </c>
      <c r="E481" s="5">
        <f t="shared" si="52"/>
        <v>3.7110873830585876E-4</v>
      </c>
      <c r="F481" s="5">
        <f>B$6+B$7*E462+B$8*(H480*100)^2</f>
        <v>0.39556656234363913</v>
      </c>
      <c r="G481" s="8">
        <v>8.8299062586256853E-3</v>
      </c>
      <c r="H481" s="8">
        <f t="shared" si="53"/>
        <v>6.2894082578859442E-3</v>
      </c>
      <c r="I481" s="7">
        <f t="shared" si="50"/>
        <v>2.5404980007397411E-3</v>
      </c>
      <c r="J481" s="10">
        <f t="shared" si="54"/>
        <v>0.28771517231658045</v>
      </c>
      <c r="K481" s="10">
        <f t="shared" si="55"/>
        <v>6.4655345650963758E-2</v>
      </c>
      <c r="AC481" s="12"/>
      <c r="AD481" s="13"/>
    </row>
    <row r="482" spans="1:30" x14ac:dyDescent="0.3">
      <c r="A482" s="17">
        <v>43979</v>
      </c>
      <c r="B482" s="18">
        <v>1.4120986292578616E-2</v>
      </c>
      <c r="C482" s="8">
        <f t="shared" si="51"/>
        <v>-1.4479013707421384E-2</v>
      </c>
      <c r="D482" s="5">
        <f t="shared" si="49"/>
        <v>2.0964183793969633E-4</v>
      </c>
      <c r="E482" s="5">
        <f t="shared" si="52"/>
        <v>1.3125353064660997E-4</v>
      </c>
      <c r="F482" s="5">
        <f>B$6+B$7*E462+B$8*(H481*100)^2</f>
        <v>0.37931020568310664</v>
      </c>
      <c r="G482" s="8">
        <v>9.7374716483049385E-3</v>
      </c>
      <c r="H482" s="8">
        <f t="shared" si="53"/>
        <v>6.1588164908779885E-3</v>
      </c>
      <c r="I482" s="7">
        <f t="shared" si="50"/>
        <v>3.57865515742695E-3</v>
      </c>
      <c r="J482" s="10">
        <f t="shared" si="54"/>
        <v>0.367513794820641</v>
      </c>
      <c r="K482" s="10">
        <f t="shared" si="55"/>
        <v>0.12296528232739412</v>
      </c>
      <c r="AC482" s="12"/>
      <c r="AD482" s="13"/>
    </row>
    <row r="483" spans="1:30" x14ac:dyDescent="0.3">
      <c r="A483" s="17">
        <v>43980</v>
      </c>
      <c r="B483" s="18">
        <v>-1.4409491983817557E-2</v>
      </c>
      <c r="C483" s="8">
        <f t="shared" si="51"/>
        <v>-4.3009491983817559E-2</v>
      </c>
      <c r="D483" s="5">
        <f t="shared" si="49"/>
        <v>1.8498164007060669E-3</v>
      </c>
      <c r="E483" s="5">
        <f t="shared" si="52"/>
        <v>2.0964183793969633E-4</v>
      </c>
      <c r="F483" s="5">
        <f>B$6+B$7*E462+B$8*(H482*100)^2</f>
        <v>0.36489731986787849</v>
      </c>
      <c r="G483" s="8">
        <v>1.847347982485778E-2</v>
      </c>
      <c r="H483" s="8">
        <f t="shared" si="53"/>
        <v>6.0406731402044798E-3</v>
      </c>
      <c r="I483" s="7">
        <f t="shared" si="50"/>
        <v>1.24328066846533E-2</v>
      </c>
      <c r="J483" s="10">
        <f t="shared" si="54"/>
        <v>0.67300837755125087</v>
      </c>
      <c r="K483" s="10">
        <f t="shared" si="55"/>
        <v>0.9403615965652401</v>
      </c>
      <c r="AC483" s="12"/>
      <c r="AD483" s="13"/>
    </row>
    <row r="484" spans="1:30" x14ac:dyDescent="0.3">
      <c r="A484" s="17">
        <v>43984</v>
      </c>
      <c r="B484" s="18">
        <v>3.5054713073000468E-2</v>
      </c>
      <c r="C484" s="8">
        <f t="shared" si="51"/>
        <v>6.4547130730004676E-3</v>
      </c>
      <c r="D484" s="5">
        <f t="shared" si="49"/>
        <v>4.1663320854763139E-5</v>
      </c>
      <c r="E484" s="5">
        <f t="shared" si="52"/>
        <v>1.8498164007060669E-3</v>
      </c>
      <c r="F484" s="5">
        <f>B$6+B$7*E463+B$8*(H483*100)^2</f>
        <v>0.35213141337633991</v>
      </c>
      <c r="G484" s="8">
        <v>1.4263788777491482E-2</v>
      </c>
      <c r="H484" s="8">
        <f t="shared" si="53"/>
        <v>5.934066172333604E-3</v>
      </c>
      <c r="I484" s="7">
        <f t="shared" si="50"/>
        <v>8.3297226051578781E-3</v>
      </c>
      <c r="J484" s="10">
        <f t="shared" si="54"/>
        <v>0.58397686162475515</v>
      </c>
      <c r="K484" s="10">
        <f t="shared" si="55"/>
        <v>0.52669805755550447</v>
      </c>
      <c r="AC484" s="12"/>
      <c r="AD484" s="13"/>
    </row>
    <row r="485" spans="1:30" x14ac:dyDescent="0.3">
      <c r="A485" s="17">
        <v>43985</v>
      </c>
      <c r="B485" s="18">
        <v>3.4402762451414923E-2</v>
      </c>
      <c r="C485" s="8">
        <f t="shared" si="51"/>
        <v>5.8027624514149223E-3</v>
      </c>
      <c r="D485" s="5">
        <f t="shared" si="49"/>
        <v>3.3672052067550919E-5</v>
      </c>
      <c r="E485" s="5">
        <f t="shared" si="52"/>
        <v>4.1663320854763139E-5</v>
      </c>
      <c r="F485" s="5">
        <f>B$6+B$7*E485+B$8*(G484*100)^2</f>
        <v>1.8324422766023605</v>
      </c>
      <c r="G485" s="8">
        <v>1.2406512149333224E-2</v>
      </c>
      <c r="H485" s="8">
        <f t="shared" si="53"/>
        <v>1.3536773162768002E-2</v>
      </c>
      <c r="I485" s="7">
        <f t="shared" si="50"/>
        <v>1.1302610134347781E-3</v>
      </c>
      <c r="J485" s="10">
        <f t="shared" si="54"/>
        <v>9.1102237262994407E-2</v>
      </c>
      <c r="K485" s="10">
        <f t="shared" si="55"/>
        <v>3.6928109496749961E-3</v>
      </c>
      <c r="AC485" s="12"/>
      <c r="AD485" s="13"/>
    </row>
    <row r="486" spans="1:30" x14ac:dyDescent="0.3">
      <c r="A486" s="17">
        <v>43986</v>
      </c>
      <c r="B486" s="18">
        <v>-2.4253114621570248E-3</v>
      </c>
      <c r="C486" s="8">
        <f t="shared" si="51"/>
        <v>-3.1025311462157024E-2</v>
      </c>
      <c r="D486" s="5">
        <f t="shared" si="49"/>
        <v>9.6256995132385208E-4</v>
      </c>
      <c r="E486" s="5">
        <f t="shared" si="52"/>
        <v>3.3672052067550919E-5</v>
      </c>
      <c r="F486" s="5">
        <f>B$6+B$7*E485+B$8*(H485*100)^2</f>
        <v>1.6532476262566973</v>
      </c>
      <c r="G486" s="8">
        <v>1.401901585348579E-2</v>
      </c>
      <c r="H486" s="8">
        <f t="shared" si="53"/>
        <v>1.2857867732469086E-2</v>
      </c>
      <c r="I486" s="7">
        <f t="shared" si="50"/>
        <v>1.1611481210167043E-3</v>
      </c>
      <c r="J486" s="10">
        <f t="shared" si="54"/>
        <v>8.2826650112389169E-2</v>
      </c>
      <c r="K486" s="10">
        <f t="shared" si="55"/>
        <v>3.8476447548896342E-3</v>
      </c>
      <c r="AC486" s="12"/>
      <c r="AD486" s="13"/>
    </row>
    <row r="487" spans="1:30" x14ac:dyDescent="0.3">
      <c r="A487" s="17">
        <v>43987</v>
      </c>
      <c r="B487" s="18">
        <v>3.690483675784241E-2</v>
      </c>
      <c r="C487" s="8">
        <f t="shared" si="51"/>
        <v>8.3048367578424098E-3</v>
      </c>
      <c r="D487" s="5">
        <f t="shared" si="49"/>
        <v>6.8970313574410428E-5</v>
      </c>
      <c r="E487" s="5">
        <f t="shared" si="52"/>
        <v>9.6256995132385208E-4</v>
      </c>
      <c r="F487" s="5">
        <f>B$6+B$7*E485+B$8*(H486*100)^2</f>
        <v>1.4943736492602322</v>
      </c>
      <c r="G487" s="8">
        <v>1.0501044134094086E-2</v>
      </c>
      <c r="H487" s="8">
        <f t="shared" si="53"/>
        <v>1.2224457653655773E-2</v>
      </c>
      <c r="I487" s="7">
        <f t="shared" si="50"/>
        <v>1.7234135195616871E-3</v>
      </c>
      <c r="J487" s="10">
        <f t="shared" si="54"/>
        <v>0.16411830076651365</v>
      </c>
      <c r="K487" s="10">
        <f t="shared" si="55"/>
        <v>1.0983201648231411E-2</v>
      </c>
      <c r="AC487" s="12"/>
      <c r="AD487" s="13"/>
    </row>
    <row r="488" spans="1:30" x14ac:dyDescent="0.3">
      <c r="A488" s="17">
        <v>43990</v>
      </c>
      <c r="B488" s="18">
        <v>-5.3328876782538755E-3</v>
      </c>
      <c r="C488" s="8">
        <f t="shared" si="51"/>
        <v>-3.3932887678253879E-2</v>
      </c>
      <c r="D488" s="5">
        <f t="shared" si="49"/>
        <v>1.1514408661849938E-3</v>
      </c>
      <c r="E488" s="5">
        <f t="shared" si="52"/>
        <v>6.8970313574410428E-5</v>
      </c>
      <c r="F488" s="5">
        <f>B$6+B$7*E485+B$8*(H487*100)^2</f>
        <v>1.3535159812551663</v>
      </c>
      <c r="G488" s="8">
        <v>1.4691055297939373E-2</v>
      </c>
      <c r="H488" s="8">
        <f t="shared" si="53"/>
        <v>1.1634070574202161E-2</v>
      </c>
      <c r="I488" s="7">
        <f t="shared" si="50"/>
        <v>3.0569847237372112E-3</v>
      </c>
      <c r="J488" s="10">
        <f t="shared" si="54"/>
        <v>0.20808476053901973</v>
      </c>
      <c r="K488" s="10">
        <f t="shared" si="55"/>
        <v>2.9460490688827612E-2</v>
      </c>
      <c r="AC488" s="12"/>
      <c r="AD488" s="13"/>
    </row>
    <row r="489" spans="1:30" x14ac:dyDescent="0.3">
      <c r="A489" s="17">
        <v>43991</v>
      </c>
      <c r="B489" s="18">
        <v>-1.3632655575476301E-2</v>
      </c>
      <c r="C489" s="8">
        <f t="shared" si="51"/>
        <v>-4.2232655575476299E-2</v>
      </c>
      <c r="D489" s="5">
        <f t="shared" si="49"/>
        <v>1.7835971969568094E-3</v>
      </c>
      <c r="E489" s="5">
        <f t="shared" si="52"/>
        <v>1.1514408661849938E-3</v>
      </c>
      <c r="F489" s="5">
        <f>B$6+B$7*E485+B$8*(H488*100)^2</f>
        <v>1.2286315728018748</v>
      </c>
      <c r="G489" s="8">
        <v>1.2963678685186966E-2</v>
      </c>
      <c r="H489" s="8">
        <f t="shared" si="53"/>
        <v>1.1084365443280347E-2</v>
      </c>
      <c r="I489" s="7">
        <f t="shared" si="50"/>
        <v>1.8793132419066185E-3</v>
      </c>
      <c r="J489" s="10">
        <f t="shared" si="54"/>
        <v>0.14496758887228733</v>
      </c>
      <c r="K489" s="10">
        <f t="shared" si="55"/>
        <v>1.2930405391633926E-2</v>
      </c>
      <c r="AC489" s="12"/>
      <c r="AD489" s="13"/>
    </row>
    <row r="490" spans="1:30" x14ac:dyDescent="0.3">
      <c r="A490" s="17">
        <v>43992</v>
      </c>
      <c r="B490" s="18">
        <v>-8.1640265612774529E-3</v>
      </c>
      <c r="C490" s="8">
        <f t="shared" si="51"/>
        <v>-3.6764026561277453E-2</v>
      </c>
      <c r="D490" s="5">
        <f t="shared" si="49"/>
        <v>1.3515936489983142E-3</v>
      </c>
      <c r="E490" s="5">
        <f t="shared" si="52"/>
        <v>1.7835971969568094E-3</v>
      </c>
      <c r="F490" s="5">
        <f>B$6+B$7*E485+B$8*(H489*100)^2</f>
        <v>1.117909056267187</v>
      </c>
      <c r="G490" s="8">
        <v>1.6874570805387686E-2</v>
      </c>
      <c r="H490" s="8">
        <f t="shared" si="53"/>
        <v>1.057312184866507E-2</v>
      </c>
      <c r="I490" s="7">
        <f t="shared" si="50"/>
        <v>6.3014489567226155E-3</v>
      </c>
      <c r="J490" s="10">
        <f t="shared" si="54"/>
        <v>0.37342869512928289</v>
      </c>
      <c r="K490" s="10">
        <f t="shared" si="55"/>
        <v>0.12849485070520306</v>
      </c>
      <c r="AC490" s="12"/>
      <c r="AD490" s="13"/>
    </row>
    <row r="491" spans="1:30" x14ac:dyDescent="0.3">
      <c r="A491" s="17">
        <v>43993</v>
      </c>
      <c r="B491" s="18">
        <v>-4.6337399711500984E-2</v>
      </c>
      <c r="C491" s="8">
        <f t="shared" si="51"/>
        <v>-7.4937399711500985E-2</v>
      </c>
      <c r="D491" s="5">
        <f t="shared" si="49"/>
        <v>5.6156138755212677E-3</v>
      </c>
      <c r="E491" s="5">
        <f t="shared" si="52"/>
        <v>1.3515936489983142E-3</v>
      </c>
      <c r="F491" s="5">
        <f>B$6+B$7*E485+B$8*(H490*100)^2</f>
        <v>1.0197424731075322</v>
      </c>
      <c r="G491" s="8">
        <v>2.2522023221432604E-2</v>
      </c>
      <c r="H491" s="8">
        <f t="shared" si="53"/>
        <v>1.0098229909778902E-2</v>
      </c>
      <c r="I491" s="7">
        <f t="shared" si="50"/>
        <v>1.2423793311653702E-2</v>
      </c>
      <c r="J491" s="10">
        <f t="shared" si="54"/>
        <v>0.55162865207557654</v>
      </c>
      <c r="K491" s="10">
        <f t="shared" si="55"/>
        <v>0.42816067440560968</v>
      </c>
      <c r="AC491" s="12"/>
      <c r="AD491" s="13"/>
    </row>
    <row r="492" spans="1:30" x14ac:dyDescent="0.3">
      <c r="A492" s="17">
        <v>43994</v>
      </c>
      <c r="B492" s="18">
        <v>2.9118694998679835E-3</v>
      </c>
      <c r="C492" s="8">
        <f t="shared" si="51"/>
        <v>-2.5688130500132016E-2</v>
      </c>
      <c r="D492" s="5">
        <f t="shared" si="49"/>
        <v>6.5988004859181271E-4</v>
      </c>
      <c r="E492" s="5">
        <f t="shared" si="52"/>
        <v>5.6156138755212677E-3</v>
      </c>
      <c r="F492" s="5">
        <f>B$6+B$7*E485+B$8*(H491*100)^2</f>
        <v>0.93270798047818237</v>
      </c>
      <c r="G492" s="8">
        <v>2.5518148894637837E-2</v>
      </c>
      <c r="H492" s="8">
        <f t="shared" si="53"/>
        <v>9.6576807799708432E-3</v>
      </c>
      <c r="I492" s="7">
        <f t="shared" si="50"/>
        <v>1.5860468114666994E-2</v>
      </c>
      <c r="J492" s="10">
        <f t="shared" si="54"/>
        <v>0.62153678074978924</v>
      </c>
      <c r="K492" s="10">
        <f t="shared" si="55"/>
        <v>0.67062830232174053</v>
      </c>
      <c r="AC492" s="12"/>
      <c r="AD492" s="13"/>
    </row>
    <row r="493" spans="1:30" x14ac:dyDescent="0.3">
      <c r="A493" s="17">
        <v>43997</v>
      </c>
      <c r="B493" s="18">
        <v>-5.5134328402712133E-3</v>
      </c>
      <c r="C493" s="8">
        <f t="shared" si="51"/>
        <v>-3.4113432840271213E-2</v>
      </c>
      <c r="D493" s="5">
        <f t="shared" si="49"/>
        <v>1.1637263001476944E-3</v>
      </c>
      <c r="E493" s="5">
        <f t="shared" si="52"/>
        <v>6.5988004859181271E-4</v>
      </c>
      <c r="F493" s="5">
        <f>B$6+B$7*E485+B$8*(H492*100)^2</f>
        <v>0.85554319931300071</v>
      </c>
      <c r="G493" s="8">
        <v>2.2252310253657138E-2</v>
      </c>
      <c r="H493" s="8">
        <f t="shared" si="53"/>
        <v>9.2495578235556788E-3</v>
      </c>
      <c r="I493" s="7">
        <f t="shared" si="50"/>
        <v>1.3002752430101459E-2</v>
      </c>
      <c r="J493" s="10">
        <f t="shared" si="54"/>
        <v>0.58433269543167876</v>
      </c>
      <c r="K493" s="10">
        <f t="shared" si="55"/>
        <v>0.5279000779248888</v>
      </c>
      <c r="AC493" s="12"/>
      <c r="AD493" s="13"/>
    </row>
    <row r="494" spans="1:30" x14ac:dyDescent="0.3">
      <c r="A494" s="17">
        <v>43998</v>
      </c>
      <c r="B494" s="18">
        <v>3.3315252389051017E-2</v>
      </c>
      <c r="C494" s="8">
        <f t="shared" si="51"/>
        <v>4.7152523890510167E-3</v>
      </c>
      <c r="D494" s="5">
        <f t="shared" si="49"/>
        <v>2.2233605092451322E-5</v>
      </c>
      <c r="E494" s="5">
        <f t="shared" si="52"/>
        <v>1.1637263001476944E-3</v>
      </c>
      <c r="F494" s="5">
        <f>B$6+B$7*E485+B$8*(H493*100)^2</f>
        <v>0.78712890433195071</v>
      </c>
      <c r="G494" s="8">
        <v>8.2453184054561146E-3</v>
      </c>
      <c r="H494" s="8">
        <f t="shared" si="53"/>
        <v>8.8720285410493968E-3</v>
      </c>
      <c r="I494" s="7">
        <f t="shared" si="50"/>
        <v>6.267101355932822E-4</v>
      </c>
      <c r="J494" s="10">
        <f t="shared" si="54"/>
        <v>7.6007996874756692E-2</v>
      </c>
      <c r="K494" s="10">
        <f t="shared" si="55"/>
        <v>2.6190164426953544E-3</v>
      </c>
      <c r="AC494" s="12"/>
      <c r="AD494" s="13"/>
    </row>
    <row r="495" spans="1:30" x14ac:dyDescent="0.3">
      <c r="A495" s="17">
        <v>43999</v>
      </c>
      <c r="B495" s="18">
        <v>7.5608497112671785E-3</v>
      </c>
      <c r="C495" s="8">
        <f t="shared" si="51"/>
        <v>-2.1039150288732822E-2</v>
      </c>
      <c r="D495" s="5">
        <f t="shared" si="49"/>
        <v>4.426458448718864E-4</v>
      </c>
      <c r="E495" s="5">
        <f t="shared" si="52"/>
        <v>2.2233605092451322E-5</v>
      </c>
      <c r="F495" s="5">
        <f>B$6+B$7*E485+B$8*(H494*100)^2</f>
        <v>0.72647279040175206</v>
      </c>
      <c r="G495" s="8">
        <v>1.2711610596289977E-2</v>
      </c>
      <c r="H495" s="8">
        <f t="shared" si="53"/>
        <v>8.5233373182207924E-3</v>
      </c>
      <c r="I495" s="7">
        <f t="shared" si="50"/>
        <v>4.188273278069185E-3</v>
      </c>
      <c r="J495" s="10">
        <f t="shared" si="54"/>
        <v>0.32948407649394001</v>
      </c>
      <c r="K495" s="10">
        <f t="shared" si="55"/>
        <v>9.1681063824499143E-2</v>
      </c>
      <c r="AC495" s="12"/>
      <c r="AD495" s="13"/>
    </row>
    <row r="496" spans="1:30" x14ac:dyDescent="0.3">
      <c r="A496" s="17">
        <v>44000</v>
      </c>
      <c r="B496" s="18">
        <v>-5.3275197462130698E-3</v>
      </c>
      <c r="C496" s="8">
        <f t="shared" si="51"/>
        <v>-3.3927519746213067E-2</v>
      </c>
      <c r="D496" s="5">
        <f t="shared" si="49"/>
        <v>1.1510765961296775E-3</v>
      </c>
      <c r="E496" s="5">
        <f t="shared" si="52"/>
        <v>4.426458448718864E-4</v>
      </c>
      <c r="F496" s="5">
        <f>B$6+B$7*E485+B$8*(H495*100)^2</f>
        <v>0.67269507979123777</v>
      </c>
      <c r="G496" s="8">
        <v>1.0775797045880711E-2</v>
      </c>
      <c r="H496" s="8">
        <f t="shared" si="53"/>
        <v>8.2017990696629343E-3</v>
      </c>
      <c r="I496" s="7">
        <f t="shared" si="50"/>
        <v>2.5739979762177765E-3</v>
      </c>
      <c r="J496" s="10">
        <f t="shared" si="54"/>
        <v>0.23886845355924227</v>
      </c>
      <c r="K496" s="10">
        <f t="shared" si="55"/>
        <v>4.0884261498737473E-2</v>
      </c>
      <c r="AC496" s="12"/>
      <c r="AD496" s="13"/>
    </row>
    <row r="497" spans="1:30" x14ac:dyDescent="0.3">
      <c r="A497" s="17">
        <v>44001</v>
      </c>
      <c r="B497" s="18">
        <v>5.8905511637623873E-3</v>
      </c>
      <c r="C497" s="8">
        <f t="shared" si="51"/>
        <v>-2.2709448836237614E-2</v>
      </c>
      <c r="D497" s="5">
        <f t="shared" si="49"/>
        <v>5.1571906644569388E-4</v>
      </c>
      <c r="E497" s="5">
        <f t="shared" si="52"/>
        <v>1.1510765961296775E-3</v>
      </c>
      <c r="F497" s="5">
        <f>B$6+B$7*E485+B$8*(H496*100)^2</f>
        <v>0.62501576156395566</v>
      </c>
      <c r="G497" s="8">
        <v>1.2155101285344399E-2</v>
      </c>
      <c r="H497" s="8">
        <f t="shared" si="53"/>
        <v>7.9057938346756527E-3</v>
      </c>
      <c r="I497" s="7">
        <f t="shared" si="50"/>
        <v>4.2493074506687462E-3</v>
      </c>
      <c r="J497" s="10">
        <f t="shared" si="54"/>
        <v>0.34959046008050992</v>
      </c>
      <c r="K497" s="10">
        <f t="shared" si="55"/>
        <v>0.10733977047497678</v>
      </c>
      <c r="AC497" s="12"/>
      <c r="AD497" s="13"/>
    </row>
    <row r="498" spans="1:30" x14ac:dyDescent="0.3">
      <c r="A498" s="17">
        <v>44004</v>
      </c>
      <c r="B498" s="18">
        <v>-8.4199670929255982E-3</v>
      </c>
      <c r="C498" s="8">
        <f t="shared" si="51"/>
        <v>-3.7019967092925599E-2</v>
      </c>
      <c r="D498" s="5">
        <f t="shared" si="49"/>
        <v>1.3704779635612943E-3</v>
      </c>
      <c r="E498" s="5">
        <f t="shared" si="52"/>
        <v>5.1571906644569388E-4</v>
      </c>
      <c r="F498" s="5">
        <f>B$6+B$7*E485+B$8*(H497*100)^2</f>
        <v>0.58274327802364745</v>
      </c>
      <c r="G498" s="8">
        <v>1.1725819214216804E-2</v>
      </c>
      <c r="H498" s="8">
        <f t="shared" si="53"/>
        <v>7.6337623621884343E-3</v>
      </c>
      <c r="I498" s="7">
        <f t="shared" si="50"/>
        <v>4.0920568520283699E-3</v>
      </c>
      <c r="J498" s="10">
        <f t="shared" si="54"/>
        <v>0.34897833381799143</v>
      </c>
      <c r="K498" s="10">
        <f t="shared" si="55"/>
        <v>0.1068348325713111</v>
      </c>
      <c r="AC498" s="12"/>
      <c r="AD498" s="13"/>
    </row>
    <row r="499" spans="1:30" x14ac:dyDescent="0.3">
      <c r="A499" s="17">
        <v>44005</v>
      </c>
      <c r="B499" s="18">
        <v>1.747310324297947E-2</v>
      </c>
      <c r="C499" s="8">
        <f t="shared" si="51"/>
        <v>-1.112689675702053E-2</v>
      </c>
      <c r="D499" s="5">
        <f t="shared" si="49"/>
        <v>1.2380783144139401E-4</v>
      </c>
      <c r="E499" s="5">
        <f t="shared" si="52"/>
        <v>1.3704779635612943E-3</v>
      </c>
      <c r="F499" s="5">
        <f>B$6+B$7*E485+B$8*(H498*100)^2</f>
        <v>0.54526449411681011</v>
      </c>
      <c r="G499" s="8">
        <v>1.1316195212677765E-2</v>
      </c>
      <c r="H499" s="8">
        <f t="shared" si="53"/>
        <v>7.3842026930252269E-3</v>
      </c>
      <c r="I499" s="7">
        <f t="shared" si="50"/>
        <v>3.9319925196525385E-3</v>
      </c>
      <c r="J499" s="10">
        <f t="shared" si="54"/>
        <v>0.34746594997295971</v>
      </c>
      <c r="K499" s="10">
        <f t="shared" si="55"/>
        <v>0.10559512138279459</v>
      </c>
      <c r="AC499" s="12"/>
      <c r="AD499" s="13"/>
    </row>
    <row r="500" spans="1:30" x14ac:dyDescent="0.3">
      <c r="A500" s="17">
        <v>44006</v>
      </c>
      <c r="B500" s="18">
        <v>-3.1630273056824171E-2</v>
      </c>
      <c r="C500" s="8">
        <f t="shared" si="51"/>
        <v>-6.0230273056824171E-2</v>
      </c>
      <c r="D500" s="5">
        <f t="shared" si="49"/>
        <v>3.6276857924995996E-3</v>
      </c>
      <c r="E500" s="5">
        <f t="shared" si="52"/>
        <v>1.2380783144139401E-4</v>
      </c>
      <c r="F500" s="5">
        <f>B$6+B$7*E485+B$8*(H499*100)^2</f>
        <v>0.51203580430500817</v>
      </c>
      <c r="G500" s="8">
        <v>1.8251583992365768E-2</v>
      </c>
      <c r="H500" s="8">
        <f t="shared" si="53"/>
        <v>7.1556677138126549E-3</v>
      </c>
      <c r="I500" s="7">
        <f t="shared" si="50"/>
        <v>1.1095916278553112E-2</v>
      </c>
      <c r="J500" s="10">
        <f t="shared" si="54"/>
        <v>0.6079426466872293</v>
      </c>
      <c r="K500" s="10">
        <f t="shared" si="55"/>
        <v>0.61430008389375823</v>
      </c>
      <c r="AC500" s="12"/>
      <c r="AD500" s="13"/>
    </row>
    <row r="501" spans="1:30" x14ac:dyDescent="0.3">
      <c r="A501" s="17">
        <v>44007</v>
      </c>
      <c r="B501" s="18">
        <v>7.1051548541757169E-3</v>
      </c>
      <c r="C501" s="8">
        <f t="shared" si="51"/>
        <v>-2.1494845145824282E-2</v>
      </c>
      <c r="D501" s="5">
        <f t="shared" si="49"/>
        <v>4.6202836784296568E-4</v>
      </c>
      <c r="E501" s="5">
        <f t="shared" si="52"/>
        <v>3.6276857924995996E-3</v>
      </c>
      <c r="F501" s="5">
        <f>B$6+B$7*E485+B$8*(H500*100)^2</f>
        <v>0.48257524791786455</v>
      </c>
      <c r="G501" s="8">
        <v>1.6298248171973041E-2</v>
      </c>
      <c r="H501" s="8">
        <f t="shared" si="53"/>
        <v>6.9467636199734371E-3</v>
      </c>
      <c r="I501" s="7">
        <f t="shared" si="50"/>
        <v>9.3514845519996042E-3</v>
      </c>
      <c r="J501" s="10">
        <f t="shared" si="54"/>
        <v>0.57377237438810746</v>
      </c>
      <c r="K501" s="10">
        <f t="shared" si="55"/>
        <v>0.49338246577562073</v>
      </c>
      <c r="AC501" s="12"/>
      <c r="AD501" s="13"/>
    </row>
    <row r="502" spans="1:30" x14ac:dyDescent="0.3">
      <c r="A502" s="17">
        <v>44008</v>
      </c>
      <c r="B502" s="18">
        <v>-4.5897034619604713E-3</v>
      </c>
      <c r="C502" s="8">
        <f t="shared" si="51"/>
        <v>-3.3189703461960471E-2</v>
      </c>
      <c r="D502" s="5">
        <f t="shared" si="49"/>
        <v>1.1015564158928708E-3</v>
      </c>
      <c r="E502" s="5">
        <f t="shared" si="52"/>
        <v>4.6202836784296568E-4</v>
      </c>
      <c r="F502" s="5">
        <f>B$6+B$7*E485+B$8*(H501*100)^2</f>
        <v>0.45645551862502304</v>
      </c>
      <c r="G502" s="8">
        <v>1.3074734168081237E-2</v>
      </c>
      <c r="H502" s="8">
        <f t="shared" si="53"/>
        <v>6.7561491888872838E-3</v>
      </c>
      <c r="I502" s="7">
        <f t="shared" si="50"/>
        <v>6.3185849791939537E-3</v>
      </c>
      <c r="J502" s="10">
        <f t="shared" si="54"/>
        <v>0.48326680282488893</v>
      </c>
      <c r="K502" s="10">
        <f t="shared" si="55"/>
        <v>0.27500607596339943</v>
      </c>
      <c r="AC502" s="12"/>
      <c r="AD502" s="13"/>
    </row>
    <row r="503" spans="1:30" x14ac:dyDescent="0.3">
      <c r="A503" s="17">
        <v>44011</v>
      </c>
      <c r="B503" s="18">
        <v>8.6542728146678585E-3</v>
      </c>
      <c r="C503" s="8">
        <f t="shared" si="51"/>
        <v>-1.9945727185332142E-2</v>
      </c>
      <c r="D503" s="5">
        <f t="shared" si="49"/>
        <v>3.9783203295169767E-4</v>
      </c>
      <c r="E503" s="5">
        <f t="shared" si="52"/>
        <v>1.1015564158928708E-3</v>
      </c>
      <c r="F503" s="5">
        <f>B$6+B$7*E485+B$8*(H502*100)^2</f>
        <v>0.43329776663398972</v>
      </c>
      <c r="G503" s="8">
        <v>8.3559814418486204E-3</v>
      </c>
      <c r="H503" s="8">
        <f t="shared" si="53"/>
        <v>6.5825357320259924E-3</v>
      </c>
      <c r="I503" s="7">
        <f t="shared" si="50"/>
        <v>1.773445709822628E-3</v>
      </c>
      <c r="J503" s="10">
        <f t="shared" si="54"/>
        <v>0.21223667407167948</v>
      </c>
      <c r="K503" s="10">
        <f t="shared" si="55"/>
        <v>3.0859217502061886E-2</v>
      </c>
      <c r="AC503" s="12"/>
      <c r="AD503" s="13"/>
    </row>
    <row r="504" spans="1:30" x14ac:dyDescent="0.3">
      <c r="A504" s="17">
        <v>44012</v>
      </c>
      <c r="B504" s="18">
        <v>6.3409202185217496E-4</v>
      </c>
      <c r="C504" s="8">
        <f t="shared" si="51"/>
        <v>-2.7965907978147825E-2</v>
      </c>
      <c r="D504" s="5">
        <f t="shared" si="49"/>
        <v>7.8209200904223221E-4</v>
      </c>
      <c r="E504" s="5">
        <f t="shared" si="52"/>
        <v>3.9783203295169767E-4</v>
      </c>
      <c r="F504" s="5">
        <f>B$6+B$7*E485+B$8*(H503*100)^2</f>
        <v>0.41276610371873956</v>
      </c>
      <c r="G504" s="8">
        <v>1.5975841350332299E-2</v>
      </c>
      <c r="H504" s="8">
        <f t="shared" si="53"/>
        <v>6.4246875699814354E-3</v>
      </c>
      <c r="I504" s="7">
        <f t="shared" si="50"/>
        <v>9.5511537803508635E-3</v>
      </c>
      <c r="J504" s="10">
        <f t="shared" si="54"/>
        <v>0.59784981403512738</v>
      </c>
      <c r="K504" s="10">
        <f t="shared" si="55"/>
        <v>0.57570352732928631</v>
      </c>
      <c r="AC504" s="12"/>
      <c r="AD504" s="13"/>
    </row>
    <row r="505" spans="1:30" x14ac:dyDescent="0.3">
      <c r="A505" s="17">
        <v>44013</v>
      </c>
      <c r="B505" s="18">
        <v>-1.7392962498484191E-3</v>
      </c>
      <c r="C505" s="8">
        <f t="shared" si="51"/>
        <v>-3.0339296249848418E-2</v>
      </c>
      <c r="D505" s="5">
        <f t="shared" si="49"/>
        <v>9.204728969360663E-4</v>
      </c>
      <c r="E505" s="5">
        <f t="shared" si="52"/>
        <v>7.8209200904223221E-4</v>
      </c>
      <c r="F505" s="5">
        <f>B$6+B$7*E485+B$8*(H504*100)^2</f>
        <v>0.39456273137807885</v>
      </c>
      <c r="G505" s="8">
        <v>1.4632386615028387E-2</v>
      </c>
      <c r="H505" s="8">
        <f t="shared" si="53"/>
        <v>6.2814228593375153E-3</v>
      </c>
      <c r="I505" s="7">
        <f t="shared" si="50"/>
        <v>8.3509637556908704E-3</v>
      </c>
      <c r="J505" s="10">
        <f t="shared" si="54"/>
        <v>0.57071781763296925</v>
      </c>
      <c r="K505" s="10">
        <f t="shared" si="55"/>
        <v>0.48382927216307725</v>
      </c>
      <c r="AC505" s="12"/>
      <c r="AD505" s="13"/>
    </row>
    <row r="506" spans="1:30" x14ac:dyDescent="0.3">
      <c r="A506" s="17">
        <v>44014</v>
      </c>
      <c r="B506" s="18">
        <v>2.7989786781411761E-2</v>
      </c>
      <c r="C506" s="8">
        <f t="shared" si="51"/>
        <v>-6.102132185882396E-4</v>
      </c>
      <c r="D506" s="5">
        <f t="shared" si="49"/>
        <v>3.7236017213981869E-7</v>
      </c>
      <c r="E506" s="5">
        <f t="shared" si="52"/>
        <v>9.204728969360663E-4</v>
      </c>
      <c r="F506" s="5">
        <f>B$6+B$7*E485+B$8*(H505*100)^2</f>
        <v>0.37842362146084907</v>
      </c>
      <c r="G506" s="8">
        <v>9.2782841482316383E-3</v>
      </c>
      <c r="H506" s="8">
        <f t="shared" si="53"/>
        <v>6.1516145966798753E-3</v>
      </c>
      <c r="I506" s="7">
        <f t="shared" si="50"/>
        <v>3.1266695515517629E-3</v>
      </c>
      <c r="J506" s="10">
        <f t="shared" si="54"/>
        <v>0.33698790655680438</v>
      </c>
      <c r="K506" s="10">
        <f t="shared" si="55"/>
        <v>9.7306065921880291E-2</v>
      </c>
      <c r="AC506" s="12"/>
      <c r="AD506" s="13"/>
    </row>
    <row r="507" spans="1:30" x14ac:dyDescent="0.3">
      <c r="A507" s="17">
        <v>44015</v>
      </c>
      <c r="B507" s="18">
        <v>-7.7739666502875809E-3</v>
      </c>
      <c r="C507" s="8">
        <f t="shared" si="51"/>
        <v>-3.6373966650287581E-2</v>
      </c>
      <c r="D507" s="5">
        <f t="shared" si="49"/>
        <v>1.3230654498762333E-3</v>
      </c>
      <c r="E507" s="5">
        <f t="shared" si="52"/>
        <v>3.7236017213981869E-7</v>
      </c>
      <c r="F507" s="5">
        <f>B$6+B$7*E507+B$8*(G506*100)^2</f>
        <v>0.79184345048021043</v>
      </c>
      <c r="G507" s="8">
        <v>1.314863447922591E-2</v>
      </c>
      <c r="H507" s="8">
        <f t="shared" si="53"/>
        <v>8.8985585938409738E-3</v>
      </c>
      <c r="I507" s="7">
        <f t="shared" si="50"/>
        <v>4.2500758853849362E-3</v>
      </c>
      <c r="J507" s="10">
        <f t="shared" si="54"/>
        <v>0.32323325225138877</v>
      </c>
      <c r="K507" s="10">
        <f t="shared" si="55"/>
        <v>8.7185365188804154E-2</v>
      </c>
      <c r="AC507" s="12"/>
      <c r="AD507" s="13"/>
    </row>
    <row r="508" spans="1:30" x14ac:dyDescent="0.3">
      <c r="A508" s="17">
        <v>44018</v>
      </c>
      <c r="B508" s="18">
        <v>1.6751358827674E-2</v>
      </c>
      <c r="C508" s="8">
        <f t="shared" si="51"/>
        <v>-1.1848641172326001E-2</v>
      </c>
      <c r="D508" s="5">
        <f t="shared" si="49"/>
        <v>1.4039029763053887E-4</v>
      </c>
      <c r="E508" s="5">
        <f t="shared" si="52"/>
        <v>1.3230654498762333E-3</v>
      </c>
      <c r="F508" s="5">
        <f>B$6+B$7*E507+B$8*(H507*100)^2</f>
        <v>0.73064844166056042</v>
      </c>
      <c r="G508" s="8">
        <v>8.9595266356192818E-3</v>
      </c>
      <c r="H508" s="8">
        <f t="shared" si="53"/>
        <v>8.5477976207942626E-3</v>
      </c>
      <c r="I508" s="7">
        <f t="shared" si="50"/>
        <v>4.1172901482501925E-4</v>
      </c>
      <c r="J508" s="10">
        <f t="shared" si="54"/>
        <v>4.5954326781970728E-2</v>
      </c>
      <c r="K508" s="10">
        <f t="shared" si="55"/>
        <v>1.1241146109151057E-3</v>
      </c>
      <c r="AC508" s="12"/>
      <c r="AD508" s="13"/>
    </row>
    <row r="509" spans="1:30" x14ac:dyDescent="0.3">
      <c r="A509" s="17">
        <v>44019</v>
      </c>
      <c r="B509" s="18">
        <v>-8.5347398270014009E-3</v>
      </c>
      <c r="C509" s="8">
        <f t="shared" si="51"/>
        <v>-3.7134739827001398E-2</v>
      </c>
      <c r="D509" s="5">
        <f t="shared" si="49"/>
        <v>1.3789889020190838E-3</v>
      </c>
      <c r="E509" s="5">
        <f t="shared" si="52"/>
        <v>1.4039029763053887E-4</v>
      </c>
      <c r="F509" s="5">
        <f>B$6+B$7*E507+B$8*(H508*100)^2</f>
        <v>0.67639294684105888</v>
      </c>
      <c r="G509" s="8">
        <v>9.0370237174685307E-3</v>
      </c>
      <c r="H509" s="8">
        <f t="shared" si="53"/>
        <v>8.224311198155497E-3</v>
      </c>
      <c r="I509" s="7">
        <f t="shared" si="50"/>
        <v>8.127125193130337E-4</v>
      </c>
      <c r="J509" s="10">
        <f t="shared" si="54"/>
        <v>8.9931435915351604E-2</v>
      </c>
      <c r="K509" s="10">
        <f t="shared" si="55"/>
        <v>4.5829711114959704E-3</v>
      </c>
      <c r="AC509" s="12"/>
      <c r="AD509" s="13"/>
    </row>
    <row r="510" spans="1:30" x14ac:dyDescent="0.3">
      <c r="A510" s="17">
        <v>44020</v>
      </c>
      <c r="B510" s="18">
        <v>-1.073613490814024E-2</v>
      </c>
      <c r="C510" s="8">
        <f t="shared" si="51"/>
        <v>-3.9336134908140238E-2</v>
      </c>
      <c r="D510" s="5">
        <f t="shared" si="49"/>
        <v>1.5473315095114091E-3</v>
      </c>
      <c r="E510" s="5">
        <f t="shared" si="52"/>
        <v>1.3789889020190838E-3</v>
      </c>
      <c r="F510" s="5">
        <f>B$6+B$7*E507+B$8*(H509*100)^2</f>
        <v>0.62829002513408883</v>
      </c>
      <c r="G510" s="8">
        <v>1.1862165900287299E-2</v>
      </c>
      <c r="H510" s="8">
        <f t="shared" si="53"/>
        <v>7.9264747847582837E-3</v>
      </c>
      <c r="I510" s="7">
        <f t="shared" si="50"/>
        <v>3.935691115529015E-3</v>
      </c>
      <c r="J510" s="10">
        <f t="shared" si="54"/>
        <v>0.33178520251800675</v>
      </c>
      <c r="K510" s="10">
        <f t="shared" si="55"/>
        <v>9.3379171802126182E-2</v>
      </c>
      <c r="AC510" s="12"/>
      <c r="AD510" s="13"/>
    </row>
    <row r="511" spans="1:30" x14ac:dyDescent="0.3">
      <c r="A511" s="17">
        <v>44021</v>
      </c>
      <c r="B511" s="18">
        <v>-7.6124321635726204E-3</v>
      </c>
      <c r="C511" s="8">
        <f t="shared" si="51"/>
        <v>-3.6212432163572623E-2</v>
      </c>
      <c r="D511" s="5">
        <f t="shared" si="49"/>
        <v>1.3113402432013491E-3</v>
      </c>
      <c r="E511" s="5">
        <f t="shared" si="52"/>
        <v>1.5473315095114091E-3</v>
      </c>
      <c r="F511" s="5">
        <f>B$6+B$7*E507+B$8*(H510*100)^2</f>
        <v>0.58564197474868895</v>
      </c>
      <c r="G511" s="8">
        <v>9.9834720486753157E-3</v>
      </c>
      <c r="H511" s="8">
        <f t="shared" si="53"/>
        <v>7.6527248398768977E-3</v>
      </c>
      <c r="I511" s="7">
        <f t="shared" si="50"/>
        <v>2.330747208798418E-3</v>
      </c>
      <c r="J511" s="10">
        <f t="shared" si="54"/>
        <v>0.23346058339570144</v>
      </c>
      <c r="K511" s="10">
        <f t="shared" si="55"/>
        <v>3.8695197664849079E-2</v>
      </c>
      <c r="AC511" s="12"/>
      <c r="AD511" s="13"/>
    </row>
    <row r="512" spans="1:30" x14ac:dyDescent="0.3">
      <c r="A512" s="17">
        <v>44022</v>
      </c>
      <c r="B512" s="18">
        <v>1.0690345815881554E-2</v>
      </c>
      <c r="C512" s="8">
        <f t="shared" si="51"/>
        <v>-1.7909654184118447E-2</v>
      </c>
      <c r="D512" s="5">
        <f t="shared" si="49"/>
        <v>3.2075571299471138E-4</v>
      </c>
      <c r="E512" s="5">
        <f t="shared" si="52"/>
        <v>1.3113402432013491E-3</v>
      </c>
      <c r="F512" s="5">
        <f>B$6+B$7*E507+B$8*(H511*100)^2</f>
        <v>0.54783021327699333</v>
      </c>
      <c r="G512" s="8">
        <v>8.1078470029958532E-3</v>
      </c>
      <c r="H512" s="8">
        <f t="shared" si="53"/>
        <v>7.4015553316650502E-3</v>
      </c>
      <c r="I512" s="7">
        <f t="shared" si="50"/>
        <v>7.0629167133080296E-4</v>
      </c>
      <c r="J512" s="10">
        <f t="shared" si="54"/>
        <v>8.7112111398972861E-2</v>
      </c>
      <c r="K512" s="10">
        <f t="shared" si="55"/>
        <v>4.2825636280570123E-3</v>
      </c>
      <c r="AC512" s="12"/>
      <c r="AD512" s="13"/>
    </row>
    <row r="513" spans="1:30" x14ac:dyDescent="0.3">
      <c r="A513" s="17">
        <v>44025</v>
      </c>
      <c r="B513" s="18">
        <v>1.6183997242410875E-2</v>
      </c>
      <c r="C513" s="8">
        <f t="shared" si="51"/>
        <v>-1.2416002757589126E-2</v>
      </c>
      <c r="D513" s="5">
        <f t="shared" si="49"/>
        <v>1.5415712447646078E-4</v>
      </c>
      <c r="E513" s="5">
        <f t="shared" si="52"/>
        <v>3.2075571299471138E-4</v>
      </c>
      <c r="F513" s="5">
        <f>B$6+B$7*E507+B$8*(H512*100)^2</f>
        <v>0.51430630555618806</v>
      </c>
      <c r="G513" s="8">
        <v>1.4774863714513295E-2</v>
      </c>
      <c r="H513" s="8">
        <f t="shared" si="53"/>
        <v>7.1715152203435228E-3</v>
      </c>
      <c r="I513" s="7">
        <f t="shared" si="50"/>
        <v>7.6033484941697722E-3</v>
      </c>
      <c r="J513" s="10">
        <f t="shared" si="54"/>
        <v>0.51461378196680285</v>
      </c>
      <c r="K513" s="10">
        <f t="shared" si="55"/>
        <v>0.33740468850320759</v>
      </c>
      <c r="AC513" s="12"/>
      <c r="AD513" s="13"/>
    </row>
    <row r="514" spans="1:30" x14ac:dyDescent="0.3">
      <c r="A514" s="17">
        <v>44026</v>
      </c>
      <c r="B514" s="18">
        <v>-8.5770080450074913E-3</v>
      </c>
      <c r="C514" s="8">
        <f t="shared" si="51"/>
        <v>-3.7177008045007495E-2</v>
      </c>
      <c r="D514" s="5">
        <f t="shared" si="49"/>
        <v>1.382129927178552E-3</v>
      </c>
      <c r="E514" s="5">
        <f t="shared" si="52"/>
        <v>1.5415712447646078E-4</v>
      </c>
      <c r="F514" s="5">
        <f>B$6+B$7*E507+B$8*(H513*100)^2</f>
        <v>0.48458400897092219</v>
      </c>
      <c r="G514" s="8">
        <v>1.2122787131848558E-2</v>
      </c>
      <c r="H514" s="8">
        <f t="shared" si="53"/>
        <v>6.9612068563642193E-3</v>
      </c>
      <c r="I514" s="7">
        <f t="shared" si="50"/>
        <v>5.1615802754843383E-3</v>
      </c>
      <c r="J514" s="10">
        <f t="shared" si="54"/>
        <v>0.42577504820851114</v>
      </c>
      <c r="K514" s="10">
        <f t="shared" si="55"/>
        <v>0.18674373262448496</v>
      </c>
      <c r="AC514" s="12"/>
      <c r="AD514" s="13"/>
    </row>
    <row r="515" spans="1:30" x14ac:dyDescent="0.3">
      <c r="A515" s="17">
        <v>44027</v>
      </c>
      <c r="B515" s="18">
        <v>1.6962634079479542E-2</v>
      </c>
      <c r="C515" s="8">
        <f t="shared" si="51"/>
        <v>-1.1637365920520459E-2</v>
      </c>
      <c r="D515" s="5">
        <f t="shared" si="49"/>
        <v>1.3542828556809098E-4</v>
      </c>
      <c r="E515" s="5">
        <f t="shared" si="52"/>
        <v>1.382129927178552E-3</v>
      </c>
      <c r="F515" s="5">
        <f>B$6+B$7*E507+B$8*(H514*100)^2</f>
        <v>0.45823222081842546</v>
      </c>
      <c r="G515" s="8">
        <v>8.0828943369866037E-3</v>
      </c>
      <c r="H515" s="8">
        <f t="shared" si="53"/>
        <v>6.76928519725994E-3</v>
      </c>
      <c r="I515" s="7">
        <f t="shared" si="50"/>
        <v>1.3136091397266637E-3</v>
      </c>
      <c r="J515" s="10">
        <f t="shared" si="54"/>
        <v>0.16251717329963172</v>
      </c>
      <c r="K515" s="10">
        <f t="shared" si="55"/>
        <v>1.6699814421168524E-2</v>
      </c>
      <c r="AC515" s="12"/>
      <c r="AD515" s="13"/>
    </row>
    <row r="516" spans="1:30" x14ac:dyDescent="0.3">
      <c r="A516" s="17">
        <v>44028</v>
      </c>
      <c r="B516" s="18">
        <v>-3.8139731762454562E-3</v>
      </c>
      <c r="C516" s="8">
        <f t="shared" si="51"/>
        <v>-3.2413973176245454E-2</v>
      </c>
      <c r="D516" s="5">
        <f t="shared" si="49"/>
        <v>1.0506656570703598E-3</v>
      </c>
      <c r="E516" s="5">
        <f t="shared" si="52"/>
        <v>1.3542828556809098E-4</v>
      </c>
      <c r="F516" s="5">
        <f>B$6+B$7*E507+B$8*(H515*100)^2</f>
        <v>0.43486872544242183</v>
      </c>
      <c r="G516" s="8">
        <v>4.5384549394807613E-3</v>
      </c>
      <c r="H516" s="8">
        <f t="shared" si="53"/>
        <v>6.5944577141901651E-3</v>
      </c>
      <c r="I516" s="7">
        <f t="shared" si="50"/>
        <v>2.0560027747094037E-3</v>
      </c>
      <c r="J516" s="10">
        <f t="shared" si="54"/>
        <v>0.45301821922344088</v>
      </c>
      <c r="K516" s="10">
        <f t="shared" si="55"/>
        <v>6.1865539596815733E-2</v>
      </c>
      <c r="AC516" s="12"/>
      <c r="AD516" s="13"/>
    </row>
    <row r="517" spans="1:30" x14ac:dyDescent="0.3">
      <c r="A517" s="17">
        <v>44029</v>
      </c>
      <c r="B517" s="18">
        <v>7.428371710836113E-5</v>
      </c>
      <c r="C517" s="8">
        <f t="shared" si="51"/>
        <v>-2.852571628289164E-2</v>
      </c>
      <c r="D517" s="5">
        <f t="shared" si="49"/>
        <v>8.1371648945202928E-4</v>
      </c>
      <c r="E517" s="5">
        <f t="shared" si="52"/>
        <v>1.0506656570703598E-3</v>
      </c>
      <c r="F517" s="5">
        <f>B$6+B$7*E507+B$8*(H516*100)^2</f>
        <v>0.41415465044205696</v>
      </c>
      <c r="G517" s="8">
        <v>1.2015433074366887E-2</v>
      </c>
      <c r="H517" s="8">
        <f t="shared" si="53"/>
        <v>6.4354848336551683E-3</v>
      </c>
      <c r="I517" s="7">
        <f t="shared" si="50"/>
        <v>5.5799482407117183E-3</v>
      </c>
      <c r="J517" s="10">
        <f t="shared" si="54"/>
        <v>0.46439842876872212</v>
      </c>
      <c r="K517" s="10">
        <f t="shared" si="55"/>
        <v>0.24269476509383159</v>
      </c>
      <c r="AC517" s="12"/>
      <c r="AD517" s="13"/>
    </row>
    <row r="518" spans="1:30" x14ac:dyDescent="0.3">
      <c r="A518" s="17">
        <v>44032</v>
      </c>
      <c r="B518" s="18">
        <v>6.7338695050354076E-3</v>
      </c>
      <c r="C518" s="8">
        <f t="shared" si="51"/>
        <v>-2.1866130494964595E-2</v>
      </c>
      <c r="D518" s="5">
        <f t="shared" si="49"/>
        <v>4.7812766282282057E-4</v>
      </c>
      <c r="E518" s="5">
        <f t="shared" si="52"/>
        <v>8.1371648945202928E-4</v>
      </c>
      <c r="F518" s="5">
        <f>B$6+B$7*E507+B$8*(H517*100)^2</f>
        <v>0.39578955154673345</v>
      </c>
      <c r="G518" s="8">
        <v>1.338415505615099E-2</v>
      </c>
      <c r="H518" s="8">
        <f t="shared" si="53"/>
        <v>6.2911807440792344E-3</v>
      </c>
      <c r="I518" s="7">
        <f t="shared" si="50"/>
        <v>7.0929743120717557E-3</v>
      </c>
      <c r="J518" s="10">
        <f t="shared" si="54"/>
        <v>0.5299530887317403</v>
      </c>
      <c r="K518" s="10">
        <f t="shared" si="55"/>
        <v>0.37252445333792528</v>
      </c>
      <c r="AC518" s="12"/>
      <c r="AD518" s="13"/>
    </row>
    <row r="519" spans="1:30" x14ac:dyDescent="0.3">
      <c r="A519" s="17">
        <v>44033</v>
      </c>
      <c r="B519" s="18">
        <v>5.0076011945284033E-3</v>
      </c>
      <c r="C519" s="8">
        <f t="shared" si="51"/>
        <v>-2.3592398805471596E-2</v>
      </c>
      <c r="D519" s="5">
        <f t="shared" si="49"/>
        <v>5.5660128139641755E-4</v>
      </c>
      <c r="E519" s="5">
        <f t="shared" si="52"/>
        <v>4.7812766282282057E-4</v>
      </c>
      <c r="F519" s="5">
        <f>B$6+B$7*E507+B$8*(H518*100)^2</f>
        <v>0.37950705486613973</v>
      </c>
      <c r="G519" s="8">
        <v>6.7309202277880649E-3</v>
      </c>
      <c r="H519" s="8">
        <f t="shared" si="53"/>
        <v>6.1604143924426039E-3</v>
      </c>
      <c r="I519" s="7">
        <f t="shared" si="50"/>
        <v>5.70505835345461E-4</v>
      </c>
      <c r="J519" s="10">
        <f t="shared" si="54"/>
        <v>8.475896549630367E-2</v>
      </c>
      <c r="K519" s="10">
        <f t="shared" si="55"/>
        <v>4.0405310470983391E-3</v>
      </c>
      <c r="AC519" s="12"/>
      <c r="AD519" s="13"/>
    </row>
    <row r="520" spans="1:30" x14ac:dyDescent="0.3">
      <c r="A520" s="17">
        <v>44034</v>
      </c>
      <c r="B520" s="18">
        <v>-1.0209511918731784E-2</v>
      </c>
      <c r="C520" s="8">
        <f t="shared" si="51"/>
        <v>-3.8809511918731783E-2</v>
      </c>
      <c r="D520" s="5">
        <f t="shared" si="49"/>
        <v>1.5061782153701843E-3</v>
      </c>
      <c r="E520" s="5">
        <f t="shared" si="52"/>
        <v>5.5660128139641755E-4</v>
      </c>
      <c r="F520" s="5">
        <f>B$6+B$7*E507+B$8*(H519*100)^2</f>
        <v>0.36507099330912529</v>
      </c>
      <c r="G520" s="8">
        <v>8.1350035789561157E-3</v>
      </c>
      <c r="H520" s="8">
        <f t="shared" si="53"/>
        <v>6.0421105030372072E-3</v>
      </c>
      <c r="I520" s="7">
        <f t="shared" si="50"/>
        <v>2.0928930759189085E-3</v>
      </c>
      <c r="J520" s="10">
        <f t="shared" si="54"/>
        <v>0.25727008668230589</v>
      </c>
      <c r="K520" s="10">
        <f t="shared" si="55"/>
        <v>4.896163346577187E-2</v>
      </c>
      <c r="AC520" s="12"/>
      <c r="AD520" s="13"/>
    </row>
    <row r="521" spans="1:30" x14ac:dyDescent="0.3">
      <c r="A521" s="17">
        <v>44035</v>
      </c>
      <c r="B521" s="18">
        <v>2.9068743252531301E-4</v>
      </c>
      <c r="C521" s="8">
        <f t="shared" si="51"/>
        <v>-2.8309312567474688E-2</v>
      </c>
      <c r="D521" s="5">
        <f t="shared" si="49"/>
        <v>8.0141717804298033E-4</v>
      </c>
      <c r="E521" s="5">
        <f t="shared" si="52"/>
        <v>1.5061782153701843E-3</v>
      </c>
      <c r="F521" s="5">
        <f>B$6+B$7*E507+B$8*(H520*100)^2</f>
        <v>0.35227198113267633</v>
      </c>
      <c r="G521" s="8">
        <v>1.1459263731563769E-2</v>
      </c>
      <c r="H521" s="8">
        <f t="shared" si="53"/>
        <v>5.9352504676102444E-3</v>
      </c>
      <c r="I521" s="7">
        <f t="shared" si="50"/>
        <v>5.5240132639535243E-3</v>
      </c>
      <c r="J521" s="10">
        <f t="shared" si="54"/>
        <v>0.48205656081882492</v>
      </c>
      <c r="K521" s="10">
        <f t="shared" si="55"/>
        <v>0.27282351305890806</v>
      </c>
      <c r="AC521" s="12"/>
      <c r="AD521" s="13"/>
    </row>
    <row r="522" spans="1:30" x14ac:dyDescent="0.3">
      <c r="A522" s="17">
        <v>44036</v>
      </c>
      <c r="B522" s="18">
        <v>-1.8211925521397717E-2</v>
      </c>
      <c r="C522" s="8">
        <f t="shared" si="51"/>
        <v>-4.6811925521397721E-2</v>
      </c>
      <c r="D522" s="5">
        <f t="shared" si="49"/>
        <v>2.1913563710208874E-3</v>
      </c>
      <c r="E522" s="5">
        <f t="shared" si="52"/>
        <v>8.0141717804298033E-4</v>
      </c>
      <c r="F522" s="5">
        <f>B$6+B$7*E507+B$8*(H521*100)^2</f>
        <v>0.34092437693703659</v>
      </c>
      <c r="G522" s="8">
        <v>4.8879652394400713E-3</v>
      </c>
      <c r="H522" s="8">
        <f t="shared" si="53"/>
        <v>5.8388729814668559E-3</v>
      </c>
      <c r="I522" s="7">
        <f t="shared" si="50"/>
        <v>9.509077420267846E-4</v>
      </c>
      <c r="J522" s="10">
        <f t="shared" si="54"/>
        <v>0.19454061054978236</v>
      </c>
      <c r="K522" s="10">
        <f t="shared" si="55"/>
        <v>1.4903588216151675E-2</v>
      </c>
      <c r="AC522" s="12"/>
      <c r="AD522" s="13"/>
    </row>
    <row r="523" spans="1:30" x14ac:dyDescent="0.3">
      <c r="A523" s="17">
        <v>44039</v>
      </c>
      <c r="B523" s="18">
        <v>-2.4342720365582117E-3</v>
      </c>
      <c r="C523" s="8">
        <f t="shared" si="51"/>
        <v>-3.1034272036558213E-2</v>
      </c>
      <c r="D523" s="5">
        <f t="shared" si="49"/>
        <v>9.6312604083909905E-4</v>
      </c>
      <c r="E523" s="5">
        <f t="shared" si="52"/>
        <v>2.1913563710208874E-3</v>
      </c>
      <c r="F523" s="5">
        <f>B$6+B$7*E507+B$8*(H522*100)^2</f>
        <v>0.33086359105718238</v>
      </c>
      <c r="G523" s="8">
        <v>7.3744950166255534E-3</v>
      </c>
      <c r="H523" s="8">
        <f t="shared" si="53"/>
        <v>5.7520743306843872E-3</v>
      </c>
      <c r="I523" s="7">
        <f t="shared" si="50"/>
        <v>1.6224206859411661E-3</v>
      </c>
      <c r="J523" s="10">
        <f t="shared" si="54"/>
        <v>0.22000430975727459</v>
      </c>
      <c r="K523" s="10">
        <f t="shared" si="55"/>
        <v>3.359148120302291E-2</v>
      </c>
      <c r="AC523" s="12"/>
      <c r="AD523" s="13"/>
    </row>
    <row r="524" spans="1:30" x14ac:dyDescent="0.3">
      <c r="A524" s="17">
        <v>44040</v>
      </c>
      <c r="B524" s="18">
        <v>2.1796166954166473E-4</v>
      </c>
      <c r="C524" s="8">
        <f t="shared" si="51"/>
        <v>-2.8382038330458336E-2</v>
      </c>
      <c r="D524" s="5">
        <f t="shared" ref="D524:D587" si="56">C524^2</f>
        <v>8.0554009979160617E-4</v>
      </c>
      <c r="E524" s="5">
        <f t="shared" si="52"/>
        <v>9.6312604083909905E-4</v>
      </c>
      <c r="F524" s="5">
        <f>B$6+B$7*E507+B$8*(H523*100)^2</f>
        <v>0.3219436982961037</v>
      </c>
      <c r="G524" s="8">
        <v>4.2567401604828737E-3</v>
      </c>
      <c r="H524" s="8">
        <f t="shared" si="53"/>
        <v>5.6740082683769833E-3</v>
      </c>
      <c r="I524" s="7">
        <f t="shared" si="50"/>
        <v>1.4172681078941096E-3</v>
      </c>
      <c r="J524" s="10">
        <f t="shared" si="54"/>
        <v>0.33294682185471675</v>
      </c>
      <c r="K524" s="10">
        <f t="shared" si="55"/>
        <v>3.7609622567820411E-2</v>
      </c>
      <c r="AC524" s="12"/>
      <c r="AD524" s="13"/>
    </row>
    <row r="525" spans="1:30" x14ac:dyDescent="0.3">
      <c r="A525" s="17">
        <v>44041</v>
      </c>
      <c r="B525" s="18">
        <v>-1.0297672570602548E-3</v>
      </c>
      <c r="C525" s="8">
        <f t="shared" si="51"/>
        <v>-2.9629767257060256E-2</v>
      </c>
      <c r="D525" s="5">
        <f t="shared" si="56"/>
        <v>8.7792310770756006E-4</v>
      </c>
      <c r="E525" s="5">
        <f t="shared" si="52"/>
        <v>8.0554009979160617E-4</v>
      </c>
      <c r="F525" s="5">
        <f>B$6+B$7*E507+B$8*(H524*100)^2</f>
        <v>0.31403532137413137</v>
      </c>
      <c r="G525" s="8">
        <v>2.1687837922854281E-2</v>
      </c>
      <c r="H525" s="8">
        <f t="shared" si="53"/>
        <v>5.6038854500616922E-3</v>
      </c>
      <c r="I525" s="7">
        <f t="shared" ref="I525:I588" si="57">SQRT((G525-H525)^2)</f>
        <v>1.6083952472792588E-2</v>
      </c>
      <c r="J525" s="10">
        <f t="shared" si="54"/>
        <v>0.7416116133846421</v>
      </c>
      <c r="K525" s="10">
        <f t="shared" si="55"/>
        <v>1.5168515262598943</v>
      </c>
      <c r="AC525" s="12"/>
      <c r="AD525" s="13"/>
    </row>
    <row r="526" spans="1:30" x14ac:dyDescent="0.3">
      <c r="A526" s="17">
        <v>44042</v>
      </c>
      <c r="B526" s="18">
        <v>-2.8260908552951273E-2</v>
      </c>
      <c r="C526" s="8">
        <f t="shared" ref="C526:C589" si="58">B526-B$5</f>
        <v>-5.686090855295127E-2</v>
      </c>
      <c r="D526" s="5">
        <f t="shared" si="56"/>
        <v>3.233162921467087E-3</v>
      </c>
      <c r="E526" s="5">
        <f t="shared" ref="E526:E589" si="59">D525</f>
        <v>8.7792310770756006E-4</v>
      </c>
      <c r="F526" s="5">
        <f>B$6+B$7*E507+B$8*(H525*100)^2</f>
        <v>0.30702375439511065</v>
      </c>
      <c r="G526" s="8">
        <v>1.5022813979220903E-2</v>
      </c>
      <c r="H526" s="8">
        <f t="shared" ref="H526:H589" si="60">SQRT(F526)/100</f>
        <v>5.5409724272469599E-3</v>
      </c>
      <c r="I526" s="7">
        <f t="shared" si="57"/>
        <v>9.4818415519739435E-3</v>
      </c>
      <c r="J526" s="10">
        <f t="shared" ref="J526:J589" si="61">ABS(G526-H526)/G526</f>
        <v>0.63116281444268274</v>
      </c>
      <c r="K526" s="10">
        <f t="shared" ref="K526:K589" si="62">G526/H526-LN(G526/H526)-1</f>
        <v>0.71382341370478786</v>
      </c>
      <c r="AC526" s="12"/>
      <c r="AD526" s="13"/>
    </row>
    <row r="527" spans="1:30" x14ac:dyDescent="0.3">
      <c r="A527" s="17">
        <v>44043</v>
      </c>
      <c r="B527" s="18">
        <v>-1.0616559327383774E-2</v>
      </c>
      <c r="C527" s="8">
        <f t="shared" si="58"/>
        <v>-3.9216559327383771E-2</v>
      </c>
      <c r="D527" s="5">
        <f t="shared" si="56"/>
        <v>1.5379385254782111E-3</v>
      </c>
      <c r="E527" s="5">
        <f t="shared" si="59"/>
        <v>3.233162921467087E-3</v>
      </c>
      <c r="F527" s="5">
        <f>B$6+B$7*E507+B$8*(H526*100)^2</f>
        <v>0.30080729911151094</v>
      </c>
      <c r="G527" s="8">
        <v>1.4222599306539963E-2</v>
      </c>
      <c r="H527" s="8">
        <f t="shared" si="60"/>
        <v>5.4845902227195695E-3</v>
      </c>
      <c r="I527" s="7">
        <f t="shared" si="57"/>
        <v>8.738009083820393E-3</v>
      </c>
      <c r="J527" s="10">
        <f t="shared" si="61"/>
        <v>0.61437497432711918</v>
      </c>
      <c r="K527" s="10">
        <f t="shared" si="62"/>
        <v>0.64030287833074828</v>
      </c>
      <c r="AC527" s="12"/>
      <c r="AD527" s="13"/>
    </row>
    <row r="528" spans="1:30" x14ac:dyDescent="0.3">
      <c r="A528" s="17">
        <v>44046</v>
      </c>
      <c r="B528" s="18">
        <v>2.3032176808326029E-2</v>
      </c>
      <c r="C528" s="8">
        <f t="shared" si="58"/>
        <v>-5.5678231916739714E-3</v>
      </c>
      <c r="D528" s="5">
        <f t="shared" si="56"/>
        <v>3.1000655093742532E-5</v>
      </c>
      <c r="E528" s="5">
        <f t="shared" si="59"/>
        <v>1.5379385254782111E-3</v>
      </c>
      <c r="F528" s="5">
        <f>B$6+B$7*E507+B$8*(H527*100)^2</f>
        <v>0.29529578985707144</v>
      </c>
      <c r="G528" s="8">
        <v>9.8015815268012625E-3</v>
      </c>
      <c r="H528" s="8">
        <f t="shared" si="60"/>
        <v>5.4341125297243473E-3</v>
      </c>
      <c r="I528" s="7">
        <f t="shared" si="57"/>
        <v>4.3674689970769152E-3</v>
      </c>
      <c r="J528" s="10">
        <f t="shared" si="61"/>
        <v>0.44558819259265342</v>
      </c>
      <c r="K528" s="10">
        <f t="shared" si="62"/>
        <v>0.21386585522633772</v>
      </c>
      <c r="AC528" s="12"/>
      <c r="AD528" s="13"/>
    </row>
    <row r="529" spans="1:30" x14ac:dyDescent="0.3">
      <c r="A529" s="17">
        <v>44047</v>
      </c>
      <c r="B529" s="18">
        <v>1.8485034835406724E-3</v>
      </c>
      <c r="C529" s="8">
        <f t="shared" si="58"/>
        <v>-2.6751496516459326E-2</v>
      </c>
      <c r="D529" s="5">
        <f t="shared" si="56"/>
        <v>7.1564256587013542E-4</v>
      </c>
      <c r="E529" s="5">
        <f t="shared" si="59"/>
        <v>3.1000655093742532E-5</v>
      </c>
      <c r="F529" s="5">
        <f>B$6+B$7*E529+B$8*(G528*100)^2</f>
        <v>0.88036869214930191</v>
      </c>
      <c r="G529" s="8">
        <v>8.4633422434293969E-3</v>
      </c>
      <c r="H529" s="8">
        <f t="shared" si="60"/>
        <v>9.3827964496161903E-3</v>
      </c>
      <c r="I529" s="7">
        <f t="shared" si="57"/>
        <v>9.1945420618679344E-4</v>
      </c>
      <c r="J529" s="10">
        <f t="shared" si="61"/>
        <v>0.10863961065743516</v>
      </c>
      <c r="K529" s="10">
        <f t="shared" si="62"/>
        <v>5.1400659632889756E-3</v>
      </c>
      <c r="AC529" s="12"/>
      <c r="AD529" s="13"/>
    </row>
    <row r="530" spans="1:30" x14ac:dyDescent="0.3">
      <c r="A530" s="17">
        <v>44048</v>
      </c>
      <c r="B530" s="18">
        <v>4.3202756183604481E-3</v>
      </c>
      <c r="C530" s="8">
        <f t="shared" si="58"/>
        <v>-2.4279724381639552E-2</v>
      </c>
      <c r="D530" s="5">
        <f t="shared" si="56"/>
        <v>5.8950501604838217E-4</v>
      </c>
      <c r="E530" s="5">
        <f t="shared" si="59"/>
        <v>7.1564256587013542E-4</v>
      </c>
      <c r="F530" s="5">
        <f>B$6+B$7*E529+B$8*(H529*100)^2</f>
        <v>0.80913808482724237</v>
      </c>
      <c r="G530" s="8">
        <v>1.2027396090688784E-2</v>
      </c>
      <c r="H530" s="8">
        <f t="shared" si="60"/>
        <v>8.9952103078651934E-3</v>
      </c>
      <c r="I530" s="7">
        <f t="shared" si="57"/>
        <v>3.0321857828235904E-3</v>
      </c>
      <c r="J530" s="10">
        <f t="shared" si="61"/>
        <v>0.2521065873245007</v>
      </c>
      <c r="K530" s="10">
        <f t="shared" si="62"/>
        <v>4.6594118526932737E-2</v>
      </c>
      <c r="AC530" s="12"/>
      <c r="AD530" s="13"/>
    </row>
    <row r="531" spans="1:30" x14ac:dyDescent="0.3">
      <c r="A531" s="17">
        <v>44049</v>
      </c>
      <c r="B531" s="18">
        <v>-8.6007536001257313E-3</v>
      </c>
      <c r="C531" s="8">
        <f t="shared" si="58"/>
        <v>-3.720075360012573E-2</v>
      </c>
      <c r="D531" s="5">
        <f t="shared" si="56"/>
        <v>1.3838960684172674E-3</v>
      </c>
      <c r="E531" s="5">
        <f t="shared" si="59"/>
        <v>5.8950501604838217E-4</v>
      </c>
      <c r="F531" s="5">
        <f>B$6+B$7*E529+B$8*(H530*100)^2</f>
        <v>0.74598502837550429</v>
      </c>
      <c r="G531" s="8">
        <v>7.8900937657973794E-3</v>
      </c>
      <c r="H531" s="8">
        <f t="shared" si="60"/>
        <v>8.6370424820971219E-3</v>
      </c>
      <c r="I531" s="7">
        <f t="shared" si="57"/>
        <v>7.4694871629974249E-4</v>
      </c>
      <c r="J531" s="10">
        <f t="shared" si="61"/>
        <v>9.4669181187386722E-2</v>
      </c>
      <c r="K531" s="10">
        <f t="shared" si="62"/>
        <v>3.9701990163736323E-3</v>
      </c>
      <c r="AC531" s="12"/>
      <c r="AD531" s="13"/>
    </row>
    <row r="532" spans="1:30" x14ac:dyDescent="0.3">
      <c r="A532" s="17">
        <v>44050</v>
      </c>
      <c r="B532" s="18">
        <v>3.7763586723490081E-3</v>
      </c>
      <c r="C532" s="8">
        <f t="shared" si="58"/>
        <v>-2.4823641327650994E-2</v>
      </c>
      <c r="D532" s="5">
        <f t="shared" si="56"/>
        <v>6.1621316876386237E-4</v>
      </c>
      <c r="E532" s="5">
        <f t="shared" si="59"/>
        <v>1.3838960684172674E-3</v>
      </c>
      <c r="F532" s="5">
        <f>B$6+B$7*E529+B$8*(H531*100)^2</f>
        <v>0.6899935285253932</v>
      </c>
      <c r="G532" s="8">
        <v>7.7944348547051272E-3</v>
      </c>
      <c r="H532" s="8">
        <f t="shared" si="60"/>
        <v>8.3065849091271751E-3</v>
      </c>
      <c r="I532" s="7">
        <f t="shared" si="57"/>
        <v>5.1215005442204788E-4</v>
      </c>
      <c r="J532" s="10">
        <f t="shared" si="61"/>
        <v>6.5707144131545006E-2</v>
      </c>
      <c r="K532" s="10">
        <f t="shared" si="62"/>
        <v>1.982653576844351E-3</v>
      </c>
      <c r="AC532" s="12"/>
      <c r="AD532" s="13"/>
    </row>
    <row r="533" spans="1:30" x14ac:dyDescent="0.3">
      <c r="A533" s="17">
        <v>44053</v>
      </c>
      <c r="B533" s="18">
        <v>2.1682038199249232E-3</v>
      </c>
      <c r="C533" s="8">
        <f t="shared" si="58"/>
        <v>-2.6431796180075077E-2</v>
      </c>
      <c r="D533" s="5">
        <f t="shared" si="56"/>
        <v>6.9863984930503139E-4</v>
      </c>
      <c r="E533" s="5">
        <f t="shared" si="59"/>
        <v>6.1621316876386237E-4</v>
      </c>
      <c r="F533" s="5">
        <f>B$6+B$7*E529+B$8*(H532*100)^2</f>
        <v>0.64035146475828486</v>
      </c>
      <c r="G533" s="8">
        <v>1.304692763683331E-2</v>
      </c>
      <c r="H533" s="8">
        <f t="shared" si="60"/>
        <v>8.0021963532413073E-3</v>
      </c>
      <c r="I533" s="7">
        <f t="shared" si="57"/>
        <v>5.0447312835920025E-3</v>
      </c>
      <c r="J533" s="10">
        <f t="shared" si="61"/>
        <v>0.38666047854439056</v>
      </c>
      <c r="K533" s="10">
        <f t="shared" si="62"/>
        <v>0.14158170501211309</v>
      </c>
      <c r="AC533" s="12"/>
      <c r="AD533" s="13"/>
    </row>
    <row r="534" spans="1:30" x14ac:dyDescent="0.3">
      <c r="A534" s="17">
        <v>44054</v>
      </c>
      <c r="B534" s="18">
        <v>2.1970550772402241E-2</v>
      </c>
      <c r="C534" s="8">
        <f t="shared" si="58"/>
        <v>-6.6294492275977591E-3</v>
      </c>
      <c r="D534" s="5">
        <f t="shared" si="56"/>
        <v>4.3949597061296524E-5</v>
      </c>
      <c r="E534" s="5">
        <f t="shared" si="59"/>
        <v>6.9863984930503139E-4</v>
      </c>
      <c r="F534" s="5">
        <f>B$6+B$7*E529+B$8*(H533*100)^2</f>
        <v>0.59633881102236663</v>
      </c>
      <c r="G534" s="8">
        <v>9.5841241264328983E-3</v>
      </c>
      <c r="H534" s="8">
        <f t="shared" si="60"/>
        <v>7.7222976569306535E-3</v>
      </c>
      <c r="I534" s="7">
        <f t="shared" si="57"/>
        <v>1.8618264695022448E-3</v>
      </c>
      <c r="J534" s="10">
        <f t="shared" si="61"/>
        <v>0.19426151466124589</v>
      </c>
      <c r="K534" s="10">
        <f t="shared" si="62"/>
        <v>2.5101426415216066E-2</v>
      </c>
      <c r="AC534" s="12"/>
      <c r="AD534" s="13"/>
    </row>
    <row r="535" spans="1:30" x14ac:dyDescent="0.3">
      <c r="A535" s="17">
        <v>44055</v>
      </c>
      <c r="B535" s="18">
        <v>9.2781615718057712E-3</v>
      </c>
      <c r="C535" s="8">
        <f t="shared" si="58"/>
        <v>-1.9321838428194231E-2</v>
      </c>
      <c r="D535" s="5">
        <f t="shared" si="56"/>
        <v>3.7333344024524331E-4</v>
      </c>
      <c r="E535" s="5">
        <f t="shared" si="59"/>
        <v>4.3949597061296524E-5</v>
      </c>
      <c r="F535" s="5">
        <f>B$6+B$7*E529+B$8*(H534*100)^2</f>
        <v>0.55731719222010156</v>
      </c>
      <c r="G535" s="8">
        <v>5.890464039450375E-3</v>
      </c>
      <c r="H535" s="8">
        <f t="shared" si="60"/>
        <v>7.4653679897249648E-3</v>
      </c>
      <c r="I535" s="7">
        <f t="shared" si="57"/>
        <v>1.5749039502745898E-3</v>
      </c>
      <c r="J535" s="10">
        <f t="shared" si="61"/>
        <v>0.26736500549480313</v>
      </c>
      <c r="K535" s="10">
        <f t="shared" si="62"/>
        <v>2.5978617580276975E-2</v>
      </c>
      <c r="AC535" s="12"/>
      <c r="AD535" s="13"/>
    </row>
    <row r="536" spans="1:30" x14ac:dyDescent="0.3">
      <c r="A536" s="17">
        <v>44056</v>
      </c>
      <c r="B536" s="18">
        <v>-6.0631688762171811E-3</v>
      </c>
      <c r="C536" s="8">
        <f t="shared" si="58"/>
        <v>-3.4663168876217183E-2</v>
      </c>
      <c r="D536" s="5">
        <f t="shared" si="56"/>
        <v>1.2015352765411516E-3</v>
      </c>
      <c r="E536" s="5">
        <f t="shared" si="59"/>
        <v>3.7333344024524331E-4</v>
      </c>
      <c r="F536" s="5">
        <f>B$6+B$7*E529+B$8*(H535*100)^2</f>
        <v>0.52272062499001326</v>
      </c>
      <c r="G536" s="8">
        <v>1.2717014912787003E-2</v>
      </c>
      <c r="H536" s="8">
        <f t="shared" si="60"/>
        <v>7.2299420813033708E-3</v>
      </c>
      <c r="I536" s="7">
        <f t="shared" si="57"/>
        <v>5.4870728314836319E-3</v>
      </c>
      <c r="J536" s="10">
        <f t="shared" si="61"/>
        <v>0.43147490736732258</v>
      </c>
      <c r="K536" s="10">
        <f t="shared" si="62"/>
        <v>0.19422748664639577</v>
      </c>
      <c r="AC536" s="12"/>
      <c r="AD536" s="13"/>
    </row>
    <row r="537" spans="1:30" x14ac:dyDescent="0.3">
      <c r="A537" s="17">
        <v>44057</v>
      </c>
      <c r="B537" s="18">
        <v>-1.137214926217316E-2</v>
      </c>
      <c r="C537" s="8">
        <f t="shared" si="58"/>
        <v>-3.9972149262173157E-2</v>
      </c>
      <c r="D537" s="5">
        <f t="shared" si="56"/>
        <v>1.59777271663745E-3</v>
      </c>
      <c r="E537" s="5">
        <f t="shared" si="59"/>
        <v>1.2015352765411516E-3</v>
      </c>
      <c r="F537" s="5">
        <f>B$6+B$7*E529+B$8*(H536*100)^2</f>
        <v>0.49204730848381684</v>
      </c>
      <c r="G537" s="8">
        <v>6.6814992731198475E-3</v>
      </c>
      <c r="H537" s="8">
        <f t="shared" si="60"/>
        <v>7.0146083888112873E-3</v>
      </c>
      <c r="I537" s="7">
        <f t="shared" si="57"/>
        <v>3.3310911569143977E-4</v>
      </c>
      <c r="J537" s="10">
        <f t="shared" si="61"/>
        <v>4.9855444425708724E-2</v>
      </c>
      <c r="K537" s="10">
        <f t="shared" si="62"/>
        <v>1.1645693178774508E-3</v>
      </c>
      <c r="AC537" s="12"/>
      <c r="AD537" s="13"/>
    </row>
    <row r="538" spans="1:30" x14ac:dyDescent="0.3">
      <c r="A538" s="17">
        <v>44060</v>
      </c>
      <c r="B538" s="18">
        <v>2.4203935503965812E-4</v>
      </c>
      <c r="C538" s="8">
        <f t="shared" si="58"/>
        <v>-2.8357960644960344E-2</v>
      </c>
      <c r="D538" s="5">
        <f t="shared" si="56"/>
        <v>8.0417393194111969E-4</v>
      </c>
      <c r="E538" s="5">
        <f t="shared" si="59"/>
        <v>1.59777271663745E-3</v>
      </c>
      <c r="F538" s="5">
        <f>B$6+B$7*E529+B$8*(H537*100)^2</f>
        <v>0.46485234606942327</v>
      </c>
      <c r="G538" s="8">
        <v>1.189622828430145E-2</v>
      </c>
      <c r="H538" s="8">
        <f t="shared" si="60"/>
        <v>6.8180081113872497E-3</v>
      </c>
      <c r="I538" s="7">
        <f t="shared" si="57"/>
        <v>5.0782201729142008E-3</v>
      </c>
      <c r="J538" s="10">
        <f t="shared" si="61"/>
        <v>0.42687648988844157</v>
      </c>
      <c r="K538" s="10">
        <f t="shared" si="62"/>
        <v>0.18817056569250123</v>
      </c>
      <c r="AC538" s="12"/>
      <c r="AD538" s="13"/>
    </row>
    <row r="539" spans="1:30" x14ac:dyDescent="0.3">
      <c r="A539" s="17">
        <v>44061</v>
      </c>
      <c r="B539" s="18">
        <v>-4.915552191645238E-3</v>
      </c>
      <c r="C539" s="8">
        <f t="shared" si="58"/>
        <v>-3.3515552191645238E-2</v>
      </c>
      <c r="D539" s="5">
        <f t="shared" si="56"/>
        <v>1.123292238710896E-3</v>
      </c>
      <c r="E539" s="5">
        <f t="shared" si="59"/>
        <v>8.0417393194111969E-4</v>
      </c>
      <c r="F539" s="5">
        <f>B$6+B$7*E529+B$8*(H538*100)^2</f>
        <v>0.44074129239282184</v>
      </c>
      <c r="G539" s="8">
        <v>7.2148835202222508E-3</v>
      </c>
      <c r="H539" s="8">
        <f t="shared" si="60"/>
        <v>6.6388349308656698E-3</v>
      </c>
      <c r="I539" s="7">
        <f t="shared" si="57"/>
        <v>5.7604858935658091E-4</v>
      </c>
      <c r="J539" s="10">
        <f t="shared" si="61"/>
        <v>7.9841703298743766E-2</v>
      </c>
      <c r="K539" s="10">
        <f t="shared" si="62"/>
        <v>3.559968292183413E-3</v>
      </c>
      <c r="AC539" s="12"/>
      <c r="AD539" s="13"/>
    </row>
    <row r="540" spans="1:30" x14ac:dyDescent="0.3">
      <c r="A540" s="17">
        <v>44062</v>
      </c>
      <c r="B540" s="18">
        <v>8.4695898809665961E-3</v>
      </c>
      <c r="C540" s="8">
        <f t="shared" si="58"/>
        <v>-2.0130410119033403E-2</v>
      </c>
      <c r="D540" s="5">
        <f t="shared" si="56"/>
        <v>4.0523341156048243E-4</v>
      </c>
      <c r="E540" s="5">
        <f t="shared" si="59"/>
        <v>1.123292238710896E-3</v>
      </c>
      <c r="F540" s="5">
        <f>B$6+B$7*E529+B$8*(H539*100)^2</f>
        <v>0.41936443220314706</v>
      </c>
      <c r="G540" s="8">
        <v>9.4533373640783829E-3</v>
      </c>
      <c r="H540" s="8">
        <f t="shared" si="60"/>
        <v>6.4758353299257622E-3</v>
      </c>
      <c r="I540" s="7">
        <f t="shared" si="57"/>
        <v>2.9775020341526208E-3</v>
      </c>
      <c r="J540" s="10">
        <f t="shared" si="61"/>
        <v>0.31496834604324958</v>
      </c>
      <c r="K540" s="10">
        <f t="shared" si="62"/>
        <v>8.1496326002490571E-2</v>
      </c>
      <c r="AC540" s="12"/>
      <c r="AD540" s="13"/>
    </row>
    <row r="541" spans="1:30" x14ac:dyDescent="0.3">
      <c r="A541" s="17">
        <v>44063</v>
      </c>
      <c r="B541" s="18">
        <v>-1.3241329566391943E-2</v>
      </c>
      <c r="C541" s="8">
        <f t="shared" si="58"/>
        <v>-4.1841329566391944E-2</v>
      </c>
      <c r="D541" s="5">
        <f t="shared" si="56"/>
        <v>1.7506968598834246E-3</v>
      </c>
      <c r="E541" s="5">
        <f t="shared" si="59"/>
        <v>4.0523341156048243E-4</v>
      </c>
      <c r="F541" s="5">
        <f>B$6+B$7*E529+B$8*(H540*100)^2</f>
        <v>0.40041170795898134</v>
      </c>
      <c r="G541" s="8">
        <v>1.4812111976354458E-2</v>
      </c>
      <c r="H541" s="8">
        <f t="shared" si="60"/>
        <v>6.3278093204440144E-3</v>
      </c>
      <c r="I541" s="7">
        <f t="shared" si="57"/>
        <v>8.4843026559104431E-3</v>
      </c>
      <c r="J541" s="10">
        <f t="shared" si="61"/>
        <v>0.57279493089537059</v>
      </c>
      <c r="K541" s="10">
        <f t="shared" si="62"/>
        <v>0.49030506890197856</v>
      </c>
      <c r="AC541" s="12"/>
      <c r="AD541" s="13"/>
    </row>
    <row r="542" spans="1:30" x14ac:dyDescent="0.3">
      <c r="A542" s="17">
        <v>44064</v>
      </c>
      <c r="B542" s="18">
        <v>-4.3558587645756257E-3</v>
      </c>
      <c r="C542" s="8">
        <f t="shared" si="58"/>
        <v>-3.295585876457563E-2</v>
      </c>
      <c r="D542" s="5">
        <f t="shared" si="56"/>
        <v>1.0860886269106564E-3</v>
      </c>
      <c r="E542" s="5">
        <f t="shared" si="59"/>
        <v>1.7506968598834246E-3</v>
      </c>
      <c r="F542" s="5">
        <f>B$6+B$7*E529+B$8*(H541*100)^2</f>
        <v>0.3836082226441041</v>
      </c>
      <c r="G542" s="8">
        <v>9.8264501211809494E-3</v>
      </c>
      <c r="H542" s="8">
        <f t="shared" si="60"/>
        <v>6.1936114072817326E-3</v>
      </c>
      <c r="I542" s="7">
        <f t="shared" si="57"/>
        <v>3.6328387138992169E-3</v>
      </c>
      <c r="J542" s="10">
        <f t="shared" si="61"/>
        <v>0.36970001059371582</v>
      </c>
      <c r="K542" s="10">
        <f t="shared" si="62"/>
        <v>0.1249867165591434</v>
      </c>
      <c r="AC542" s="12"/>
      <c r="AD542" s="13"/>
    </row>
    <row r="543" spans="1:30" x14ac:dyDescent="0.3">
      <c r="A543" s="17">
        <v>44067</v>
      </c>
      <c r="B543" s="18">
        <v>2.1844181724638461E-2</v>
      </c>
      <c r="C543" s="8">
        <f t="shared" si="58"/>
        <v>-6.7558182753615394E-3</v>
      </c>
      <c r="D543" s="5">
        <f t="shared" si="56"/>
        <v>4.5641080569708964E-5</v>
      </c>
      <c r="E543" s="5">
        <f t="shared" si="59"/>
        <v>1.0860886269106564E-3</v>
      </c>
      <c r="F543" s="5">
        <f>B$6+B$7*E529+B$8*(H542*100)^2</f>
        <v>0.36871025256393386</v>
      </c>
      <c r="G543" s="8">
        <v>1.1371107977681951E-2</v>
      </c>
      <c r="H543" s="8">
        <f t="shared" si="60"/>
        <v>6.0721516167165481E-3</v>
      </c>
      <c r="I543" s="7">
        <f t="shared" si="57"/>
        <v>5.298956360965403E-3</v>
      </c>
      <c r="J543" s="10">
        <f t="shared" si="61"/>
        <v>0.46600176265722332</v>
      </c>
      <c r="K543" s="10">
        <f t="shared" si="62"/>
        <v>0.2453026165454486</v>
      </c>
      <c r="AC543" s="12"/>
      <c r="AD543" s="13"/>
    </row>
    <row r="544" spans="1:30" x14ac:dyDescent="0.3">
      <c r="A544" s="17">
        <v>44068</v>
      </c>
      <c r="B544" s="18">
        <v>-6.0948564585015861E-4</v>
      </c>
      <c r="C544" s="8">
        <f t="shared" si="58"/>
        <v>-2.9209485645850158E-2</v>
      </c>
      <c r="D544" s="5">
        <f t="shared" si="56"/>
        <v>8.5319405169512641E-4</v>
      </c>
      <c r="E544" s="5">
        <f t="shared" si="59"/>
        <v>4.5641080569708964E-5</v>
      </c>
      <c r="F544" s="5">
        <f>B$6+B$7*E529+B$8*(H543*100)^2</f>
        <v>0.35550171229085492</v>
      </c>
      <c r="G544" s="8">
        <v>7.3917493569449974E-3</v>
      </c>
      <c r="H544" s="8">
        <f t="shared" si="60"/>
        <v>5.9623964334054045E-3</v>
      </c>
      <c r="I544" s="7">
        <f t="shared" si="57"/>
        <v>1.4293529235395929E-3</v>
      </c>
      <c r="J544" s="10">
        <f t="shared" si="61"/>
        <v>0.19337140026218949</v>
      </c>
      <c r="K544" s="10">
        <f t="shared" si="62"/>
        <v>2.4835984733086125E-2</v>
      </c>
      <c r="AC544" s="12"/>
      <c r="AD544" s="13"/>
    </row>
    <row r="545" spans="1:30" x14ac:dyDescent="0.3">
      <c r="A545" s="17">
        <v>44069</v>
      </c>
      <c r="B545" s="18">
        <v>8.0910246170920637E-3</v>
      </c>
      <c r="C545" s="8">
        <f t="shared" si="58"/>
        <v>-2.0508975382907937E-2</v>
      </c>
      <c r="D545" s="5">
        <f t="shared" si="56"/>
        <v>4.2061807125672376E-4</v>
      </c>
      <c r="E545" s="5">
        <f t="shared" si="59"/>
        <v>8.5319405169512641E-4</v>
      </c>
      <c r="F545" s="5">
        <f>B$6+B$7*E529+B$8*(H544*100)^2</f>
        <v>0.34379102048474314</v>
      </c>
      <c r="G545" s="8">
        <v>4.8526423031797529E-3</v>
      </c>
      <c r="H545" s="8">
        <f t="shared" si="60"/>
        <v>5.8633695132128856E-3</v>
      </c>
      <c r="I545" s="7">
        <f t="shared" si="57"/>
        <v>1.0107272100331327E-3</v>
      </c>
      <c r="J545" s="10">
        <f t="shared" si="61"/>
        <v>0.20828388883533439</v>
      </c>
      <c r="K545" s="10">
        <f t="shared" si="62"/>
        <v>1.682115198284384E-2</v>
      </c>
      <c r="AC545" s="12"/>
      <c r="AD545" s="13"/>
    </row>
    <row r="546" spans="1:30" x14ac:dyDescent="0.3">
      <c r="A546" s="17">
        <v>44070</v>
      </c>
      <c r="B546" s="18">
        <v>-7.6916467639437736E-3</v>
      </c>
      <c r="C546" s="8">
        <f t="shared" si="58"/>
        <v>-3.6291646763943773E-2</v>
      </c>
      <c r="D546" s="5">
        <f t="shared" si="56"/>
        <v>1.3170836248388705E-3</v>
      </c>
      <c r="E546" s="5">
        <f t="shared" si="59"/>
        <v>4.2061807125672376E-4</v>
      </c>
      <c r="F546" s="5">
        <f>B$6+B$7*E529+B$8*(H545*100)^2</f>
        <v>0.33340832112944446</v>
      </c>
      <c r="G546" s="8">
        <v>8.5002901447712182E-3</v>
      </c>
      <c r="H546" s="8">
        <f t="shared" si="60"/>
        <v>5.7741520687408674E-3</v>
      </c>
      <c r="I546" s="7">
        <f t="shared" si="57"/>
        <v>2.7261380760303508E-3</v>
      </c>
      <c r="J546" s="10">
        <f t="shared" si="61"/>
        <v>0.32071117921866227</v>
      </c>
      <c r="K546" s="10">
        <f t="shared" si="62"/>
        <v>8.5418982969022395E-2</v>
      </c>
      <c r="AC546" s="12"/>
      <c r="AD546" s="13"/>
    </row>
    <row r="547" spans="1:30" x14ac:dyDescent="0.3">
      <c r="A547" s="17">
        <v>44071</v>
      </c>
      <c r="B547" s="18">
        <v>-4.6640611912650669E-3</v>
      </c>
      <c r="C547" s="8">
        <f t="shared" si="58"/>
        <v>-3.3264061191265071E-2</v>
      </c>
      <c r="D547" s="5">
        <f t="shared" si="56"/>
        <v>1.1064977669362271E-3</v>
      </c>
      <c r="E547" s="5">
        <f t="shared" si="59"/>
        <v>1.3170836248388705E-3</v>
      </c>
      <c r="F547" s="5">
        <f>B$6+B$7*E529+B$8*(H546*100)^2</f>
        <v>0.32420301988103661</v>
      </c>
      <c r="G547" s="8">
        <v>1.428466976909803E-2</v>
      </c>
      <c r="H547" s="8">
        <f t="shared" si="60"/>
        <v>5.6938828569003475E-3</v>
      </c>
      <c r="I547" s="7">
        <f t="shared" si="57"/>
        <v>8.5907869121976815E-3</v>
      </c>
      <c r="J547" s="10">
        <f t="shared" si="61"/>
        <v>0.60139905584531583</v>
      </c>
      <c r="K547" s="10">
        <f t="shared" si="62"/>
        <v>0.58898028755746168</v>
      </c>
      <c r="AC547" s="12"/>
      <c r="AD547" s="13"/>
    </row>
    <row r="548" spans="1:30" x14ac:dyDescent="0.3">
      <c r="A548" s="17">
        <v>44074</v>
      </c>
      <c r="B548" s="18">
        <v>-1.3063240441347254E-2</v>
      </c>
      <c r="C548" s="8">
        <f t="shared" si="58"/>
        <v>-4.1663240441347255E-2</v>
      </c>
      <c r="D548" s="5">
        <f t="shared" si="56"/>
        <v>1.7358256040735133E-3</v>
      </c>
      <c r="E548" s="5">
        <f t="shared" si="59"/>
        <v>1.1064977669362271E-3</v>
      </c>
      <c r="F548" s="5">
        <f>B$6+B$7*E529+B$8*(H547*100)^2</f>
        <v>0.31604159979419827</v>
      </c>
      <c r="G548" s="8">
        <v>1.3386966115657296E-2</v>
      </c>
      <c r="H548" s="8">
        <f t="shared" si="60"/>
        <v>5.6217577304095755E-3</v>
      </c>
      <c r="I548" s="7">
        <f t="shared" si="57"/>
        <v>7.7652083852477209E-3</v>
      </c>
      <c r="J548" s="10">
        <f t="shared" si="61"/>
        <v>0.58005737208564312</v>
      </c>
      <c r="K548" s="10">
        <f t="shared" si="62"/>
        <v>0.51364048672755747</v>
      </c>
      <c r="AC548" s="12"/>
      <c r="AD548" s="13"/>
    </row>
    <row r="549" spans="1:30" x14ac:dyDescent="0.3">
      <c r="A549" s="17">
        <v>44075</v>
      </c>
      <c r="B549" s="18">
        <v>1.5480913833109012E-3</v>
      </c>
      <c r="C549" s="8">
        <f t="shared" si="58"/>
        <v>-2.7051908616689099E-2</v>
      </c>
      <c r="D549" s="5">
        <f t="shared" si="56"/>
        <v>7.3180575980569794E-4</v>
      </c>
      <c r="E549" s="5">
        <f t="shared" si="59"/>
        <v>1.7358256040735133E-3</v>
      </c>
      <c r="F549" s="5">
        <f>B$6+B$7*E529+B$8*(H548*100)^2</f>
        <v>0.30880568474520731</v>
      </c>
      <c r="G549" s="8">
        <v>1.2549221702083155E-2</v>
      </c>
      <c r="H549" s="8">
        <f t="shared" si="60"/>
        <v>5.5570287451587588E-3</v>
      </c>
      <c r="I549" s="7">
        <f t="shared" si="57"/>
        <v>6.992192956924396E-3</v>
      </c>
      <c r="J549" s="10">
        <f t="shared" si="61"/>
        <v>0.55718140319121945</v>
      </c>
      <c r="K549" s="10">
        <f t="shared" si="62"/>
        <v>0.44366599314617083</v>
      </c>
      <c r="AC549" s="12"/>
      <c r="AD549" s="13"/>
    </row>
    <row r="550" spans="1:30" x14ac:dyDescent="0.3">
      <c r="A550" s="17">
        <v>44076</v>
      </c>
      <c r="B550" s="18">
        <v>1.8197556318579375E-2</v>
      </c>
      <c r="C550" s="8">
        <f t="shared" si="58"/>
        <v>-1.0402443681420626E-2</v>
      </c>
      <c r="D550" s="5">
        <f t="shared" si="56"/>
        <v>1.0821083454512789E-4</v>
      </c>
      <c r="E550" s="5">
        <f t="shared" si="59"/>
        <v>7.3180575980569794E-4</v>
      </c>
      <c r="F550" s="5">
        <f>B$6+B$7*E529+B$8*(H549*100)^2</f>
        <v>0.30239032246277192</v>
      </c>
      <c r="G550" s="8">
        <v>2.1692562219230566E-2</v>
      </c>
      <c r="H550" s="8">
        <f t="shared" si="60"/>
        <v>5.4990028410864811E-3</v>
      </c>
      <c r="I550" s="7">
        <f t="shared" si="57"/>
        <v>1.6193559378144085E-2</v>
      </c>
      <c r="J550" s="10">
        <f t="shared" si="61"/>
        <v>0.74650284343950912</v>
      </c>
      <c r="K550" s="10">
        <f t="shared" si="62"/>
        <v>1.5724147507325794</v>
      </c>
      <c r="AC550" s="12"/>
      <c r="AD550" s="13"/>
    </row>
    <row r="551" spans="1:30" x14ac:dyDescent="0.3">
      <c r="A551" s="17">
        <v>44077</v>
      </c>
      <c r="B551" s="18">
        <v>-1.0102494700912954E-2</v>
      </c>
      <c r="C551" s="8">
        <f t="shared" si="58"/>
        <v>-3.8702494700912957E-2</v>
      </c>
      <c r="D551" s="5">
        <f t="shared" si="56"/>
        <v>1.4978830960741955E-3</v>
      </c>
      <c r="E551" s="5">
        <f t="shared" si="59"/>
        <v>1.0821083454512789E-4</v>
      </c>
      <c r="F551" s="5">
        <f>B$6+B$7*E551+B$8*(G550*100)^2</f>
        <v>4.2006604666407981</v>
      </c>
      <c r="G551" s="8">
        <v>1.8151852085092509E-2</v>
      </c>
      <c r="H551" s="8">
        <f t="shared" si="60"/>
        <v>2.0495512842182793E-2</v>
      </c>
      <c r="I551" s="7">
        <f t="shared" si="57"/>
        <v>2.3436607570902837E-3</v>
      </c>
      <c r="J551" s="10">
        <f t="shared" si="61"/>
        <v>0.12911413921310275</v>
      </c>
      <c r="K551" s="10">
        <f t="shared" si="62"/>
        <v>7.083433124546179E-3</v>
      </c>
      <c r="AC551" s="12"/>
      <c r="AD551" s="13"/>
    </row>
    <row r="552" spans="1:30" x14ac:dyDescent="0.3">
      <c r="A552" s="17">
        <v>44078</v>
      </c>
      <c r="B552" s="18">
        <v>-1.3292243034251083E-2</v>
      </c>
      <c r="C552" s="8">
        <f t="shared" si="58"/>
        <v>-4.1892243034251084E-2</v>
      </c>
      <c r="D552" s="5">
        <f t="shared" si="56"/>
        <v>1.7549600264407585E-3</v>
      </c>
      <c r="E552" s="5">
        <f t="shared" si="59"/>
        <v>1.4978830960741955E-3</v>
      </c>
      <c r="F552" s="5">
        <f>B$6+B$7*E551+B$8*(H551*100)^2</f>
        <v>3.7529167479029404</v>
      </c>
      <c r="G552" s="8">
        <v>7.9321097336997031E-3</v>
      </c>
      <c r="H552" s="8">
        <f t="shared" si="60"/>
        <v>1.9372446277904451E-2</v>
      </c>
      <c r="I552" s="7">
        <f t="shared" si="57"/>
        <v>1.1440336544204748E-2</v>
      </c>
      <c r="J552" s="10">
        <f t="shared" si="61"/>
        <v>1.4422816789334474</v>
      </c>
      <c r="K552" s="10">
        <f t="shared" si="62"/>
        <v>0.30238589671805638</v>
      </c>
      <c r="AC552" s="12"/>
      <c r="AD552" s="13"/>
    </row>
    <row r="553" spans="1:30" x14ac:dyDescent="0.3">
      <c r="A553" s="17">
        <v>44081</v>
      </c>
      <c r="B553" s="18">
        <v>1.6268874222936647E-2</v>
      </c>
      <c r="C553" s="8">
        <f t="shared" si="58"/>
        <v>-1.2331125777063353E-2</v>
      </c>
      <c r="D553" s="5">
        <f t="shared" si="56"/>
        <v>1.5205666292975628E-4</v>
      </c>
      <c r="E553" s="5">
        <f t="shared" si="59"/>
        <v>1.7549600264407585E-3</v>
      </c>
      <c r="F553" s="5">
        <f>B$6+B$7*E551+B$8*(H552*100)^2</f>
        <v>3.3559471668699556</v>
      </c>
      <c r="G553" s="8">
        <v>1.4295943203700524E-2</v>
      </c>
      <c r="H553" s="8">
        <f t="shared" si="60"/>
        <v>1.8319244435483564E-2</v>
      </c>
      <c r="I553" s="7">
        <f t="shared" si="57"/>
        <v>4.0233012317830406E-3</v>
      </c>
      <c r="J553" s="10">
        <f t="shared" si="61"/>
        <v>0.28142957582131439</v>
      </c>
      <c r="K553" s="10">
        <f t="shared" si="62"/>
        <v>2.8354740404624934E-2</v>
      </c>
      <c r="AC553" s="12"/>
      <c r="AD553" s="13"/>
    </row>
    <row r="554" spans="1:30" x14ac:dyDescent="0.3">
      <c r="A554" s="17">
        <v>44082</v>
      </c>
      <c r="B554" s="18">
        <v>-1.4191646045987173E-2</v>
      </c>
      <c r="C554" s="8">
        <f t="shared" si="58"/>
        <v>-4.2791646045987175E-2</v>
      </c>
      <c r="D554" s="5">
        <f t="shared" si="56"/>
        <v>1.8311249713250499E-3</v>
      </c>
      <c r="E554" s="5">
        <f t="shared" si="59"/>
        <v>1.5205666292975628E-4</v>
      </c>
      <c r="F554" s="5">
        <f>B$6+B$7*E551+B$8*(H553*100)^2</f>
        <v>3.0039939363261108</v>
      </c>
      <c r="G554" s="8">
        <v>9.3228071362820471E-3</v>
      </c>
      <c r="H554" s="8">
        <f t="shared" si="60"/>
        <v>1.7332033741964938E-2</v>
      </c>
      <c r="I554" s="7">
        <f t="shared" si="57"/>
        <v>8.0092266056828905E-3</v>
      </c>
      <c r="J554" s="10">
        <f t="shared" si="61"/>
        <v>0.85910032124476454</v>
      </c>
      <c r="K554" s="10">
        <f t="shared" si="62"/>
        <v>0.15798725972552985</v>
      </c>
      <c r="AC554" s="12"/>
      <c r="AD554" s="13"/>
    </row>
    <row r="555" spans="1:30" x14ac:dyDescent="0.3">
      <c r="A555" s="17">
        <v>44083</v>
      </c>
      <c r="B555" s="18">
        <v>1.7433152676597931E-2</v>
      </c>
      <c r="C555" s="8">
        <f t="shared" si="58"/>
        <v>-1.116684732340207E-2</v>
      </c>
      <c r="D555" s="5">
        <f t="shared" si="56"/>
        <v>1.2469847914417198E-4</v>
      </c>
      <c r="E555" s="5">
        <f t="shared" si="59"/>
        <v>1.8311249713250499E-3</v>
      </c>
      <c r="F555" s="5">
        <f>B$6+B$7*E551+B$8*(H554*100)^2</f>
        <v>2.6919522021259392</v>
      </c>
      <c r="G555" s="8">
        <v>7.1104919651808277E-3</v>
      </c>
      <c r="H555" s="8">
        <f t="shared" si="60"/>
        <v>1.6407169780696302E-2</v>
      </c>
      <c r="I555" s="7">
        <f t="shared" si="57"/>
        <v>9.2966778155154743E-3</v>
      </c>
      <c r="J555" s="10">
        <f t="shared" si="61"/>
        <v>1.3074591548714378</v>
      </c>
      <c r="K555" s="10">
        <f t="shared" si="62"/>
        <v>0.26952410488308742</v>
      </c>
      <c r="AC555" s="12"/>
      <c r="AD555" s="13"/>
    </row>
    <row r="556" spans="1:30" x14ac:dyDescent="0.3">
      <c r="A556" s="17">
        <v>44084</v>
      </c>
      <c r="B556" s="18">
        <v>-3.6338649792096618E-3</v>
      </c>
      <c r="C556" s="8">
        <f t="shared" si="58"/>
        <v>-3.2233864979209659E-2</v>
      </c>
      <c r="D556" s="5">
        <f t="shared" si="56"/>
        <v>1.0390220514979189E-3</v>
      </c>
      <c r="E556" s="5">
        <f t="shared" si="59"/>
        <v>1.2469847914417198E-4</v>
      </c>
      <c r="F556" s="5">
        <f>B$6+B$7*E551+B$8*(H555*100)^2</f>
        <v>2.4152960005840667</v>
      </c>
      <c r="G556" s="8">
        <v>7.3625349907656462E-3</v>
      </c>
      <c r="H556" s="8">
        <f t="shared" si="60"/>
        <v>1.5541222605007841E-2</v>
      </c>
      <c r="I556" s="7">
        <f t="shared" si="57"/>
        <v>8.1786876142421958E-3</v>
      </c>
      <c r="J556" s="10">
        <f t="shared" si="61"/>
        <v>1.110852121517955</v>
      </c>
      <c r="K556" s="10">
        <f t="shared" si="62"/>
        <v>0.22083404391812289</v>
      </c>
      <c r="AC556" s="12"/>
      <c r="AD556" s="13"/>
    </row>
    <row r="557" spans="1:30" x14ac:dyDescent="0.3">
      <c r="A557" s="17">
        <v>44085</v>
      </c>
      <c r="B557" s="18">
        <v>9.1725201382904633E-4</v>
      </c>
      <c r="C557" s="8">
        <f t="shared" si="58"/>
        <v>-2.7682747986170955E-2</v>
      </c>
      <c r="D557" s="5">
        <f t="shared" si="56"/>
        <v>7.66334536065852E-4</v>
      </c>
      <c r="E557" s="5">
        <f t="shared" si="59"/>
        <v>1.0390220514979189E-3</v>
      </c>
      <c r="F557" s="5">
        <f>B$6+B$7*E551+B$8*(H556*100)^2</f>
        <v>2.1700126122970427</v>
      </c>
      <c r="G557" s="8">
        <v>8.2786826920682472E-3</v>
      </c>
      <c r="H557" s="8">
        <f t="shared" si="60"/>
        <v>1.4730962671519614E-2</v>
      </c>
      <c r="I557" s="7">
        <f t="shared" si="57"/>
        <v>6.4522799794513672E-3</v>
      </c>
      <c r="J557" s="10">
        <f t="shared" si="61"/>
        <v>0.77938486344370406</v>
      </c>
      <c r="K557" s="10">
        <f t="shared" si="62"/>
        <v>0.13825968954696011</v>
      </c>
      <c r="AC557" s="12"/>
      <c r="AD557" s="13"/>
    </row>
    <row r="558" spans="1:30" x14ac:dyDescent="0.3">
      <c r="A558" s="17">
        <v>44088</v>
      </c>
      <c r="B558" s="18">
        <v>2.9550402335474108E-4</v>
      </c>
      <c r="C558" s="8">
        <f t="shared" si="58"/>
        <v>-2.830449597664526E-2</v>
      </c>
      <c r="D558" s="5">
        <f t="shared" si="56"/>
        <v>8.0114449249192772E-4</v>
      </c>
      <c r="E558" s="5">
        <f t="shared" si="59"/>
        <v>7.66334536065852E-4</v>
      </c>
      <c r="F558" s="5">
        <f>B$6+B$7*E551+B$8*(H557*100)^2</f>
        <v>1.9525443602417667</v>
      </c>
      <c r="G558" s="8">
        <v>6.9790057934412354E-3</v>
      </c>
      <c r="H558" s="8">
        <f t="shared" si="60"/>
        <v>1.3973347345005658E-2</v>
      </c>
      <c r="I558" s="7">
        <f t="shared" si="57"/>
        <v>6.9943415515644229E-3</v>
      </c>
      <c r="J558" s="10">
        <f t="shared" si="61"/>
        <v>1.0021974130094002</v>
      </c>
      <c r="K558" s="10">
        <f t="shared" si="62"/>
        <v>0.19369653359160743</v>
      </c>
      <c r="AC558" s="12"/>
      <c r="AD558" s="13"/>
    </row>
    <row r="559" spans="1:30" x14ac:dyDescent="0.3">
      <c r="A559" s="17">
        <v>44089</v>
      </c>
      <c r="B559" s="18">
        <v>4.6532959747537621E-3</v>
      </c>
      <c r="C559" s="8">
        <f t="shared" si="58"/>
        <v>-2.3946704025246238E-2</v>
      </c>
      <c r="D559" s="5">
        <f t="shared" si="56"/>
        <v>5.7344463367274437E-4</v>
      </c>
      <c r="E559" s="5">
        <f t="shared" si="59"/>
        <v>8.0114449249192772E-4</v>
      </c>
      <c r="F559" s="5">
        <f>B$6+B$7*E551+B$8*(H558*100)^2</f>
        <v>1.7597370079695589</v>
      </c>
      <c r="G559" s="8">
        <v>7.3715476042123078E-3</v>
      </c>
      <c r="H559" s="8">
        <f t="shared" si="60"/>
        <v>1.3265507935882286E-2</v>
      </c>
      <c r="I559" s="7">
        <f t="shared" si="57"/>
        <v>5.8939603316699781E-3</v>
      </c>
      <c r="J559" s="10">
        <f t="shared" si="61"/>
        <v>0.79955535094177577</v>
      </c>
      <c r="K559" s="10">
        <f t="shared" si="62"/>
        <v>0.14323243396024288</v>
      </c>
      <c r="AC559" s="12"/>
      <c r="AD559" s="13"/>
    </row>
    <row r="560" spans="1:30" x14ac:dyDescent="0.3">
      <c r="A560" s="17">
        <v>44090</v>
      </c>
      <c r="B560" s="18">
        <v>1.9727121575909621E-3</v>
      </c>
      <c r="C560" s="8">
        <f t="shared" si="58"/>
        <v>-2.6627287842409038E-2</v>
      </c>
      <c r="D560" s="5">
        <f t="shared" si="56"/>
        <v>7.0901245784250411E-4</v>
      </c>
      <c r="E560" s="5">
        <f t="shared" si="59"/>
        <v>5.7344463367274437E-4</v>
      </c>
      <c r="F560" s="5">
        <f>B$6+B$7*E551+B$8*(H559*100)^2</f>
        <v>1.5887940094450197</v>
      </c>
      <c r="G560" s="8">
        <v>1.1102788652472741E-2</v>
      </c>
      <c r="H560" s="8">
        <f t="shared" si="60"/>
        <v>1.2604737242184066E-2</v>
      </c>
      <c r="I560" s="7">
        <f t="shared" si="57"/>
        <v>1.5019485897113244E-3</v>
      </c>
      <c r="J560" s="10">
        <f t="shared" si="61"/>
        <v>0.13527669819931409</v>
      </c>
      <c r="K560" s="10">
        <f t="shared" si="62"/>
        <v>7.7189389817684528E-3</v>
      </c>
      <c r="AC560" s="12"/>
      <c r="AD560" s="13"/>
    </row>
    <row r="561" spans="1:30" x14ac:dyDescent="0.3">
      <c r="A561" s="17">
        <v>44091</v>
      </c>
      <c r="B561" s="18">
        <v>-6.6923307792484165E-3</v>
      </c>
      <c r="C561" s="8">
        <f t="shared" si="58"/>
        <v>-3.5292330779248419E-2</v>
      </c>
      <c r="D561" s="5">
        <f t="shared" si="56"/>
        <v>1.2455486118318853E-3</v>
      </c>
      <c r="E561" s="5">
        <f t="shared" si="59"/>
        <v>7.0901245784250411E-4</v>
      </c>
      <c r="F561" s="5">
        <f>B$6+B$7*E551+B$8*(H560*100)^2</f>
        <v>1.4372359469531628</v>
      </c>
      <c r="G561" s="8">
        <v>7.2137688569959705E-3</v>
      </c>
      <c r="H561" s="8">
        <f t="shared" si="60"/>
        <v>1.1988477580381766E-2</v>
      </c>
      <c r="I561" s="7">
        <f t="shared" si="57"/>
        <v>4.7747087233857956E-3</v>
      </c>
      <c r="J561" s="10">
        <f t="shared" si="61"/>
        <v>0.66188823318829315</v>
      </c>
      <c r="K561" s="10">
        <f t="shared" si="62"/>
        <v>0.10967962804288356</v>
      </c>
      <c r="AC561" s="12"/>
      <c r="AD561" s="13"/>
    </row>
    <row r="562" spans="1:30" x14ac:dyDescent="0.3">
      <c r="A562" s="17">
        <v>44092</v>
      </c>
      <c r="B562" s="18">
        <v>-9.9633647619432539E-3</v>
      </c>
      <c r="C562" s="8">
        <f t="shared" si="58"/>
        <v>-3.8563364761943254E-2</v>
      </c>
      <c r="D562" s="5">
        <f t="shared" si="56"/>
        <v>1.4871331017626867E-3</v>
      </c>
      <c r="E562" s="5">
        <f t="shared" si="59"/>
        <v>1.2455486118318853E-3</v>
      </c>
      <c r="F562" s="5">
        <f>B$6+B$7*E551+B$8*(H561*100)^2</f>
        <v>1.3028645687478824</v>
      </c>
      <c r="G562" s="8">
        <v>1.744357392496754E-2</v>
      </c>
      <c r="H562" s="8">
        <f t="shared" si="60"/>
        <v>1.141430930344838E-2</v>
      </c>
      <c r="I562" s="7">
        <f t="shared" si="57"/>
        <v>6.0292646215191602E-3</v>
      </c>
      <c r="J562" s="10">
        <f t="shared" si="61"/>
        <v>0.34564388281057945</v>
      </c>
      <c r="K562" s="10">
        <f t="shared" si="62"/>
        <v>0.10411628488176805</v>
      </c>
      <c r="AC562" s="12"/>
      <c r="AD562" s="13"/>
    </row>
    <row r="563" spans="1:30" x14ac:dyDescent="0.3">
      <c r="A563" s="17">
        <v>44095</v>
      </c>
      <c r="B563" s="18">
        <v>-3.8095172262644542E-2</v>
      </c>
      <c r="C563" s="8">
        <f t="shared" si="58"/>
        <v>-6.6695172262644542E-2</v>
      </c>
      <c r="D563" s="5">
        <f t="shared" si="56"/>
        <v>4.4482460031438301E-3</v>
      </c>
      <c r="E563" s="5">
        <f t="shared" si="59"/>
        <v>1.4871331017626867E-3</v>
      </c>
      <c r="F563" s="5">
        <f>B$6+B$7*E551+B$8*(H562*100)^2</f>
        <v>1.1837309048310811</v>
      </c>
      <c r="G563" s="8">
        <v>8.9236380149042924E-3</v>
      </c>
      <c r="H563" s="8">
        <f t="shared" si="60"/>
        <v>1.0879939819829341E-2</v>
      </c>
      <c r="I563" s="7">
        <f t="shared" si="57"/>
        <v>1.9563018049250491E-3</v>
      </c>
      <c r="J563" s="10">
        <f t="shared" si="61"/>
        <v>0.21922693431284715</v>
      </c>
      <c r="K563" s="10">
        <f t="shared" si="62"/>
        <v>1.8408851743667576E-2</v>
      </c>
      <c r="AC563" s="12"/>
      <c r="AD563" s="13"/>
    </row>
    <row r="564" spans="1:30" x14ac:dyDescent="0.3">
      <c r="A564" s="17">
        <v>44096</v>
      </c>
      <c r="B564" s="18">
        <v>1.0054994881879174E-3</v>
      </c>
      <c r="C564" s="8">
        <f t="shared" si="58"/>
        <v>-2.7594500511812083E-2</v>
      </c>
      <c r="D564" s="5">
        <f t="shared" si="56"/>
        <v>7.614564584963973E-4</v>
      </c>
      <c r="E564" s="5">
        <f t="shared" si="59"/>
        <v>4.4482460031438301E-3</v>
      </c>
      <c r="F564" s="5">
        <f>B$6+B$7*E551+B$8*(H563*100)^2</f>
        <v>1.0781069984024449</v>
      </c>
      <c r="G564" s="8">
        <v>1.4108496326602613E-2</v>
      </c>
      <c r="H564" s="8">
        <f t="shared" si="60"/>
        <v>1.0383193142778597E-2</v>
      </c>
      <c r="I564" s="7">
        <f t="shared" si="57"/>
        <v>3.725303183824016E-3</v>
      </c>
      <c r="J564" s="10">
        <f t="shared" si="61"/>
        <v>0.26404679120904484</v>
      </c>
      <c r="K564" s="10">
        <f t="shared" si="62"/>
        <v>5.2193299472071519E-2</v>
      </c>
      <c r="AC564" s="12"/>
      <c r="AD564" s="13"/>
    </row>
    <row r="565" spans="1:30" x14ac:dyDescent="0.3">
      <c r="A565" s="17">
        <v>44097</v>
      </c>
      <c r="B565" s="18">
        <v>5.037721719713375E-3</v>
      </c>
      <c r="C565" s="8">
        <f t="shared" si="58"/>
        <v>-2.3562278280286626E-2</v>
      </c>
      <c r="D565" s="5">
        <f t="shared" si="56"/>
        <v>5.5518095775766686E-4</v>
      </c>
      <c r="E565" s="5">
        <f t="shared" si="59"/>
        <v>7.614564584963973E-4</v>
      </c>
      <c r="F565" s="5">
        <f>B$6+B$7*E551+B$8*(H564*100)^2</f>
        <v>0.98446084296281633</v>
      </c>
      <c r="G565" s="8">
        <v>8.8757873414569855E-3</v>
      </c>
      <c r="H565" s="8">
        <f t="shared" si="60"/>
        <v>9.9220000149305397E-3</v>
      </c>
      <c r="I565" s="7">
        <f t="shared" si="57"/>
        <v>1.0462126734735542E-3</v>
      </c>
      <c r="J565" s="10">
        <f t="shared" si="61"/>
        <v>0.11787266112009118</v>
      </c>
      <c r="K565" s="10">
        <f t="shared" si="62"/>
        <v>5.9837411562739806E-3</v>
      </c>
      <c r="AC565" s="12"/>
      <c r="AD565" s="13"/>
    </row>
    <row r="566" spans="1:30" x14ac:dyDescent="0.3">
      <c r="A566" s="17">
        <v>44098</v>
      </c>
      <c r="B566" s="18">
        <v>-6.4577578416944881E-3</v>
      </c>
      <c r="C566" s="8">
        <f t="shared" si="58"/>
        <v>-3.5057757841694487E-2</v>
      </c>
      <c r="D566" s="5">
        <f t="shared" si="56"/>
        <v>1.2290463848868914E-3</v>
      </c>
      <c r="E566" s="5">
        <f t="shared" si="59"/>
        <v>5.5518095775766686E-4</v>
      </c>
      <c r="F566" s="5">
        <f>B$6+B$7*E551+B$8*(H565*100)^2</f>
        <v>0.90143416155004152</v>
      </c>
      <c r="G566" s="8">
        <v>1.4918046303274519E-2</v>
      </c>
      <c r="H566" s="8">
        <f t="shared" si="60"/>
        <v>9.4943886667338481E-3</v>
      </c>
      <c r="I566" s="7">
        <f t="shared" si="57"/>
        <v>5.423657636540671E-3</v>
      </c>
      <c r="J566" s="10">
        <f t="shared" si="61"/>
        <v>0.36356353414388953</v>
      </c>
      <c r="K566" s="10">
        <f t="shared" si="62"/>
        <v>0.11937806380558413</v>
      </c>
      <c r="AC566" s="12"/>
      <c r="AD566" s="13"/>
    </row>
    <row r="567" spans="1:30" x14ac:dyDescent="0.3">
      <c r="A567" s="17">
        <v>44099</v>
      </c>
      <c r="B567" s="18">
        <v>-7.1719888066506532E-3</v>
      </c>
      <c r="C567" s="8">
        <f t="shared" si="58"/>
        <v>-3.5771988806650654E-2</v>
      </c>
      <c r="D567" s="5">
        <f t="shared" si="56"/>
        <v>1.2796351831831396E-3</v>
      </c>
      <c r="E567" s="5">
        <f t="shared" si="59"/>
        <v>1.2290463848868914E-3</v>
      </c>
      <c r="F567" s="5">
        <f>B$6+B$7*E551+B$8*(H566*100)^2</f>
        <v>0.82782270580947537</v>
      </c>
      <c r="G567" s="8">
        <v>1.1115088219637682E-2</v>
      </c>
      <c r="H567" s="8">
        <f t="shared" si="60"/>
        <v>9.0984762779790524E-3</v>
      </c>
      <c r="I567" s="7">
        <f t="shared" si="57"/>
        <v>2.0166119416586293E-3</v>
      </c>
      <c r="J567" s="10">
        <f t="shared" si="61"/>
        <v>0.18143013368942607</v>
      </c>
      <c r="K567" s="10">
        <f t="shared" si="62"/>
        <v>2.1446293335711131E-2</v>
      </c>
      <c r="AC567" s="12"/>
      <c r="AD567" s="13"/>
    </row>
    <row r="568" spans="1:30" x14ac:dyDescent="0.3">
      <c r="A568" s="17">
        <v>44102</v>
      </c>
      <c r="B568" s="18">
        <v>2.7085459691433427E-2</v>
      </c>
      <c r="C568" s="8">
        <f t="shared" si="58"/>
        <v>-1.5145403085665733E-3</v>
      </c>
      <c r="D568" s="5">
        <f t="shared" si="56"/>
        <v>2.2938323462729311E-6</v>
      </c>
      <c r="E568" s="5">
        <f t="shared" si="59"/>
        <v>1.2796351831831396E-3</v>
      </c>
      <c r="F568" s="5">
        <f>B$6+B$7*E551+B$8*(H567*100)^2</f>
        <v>0.76255878914988962</v>
      </c>
      <c r="G568" s="8">
        <v>6.260080428137014E-3</v>
      </c>
      <c r="H568" s="8">
        <f t="shared" si="60"/>
        <v>8.7324612174912615E-3</v>
      </c>
      <c r="I568" s="7">
        <f t="shared" si="57"/>
        <v>2.4723807893542475E-3</v>
      </c>
      <c r="J568" s="10">
        <f t="shared" si="61"/>
        <v>0.39494393366604436</v>
      </c>
      <c r="K568" s="10">
        <f t="shared" si="62"/>
        <v>4.9728913535055597E-2</v>
      </c>
      <c r="AC568" s="12"/>
      <c r="AD568" s="13"/>
    </row>
    <row r="569" spans="1:30" x14ac:dyDescent="0.3">
      <c r="A569" s="17">
        <v>44103</v>
      </c>
      <c r="B569" s="18">
        <v>-2.7619142445093614E-3</v>
      </c>
      <c r="C569" s="8">
        <f t="shared" si="58"/>
        <v>-3.1361914244509362E-2</v>
      </c>
      <c r="D569" s="5">
        <f t="shared" si="56"/>
        <v>9.8356966507995931E-4</v>
      </c>
      <c r="E569" s="5">
        <f t="shared" si="59"/>
        <v>2.2938323462729311E-6</v>
      </c>
      <c r="F569" s="5">
        <f>B$6+B$7*E551+B$8*(H568*100)^2</f>
        <v>0.70469580063950088</v>
      </c>
      <c r="G569" s="8">
        <v>9.0081597549984405E-3</v>
      </c>
      <c r="H569" s="8">
        <f t="shared" si="60"/>
        <v>8.3946161355925083E-3</v>
      </c>
      <c r="I569" s="7">
        <f t="shared" si="57"/>
        <v>6.1354361940593218E-4</v>
      </c>
      <c r="J569" s="10">
        <f t="shared" si="61"/>
        <v>6.8109762270311597E-2</v>
      </c>
      <c r="K569" s="10">
        <f t="shared" si="62"/>
        <v>2.5475097524436663E-3</v>
      </c>
      <c r="AC569" s="12"/>
      <c r="AD569" s="13"/>
    </row>
    <row r="570" spans="1:30" x14ac:dyDescent="0.3">
      <c r="A570" s="17">
        <v>44104</v>
      </c>
      <c r="B570" s="18">
        <v>-6.4576479369716942E-3</v>
      </c>
      <c r="C570" s="8">
        <f t="shared" si="58"/>
        <v>-3.5057647936971692E-2</v>
      </c>
      <c r="D570" s="5">
        <f t="shared" si="56"/>
        <v>1.2290386788726556E-3</v>
      </c>
      <c r="E570" s="5">
        <f t="shared" si="59"/>
        <v>9.8356966507995931E-4</v>
      </c>
      <c r="F570" s="5">
        <f>B$6+B$7*E551+B$8*(H569*100)^2</f>
        <v>0.65339447502619019</v>
      </c>
      <c r="G570" s="8">
        <v>1.0131941425418411E-2</v>
      </c>
      <c r="H570" s="8">
        <f t="shared" si="60"/>
        <v>8.0832819759438686E-3</v>
      </c>
      <c r="I570" s="7">
        <f t="shared" si="57"/>
        <v>2.0486594494745422E-3</v>
      </c>
      <c r="J570" s="10">
        <f t="shared" si="61"/>
        <v>0.20219811420691669</v>
      </c>
      <c r="K570" s="10">
        <f t="shared" si="62"/>
        <v>2.7549040602979913E-2</v>
      </c>
      <c r="AC570" s="12"/>
      <c r="AD570" s="13"/>
    </row>
    <row r="571" spans="1:30" x14ac:dyDescent="0.3">
      <c r="A571" s="17">
        <v>44105</v>
      </c>
      <c r="B571" s="18">
        <v>1.5028288311933925E-4</v>
      </c>
      <c r="C571" s="8">
        <f t="shared" si="58"/>
        <v>-2.8449717116880661E-2</v>
      </c>
      <c r="D571" s="5">
        <f t="shared" si="56"/>
        <v>8.0938640403053249E-4</v>
      </c>
      <c r="E571" s="5">
        <f t="shared" si="59"/>
        <v>1.2290386788726556E-3</v>
      </c>
      <c r="F571" s="5">
        <f>B$6+B$7*E551+B$8*(H570*100)^2</f>
        <v>0.60791071973742883</v>
      </c>
      <c r="G571" s="8">
        <v>1.1983753834312888E-2</v>
      </c>
      <c r="H571" s="8">
        <f t="shared" si="60"/>
        <v>7.7968629572247117E-3</v>
      </c>
      <c r="I571" s="7">
        <f t="shared" si="57"/>
        <v>4.1868908770881759E-3</v>
      </c>
      <c r="J571" s="10">
        <f t="shared" si="61"/>
        <v>0.34938058099123492</v>
      </c>
      <c r="K571" s="10">
        <f t="shared" si="62"/>
        <v>0.10716643620004107</v>
      </c>
      <c r="AC571" s="12"/>
      <c r="AD571" s="13"/>
    </row>
    <row r="572" spans="1:30" x14ac:dyDescent="0.3">
      <c r="A572" s="17">
        <v>44106</v>
      </c>
      <c r="B572" s="18">
        <v>-9.8986573202180074E-4</v>
      </c>
      <c r="C572" s="8">
        <f t="shared" si="58"/>
        <v>-2.9589865732021801E-2</v>
      </c>
      <c r="D572" s="5">
        <f t="shared" si="56"/>
        <v>8.755601540390781E-4</v>
      </c>
      <c r="E572" s="5">
        <f t="shared" si="59"/>
        <v>8.0938640403053249E-4</v>
      </c>
      <c r="F572" s="5">
        <f>B$6+B$7*E551+B$8*(H571*100)^2</f>
        <v>0.56758482229841289</v>
      </c>
      <c r="G572" s="8">
        <v>4.9035744342401525E-3</v>
      </c>
      <c r="H572" s="8">
        <f t="shared" si="60"/>
        <v>7.5338225509923775E-3</v>
      </c>
      <c r="I572" s="7">
        <f t="shared" si="57"/>
        <v>2.630248116752225E-3</v>
      </c>
      <c r="J572" s="10">
        <f t="shared" si="61"/>
        <v>0.53639404316696226</v>
      </c>
      <c r="K572" s="10">
        <f t="shared" si="62"/>
        <v>8.0312832581570959E-2</v>
      </c>
      <c r="AC572" s="12"/>
      <c r="AD572" s="13"/>
    </row>
    <row r="573" spans="1:30" x14ac:dyDescent="0.3">
      <c r="A573" s="17">
        <v>44109</v>
      </c>
      <c r="B573" s="18">
        <v>9.1372821500474745E-3</v>
      </c>
      <c r="C573" s="8">
        <f t="shared" si="58"/>
        <v>-1.9462717849952526E-2</v>
      </c>
      <c r="D573" s="5">
        <f t="shared" si="56"/>
        <v>3.7879738610686068E-4</v>
      </c>
      <c r="E573" s="5">
        <f t="shared" si="59"/>
        <v>8.755601540390781E-4</v>
      </c>
      <c r="F573" s="5">
        <f>B$6+B$7*E573+B$8*(G572*100)^2</f>
        <v>0.24187378979400906</v>
      </c>
      <c r="G573" s="8">
        <v>9.9179565096130171E-3</v>
      </c>
      <c r="H573" s="8">
        <f t="shared" si="60"/>
        <v>4.9180665895655487E-3</v>
      </c>
      <c r="I573" s="7">
        <f t="shared" si="57"/>
        <v>4.9998899200474683E-3</v>
      </c>
      <c r="J573" s="10">
        <f t="shared" si="61"/>
        <v>0.50412500954216788</v>
      </c>
      <c r="K573" s="10">
        <f t="shared" si="62"/>
        <v>0.31520587678893119</v>
      </c>
      <c r="AC573" s="12"/>
      <c r="AD573" s="13"/>
    </row>
    <row r="574" spans="1:30" x14ac:dyDescent="0.3">
      <c r="A574" s="17">
        <v>44110</v>
      </c>
      <c r="B574" s="18">
        <v>4.0536314663523684E-3</v>
      </c>
      <c r="C574" s="8">
        <f t="shared" si="58"/>
        <v>-2.4546368533647632E-2</v>
      </c>
      <c r="D574" s="5">
        <f t="shared" si="56"/>
        <v>6.0252420818964663E-4</v>
      </c>
      <c r="E574" s="5">
        <f t="shared" si="59"/>
        <v>3.7879738610686068E-4</v>
      </c>
      <c r="F574" s="5">
        <f>B$6+B$7*E573+B$8*(H573*100)^2</f>
        <v>0.24313574739528074</v>
      </c>
      <c r="G574" s="8">
        <v>5.396754383224101E-3</v>
      </c>
      <c r="H574" s="8">
        <f t="shared" si="60"/>
        <v>4.9308797125389376E-3</v>
      </c>
      <c r="I574" s="7">
        <f t="shared" si="57"/>
        <v>4.6587467068516346E-4</v>
      </c>
      <c r="J574" s="10">
        <f t="shared" si="61"/>
        <v>8.6324971937456058E-2</v>
      </c>
      <c r="K574" s="10">
        <f t="shared" si="62"/>
        <v>4.2007256262523995E-3</v>
      </c>
      <c r="AC574" s="12"/>
      <c r="AD574" s="13"/>
    </row>
    <row r="575" spans="1:30" x14ac:dyDescent="0.3">
      <c r="A575" s="17">
        <v>44111</v>
      </c>
      <c r="B575" s="18">
        <v>4.0169606709881276E-5</v>
      </c>
      <c r="C575" s="8">
        <f t="shared" si="58"/>
        <v>-2.8559830393290121E-2</v>
      </c>
      <c r="D575" s="5">
        <f t="shared" si="56"/>
        <v>8.1566391209349817E-4</v>
      </c>
      <c r="E575" s="5">
        <f t="shared" si="59"/>
        <v>6.0252420818964663E-4</v>
      </c>
      <c r="F575" s="5">
        <f>B$6+B$7*E573+B$8*(H574*100)^2</f>
        <v>0.2442545990045682</v>
      </c>
      <c r="G575" s="8">
        <v>7.2371562440163581E-3</v>
      </c>
      <c r="H575" s="8">
        <f t="shared" si="60"/>
        <v>4.9422120452745468E-3</v>
      </c>
      <c r="I575" s="7">
        <f t="shared" si="57"/>
        <v>2.2949441987418114E-3</v>
      </c>
      <c r="J575" s="10">
        <f t="shared" si="61"/>
        <v>0.31710579699578256</v>
      </c>
      <c r="K575" s="10">
        <f t="shared" si="62"/>
        <v>8.2940340823347114E-2</v>
      </c>
      <c r="AC575" s="12"/>
      <c r="AD575" s="13"/>
    </row>
    <row r="576" spans="1:30" x14ac:dyDescent="0.3">
      <c r="A576" s="17">
        <v>44112</v>
      </c>
      <c r="B576" s="18">
        <v>6.8822661501013209E-3</v>
      </c>
      <c r="C576" s="8">
        <f t="shared" si="58"/>
        <v>-2.1717733849898679E-2</v>
      </c>
      <c r="D576" s="5">
        <f t="shared" si="56"/>
        <v>4.716599635750349E-4</v>
      </c>
      <c r="E576" s="5">
        <f t="shared" si="59"/>
        <v>8.1566391209349817E-4</v>
      </c>
      <c r="F576" s="5">
        <f>B$6+B$7*E573+B$8*(H575*100)^2</f>
        <v>0.24524657284136239</v>
      </c>
      <c r="G576" s="8">
        <v>3.5965641328364988E-3</v>
      </c>
      <c r="H576" s="8">
        <f t="shared" si="60"/>
        <v>4.9522376037642053E-3</v>
      </c>
      <c r="I576" s="7">
        <f t="shared" si="57"/>
        <v>1.3556734709277065E-3</v>
      </c>
      <c r="J576" s="10">
        <f t="shared" si="61"/>
        <v>0.37693571443658058</v>
      </c>
      <c r="K576" s="10">
        <f t="shared" si="62"/>
        <v>4.6110851080428228E-2</v>
      </c>
      <c r="AC576" s="12"/>
      <c r="AD576" s="13"/>
    </row>
    <row r="577" spans="1:30" x14ac:dyDescent="0.3">
      <c r="A577" s="17">
        <v>44113</v>
      </c>
      <c r="B577" s="18">
        <v>5.3179557826830218E-3</v>
      </c>
      <c r="C577" s="8">
        <f t="shared" si="58"/>
        <v>-2.3282044217316979E-2</v>
      </c>
      <c r="D577" s="5">
        <f t="shared" si="56"/>
        <v>5.4205358293710302E-4</v>
      </c>
      <c r="E577" s="5">
        <f t="shared" si="59"/>
        <v>4.716599635750349E-4</v>
      </c>
      <c r="F577" s="5">
        <f>B$6+B$7*E573+B$8*(H576*100)^2</f>
        <v>0.24612605684506414</v>
      </c>
      <c r="G577" s="8">
        <v>5.753416137480977E-3</v>
      </c>
      <c r="H577" s="8">
        <f t="shared" si="60"/>
        <v>4.9611093199511749E-3</v>
      </c>
      <c r="I577" s="7">
        <f t="shared" si="57"/>
        <v>7.923068175298021E-4</v>
      </c>
      <c r="J577" s="10">
        <f t="shared" si="61"/>
        <v>0.13771067459700534</v>
      </c>
      <c r="K577" s="10">
        <f t="shared" si="62"/>
        <v>1.1539139197718873E-2</v>
      </c>
      <c r="AC577" s="12"/>
      <c r="AD577" s="13"/>
    </row>
    <row r="578" spans="1:30" x14ac:dyDescent="0.3">
      <c r="A578" s="17">
        <v>44116</v>
      </c>
      <c r="B578" s="18">
        <v>7.6089504344894875E-3</v>
      </c>
      <c r="C578" s="8">
        <f t="shared" si="58"/>
        <v>-2.0991049565510511E-2</v>
      </c>
      <c r="D578" s="5">
        <f t="shared" si="56"/>
        <v>4.4062416186171904E-4</v>
      </c>
      <c r="E578" s="5">
        <f t="shared" si="59"/>
        <v>5.4205358293710302E-4</v>
      </c>
      <c r="F578" s="5">
        <f>B$6+B$7*E573+B$8*(H577*100)^2</f>
        <v>0.24690580736274606</v>
      </c>
      <c r="G578" s="8">
        <v>6.6394276585199112E-3</v>
      </c>
      <c r="H578" s="8">
        <f t="shared" si="60"/>
        <v>4.9689617362457727E-3</v>
      </c>
      <c r="I578" s="7">
        <f t="shared" si="57"/>
        <v>1.6704659222741385E-3</v>
      </c>
      <c r="J578" s="10">
        <f t="shared" si="61"/>
        <v>0.25159787984594528</v>
      </c>
      <c r="K578" s="10">
        <f t="shared" si="62"/>
        <v>4.6365221942985535E-2</v>
      </c>
      <c r="AC578" s="12"/>
      <c r="AD578" s="13"/>
    </row>
    <row r="579" spans="1:30" x14ac:dyDescent="0.3">
      <c r="A579" s="17">
        <v>44117</v>
      </c>
      <c r="B579" s="18">
        <v>-5.7562219516961695E-3</v>
      </c>
      <c r="C579" s="8">
        <f t="shared" si="58"/>
        <v>-3.4356221951696173E-2</v>
      </c>
      <c r="D579" s="5">
        <f t="shared" si="56"/>
        <v>1.18034998679421E-3</v>
      </c>
      <c r="E579" s="5">
        <f t="shared" si="59"/>
        <v>4.4062416186171904E-4</v>
      </c>
      <c r="F579" s="5">
        <f>B$6+B$7*E573+B$8*(H578*100)^2</f>
        <v>0.24759713417172288</v>
      </c>
      <c r="G579" s="8">
        <v>4.5350229198136876E-3</v>
      </c>
      <c r="H579" s="8">
        <f t="shared" si="60"/>
        <v>4.9759133249256153E-3</v>
      </c>
      <c r="I579" s="7">
        <f t="shared" si="57"/>
        <v>4.4089040511192772E-4</v>
      </c>
      <c r="J579" s="10">
        <f t="shared" si="61"/>
        <v>9.7219002617530498E-2</v>
      </c>
      <c r="K579" s="10">
        <f t="shared" si="62"/>
        <v>4.1738785144724844E-3</v>
      </c>
      <c r="AC579" s="12"/>
      <c r="AD579" s="13"/>
    </row>
    <row r="580" spans="1:30" x14ac:dyDescent="0.3">
      <c r="A580" s="17">
        <v>44118</v>
      </c>
      <c r="B580" s="18">
        <v>-1.8038735406982049E-3</v>
      </c>
      <c r="C580" s="8">
        <f t="shared" si="58"/>
        <v>-3.0403873540698206E-2</v>
      </c>
      <c r="D580" s="5">
        <f t="shared" si="56"/>
        <v>9.2439552627876845E-4</v>
      </c>
      <c r="E580" s="5">
        <f t="shared" si="59"/>
        <v>1.18034998679421E-3</v>
      </c>
      <c r="F580" s="5">
        <f>B$6+B$7*E573+B$8*(H579*100)^2</f>
        <v>0.24821006452056182</v>
      </c>
      <c r="G580" s="8">
        <v>1.5072223146469834E-2</v>
      </c>
      <c r="H580" s="8">
        <f t="shared" si="60"/>
        <v>4.982068491305211E-3</v>
      </c>
      <c r="I580" s="7">
        <f t="shared" si="57"/>
        <v>1.0090154655164623E-2</v>
      </c>
      <c r="J580" s="10">
        <f t="shared" si="61"/>
        <v>0.6694536404556819</v>
      </c>
      <c r="K580" s="10">
        <f t="shared" si="62"/>
        <v>0.91828588872243344</v>
      </c>
      <c r="AC580" s="12"/>
      <c r="AD580" s="13"/>
    </row>
    <row r="581" spans="1:30" x14ac:dyDescent="0.3">
      <c r="A581" s="17">
        <v>44119</v>
      </c>
      <c r="B581" s="18">
        <v>-2.4928745985115418E-2</v>
      </c>
      <c r="C581" s="8">
        <f t="shared" si="58"/>
        <v>-5.3528745985115422E-2</v>
      </c>
      <c r="D581" s="5">
        <f t="shared" si="56"/>
        <v>2.8653266467390105E-3</v>
      </c>
      <c r="E581" s="5">
        <f t="shared" si="59"/>
        <v>9.2439552627876845E-4</v>
      </c>
      <c r="F581" s="5">
        <f>B$6+B$7*E573+B$8*(H580*100)^2</f>
        <v>0.24875348856784238</v>
      </c>
      <c r="G581" s="8">
        <v>1.0104916023348908E-2</v>
      </c>
      <c r="H581" s="8">
        <f t="shared" si="60"/>
        <v>4.9875193089134236E-3</v>
      </c>
      <c r="I581" s="7">
        <f t="shared" si="57"/>
        <v>5.1173967144354845E-3</v>
      </c>
      <c r="J581" s="10">
        <f t="shared" si="61"/>
        <v>0.50642644655442759</v>
      </c>
      <c r="K581" s="10">
        <f t="shared" si="62"/>
        <v>0.31995709500071667</v>
      </c>
      <c r="AC581" s="12"/>
      <c r="AD581" s="13"/>
    </row>
    <row r="582" spans="1:30" x14ac:dyDescent="0.3">
      <c r="A582" s="17">
        <v>44120</v>
      </c>
      <c r="B582" s="18">
        <v>1.6396365784110432E-2</v>
      </c>
      <c r="C582" s="8">
        <f t="shared" si="58"/>
        <v>-1.2203634215889568E-2</v>
      </c>
      <c r="D582" s="5">
        <f t="shared" si="56"/>
        <v>1.489286880752306E-4</v>
      </c>
      <c r="E582" s="5">
        <f t="shared" si="59"/>
        <v>2.8653266467390105E-3</v>
      </c>
      <c r="F582" s="5">
        <f>B$6+B$7*E573+B$8*(H581*100)^2</f>
        <v>0.24923528832816125</v>
      </c>
      <c r="G582" s="8">
        <v>1.1749711136111037E-2</v>
      </c>
      <c r="H582" s="8">
        <f t="shared" si="60"/>
        <v>4.9923470264812446E-3</v>
      </c>
      <c r="I582" s="7">
        <f t="shared" si="57"/>
        <v>6.7573641096297923E-3</v>
      </c>
      <c r="J582" s="10">
        <f t="shared" si="61"/>
        <v>0.57510895641187398</v>
      </c>
      <c r="K582" s="10">
        <f t="shared" si="62"/>
        <v>0.49762203909198988</v>
      </c>
      <c r="AC582" s="12"/>
      <c r="AD582" s="13"/>
    </row>
    <row r="583" spans="1:30" x14ac:dyDescent="0.3">
      <c r="A583" s="17">
        <v>44123</v>
      </c>
      <c r="B583" s="18">
        <v>-9.1244461728584906E-4</v>
      </c>
      <c r="C583" s="8">
        <f t="shared" si="58"/>
        <v>-2.951244461728585E-2</v>
      </c>
      <c r="D583" s="5">
        <f t="shared" si="56"/>
        <v>8.7098438728836457E-4</v>
      </c>
      <c r="E583" s="5">
        <f t="shared" si="59"/>
        <v>1.489286880752306E-4</v>
      </c>
      <c r="F583" s="5">
        <f>B$6+B$7*E573+B$8*(H582*100)^2</f>
        <v>0.24966245199566001</v>
      </c>
      <c r="G583" s="8">
        <v>5.3942156769165974E-3</v>
      </c>
      <c r="H583" s="8">
        <f t="shared" si="60"/>
        <v>4.9966233798002021E-3</v>
      </c>
      <c r="I583" s="7">
        <f t="shared" si="57"/>
        <v>3.9759229711639529E-4</v>
      </c>
      <c r="J583" s="10">
        <f t="shared" si="61"/>
        <v>7.3707156133524146E-2</v>
      </c>
      <c r="K583" s="10">
        <f t="shared" si="62"/>
        <v>3.007348185347869E-3</v>
      </c>
      <c r="AC583" s="12"/>
      <c r="AD583" s="13"/>
    </row>
    <row r="584" spans="1:30" x14ac:dyDescent="0.3">
      <c r="A584" s="17">
        <v>44124</v>
      </c>
      <c r="B584" s="18">
        <v>-4.5252110989003032E-3</v>
      </c>
      <c r="C584" s="8">
        <f t="shared" si="58"/>
        <v>-3.3125211098900306E-2</v>
      </c>
      <c r="D584" s="5">
        <f t="shared" si="56"/>
        <v>1.0972796103467081E-3</v>
      </c>
      <c r="E584" s="5">
        <f t="shared" si="59"/>
        <v>8.7098438728836457E-4</v>
      </c>
      <c r="F584" s="5">
        <f>B$6+B$7*E573+B$8*(H583*100)^2</f>
        <v>0.25004117530326431</v>
      </c>
      <c r="G584" s="8">
        <v>9.1360292446961682E-3</v>
      </c>
      <c r="H584" s="8">
        <f t="shared" si="60"/>
        <v>5.0004117360799823E-3</v>
      </c>
      <c r="I584" s="7">
        <f t="shared" si="57"/>
        <v>4.1356175086161859E-3</v>
      </c>
      <c r="J584" s="10">
        <f t="shared" si="61"/>
        <v>0.4526712204886032</v>
      </c>
      <c r="K584" s="10">
        <f t="shared" si="62"/>
        <v>0.22434979832569768</v>
      </c>
      <c r="AC584" s="12"/>
      <c r="AD584" s="13"/>
    </row>
    <row r="585" spans="1:30" x14ac:dyDescent="0.3">
      <c r="A585" s="17">
        <v>44125</v>
      </c>
      <c r="B585" s="18">
        <v>-1.4721230280220052E-2</v>
      </c>
      <c r="C585" s="8">
        <f t="shared" si="58"/>
        <v>-4.3321230280220051E-2</v>
      </c>
      <c r="D585" s="5">
        <f t="shared" si="56"/>
        <v>1.8767289929918546E-3</v>
      </c>
      <c r="E585" s="5">
        <f t="shared" si="59"/>
        <v>1.0972796103467081E-3</v>
      </c>
      <c r="F585" s="5">
        <f>B$6+B$7*E573+B$8*(H584*100)^2</f>
        <v>0.25037695138778632</v>
      </c>
      <c r="G585" s="8">
        <v>1.20938343473063E-2</v>
      </c>
      <c r="H585" s="8">
        <f t="shared" si="60"/>
        <v>5.0037680940246054E-3</v>
      </c>
      <c r="I585" s="7">
        <f t="shared" si="57"/>
        <v>7.0900662532816941E-3</v>
      </c>
      <c r="J585" s="10">
        <f t="shared" si="61"/>
        <v>0.58625461947565771</v>
      </c>
      <c r="K585" s="10">
        <f t="shared" si="62"/>
        <v>0.53444089669780004</v>
      </c>
      <c r="AC585" s="12"/>
      <c r="AD585" s="13"/>
    </row>
    <row r="586" spans="1:30" x14ac:dyDescent="0.3">
      <c r="A586" s="17">
        <v>44126</v>
      </c>
      <c r="B586" s="18">
        <v>-2.925026746700506E-3</v>
      </c>
      <c r="C586" s="8">
        <f t="shared" si="58"/>
        <v>-3.1525026746700505E-2</v>
      </c>
      <c r="D586" s="5">
        <f t="shared" si="56"/>
        <v>9.9382731138018213E-4</v>
      </c>
      <c r="E586" s="5">
        <f t="shared" si="59"/>
        <v>1.8767289929918546E-3</v>
      </c>
      <c r="F586" s="5">
        <f>B$6+B$7*E573+B$8*(H585*100)^2</f>
        <v>0.25067465046432358</v>
      </c>
      <c r="G586" s="8">
        <v>1.057698448546786E-2</v>
      </c>
      <c r="H586" s="8">
        <f t="shared" si="60"/>
        <v>5.006741959241794E-3</v>
      </c>
      <c r="I586" s="7">
        <f t="shared" si="57"/>
        <v>5.5702425262260657E-3</v>
      </c>
      <c r="J586" s="10">
        <f t="shared" si="61"/>
        <v>0.52663805396322971</v>
      </c>
      <c r="K586" s="10">
        <f t="shared" si="62"/>
        <v>0.36465338460514962</v>
      </c>
      <c r="AC586" s="12"/>
      <c r="AD586" s="13"/>
    </row>
    <row r="587" spans="1:30" x14ac:dyDescent="0.3">
      <c r="A587" s="17">
        <v>44127</v>
      </c>
      <c r="B587" s="18">
        <v>8.6182735809818365E-3</v>
      </c>
      <c r="C587" s="8">
        <f t="shared" si="58"/>
        <v>-1.9981726419018166E-2</v>
      </c>
      <c r="D587" s="5">
        <f t="shared" si="56"/>
        <v>3.9926939068448851E-4</v>
      </c>
      <c r="E587" s="5">
        <f t="shared" si="59"/>
        <v>9.9382731138018213E-4</v>
      </c>
      <c r="F587" s="5">
        <f>B$6+B$7*E573+B$8*(H586*100)^2</f>
        <v>0.25093859046558153</v>
      </c>
      <c r="G587" s="8">
        <v>1.1159628617757395E-2</v>
      </c>
      <c r="H587" s="8">
        <f t="shared" si="60"/>
        <v>5.0093771116335563E-3</v>
      </c>
      <c r="I587" s="7">
        <f t="shared" si="57"/>
        <v>6.1502515061238388E-3</v>
      </c>
      <c r="J587" s="10">
        <f t="shared" si="61"/>
        <v>0.5511161452395873</v>
      </c>
      <c r="K587" s="10">
        <f t="shared" si="62"/>
        <v>0.4267566556035205</v>
      </c>
      <c r="AC587" s="12"/>
      <c r="AD587" s="13"/>
    </row>
    <row r="588" spans="1:30" x14ac:dyDescent="0.3">
      <c r="A588" s="17">
        <v>44130</v>
      </c>
      <c r="B588" s="18">
        <v>-2.9700302340824207E-2</v>
      </c>
      <c r="C588" s="8">
        <f t="shared" si="58"/>
        <v>-5.8300302340824207E-2</v>
      </c>
      <c r="D588" s="5">
        <f t="shared" ref="D588:D651" si="63">C588^2</f>
        <v>3.3989252530315125E-3</v>
      </c>
      <c r="E588" s="5">
        <f t="shared" si="59"/>
        <v>3.9926939068448851E-4</v>
      </c>
      <c r="F588" s="5">
        <f>B$6+B$7*E573+B$8*(H587*100)^2</f>
        <v>0.25117259967069677</v>
      </c>
      <c r="G588" s="8">
        <v>7.4468962319894083E-3</v>
      </c>
      <c r="H588" s="8">
        <f t="shared" si="60"/>
        <v>5.0117122789591264E-3</v>
      </c>
      <c r="I588" s="7">
        <f t="shared" si="57"/>
        <v>2.4351839530302819E-3</v>
      </c>
      <c r="J588" s="10">
        <f t="shared" si="61"/>
        <v>0.32700656450260923</v>
      </c>
      <c r="K588" s="10">
        <f t="shared" si="62"/>
        <v>8.9878891153789331E-2</v>
      </c>
      <c r="AC588" s="12"/>
      <c r="AD588" s="13"/>
    </row>
    <row r="589" spans="1:30" x14ac:dyDescent="0.3">
      <c r="A589" s="17">
        <v>44131</v>
      </c>
      <c r="B589" s="18">
        <v>-1.1221213283918488E-2</v>
      </c>
      <c r="C589" s="8">
        <f t="shared" si="58"/>
        <v>-3.9821213283918487E-2</v>
      </c>
      <c r="D589" s="5">
        <f t="shared" si="63"/>
        <v>1.5857290274033263E-3</v>
      </c>
      <c r="E589" s="5">
        <f t="shared" si="59"/>
        <v>3.3989252530315125E-3</v>
      </c>
      <c r="F589" s="5">
        <f>B$6+B$7*E573+B$8*(H588*100)^2</f>
        <v>0.25138007223195202</v>
      </c>
      <c r="G589" s="8">
        <v>2.3086831080611905E-2</v>
      </c>
      <c r="H589" s="8">
        <f t="shared" si="60"/>
        <v>5.0137817287148837E-3</v>
      </c>
      <c r="I589" s="7">
        <f t="shared" ref="I589:I652" si="64">SQRT((G589-H589)^2)</f>
        <v>1.8073049351897019E-2</v>
      </c>
      <c r="J589" s="10">
        <f t="shared" si="61"/>
        <v>0.78282936661127955</v>
      </c>
      <c r="K589" s="10">
        <f t="shared" si="62"/>
        <v>2.0776022366968014</v>
      </c>
      <c r="AC589" s="12"/>
      <c r="AD589" s="13"/>
    </row>
    <row r="590" spans="1:30" x14ac:dyDescent="0.3">
      <c r="A590" s="17">
        <v>44132</v>
      </c>
      <c r="B590" s="18">
        <v>-3.5488501290077482E-2</v>
      </c>
      <c r="C590" s="8">
        <f t="shared" ref="C590:C653" si="65">B590-B$5</f>
        <v>-6.4088501290077482E-2</v>
      </c>
      <c r="D590" s="5">
        <f t="shared" si="63"/>
        <v>4.1073359976082626E-3</v>
      </c>
      <c r="E590" s="5">
        <f t="shared" ref="E590:E653" si="66">D589</f>
        <v>1.5857290274033263E-3</v>
      </c>
      <c r="F590" s="5">
        <f>B$6+B$7*E573+B$8*(H589*100)^2</f>
        <v>0.25156401740476092</v>
      </c>
      <c r="G590" s="8">
        <v>1.4726740668791982E-2</v>
      </c>
      <c r="H590" s="8">
        <f t="shared" ref="H590:H653" si="67">SQRT(F590)/100</f>
        <v>5.0156157887617436E-3</v>
      </c>
      <c r="I590" s="7">
        <f t="shared" si="64"/>
        <v>9.7111248800302377E-3</v>
      </c>
      <c r="J590" s="10">
        <f t="shared" ref="J590:J653" si="68">ABS(G590-H590)/G590</f>
        <v>0.65942119158854107</v>
      </c>
      <c r="K590" s="10">
        <f t="shared" ref="K590:K653" si="69">G590/H590-LN(G590/H590)-1</f>
        <v>0.85906925562330394</v>
      </c>
      <c r="AC590" s="12"/>
      <c r="AD590" s="13"/>
    </row>
    <row r="591" spans="1:30" x14ac:dyDescent="0.3">
      <c r="A591" s="17">
        <v>44133</v>
      </c>
      <c r="B591" s="18">
        <v>-1.1850996512280682E-3</v>
      </c>
      <c r="C591" s="8">
        <f t="shared" si="65"/>
        <v>-2.9785099651228067E-2</v>
      </c>
      <c r="D591" s="5">
        <f t="shared" si="63"/>
        <v>8.8715216123358626E-4</v>
      </c>
      <c r="E591" s="5">
        <f t="shared" si="66"/>
        <v>4.1073359976082626E-3</v>
      </c>
      <c r="F591" s="5">
        <f>B$6+B$7*E573+B$8*(H590*100)^2</f>
        <v>0.25172710319497321</v>
      </c>
      <c r="G591" s="8">
        <v>1.0309704778294978E-2</v>
      </c>
      <c r="H591" s="8">
        <f t="shared" si="67"/>
        <v>5.0172413056875512E-3</v>
      </c>
      <c r="I591" s="7">
        <f t="shared" si="64"/>
        <v>5.292463472607427E-3</v>
      </c>
      <c r="J591" s="10">
        <f t="shared" si="68"/>
        <v>0.51334772298714615</v>
      </c>
      <c r="K591" s="10">
        <f t="shared" si="69"/>
        <v>0.33464985689364468</v>
      </c>
      <c r="AC591" s="12"/>
      <c r="AD591" s="13"/>
    </row>
    <row r="592" spans="1:30" x14ac:dyDescent="0.3">
      <c r="A592" s="17">
        <v>44134</v>
      </c>
      <c r="B592" s="18">
        <v>-6.150707171235822E-4</v>
      </c>
      <c r="C592" s="8">
        <f t="shared" si="65"/>
        <v>-2.9215070717123582E-2</v>
      </c>
      <c r="D592" s="5">
        <f t="shared" si="63"/>
        <v>8.5352035700653184E-4</v>
      </c>
      <c r="E592" s="5">
        <f t="shared" si="66"/>
        <v>8.8715216123358626E-4</v>
      </c>
      <c r="F592" s="5">
        <f>B$6+B$7*E573+B$8*(H591*100)^2</f>
        <v>0.25187169505657547</v>
      </c>
      <c r="G592" s="8">
        <v>1.4548759116445634E-2</v>
      </c>
      <c r="H592" s="8">
        <f t="shared" si="67"/>
        <v>5.0186820486714974E-3</v>
      </c>
      <c r="I592" s="7">
        <f t="shared" si="64"/>
        <v>9.5300770677741366E-3</v>
      </c>
      <c r="J592" s="10">
        <f t="shared" si="68"/>
        <v>0.65504397945536974</v>
      </c>
      <c r="K592" s="10">
        <f t="shared" si="69"/>
        <v>0.83458192261682207</v>
      </c>
      <c r="AC592" s="12"/>
      <c r="AD592" s="13"/>
    </row>
    <row r="593" spans="1:30" x14ac:dyDescent="0.3">
      <c r="A593" s="17">
        <v>44137</v>
      </c>
      <c r="B593" s="18">
        <v>2.0520172320493205E-2</v>
      </c>
      <c r="C593" s="8">
        <f t="shared" si="65"/>
        <v>-8.0798276795067958E-3</v>
      </c>
      <c r="D593" s="5">
        <f t="shared" si="63"/>
        <v>6.5283615330524169E-5</v>
      </c>
      <c r="E593" s="5">
        <f t="shared" si="66"/>
        <v>8.5352035700653184E-4</v>
      </c>
      <c r="F593" s="5">
        <f>B$6+B$7*E573+B$8*(H592*100)^2</f>
        <v>0.251999890201072</v>
      </c>
      <c r="G593" s="8">
        <v>9.9921257473727723E-3</v>
      </c>
      <c r="H593" s="8">
        <f t="shared" si="67"/>
        <v>5.0199590655808334E-3</v>
      </c>
      <c r="I593" s="7">
        <f t="shared" si="64"/>
        <v>4.972166681791939E-3</v>
      </c>
      <c r="J593" s="10">
        <f t="shared" si="68"/>
        <v>0.49760849768121362</v>
      </c>
      <c r="K593" s="10">
        <f t="shared" si="69"/>
        <v>0.30210394904486981</v>
      </c>
      <c r="AC593" s="12"/>
      <c r="AD593" s="13"/>
    </row>
    <row r="594" spans="1:30" x14ac:dyDescent="0.3">
      <c r="A594" s="17">
        <v>44138</v>
      </c>
      <c r="B594" s="18">
        <v>2.5884598818270137E-2</v>
      </c>
      <c r="C594" s="8">
        <f t="shared" si="65"/>
        <v>-2.715401181729863E-3</v>
      </c>
      <c r="D594" s="5">
        <f t="shared" si="63"/>
        <v>7.3734035777399368E-6</v>
      </c>
      <c r="E594" s="5">
        <f t="shared" si="66"/>
        <v>6.5283615330524169E-5</v>
      </c>
      <c r="F594" s="5">
        <f>B$6+B$7*E573+B$8*(H593*100)^2</f>
        <v>0.25211354801618263</v>
      </c>
      <c r="G594" s="8">
        <v>2.3816106397139988E-2</v>
      </c>
      <c r="H594" s="8">
        <f t="shared" si="67"/>
        <v>5.0210909971457659E-3</v>
      </c>
      <c r="I594" s="7">
        <f t="shared" si="64"/>
        <v>1.8795015399994223E-2</v>
      </c>
      <c r="J594" s="10">
        <f t="shared" si="68"/>
        <v>0.78917246533007035</v>
      </c>
      <c r="K594" s="10">
        <f t="shared" si="69"/>
        <v>2.1864986081537396</v>
      </c>
      <c r="AC594" s="12"/>
      <c r="AD594" s="13"/>
    </row>
    <row r="595" spans="1:30" x14ac:dyDescent="0.3">
      <c r="A595" s="17">
        <v>44139</v>
      </c>
      <c r="B595" s="18">
        <v>1.9921485752264965E-2</v>
      </c>
      <c r="C595" s="8">
        <f t="shared" si="65"/>
        <v>-8.6785142477350356E-3</v>
      </c>
      <c r="D595" s="5">
        <f t="shared" si="63"/>
        <v>7.5316609548140012E-5</v>
      </c>
      <c r="E595" s="5">
        <f t="shared" si="66"/>
        <v>7.3734035777399368E-6</v>
      </c>
      <c r="F595" s="5">
        <f>B$6+B$7*E595+B$8*(G594*100)^2</f>
        <v>5.0574573491463557</v>
      </c>
      <c r="G595" s="8">
        <v>8.2855908448208355E-3</v>
      </c>
      <c r="H595" s="8">
        <f t="shared" si="67"/>
        <v>2.2488791317334854E-2</v>
      </c>
      <c r="I595" s="7">
        <f t="shared" si="64"/>
        <v>1.4203200472514018E-2</v>
      </c>
      <c r="J595" s="10">
        <f t="shared" si="68"/>
        <v>1.7142049056636881</v>
      </c>
      <c r="K595" s="10">
        <f t="shared" si="69"/>
        <v>0.36693107951181592</v>
      </c>
      <c r="AC595" s="12"/>
      <c r="AD595" s="13"/>
    </row>
    <row r="596" spans="1:30" x14ac:dyDescent="0.3">
      <c r="A596" s="17">
        <v>44140</v>
      </c>
      <c r="B596" s="18">
        <v>1.7090944993604744E-2</v>
      </c>
      <c r="C596" s="8">
        <f t="shared" si="65"/>
        <v>-1.1509055006395257E-2</v>
      </c>
      <c r="D596" s="5">
        <f t="shared" si="63"/>
        <v>1.3245834714023172E-4</v>
      </c>
      <c r="E596" s="5">
        <f t="shared" si="66"/>
        <v>7.5316609548140012E-5</v>
      </c>
      <c r="F596" s="5">
        <f>B$6+B$7*E595+B$8*(H595*100)^2</f>
        <v>4.5125424474257487</v>
      </c>
      <c r="G596" s="8">
        <v>1.2213661911015767E-2</v>
      </c>
      <c r="H596" s="8">
        <f t="shared" si="67"/>
        <v>2.1242745696886146E-2</v>
      </c>
      <c r="I596" s="7">
        <f t="shared" si="64"/>
        <v>9.0290837858703794E-3</v>
      </c>
      <c r="J596" s="10">
        <f t="shared" si="68"/>
        <v>0.73926098918186467</v>
      </c>
      <c r="K596" s="10">
        <f t="shared" si="69"/>
        <v>0.1284171428386518</v>
      </c>
      <c r="AC596" s="12"/>
      <c r="AD596" s="13"/>
    </row>
    <row r="597" spans="1:30" x14ac:dyDescent="0.3">
      <c r="A597" s="17">
        <v>44141</v>
      </c>
      <c r="B597" s="18">
        <v>-3.5858945138249792E-3</v>
      </c>
      <c r="C597" s="8">
        <f t="shared" si="65"/>
        <v>-3.2185894513824982E-2</v>
      </c>
      <c r="D597" s="5">
        <f t="shared" si="63"/>
        <v>1.0359318056550691E-3</v>
      </c>
      <c r="E597" s="5">
        <f t="shared" si="66"/>
        <v>1.3245834714023172E-4</v>
      </c>
      <c r="F597" s="5">
        <f>B$6+B$7*E595+B$8*(H596*100)^2</f>
        <v>4.0294208955602597</v>
      </c>
      <c r="G597" s="8">
        <v>3.2775394492256492E-2</v>
      </c>
      <c r="H597" s="8">
        <f t="shared" si="67"/>
        <v>2.0073417485720411E-2</v>
      </c>
      <c r="I597" s="7">
        <f t="shared" si="64"/>
        <v>1.270197700653608E-2</v>
      </c>
      <c r="J597" s="10">
        <f t="shared" si="68"/>
        <v>0.38754612120800092</v>
      </c>
      <c r="K597" s="10">
        <f t="shared" si="69"/>
        <v>0.14249436981615204</v>
      </c>
      <c r="AC597" s="12"/>
      <c r="AD597" s="13"/>
    </row>
    <row r="598" spans="1:30" x14ac:dyDescent="0.3">
      <c r="A598" s="17">
        <v>44144</v>
      </c>
      <c r="B598" s="18">
        <v>6.1683524474750874E-2</v>
      </c>
      <c r="C598" s="8">
        <f t="shared" si="65"/>
        <v>3.3083524474750874E-2</v>
      </c>
      <c r="D598" s="5">
        <f t="shared" si="63"/>
        <v>1.0945195916714401E-3</v>
      </c>
      <c r="E598" s="5">
        <f t="shared" si="66"/>
        <v>1.0359318056550691E-3</v>
      </c>
      <c r="F598" s="5">
        <f>B$6+B$7*E595+B$8*(H597*100)^2</f>
        <v>3.6010853276763157</v>
      </c>
      <c r="G598" s="8">
        <v>1.0827314284206125E-2</v>
      </c>
      <c r="H598" s="8">
        <f t="shared" si="67"/>
        <v>1.8976525835031857E-2</v>
      </c>
      <c r="I598" s="7">
        <f t="shared" si="64"/>
        <v>8.1492115508257322E-3</v>
      </c>
      <c r="J598" s="10">
        <f t="shared" si="68"/>
        <v>0.75265308985378221</v>
      </c>
      <c r="K598" s="10">
        <f t="shared" si="69"/>
        <v>0.13169425899902887</v>
      </c>
      <c r="AC598" s="12"/>
      <c r="AD598" s="13"/>
    </row>
    <row r="599" spans="1:30" x14ac:dyDescent="0.3">
      <c r="A599" s="17">
        <v>44145</v>
      </c>
      <c r="B599" s="18">
        <v>1.0133669041298358E-2</v>
      </c>
      <c r="C599" s="8">
        <f t="shared" si="65"/>
        <v>-1.8466330958701642E-2</v>
      </c>
      <c r="D599" s="5">
        <f t="shared" si="63"/>
        <v>3.410053790763027E-4</v>
      </c>
      <c r="E599" s="5">
        <f t="shared" si="66"/>
        <v>1.0945195916714401E-3</v>
      </c>
      <c r="F599" s="5">
        <f>B$6+B$7*E595+B$8*(H598*100)^2</f>
        <v>3.2213230131904105</v>
      </c>
      <c r="G599" s="8">
        <v>6.9222090926532838E-3</v>
      </c>
      <c r="H599" s="8">
        <f t="shared" si="67"/>
        <v>1.7948044498469495E-2</v>
      </c>
      <c r="I599" s="7">
        <f t="shared" si="64"/>
        <v>1.1025835405816212E-2</v>
      </c>
      <c r="J599" s="10">
        <f t="shared" si="68"/>
        <v>1.5928203349878887</v>
      </c>
      <c r="K599" s="10">
        <f t="shared" si="69"/>
        <v>0.33842662188166983</v>
      </c>
      <c r="AC599" s="12"/>
      <c r="AD599" s="13"/>
    </row>
    <row r="600" spans="1:30" x14ac:dyDescent="0.3">
      <c r="A600" s="17">
        <v>44146</v>
      </c>
      <c r="B600" s="18">
        <v>7.1433638460599554E-3</v>
      </c>
      <c r="C600" s="8">
        <f t="shared" si="65"/>
        <v>-2.1456636153940046E-2</v>
      </c>
      <c r="D600" s="5">
        <f t="shared" si="63"/>
        <v>4.603872350425671E-4</v>
      </c>
      <c r="E600" s="5">
        <f t="shared" si="66"/>
        <v>3.410053790763027E-4</v>
      </c>
      <c r="F600" s="5">
        <f>B$6+B$7*E595+B$8*(H599*100)^2</f>
        <v>2.8846257451672082</v>
      </c>
      <c r="G600" s="8">
        <v>6.8877125010704731E-3</v>
      </c>
      <c r="H600" s="8">
        <f t="shared" si="67"/>
        <v>1.6984186012780265E-2</v>
      </c>
      <c r="I600" s="7">
        <f t="shared" si="64"/>
        <v>1.0096473511709791E-2</v>
      </c>
      <c r="J600" s="10">
        <f t="shared" si="68"/>
        <v>1.465867442948674</v>
      </c>
      <c r="K600" s="10">
        <f t="shared" si="69"/>
        <v>0.30808045265320638</v>
      </c>
      <c r="AC600" s="12"/>
      <c r="AD600" s="13"/>
    </row>
    <row r="601" spans="1:30" x14ac:dyDescent="0.3">
      <c r="A601" s="17">
        <v>44147</v>
      </c>
      <c r="B601" s="18">
        <v>-1.1340879435131247E-2</v>
      </c>
      <c r="C601" s="8">
        <f t="shared" si="65"/>
        <v>-3.9940879435131249E-2</v>
      </c>
      <c r="D601" s="5">
        <f t="shared" si="63"/>
        <v>1.5952738500516904E-3</v>
      </c>
      <c r="E601" s="5">
        <f t="shared" si="66"/>
        <v>4.603872350425671E-4</v>
      </c>
      <c r="F601" s="5">
        <f>B$6+B$7*E595+B$8*(H600*100)^2</f>
        <v>2.5861099473378357</v>
      </c>
      <c r="G601" s="8">
        <v>8.5910763097566921E-3</v>
      </c>
      <c r="H601" s="8">
        <f t="shared" si="67"/>
        <v>1.6081386592386351E-2</v>
      </c>
      <c r="I601" s="7">
        <f t="shared" si="64"/>
        <v>7.4903102826296593E-3</v>
      </c>
      <c r="J601" s="10">
        <f t="shared" si="68"/>
        <v>0.87187099876217866</v>
      </c>
      <c r="K601" s="10">
        <f t="shared" si="69"/>
        <v>0.16116331287583785</v>
      </c>
      <c r="AC601" s="12"/>
      <c r="AD601" s="13"/>
    </row>
    <row r="602" spans="1:30" x14ac:dyDescent="0.3">
      <c r="A602" s="17">
        <v>44148</v>
      </c>
      <c r="B602" s="18">
        <v>1.1282697036222031E-3</v>
      </c>
      <c r="C602" s="8">
        <f t="shared" si="65"/>
        <v>-2.7471730296377797E-2</v>
      </c>
      <c r="D602" s="5">
        <f t="shared" si="63"/>
        <v>7.5469596547692171E-4</v>
      </c>
      <c r="E602" s="5">
        <f t="shared" si="66"/>
        <v>1.5952738500516904E-3</v>
      </c>
      <c r="F602" s="5">
        <f>B$6+B$7*E595+B$8*(H601*100)^2</f>
        <v>2.3214458409823138</v>
      </c>
      <c r="G602" s="8">
        <v>1.2140441482319108E-2</v>
      </c>
      <c r="H602" s="8">
        <f t="shared" si="67"/>
        <v>1.5236291678037387E-2</v>
      </c>
      <c r="I602" s="7">
        <f t="shared" si="64"/>
        <v>3.0958501957182791E-3</v>
      </c>
      <c r="J602" s="10">
        <f t="shared" si="68"/>
        <v>0.25500309854686598</v>
      </c>
      <c r="K602" s="10">
        <f t="shared" si="69"/>
        <v>2.3948823251070284E-2</v>
      </c>
      <c r="AC602" s="12"/>
      <c r="AD602" s="13"/>
    </row>
    <row r="603" spans="1:30" x14ac:dyDescent="0.3">
      <c r="A603" s="17">
        <v>44151</v>
      </c>
      <c r="B603" s="18">
        <v>9.8981692800179863E-3</v>
      </c>
      <c r="C603" s="8">
        <f t="shared" si="65"/>
        <v>-1.8701830719982014E-2</v>
      </c>
      <c r="D603" s="5">
        <f t="shared" si="63"/>
        <v>3.4975847227886297E-4</v>
      </c>
      <c r="E603" s="5">
        <f t="shared" si="66"/>
        <v>7.5469596547692171E-4</v>
      </c>
      <c r="F603" s="5">
        <f>B$6+B$7*E595+B$8*(H602*100)^2</f>
        <v>2.0867946442875089</v>
      </c>
      <c r="G603" s="8">
        <v>6.3024781931642817E-3</v>
      </c>
      <c r="H603" s="8">
        <f t="shared" si="67"/>
        <v>1.4445742086467933E-2</v>
      </c>
      <c r="I603" s="7">
        <f t="shared" si="64"/>
        <v>8.1432638933036511E-3</v>
      </c>
      <c r="J603" s="10">
        <f t="shared" si="68"/>
        <v>1.2920733152454063</v>
      </c>
      <c r="K603" s="10">
        <f t="shared" si="69"/>
        <v>0.26574300462982547</v>
      </c>
      <c r="AC603" s="12"/>
      <c r="AD603" s="13"/>
    </row>
    <row r="604" spans="1:30" x14ac:dyDescent="0.3">
      <c r="A604" s="17">
        <v>44152</v>
      </c>
      <c r="B604" s="18">
        <v>6.5468509778906342E-4</v>
      </c>
      <c r="C604" s="8">
        <f t="shared" si="65"/>
        <v>-2.7945314902210937E-2</v>
      </c>
      <c r="D604" s="5">
        <f t="shared" si="63"/>
        <v>7.8094062498373267E-4</v>
      </c>
      <c r="E604" s="5">
        <f t="shared" si="66"/>
        <v>3.4975847227886297E-4</v>
      </c>
      <c r="F604" s="5">
        <f>B$6+B$7*E595+B$8*(H603*100)^2</f>
        <v>1.8787528932978952</v>
      </c>
      <c r="G604" s="8">
        <v>6.6725731650887831E-3</v>
      </c>
      <c r="H604" s="8">
        <f t="shared" si="67"/>
        <v>1.3706760716149877E-2</v>
      </c>
      <c r="I604" s="7">
        <f t="shared" si="64"/>
        <v>7.0341875510610942E-3</v>
      </c>
      <c r="J604" s="10">
        <f t="shared" si="68"/>
        <v>1.0541941432526052</v>
      </c>
      <c r="K604" s="10">
        <f t="shared" si="69"/>
        <v>0.20669253088998074</v>
      </c>
      <c r="AC604" s="12"/>
      <c r="AD604" s="13"/>
    </row>
    <row r="605" spans="1:30" x14ac:dyDescent="0.3">
      <c r="A605" s="17">
        <v>44153</v>
      </c>
      <c r="B605" s="18">
        <v>3.9391883911534011E-3</v>
      </c>
      <c r="C605" s="8">
        <f t="shared" si="65"/>
        <v>-2.4660811608846599E-2</v>
      </c>
      <c r="D605" s="5">
        <f t="shared" si="63"/>
        <v>6.0815562920702316E-4</v>
      </c>
      <c r="E605" s="5">
        <f t="shared" si="66"/>
        <v>7.8094062498373267E-4</v>
      </c>
      <c r="F605" s="5">
        <f>B$6+B$7*E595+B$8*(H604*100)^2</f>
        <v>1.6943030768705034</v>
      </c>
      <c r="G605" s="8">
        <v>6.6967857353191574E-3</v>
      </c>
      <c r="H605" s="8">
        <f t="shared" si="67"/>
        <v>1.3016539773958759E-2</v>
      </c>
      <c r="I605" s="7">
        <f t="shared" si="64"/>
        <v>6.3197540386396014E-3</v>
      </c>
      <c r="J605" s="10">
        <f t="shared" si="68"/>
        <v>0.94369960282720811</v>
      </c>
      <c r="K605" s="10">
        <f t="shared" si="69"/>
        <v>0.17907596158955341</v>
      </c>
      <c r="AC605" s="12"/>
      <c r="AD605" s="13"/>
    </row>
    <row r="606" spans="1:30" x14ac:dyDescent="0.3">
      <c r="A606" s="17">
        <v>44154</v>
      </c>
      <c r="B606" s="18">
        <v>-8.7105661019058547E-3</v>
      </c>
      <c r="C606" s="8">
        <f t="shared" si="65"/>
        <v>-3.7310566101905855E-2</v>
      </c>
      <c r="D606" s="5">
        <f t="shared" si="63"/>
        <v>1.3920783428446864E-3</v>
      </c>
      <c r="E606" s="5">
        <f t="shared" si="66"/>
        <v>6.0815562920702316E-4</v>
      </c>
      <c r="F606" s="5">
        <f>B$6+B$7*E595+B$8*(H605*100)^2</f>
        <v>1.5307698696259782</v>
      </c>
      <c r="G606" s="8">
        <v>7.63039172237153E-3</v>
      </c>
      <c r="H606" s="8">
        <f t="shared" si="67"/>
        <v>1.2372428498989105E-2</v>
      </c>
      <c r="I606" s="7">
        <f t="shared" si="64"/>
        <v>4.7420367766175748E-3</v>
      </c>
      <c r="J606" s="10">
        <f t="shared" si="68"/>
        <v>0.62146701626266532</v>
      </c>
      <c r="K606" s="10">
        <f t="shared" si="69"/>
        <v>0.10005677031623472</v>
      </c>
      <c r="AC606" s="12"/>
      <c r="AD606" s="13"/>
    </row>
    <row r="607" spans="1:30" x14ac:dyDescent="0.3">
      <c r="A607" s="17">
        <v>44155</v>
      </c>
      <c r="B607" s="18">
        <v>4.51766610568853E-3</v>
      </c>
      <c r="C607" s="8">
        <f t="shared" si="65"/>
        <v>-2.408233389431147E-2</v>
      </c>
      <c r="D607" s="5">
        <f t="shared" si="63"/>
        <v>5.7995880579710308E-4</v>
      </c>
      <c r="E607" s="5">
        <f t="shared" si="66"/>
        <v>1.3920783428446864E-3</v>
      </c>
      <c r="F607" s="5">
        <f>B$6+B$7*E595+B$8*(H606*100)^2</f>
        <v>1.385781328082982</v>
      </c>
      <c r="G607" s="8">
        <v>9.7724484356424852E-3</v>
      </c>
      <c r="H607" s="8">
        <f t="shared" si="67"/>
        <v>1.177192137283877E-2</v>
      </c>
      <c r="I607" s="7">
        <f t="shared" si="64"/>
        <v>1.9994729371962845E-3</v>
      </c>
      <c r="J607" s="10">
        <f t="shared" si="68"/>
        <v>0.2046030685517585</v>
      </c>
      <c r="K607" s="10">
        <f t="shared" si="69"/>
        <v>1.6299081794144632E-2</v>
      </c>
      <c r="AC607" s="12"/>
      <c r="AD607" s="13"/>
    </row>
    <row r="608" spans="1:30" x14ac:dyDescent="0.3">
      <c r="A608" s="17">
        <v>44158</v>
      </c>
      <c r="B608" s="18">
        <v>-1.3159129800094892E-3</v>
      </c>
      <c r="C608" s="8">
        <f t="shared" si="65"/>
        <v>-2.991591298000949E-2</v>
      </c>
      <c r="D608" s="5">
        <f t="shared" si="63"/>
        <v>8.9496184942750023E-4</v>
      </c>
      <c r="E608" s="5">
        <f t="shared" si="66"/>
        <v>5.7995880579710308E-4</v>
      </c>
      <c r="F608" s="5">
        <f>B$6+B$7*E595+B$8*(H607*100)^2</f>
        <v>1.2572344871509618</v>
      </c>
      <c r="G608" s="8">
        <v>5.7681376722422944E-3</v>
      </c>
      <c r="H608" s="8">
        <f t="shared" si="67"/>
        <v>1.1212646820224749E-2</v>
      </c>
      <c r="I608" s="7">
        <f t="shared" si="64"/>
        <v>5.4445091479824546E-3</v>
      </c>
      <c r="J608" s="10">
        <f t="shared" si="68"/>
        <v>0.94389375867063297</v>
      </c>
      <c r="K608" s="10">
        <f t="shared" si="69"/>
        <v>0.17912445997030013</v>
      </c>
      <c r="AC608" s="12"/>
      <c r="AD608" s="13"/>
    </row>
    <row r="609" spans="1:30" x14ac:dyDescent="0.3">
      <c r="A609" s="17">
        <v>44159</v>
      </c>
      <c r="B609" s="18">
        <v>1.2893540244161427E-2</v>
      </c>
      <c r="C609" s="8">
        <f t="shared" si="65"/>
        <v>-1.5706459755838571E-2</v>
      </c>
      <c r="D609" s="5">
        <f t="shared" si="63"/>
        <v>2.4669287806177662E-4</v>
      </c>
      <c r="E609" s="5">
        <f t="shared" si="66"/>
        <v>8.9496184942750023E-4</v>
      </c>
      <c r="F609" s="5">
        <f>B$6+B$7*E595+B$8*(H608*100)^2</f>
        <v>1.1432648579806326</v>
      </c>
      <c r="G609" s="8">
        <v>5.6108058906046508E-3</v>
      </c>
      <c r="H609" s="8">
        <f t="shared" si="67"/>
        <v>1.0692356419333544E-2</v>
      </c>
      <c r="I609" s="7">
        <f t="shared" si="64"/>
        <v>5.0815505287288929E-3</v>
      </c>
      <c r="J609" s="10">
        <f t="shared" si="68"/>
        <v>0.90567213120632084</v>
      </c>
      <c r="K609" s="10">
        <f t="shared" si="69"/>
        <v>0.16958400979815491</v>
      </c>
      <c r="AC609" s="12"/>
      <c r="AD609" s="13"/>
    </row>
    <row r="610" spans="1:30" x14ac:dyDescent="0.3">
      <c r="A610" s="17">
        <v>44160</v>
      </c>
      <c r="B610" s="18">
        <v>1.1168061201388365E-3</v>
      </c>
      <c r="C610" s="8">
        <f t="shared" si="65"/>
        <v>-2.7483193879861163E-2</v>
      </c>
      <c r="D610" s="5">
        <f t="shared" si="63"/>
        <v>7.5532594583803804E-4</v>
      </c>
      <c r="E610" s="5">
        <f t="shared" si="66"/>
        <v>2.4669287806177662E-4</v>
      </c>
      <c r="F610" s="5">
        <f>B$6+B$7*E595+B$8*(H609*100)^2</f>
        <v>1.0422193847582184</v>
      </c>
      <c r="G610" s="8">
        <v>3.2962497952263347E-3</v>
      </c>
      <c r="H610" s="8">
        <f t="shared" si="67"/>
        <v>1.0208914657093664E-2</v>
      </c>
      <c r="I610" s="7">
        <f t="shared" si="64"/>
        <v>6.912664861867329E-3</v>
      </c>
      <c r="J610" s="10">
        <f t="shared" si="68"/>
        <v>2.0971301604260475</v>
      </c>
      <c r="K610" s="10">
        <f t="shared" si="69"/>
        <v>0.45335548043918772</v>
      </c>
      <c r="AC610" s="12"/>
      <c r="AD610" s="13"/>
    </row>
    <row r="611" spans="1:30" x14ac:dyDescent="0.3">
      <c r="A611" s="17">
        <v>44161</v>
      </c>
      <c r="B611" s="18">
        <v>-2.7338257099386105E-4</v>
      </c>
      <c r="C611" s="8">
        <f t="shared" si="65"/>
        <v>-2.8873382570993863E-2</v>
      </c>
      <c r="D611" s="5">
        <f t="shared" si="63"/>
        <v>8.3367222109097217E-4</v>
      </c>
      <c r="E611" s="5">
        <f t="shared" si="66"/>
        <v>7.5532594583803804E-4</v>
      </c>
      <c r="F611" s="5">
        <f>B$6+B$7*E595+B$8*(H610*100)^2</f>
        <v>0.95263246819922609</v>
      </c>
      <c r="G611" s="8">
        <v>4.7210341358224842E-3</v>
      </c>
      <c r="H611" s="8">
        <f t="shared" si="67"/>
        <v>9.7602892795204902E-3</v>
      </c>
      <c r="I611" s="7">
        <f t="shared" si="64"/>
        <v>5.039255143698006E-3</v>
      </c>
      <c r="J611" s="10">
        <f t="shared" si="68"/>
        <v>1.0674049368677319</v>
      </c>
      <c r="K611" s="10">
        <f t="shared" si="69"/>
        <v>0.20999234455222471</v>
      </c>
      <c r="AC611" s="12"/>
      <c r="AD611" s="13"/>
    </row>
    <row r="612" spans="1:30" x14ac:dyDescent="0.3">
      <c r="A612" s="17">
        <v>44162</v>
      </c>
      <c r="B612" s="18">
        <v>4.787832531221785E-3</v>
      </c>
      <c r="C612" s="8">
        <f t="shared" si="65"/>
        <v>-2.3812167468778216E-2</v>
      </c>
      <c r="D612" s="5">
        <f t="shared" si="63"/>
        <v>5.6701931956113958E-4</v>
      </c>
      <c r="E612" s="5">
        <f t="shared" si="66"/>
        <v>8.3367222109097217E-4</v>
      </c>
      <c r="F612" s="5">
        <f>B$6+B$7*E595+B$8*(H611*100)^2</f>
        <v>0.87320470797802341</v>
      </c>
      <c r="G612" s="8">
        <v>8.7578181584703572E-3</v>
      </c>
      <c r="H612" s="8">
        <f t="shared" si="67"/>
        <v>9.3445423000702577E-3</v>
      </c>
      <c r="I612" s="7">
        <f t="shared" si="64"/>
        <v>5.8672414159990048E-4</v>
      </c>
      <c r="J612" s="10">
        <f t="shared" si="68"/>
        <v>6.6994327923152255E-2</v>
      </c>
      <c r="K612" s="10">
        <f t="shared" si="69"/>
        <v>2.0577613047687571E-3</v>
      </c>
      <c r="AC612" s="12"/>
      <c r="AD612" s="13"/>
    </row>
    <row r="613" spans="1:30" x14ac:dyDescent="0.3">
      <c r="A613" s="17">
        <v>44165</v>
      </c>
      <c r="B613" s="18">
        <v>-1.0042347254621749E-2</v>
      </c>
      <c r="C613" s="8">
        <f t="shared" si="65"/>
        <v>-3.8642347254621748E-2</v>
      </c>
      <c r="D613" s="5">
        <f t="shared" si="63"/>
        <v>1.493231001346773E-3</v>
      </c>
      <c r="E613" s="5">
        <f t="shared" si="66"/>
        <v>5.6701931956113958E-4</v>
      </c>
      <c r="F613" s="5">
        <f>B$6+B$7*E595+B$8*(H612*100)^2</f>
        <v>0.80278405576590528</v>
      </c>
      <c r="G613" s="8">
        <v>5.4238795413647988E-3</v>
      </c>
      <c r="H613" s="8">
        <f t="shared" si="67"/>
        <v>8.959821737991808E-3</v>
      </c>
      <c r="I613" s="7">
        <f t="shared" si="64"/>
        <v>3.5359421966270092E-3</v>
      </c>
      <c r="J613" s="10">
        <f t="shared" si="68"/>
        <v>0.65192122532597174</v>
      </c>
      <c r="K613" s="10">
        <f t="shared" si="69"/>
        <v>0.10729473208973084</v>
      </c>
      <c r="AC613" s="12"/>
      <c r="AD613" s="13"/>
    </row>
    <row r="614" spans="1:30" x14ac:dyDescent="0.3">
      <c r="A614" s="17">
        <v>44166</v>
      </c>
      <c r="B614" s="18">
        <v>9.3192398523762581E-3</v>
      </c>
      <c r="C614" s="8">
        <f t="shared" si="65"/>
        <v>-1.9280760147623741E-2</v>
      </c>
      <c r="D614" s="5">
        <f t="shared" si="63"/>
        <v>3.7174771187019584E-4</v>
      </c>
      <c r="E614" s="5">
        <f t="shared" si="66"/>
        <v>1.493231001346773E-3</v>
      </c>
      <c r="F614" s="5">
        <f>B$6+B$7*E595+B$8*(H613*100)^2</f>
        <v>0.74034910551464139</v>
      </c>
      <c r="G614" s="8">
        <v>5.1878102909865475E-3</v>
      </c>
      <c r="H614" s="8">
        <f t="shared" si="67"/>
        <v>8.604354162368268E-3</v>
      </c>
      <c r="I614" s="7">
        <f t="shared" si="64"/>
        <v>3.4165438713817204E-3</v>
      </c>
      <c r="J614" s="10">
        <f t="shared" si="68"/>
        <v>0.6585714742340758</v>
      </c>
      <c r="K614" s="10">
        <f t="shared" si="69"/>
        <v>0.10888516749164001</v>
      </c>
      <c r="AC614" s="12"/>
      <c r="AD614" s="13"/>
    </row>
    <row r="615" spans="1:30" x14ac:dyDescent="0.3">
      <c r="A615" s="17">
        <v>44167</v>
      </c>
      <c r="B615" s="18">
        <v>-1.1125775902240303E-3</v>
      </c>
      <c r="C615" s="8">
        <f t="shared" si="65"/>
        <v>-2.971257759022403E-2</v>
      </c>
      <c r="D615" s="5">
        <f t="shared" si="63"/>
        <v>8.8283726705508327E-4</v>
      </c>
      <c r="E615" s="5">
        <f t="shared" si="66"/>
        <v>3.7174771187019584E-4</v>
      </c>
      <c r="F615" s="5">
        <f>B$6+B$7*E595+B$8*(H614*100)^2</f>
        <v>0.68499427862187079</v>
      </c>
      <c r="G615" s="8">
        <v>4.4139671545080292E-3</v>
      </c>
      <c r="H615" s="8">
        <f t="shared" si="67"/>
        <v>8.2764381144419304E-3</v>
      </c>
      <c r="I615" s="7">
        <f t="shared" si="64"/>
        <v>3.8624709599339013E-3</v>
      </c>
      <c r="J615" s="10">
        <f t="shared" si="68"/>
        <v>0.87505657036643802</v>
      </c>
      <c r="K615" s="10">
        <f t="shared" si="69"/>
        <v>0.16195607252169131</v>
      </c>
      <c r="AC615" s="12"/>
      <c r="AD615" s="13"/>
    </row>
    <row r="616" spans="1:30" x14ac:dyDescent="0.3">
      <c r="A616" s="17">
        <v>44168</v>
      </c>
      <c r="B616" s="18">
        <v>-1.1991243506726005E-3</v>
      </c>
      <c r="C616" s="8">
        <f t="shared" si="65"/>
        <v>-2.9799124350672602E-2</v>
      </c>
      <c r="D616" s="5">
        <f t="shared" si="63"/>
        <v>8.8798781206684879E-4</v>
      </c>
      <c r="E616" s="5">
        <f t="shared" si="66"/>
        <v>8.8283726705508327E-4</v>
      </c>
      <c r="F616" s="5">
        <f>B$6+B$7*E595+B$8*(H615*100)^2</f>
        <v>0.63591668909874055</v>
      </c>
      <c r="G616" s="8">
        <v>2.9446209857977904E-3</v>
      </c>
      <c r="H616" s="8">
        <f t="shared" si="67"/>
        <v>7.9744384698782426E-3</v>
      </c>
      <c r="I616" s="7">
        <f t="shared" si="64"/>
        <v>5.0298174840804517E-3</v>
      </c>
      <c r="J616" s="10">
        <f t="shared" si="68"/>
        <v>1.708137484701691</v>
      </c>
      <c r="K616" s="10">
        <f t="shared" si="69"/>
        <v>0.36551859506423057</v>
      </c>
      <c r="AC616" s="12"/>
      <c r="AD616" s="13"/>
    </row>
    <row r="617" spans="1:30" x14ac:dyDescent="0.3">
      <c r="A617" s="17">
        <v>44169</v>
      </c>
      <c r="B617" s="18">
        <v>6.2836825667814504E-3</v>
      </c>
      <c r="C617" s="8">
        <f t="shared" si="65"/>
        <v>-2.231631743321855E-2</v>
      </c>
      <c r="D617" s="5">
        <f t="shared" si="63"/>
        <v>4.9801802378017415E-4</v>
      </c>
      <c r="E617" s="5">
        <f t="shared" si="66"/>
        <v>8.8798781206684879E-4</v>
      </c>
      <c r="F617" s="5">
        <f>B$6+B$7*E617+B$8*(G616*100)^2</f>
        <v>0.10556697766249318</v>
      </c>
      <c r="G617" s="8">
        <v>8.9557142323073522E-3</v>
      </c>
      <c r="H617" s="8">
        <f t="shared" si="67"/>
        <v>3.2491072260313779E-3</v>
      </c>
      <c r="I617" s="7">
        <f t="shared" si="64"/>
        <v>5.7066070062759744E-3</v>
      </c>
      <c r="J617" s="10">
        <f t="shared" si="68"/>
        <v>0.63720289172354738</v>
      </c>
      <c r="K617" s="10">
        <f t="shared" si="69"/>
        <v>0.74245001946978695</v>
      </c>
      <c r="AC617" s="12"/>
      <c r="AD617" s="13"/>
    </row>
    <row r="618" spans="1:30" x14ac:dyDescent="0.3">
      <c r="A618" s="17">
        <v>44172</v>
      </c>
      <c r="B618" s="18">
        <v>-2.59994116838708E-3</v>
      </c>
      <c r="C618" s="8">
        <f t="shared" si="65"/>
        <v>-3.119994116838708E-2</v>
      </c>
      <c r="D618" s="5">
        <f t="shared" si="63"/>
        <v>9.7343632891081497E-4</v>
      </c>
      <c r="E618" s="5">
        <f t="shared" si="66"/>
        <v>4.9801802378017415E-4</v>
      </c>
      <c r="F618" s="5">
        <f>B$6+B$7*E617+B$8*(H617*100)^2</f>
        <v>0.12228741153655295</v>
      </c>
      <c r="G618" s="8">
        <v>6.20009468203064E-3</v>
      </c>
      <c r="H618" s="8">
        <f t="shared" si="67"/>
        <v>3.4969617032011226E-3</v>
      </c>
      <c r="I618" s="7">
        <f t="shared" si="64"/>
        <v>2.7031329788295175E-3</v>
      </c>
      <c r="J618" s="10">
        <f t="shared" si="68"/>
        <v>0.435982532115815</v>
      </c>
      <c r="K618" s="10">
        <f t="shared" si="69"/>
        <v>0.20032467667731835</v>
      </c>
      <c r="AC618" s="12"/>
      <c r="AD618" s="13"/>
    </row>
    <row r="619" spans="1:30" x14ac:dyDescent="0.3">
      <c r="A619" s="17">
        <v>44173</v>
      </c>
      <c r="B619" s="18">
        <v>-1.1933081677814733E-3</v>
      </c>
      <c r="C619" s="8">
        <f t="shared" si="65"/>
        <v>-2.9793308167781474E-2</v>
      </c>
      <c r="D619" s="5">
        <f t="shared" si="63"/>
        <v>8.8764121158039426E-4</v>
      </c>
      <c r="E619" s="5">
        <f t="shared" si="66"/>
        <v>9.7343632891081497E-4</v>
      </c>
      <c r="F619" s="5">
        <f>B$6+B$7*E617+B$8*(H618*100)^2</f>
        <v>0.13711174820929437</v>
      </c>
      <c r="G619" s="8">
        <v>7.2537715382321637E-3</v>
      </c>
      <c r="H619" s="8">
        <f t="shared" si="67"/>
        <v>3.7028603566607037E-3</v>
      </c>
      <c r="I619" s="7">
        <f t="shared" si="64"/>
        <v>3.55091118157146E-3</v>
      </c>
      <c r="J619" s="10">
        <f t="shared" si="68"/>
        <v>0.48952619514632001</v>
      </c>
      <c r="K619" s="10">
        <f t="shared" si="69"/>
        <v>0.28654842334368436</v>
      </c>
      <c r="AC619" s="12"/>
      <c r="AD619" s="13"/>
    </row>
    <row r="620" spans="1:30" x14ac:dyDescent="0.3">
      <c r="A620" s="17">
        <v>44174</v>
      </c>
      <c r="B620" s="18">
        <v>8.92970166265144E-4</v>
      </c>
      <c r="C620" s="8">
        <f t="shared" si="65"/>
        <v>-2.7707029833734857E-2</v>
      </c>
      <c r="D620" s="5">
        <f t="shared" si="63"/>
        <v>7.6767950220747337E-4</v>
      </c>
      <c r="E620" s="5">
        <f t="shared" si="66"/>
        <v>8.8764121158039426E-4</v>
      </c>
      <c r="F620" s="5">
        <f>B$6+B$7*E617+B$8*(H619*100)^2</f>
        <v>0.15025500510334688</v>
      </c>
      <c r="G620" s="8">
        <v>8.0628281663103589E-3</v>
      </c>
      <c r="H620" s="8">
        <f t="shared" si="67"/>
        <v>3.8762740499524396E-3</v>
      </c>
      <c r="I620" s="7">
        <f t="shared" si="64"/>
        <v>4.1865541163579193E-3</v>
      </c>
      <c r="J620" s="10">
        <f t="shared" si="68"/>
        <v>0.51924139148233062</v>
      </c>
      <c r="K620" s="10">
        <f t="shared" si="69"/>
        <v>0.34765596888398842</v>
      </c>
      <c r="AC620" s="12"/>
      <c r="AD620" s="13"/>
    </row>
    <row r="621" spans="1:30" x14ac:dyDescent="0.3">
      <c r="A621" s="17">
        <v>44175</v>
      </c>
      <c r="B621" s="18">
        <v>-1.9031765497174228E-3</v>
      </c>
      <c r="C621" s="8">
        <f t="shared" si="65"/>
        <v>-3.0503176549717424E-2</v>
      </c>
      <c r="D621" s="5">
        <f t="shared" si="63"/>
        <v>9.3044377962323097E-4</v>
      </c>
      <c r="E621" s="5">
        <f t="shared" si="66"/>
        <v>7.6767950220747337E-4</v>
      </c>
      <c r="F621" s="5">
        <f>B$6+B$7*E617+B$8*(H620*100)^2</f>
        <v>0.16190781666561385</v>
      </c>
      <c r="G621" s="8">
        <v>1.0367938559355593E-2</v>
      </c>
      <c r="H621" s="8">
        <f t="shared" si="67"/>
        <v>4.0237770398670681E-3</v>
      </c>
      <c r="I621" s="7">
        <f t="shared" si="64"/>
        <v>6.3441615194885252E-3</v>
      </c>
      <c r="J621" s="10">
        <f t="shared" si="68"/>
        <v>0.61190192082724293</v>
      </c>
      <c r="K621" s="10">
        <f t="shared" si="69"/>
        <v>0.63017106396005573</v>
      </c>
      <c r="AC621" s="12"/>
      <c r="AD621" s="13"/>
    </row>
    <row r="622" spans="1:30" x14ac:dyDescent="0.3">
      <c r="A622" s="17">
        <v>44176</v>
      </c>
      <c r="B622" s="18">
        <v>-1.0407967710249962E-2</v>
      </c>
      <c r="C622" s="8">
        <f t="shared" si="65"/>
        <v>-3.9007967710249961E-2</v>
      </c>
      <c r="D622" s="5">
        <f t="shared" si="63"/>
        <v>1.5216215448839035E-3</v>
      </c>
      <c r="E622" s="5">
        <f t="shared" si="66"/>
        <v>9.3044377962323097E-4</v>
      </c>
      <c r="F622" s="5">
        <f>B$6+B$7*E617+B$8*(H621*100)^2</f>
        <v>0.17223919939671975</v>
      </c>
      <c r="G622" s="8">
        <v>8.8461725260004006E-3</v>
      </c>
      <c r="H622" s="8">
        <f t="shared" si="67"/>
        <v>4.15017107354287E-3</v>
      </c>
      <c r="I622" s="7">
        <f t="shared" si="64"/>
        <v>4.6960014524575306E-3</v>
      </c>
      <c r="J622" s="10">
        <f t="shared" si="68"/>
        <v>0.53085121713997618</v>
      </c>
      <c r="K622" s="10">
        <f t="shared" si="69"/>
        <v>0.37468464432135562</v>
      </c>
      <c r="AC622" s="12"/>
      <c r="AD622" s="13"/>
    </row>
    <row r="623" spans="1:30" x14ac:dyDescent="0.3">
      <c r="A623" s="17">
        <v>44179</v>
      </c>
      <c r="B623" s="18">
        <v>5.184672941352178E-3</v>
      </c>
      <c r="C623" s="8">
        <f t="shared" si="65"/>
        <v>-2.3415327058647822E-2</v>
      </c>
      <c r="D623" s="5">
        <f t="shared" si="63"/>
        <v>5.4827754126344488E-4</v>
      </c>
      <c r="E623" s="5">
        <f t="shared" si="66"/>
        <v>1.5216215448839035E-3</v>
      </c>
      <c r="F623" s="5">
        <f>B$6+B$7*E617+B$8*(H622*100)^2</f>
        <v>0.18139900332611827</v>
      </c>
      <c r="G623" s="8">
        <v>5.1612992664223072E-3</v>
      </c>
      <c r="H623" s="8">
        <f t="shared" si="67"/>
        <v>4.259096187292772E-3</v>
      </c>
      <c r="I623" s="7">
        <f t="shared" si="64"/>
        <v>9.0220307912953525E-4</v>
      </c>
      <c r="J623" s="10">
        <f t="shared" si="68"/>
        <v>0.17480154367311498</v>
      </c>
      <c r="K623" s="10">
        <f t="shared" si="69"/>
        <v>1.9698334248858362E-2</v>
      </c>
      <c r="AC623" s="12"/>
      <c r="AD623" s="13"/>
    </row>
    <row r="624" spans="1:30" x14ac:dyDescent="0.3">
      <c r="A624" s="17">
        <v>44180</v>
      </c>
      <c r="B624" s="18">
        <v>4.9932888497188381E-3</v>
      </c>
      <c r="C624" s="8">
        <f t="shared" si="65"/>
        <v>-2.3606711150281161E-2</v>
      </c>
      <c r="D624" s="5">
        <f t="shared" si="63"/>
        <v>5.5727681133280887E-4</v>
      </c>
      <c r="E624" s="5">
        <f t="shared" si="66"/>
        <v>5.4827754126344488E-4</v>
      </c>
      <c r="F624" s="5">
        <f>B$6+B$7*E617+B$8*(H623*100)^2</f>
        <v>0.18952008548992294</v>
      </c>
      <c r="G624" s="8">
        <v>6.9979740778883769E-3</v>
      </c>
      <c r="H624" s="8">
        <f t="shared" si="67"/>
        <v>4.3533904659463175E-3</v>
      </c>
      <c r="I624" s="7">
        <f t="shared" si="64"/>
        <v>2.6445836119420594E-3</v>
      </c>
      <c r="J624" s="10">
        <f t="shared" si="68"/>
        <v>0.37790703173625595</v>
      </c>
      <c r="K624" s="10">
        <f t="shared" si="69"/>
        <v>0.13281104686248413</v>
      </c>
      <c r="AC624" s="12"/>
      <c r="AD624" s="13"/>
    </row>
    <row r="625" spans="1:30" x14ac:dyDescent="0.3">
      <c r="A625" s="17">
        <v>44181</v>
      </c>
      <c r="B625" s="18">
        <v>6.0867906800070445E-3</v>
      </c>
      <c r="C625" s="8">
        <f t="shared" si="65"/>
        <v>-2.2513209319992955E-2</v>
      </c>
      <c r="D625" s="5">
        <f t="shared" si="63"/>
        <v>5.0684459388581769E-4</v>
      </c>
      <c r="E625" s="5">
        <f t="shared" si="66"/>
        <v>5.5727681133280887E-4</v>
      </c>
      <c r="F625" s="5">
        <f>B$6+B$7*E617+B$8*(H624*100)^2</f>
        <v>0.19672023693635218</v>
      </c>
      <c r="G625" s="8">
        <v>5.0117285956263477E-3</v>
      </c>
      <c r="H625" s="8">
        <f t="shared" si="67"/>
        <v>4.4353155122984454E-3</v>
      </c>
      <c r="I625" s="7">
        <f t="shared" si="64"/>
        <v>5.7641308332790232E-4</v>
      </c>
      <c r="J625" s="10">
        <f t="shared" si="68"/>
        <v>0.11501282887324114</v>
      </c>
      <c r="K625" s="10">
        <f t="shared" si="69"/>
        <v>7.7777526313025369E-3</v>
      </c>
      <c r="AC625" s="12"/>
      <c r="AD625" s="13"/>
    </row>
    <row r="626" spans="1:30" x14ac:dyDescent="0.3">
      <c r="A626" s="17">
        <v>44182</v>
      </c>
      <c r="B626" s="18">
        <v>5.0311040037920593E-3</v>
      </c>
      <c r="C626" s="8">
        <f t="shared" si="65"/>
        <v>-2.3568895996207942E-2</v>
      </c>
      <c r="D626" s="5">
        <f t="shared" si="63"/>
        <v>5.5549285848006675E-4</v>
      </c>
      <c r="E626" s="5">
        <f t="shared" si="66"/>
        <v>5.0684459388581769E-4</v>
      </c>
      <c r="F626" s="5">
        <f>B$6+B$7*E617+B$8*(H625*100)^2</f>
        <v>0.20310389120875641</v>
      </c>
      <c r="G626" s="8">
        <v>9.3007008621364354E-3</v>
      </c>
      <c r="H626" s="8">
        <f t="shared" si="67"/>
        <v>4.506704907232738E-3</v>
      </c>
      <c r="I626" s="7">
        <f t="shared" si="64"/>
        <v>4.7939959549036975E-3</v>
      </c>
      <c r="J626" s="10">
        <f t="shared" si="68"/>
        <v>0.51544459132324827</v>
      </c>
      <c r="K626" s="10">
        <f t="shared" si="69"/>
        <v>0.33922398102163687</v>
      </c>
      <c r="AC626" s="12"/>
      <c r="AD626" s="13"/>
    </row>
    <row r="627" spans="1:30" x14ac:dyDescent="0.3">
      <c r="A627" s="17">
        <v>44183</v>
      </c>
      <c r="B627" s="18">
        <v>-4.2580497966071941E-3</v>
      </c>
      <c r="C627" s="8">
        <f t="shared" si="65"/>
        <v>-3.2858049796607197E-2</v>
      </c>
      <c r="D627" s="5">
        <f t="shared" si="63"/>
        <v>1.0796514364363183E-3</v>
      </c>
      <c r="E627" s="5">
        <f t="shared" si="66"/>
        <v>5.5549285848006675E-4</v>
      </c>
      <c r="F627" s="5">
        <f>B$6+B$7*E617+B$8*(H626*100)^2</f>
        <v>0.20876363908666998</v>
      </c>
      <c r="G627" s="8">
        <v>2.2791690914849502E-2</v>
      </c>
      <c r="H627" s="8">
        <f t="shared" si="67"/>
        <v>4.5690659777099961E-3</v>
      </c>
      <c r="I627" s="7">
        <f t="shared" si="64"/>
        <v>1.8222624937139505E-2</v>
      </c>
      <c r="J627" s="10">
        <f t="shared" si="68"/>
        <v>0.79952931115202575</v>
      </c>
      <c r="K627" s="10">
        <f t="shared" si="69"/>
        <v>2.3811731740707431</v>
      </c>
      <c r="AC627" s="12"/>
      <c r="AD627" s="13"/>
    </row>
    <row r="628" spans="1:30" x14ac:dyDescent="0.3">
      <c r="A628" s="17">
        <v>44186</v>
      </c>
      <c r="B628" s="18">
        <v>-2.7755350673975204E-2</v>
      </c>
      <c r="C628" s="8">
        <f t="shared" si="65"/>
        <v>-5.6355350673975207E-2</v>
      </c>
      <c r="D628" s="5">
        <f t="shared" si="63"/>
        <v>3.1759255495867177E-3</v>
      </c>
      <c r="E628" s="5">
        <f t="shared" si="66"/>
        <v>1.0796514364363183E-3</v>
      </c>
      <c r="F628" s="5">
        <f>B$6+B$7*E617+B$8*(H627*100)^2</f>
        <v>0.21378157155522817</v>
      </c>
      <c r="G628" s="8">
        <v>6.5932962524774706E-3</v>
      </c>
      <c r="H628" s="8">
        <f t="shared" si="67"/>
        <v>4.6236519284568569E-3</v>
      </c>
      <c r="I628" s="7">
        <f t="shared" si="64"/>
        <v>1.9696443240206137E-3</v>
      </c>
      <c r="J628" s="10">
        <f t="shared" si="68"/>
        <v>0.29873438847534084</v>
      </c>
      <c r="K628" s="10">
        <f t="shared" si="69"/>
        <v>7.1124649402340756E-2</v>
      </c>
      <c r="AC628" s="12"/>
      <c r="AD628" s="13"/>
    </row>
    <row r="629" spans="1:30" x14ac:dyDescent="0.3">
      <c r="A629" s="17">
        <v>44187</v>
      </c>
      <c r="B629" s="18">
        <v>1.4054036092541652E-2</v>
      </c>
      <c r="C629" s="8">
        <f t="shared" si="65"/>
        <v>-1.4545963907458348E-2</v>
      </c>
      <c r="D629" s="5">
        <f t="shared" si="63"/>
        <v>2.1158506599708093E-4</v>
      </c>
      <c r="E629" s="5">
        <f t="shared" si="66"/>
        <v>3.1759255495867177E-3</v>
      </c>
      <c r="F629" s="5">
        <f>B$6+B$7*E617+B$8*(H628*100)^2</f>
        <v>0.21823047048185173</v>
      </c>
      <c r="G629" s="8">
        <v>5.7569670551876739E-3</v>
      </c>
      <c r="H629" s="8">
        <f t="shared" si="67"/>
        <v>4.6715144276974216E-3</v>
      </c>
      <c r="I629" s="7">
        <f t="shared" si="64"/>
        <v>1.0854526274902522E-3</v>
      </c>
      <c r="J629" s="10">
        <f t="shared" si="68"/>
        <v>0.18854591611951949</v>
      </c>
      <c r="K629" s="10">
        <f t="shared" si="69"/>
        <v>2.3428143794228529E-2</v>
      </c>
      <c r="AC629" s="12"/>
      <c r="AD629" s="13"/>
    </row>
    <row r="630" spans="1:30" x14ac:dyDescent="0.3">
      <c r="A630" s="17">
        <v>44188</v>
      </c>
      <c r="B630" s="18">
        <v>1.187210306221205E-2</v>
      </c>
      <c r="C630" s="8">
        <f t="shared" si="65"/>
        <v>-1.6727896937787951E-2</v>
      </c>
      <c r="D630" s="5">
        <f t="shared" si="63"/>
        <v>2.7982253596125551E-4</v>
      </c>
      <c r="E630" s="5">
        <f t="shared" si="66"/>
        <v>2.1158506599708093E-4</v>
      </c>
      <c r="F630" s="5">
        <f>B$6+B$7*E617+B$8*(H629*100)^2</f>
        <v>0.22217486427019623</v>
      </c>
      <c r="G630" s="8">
        <v>6.1588660293141421E-3</v>
      </c>
      <c r="H630" s="8">
        <f t="shared" si="67"/>
        <v>4.7135428742103988E-3</v>
      </c>
      <c r="I630" s="7">
        <f t="shared" si="64"/>
        <v>1.4453231551037433E-3</v>
      </c>
      <c r="J630" s="10">
        <f t="shared" si="68"/>
        <v>0.23467358247841219</v>
      </c>
      <c r="K630" s="10">
        <f t="shared" si="69"/>
        <v>3.9179169638581923E-2</v>
      </c>
      <c r="AC630" s="12"/>
      <c r="AD630" s="13"/>
    </row>
    <row r="631" spans="1:30" x14ac:dyDescent="0.3">
      <c r="A631" s="17">
        <v>44193</v>
      </c>
      <c r="B631" s="18">
        <v>1.0162161700938024E-2</v>
      </c>
      <c r="C631" s="8">
        <f t="shared" si="65"/>
        <v>-1.8437838299061975E-2</v>
      </c>
      <c r="D631" s="5">
        <f t="shared" si="63"/>
        <v>3.3995388114235655E-4</v>
      </c>
      <c r="E631" s="5">
        <f t="shared" si="66"/>
        <v>2.7982253596125551E-4</v>
      </c>
      <c r="F631" s="5">
        <f>B$6+B$7*E617+B$8*(H630*100)^2</f>
        <v>0.22567196380294252</v>
      </c>
      <c r="G631" s="8">
        <v>5.9951743771261314E-3</v>
      </c>
      <c r="H631" s="8">
        <f t="shared" si="67"/>
        <v>4.750494330098106E-3</v>
      </c>
      <c r="I631" s="7">
        <f t="shared" si="64"/>
        <v>1.2446800470280253E-3</v>
      </c>
      <c r="J631" s="10">
        <f t="shared" si="68"/>
        <v>0.20761365203603629</v>
      </c>
      <c r="K631" s="10">
        <f t="shared" si="69"/>
        <v>2.9304444298919208E-2</v>
      </c>
      <c r="AC631" s="12"/>
      <c r="AD631" s="13"/>
    </row>
    <row r="632" spans="1:30" x14ac:dyDescent="0.3">
      <c r="A632" s="17">
        <v>44194</v>
      </c>
      <c r="B632" s="18">
        <v>1.6656111697658147E-3</v>
      </c>
      <c r="C632" s="8">
        <f t="shared" si="65"/>
        <v>-2.6934388830234187E-2</v>
      </c>
      <c r="D632" s="5">
        <f t="shared" si="63"/>
        <v>7.2546130165824412E-4</v>
      </c>
      <c r="E632" s="5">
        <f t="shared" si="66"/>
        <v>3.3995388114235655E-4</v>
      </c>
      <c r="F632" s="5">
        <f>B$6+B$7*E617+B$8*(H631*100)^2</f>
        <v>0.22877249224867538</v>
      </c>
      <c r="G632" s="8">
        <v>4.0027251245094153E-3</v>
      </c>
      <c r="H632" s="8">
        <f t="shared" si="67"/>
        <v>4.7830167493818736E-3</v>
      </c>
      <c r="I632" s="7">
        <f t="shared" si="64"/>
        <v>7.8029162487245826E-4</v>
      </c>
      <c r="J632" s="10">
        <f t="shared" si="68"/>
        <v>0.19494009720892161</v>
      </c>
      <c r="K632" s="10">
        <f t="shared" si="69"/>
        <v>1.4958090052129558E-2</v>
      </c>
      <c r="AC632" s="12"/>
      <c r="AD632" s="13"/>
    </row>
    <row r="633" spans="1:30" x14ac:dyDescent="0.3">
      <c r="A633" s="17">
        <v>44195</v>
      </c>
      <c r="B633" s="18">
        <v>-2.7345420117177825E-3</v>
      </c>
      <c r="C633" s="8">
        <f t="shared" si="65"/>
        <v>-3.1334542011717786E-2</v>
      </c>
      <c r="D633" s="5">
        <f t="shared" si="63"/>
        <v>9.8185352308410704E-4</v>
      </c>
      <c r="E633" s="5">
        <f t="shared" si="66"/>
        <v>7.2546130165824412E-4</v>
      </c>
      <c r="F633" s="5">
        <f>B$6+B$7*E617+B$8*(H632*100)^2</f>
        <v>0.23152142076866217</v>
      </c>
      <c r="G633" s="8">
        <v>1.2464431018539595E-2</v>
      </c>
      <c r="H633" s="8">
        <f t="shared" si="67"/>
        <v>4.8116672865926857E-3</v>
      </c>
      <c r="I633" s="7">
        <f t="shared" si="64"/>
        <v>7.6527637319469093E-3</v>
      </c>
      <c r="J633" s="10">
        <f t="shared" si="68"/>
        <v>0.61396815631328761</v>
      </c>
      <c r="K633" s="10">
        <f t="shared" si="69"/>
        <v>0.63862445468143347</v>
      </c>
      <c r="AC633" s="12"/>
      <c r="AD633" s="13"/>
    </row>
    <row r="634" spans="1:30" x14ac:dyDescent="0.3">
      <c r="A634" s="17">
        <v>44200</v>
      </c>
      <c r="B634" s="18">
        <v>-2.0179982182200362E-3</v>
      </c>
      <c r="C634" s="8">
        <f t="shared" si="65"/>
        <v>-3.0617998218220036E-2</v>
      </c>
      <c r="D634" s="5">
        <f t="shared" si="63"/>
        <v>9.3746181489092536E-4</v>
      </c>
      <c r="E634" s="5">
        <f t="shared" si="66"/>
        <v>9.8185352308410704E-4</v>
      </c>
      <c r="F634" s="5">
        <f>B$6+B$7*E617+B$8*(H633*100)^2</f>
        <v>0.2339586207944824</v>
      </c>
      <c r="G634" s="8">
        <v>9.6667383828856705E-3</v>
      </c>
      <c r="H634" s="8">
        <f t="shared" si="67"/>
        <v>4.8369269251714196E-3</v>
      </c>
      <c r="I634" s="7">
        <f t="shared" si="64"/>
        <v>4.8298114577142509E-3</v>
      </c>
      <c r="J634" s="10">
        <f t="shared" si="68"/>
        <v>0.49963196131025095</v>
      </c>
      <c r="K634" s="10">
        <f t="shared" si="69"/>
        <v>0.30611755411124264</v>
      </c>
      <c r="AC634" s="12"/>
      <c r="AD634" s="13"/>
    </row>
    <row r="635" spans="1:30" x14ac:dyDescent="0.3">
      <c r="A635" s="17">
        <v>44201</v>
      </c>
      <c r="B635" s="18">
        <v>-4.651087375426733E-3</v>
      </c>
      <c r="C635" s="8">
        <f t="shared" si="65"/>
        <v>-3.325108737542673E-2</v>
      </c>
      <c r="D635" s="5">
        <f t="shared" si="63"/>
        <v>1.1056348116482628E-3</v>
      </c>
      <c r="E635" s="5">
        <f t="shared" si="66"/>
        <v>9.3746181489092536E-4</v>
      </c>
      <c r="F635" s="5">
        <f>B$6+B$7*E617+B$8*(H634*100)^2</f>
        <v>0.23611944233737467</v>
      </c>
      <c r="G635" s="8">
        <v>1.1482254055879583E-2</v>
      </c>
      <c r="H635" s="8">
        <f t="shared" si="67"/>
        <v>4.8592123058925369E-3</v>
      </c>
      <c r="I635" s="7">
        <f t="shared" si="64"/>
        <v>6.6230417499870461E-3</v>
      </c>
      <c r="J635" s="10">
        <f t="shared" si="68"/>
        <v>0.57680675917422874</v>
      </c>
      <c r="K635" s="10">
        <f t="shared" si="69"/>
        <v>0.50306033079306145</v>
      </c>
      <c r="AC635" s="12"/>
      <c r="AD635" s="13"/>
    </row>
    <row r="636" spans="1:30" x14ac:dyDescent="0.3">
      <c r="A636" s="17">
        <v>44202</v>
      </c>
      <c r="B636" s="18">
        <v>1.7665104341292728E-2</v>
      </c>
      <c r="C636" s="8">
        <f t="shared" si="65"/>
        <v>-1.0934895658707273E-2</v>
      </c>
      <c r="D636" s="5">
        <f t="shared" si="63"/>
        <v>1.1957194306681516E-4</v>
      </c>
      <c r="E636" s="5">
        <f t="shared" si="66"/>
        <v>1.1056348116482628E-3</v>
      </c>
      <c r="F636" s="5">
        <f>B$6+B$7*E617+B$8*(H635*100)^2</f>
        <v>0.23803522671730287</v>
      </c>
      <c r="G636" s="8">
        <v>6.3727165146141348E-3</v>
      </c>
      <c r="H636" s="8">
        <f t="shared" si="67"/>
        <v>4.8788853923545164E-3</v>
      </c>
      <c r="I636" s="7">
        <f t="shared" si="64"/>
        <v>1.4938311222596184E-3</v>
      </c>
      <c r="J636" s="10">
        <f t="shared" si="68"/>
        <v>0.23441041490452511</v>
      </c>
      <c r="K636" s="10">
        <f t="shared" si="69"/>
        <v>3.9073825517236038E-2</v>
      </c>
      <c r="AC636" s="12"/>
      <c r="AD636" s="13"/>
    </row>
    <row r="637" spans="1:30" x14ac:dyDescent="0.3">
      <c r="A637" s="17">
        <v>44203</v>
      </c>
      <c r="B637" s="18">
        <v>3.1353710623466943E-3</v>
      </c>
      <c r="C637" s="8">
        <f t="shared" si="65"/>
        <v>-2.5464628937653305E-2</v>
      </c>
      <c r="D637" s="5">
        <f t="shared" si="63"/>
        <v>6.4844732693237009E-4</v>
      </c>
      <c r="E637" s="5">
        <f t="shared" si="66"/>
        <v>1.1957194306681516E-4</v>
      </c>
      <c r="F637" s="5">
        <f>B$6+B$7*E617+B$8*(H636*100)^2</f>
        <v>0.23973376114854719</v>
      </c>
      <c r="G637" s="8">
        <v>5.6055362784119397E-3</v>
      </c>
      <c r="H637" s="8">
        <f t="shared" si="67"/>
        <v>4.8962614426575216E-3</v>
      </c>
      <c r="I637" s="7">
        <f t="shared" si="64"/>
        <v>7.0927483575441812E-4</v>
      </c>
      <c r="J637" s="10">
        <f t="shared" si="68"/>
        <v>0.12653112932048621</v>
      </c>
      <c r="K637" s="10">
        <f t="shared" si="69"/>
        <v>9.5777033154387237E-3</v>
      </c>
      <c r="AC637" s="12"/>
      <c r="AD637" s="13"/>
    </row>
    <row r="638" spans="1:30" x14ac:dyDescent="0.3">
      <c r="A638" s="17">
        <v>44204</v>
      </c>
      <c r="B638" s="18">
        <v>6.2278069902747413E-3</v>
      </c>
      <c r="C638" s="8">
        <f t="shared" si="65"/>
        <v>-2.2372193009725261E-2</v>
      </c>
      <c r="D638" s="5">
        <f t="shared" si="63"/>
        <v>5.0051502006439978E-4</v>
      </c>
      <c r="E638" s="5">
        <f t="shared" si="66"/>
        <v>6.4844732693237009E-4</v>
      </c>
      <c r="F638" s="5">
        <f>B$6+B$7*E617+B$8*(H637*100)^2</f>
        <v>0.24123968177528843</v>
      </c>
      <c r="G638" s="8">
        <v>9.1942238921088118E-3</v>
      </c>
      <c r="H638" s="8">
        <f t="shared" si="67"/>
        <v>4.9116156382120173E-3</v>
      </c>
      <c r="I638" s="7">
        <f t="shared" si="64"/>
        <v>4.2826082538967945E-3</v>
      </c>
      <c r="J638" s="10">
        <f t="shared" si="68"/>
        <v>0.46579333983507376</v>
      </c>
      <c r="K638" s="10">
        <f t="shared" si="69"/>
        <v>0.24496221886590175</v>
      </c>
      <c r="AC638" s="12"/>
      <c r="AD638" s="13"/>
    </row>
    <row r="639" spans="1:30" x14ac:dyDescent="0.3">
      <c r="A639" s="17">
        <v>44207</v>
      </c>
      <c r="B639" s="18">
        <v>-6.7247820248879774E-3</v>
      </c>
      <c r="C639" s="8">
        <f t="shared" si="65"/>
        <v>-3.532478202488798E-2</v>
      </c>
      <c r="D639" s="5">
        <f t="shared" si="63"/>
        <v>1.247840225105849E-3</v>
      </c>
      <c r="E639" s="5">
        <f t="shared" si="66"/>
        <v>5.0051502006439978E-4</v>
      </c>
      <c r="F639" s="5">
        <f>B$6+B$7*E639+B$8*(G638*100)^2</f>
        <v>0.77812795710651117</v>
      </c>
      <c r="G639" s="8">
        <v>5.90960127173618E-3</v>
      </c>
      <c r="H639" s="8">
        <f t="shared" si="67"/>
        <v>8.8211561436498283E-3</v>
      </c>
      <c r="I639" s="7">
        <f t="shared" si="64"/>
        <v>2.9115548719136483E-3</v>
      </c>
      <c r="J639" s="10">
        <f t="shared" si="68"/>
        <v>0.4926821181386174</v>
      </c>
      <c r="K639" s="10">
        <f t="shared" si="69"/>
        <v>7.0509584517427948E-2</v>
      </c>
      <c r="AC639" s="12"/>
      <c r="AD639" s="13"/>
    </row>
    <row r="640" spans="1:30" x14ac:dyDescent="0.3">
      <c r="A640" s="17">
        <v>44208</v>
      </c>
      <c r="B640" s="18">
        <v>-2.3477205488091407E-3</v>
      </c>
      <c r="C640" s="8">
        <f t="shared" si="65"/>
        <v>-3.0947720548809142E-2</v>
      </c>
      <c r="D640" s="5">
        <f t="shared" si="63"/>
        <v>9.5776140716718366E-4</v>
      </c>
      <c r="E640" s="5">
        <f t="shared" si="66"/>
        <v>1.247840225105849E-3</v>
      </c>
      <c r="F640" s="5">
        <f>B$6+B$7*E639+B$8*(H639*100)^2</f>
        <v>0.71853994997220549</v>
      </c>
      <c r="G640" s="8">
        <v>4.7558783037323455E-3</v>
      </c>
      <c r="H640" s="8">
        <f t="shared" si="67"/>
        <v>8.476673580905458E-3</v>
      </c>
      <c r="I640" s="7">
        <f t="shared" si="64"/>
        <v>3.7207952771731124E-3</v>
      </c>
      <c r="J640" s="10">
        <f t="shared" si="68"/>
        <v>0.78235712512935529</v>
      </c>
      <c r="K640" s="10">
        <f t="shared" si="69"/>
        <v>0.13899150446108544</v>
      </c>
      <c r="AC640" s="12"/>
      <c r="AD640" s="13"/>
    </row>
    <row r="641" spans="1:30" x14ac:dyDescent="0.3">
      <c r="A641" s="17">
        <v>44209</v>
      </c>
      <c r="B641" s="18">
        <v>1.2118815160005682E-3</v>
      </c>
      <c r="C641" s="8">
        <f t="shared" si="65"/>
        <v>-2.7388118483999434E-2</v>
      </c>
      <c r="D641" s="5">
        <f t="shared" si="63"/>
        <v>7.5010903409359145E-4</v>
      </c>
      <c r="E641" s="5">
        <f t="shared" si="66"/>
        <v>9.5776140716718366E-4</v>
      </c>
      <c r="F641" s="5">
        <f>B$6+B$7*E639+B$8*(H640*100)^2</f>
        <v>0.66570922284693013</v>
      </c>
      <c r="G641" s="8">
        <v>4.0894935009898568E-3</v>
      </c>
      <c r="H641" s="8">
        <f t="shared" si="67"/>
        <v>8.1591005806211873E-3</v>
      </c>
      <c r="I641" s="7">
        <f t="shared" si="64"/>
        <v>4.0696070796313304E-3</v>
      </c>
      <c r="J641" s="10">
        <f t="shared" si="68"/>
        <v>0.99513719208657192</v>
      </c>
      <c r="K641" s="10">
        <f t="shared" si="69"/>
        <v>0.19193148098598289</v>
      </c>
      <c r="AC641" s="12"/>
      <c r="AD641" s="13"/>
    </row>
    <row r="642" spans="1:30" x14ac:dyDescent="0.3">
      <c r="A642" s="17">
        <v>44210</v>
      </c>
      <c r="B642" s="18">
        <v>6.8505414221450567E-3</v>
      </c>
      <c r="C642" s="8">
        <f t="shared" si="65"/>
        <v>-2.1749458577854944E-2</v>
      </c>
      <c r="D642" s="5">
        <f t="shared" si="63"/>
        <v>4.7303894842982801E-4</v>
      </c>
      <c r="E642" s="5">
        <f t="shared" si="66"/>
        <v>7.5010903409359145E-4</v>
      </c>
      <c r="F642" s="5">
        <f>B$6+B$7*E639+B$8*(H641*100)^2</f>
        <v>0.61886950017766074</v>
      </c>
      <c r="G642" s="8">
        <v>1.0967362097092922E-2</v>
      </c>
      <c r="H642" s="8">
        <f t="shared" si="67"/>
        <v>7.8668259175963765E-3</v>
      </c>
      <c r="I642" s="7">
        <f t="shared" si="64"/>
        <v>3.1005361794965453E-3</v>
      </c>
      <c r="J642" s="10">
        <f t="shared" si="68"/>
        <v>0.28270573653425679</v>
      </c>
      <c r="K642" s="10">
        <f t="shared" si="69"/>
        <v>6.1858863107033146E-2</v>
      </c>
      <c r="AC642" s="12"/>
      <c r="AD642" s="13"/>
    </row>
    <row r="643" spans="1:30" x14ac:dyDescent="0.3">
      <c r="A643" s="17">
        <v>44211</v>
      </c>
      <c r="B643" s="18">
        <v>-1.1551165333274199E-2</v>
      </c>
      <c r="C643" s="8">
        <f t="shared" si="65"/>
        <v>-4.0151165333274202E-2</v>
      </c>
      <c r="D643" s="5">
        <f t="shared" si="63"/>
        <v>1.6121160776199201E-3</v>
      </c>
      <c r="E643" s="5">
        <f t="shared" si="66"/>
        <v>4.7303894842982801E-4</v>
      </c>
      <c r="F643" s="5">
        <f>B$6+B$7*E639+B$8*(H642*100)^2</f>
        <v>0.57734140205908657</v>
      </c>
      <c r="G643" s="8">
        <v>5.4440451346567534E-3</v>
      </c>
      <c r="H643" s="8">
        <f t="shared" si="67"/>
        <v>7.5982985072915281E-3</v>
      </c>
      <c r="I643" s="7">
        <f t="shared" si="64"/>
        <v>2.1542533726347747E-3</v>
      </c>
      <c r="J643" s="10">
        <f t="shared" si="68"/>
        <v>0.39570821316686239</v>
      </c>
      <c r="K643" s="10">
        <f t="shared" si="69"/>
        <v>4.9884100845616564E-2</v>
      </c>
      <c r="AC643" s="12"/>
      <c r="AD643" s="13"/>
    </row>
    <row r="644" spans="1:30" x14ac:dyDescent="0.3">
      <c r="A644" s="17">
        <v>44214</v>
      </c>
      <c r="B644" s="18">
        <v>8.6636431758734022E-4</v>
      </c>
      <c r="C644" s="8">
        <f t="shared" si="65"/>
        <v>-2.7733635682412661E-2</v>
      </c>
      <c r="D644" s="5">
        <f t="shared" si="63"/>
        <v>7.6915454816479272E-4</v>
      </c>
      <c r="E644" s="5">
        <f t="shared" si="66"/>
        <v>1.6121160776199201E-3</v>
      </c>
      <c r="F644" s="5">
        <f>B$6+B$7*E639+B$8*(H643*100)^2</f>
        <v>0.54052259026715876</v>
      </c>
      <c r="G644" s="8">
        <v>6.3035278689167152E-3</v>
      </c>
      <c r="H644" s="8">
        <f t="shared" si="67"/>
        <v>7.3520241448675801E-3</v>
      </c>
      <c r="I644" s="7">
        <f t="shared" si="64"/>
        <v>1.0484962759508649E-3</v>
      </c>
      <c r="J644" s="10">
        <f t="shared" si="68"/>
        <v>0.16633483626226164</v>
      </c>
      <c r="K644" s="10">
        <f t="shared" si="69"/>
        <v>1.125293357996382E-2</v>
      </c>
      <c r="AC644" s="12"/>
      <c r="AD644" s="13"/>
    </row>
    <row r="645" spans="1:30" x14ac:dyDescent="0.3">
      <c r="A645" s="17">
        <v>44215</v>
      </c>
      <c r="B645" s="18">
        <v>-2.0144239954696529E-3</v>
      </c>
      <c r="C645" s="8">
        <f t="shared" si="65"/>
        <v>-3.0614423995469653E-2</v>
      </c>
      <c r="D645" s="5">
        <f t="shared" si="63"/>
        <v>9.3724295657438808E-4</v>
      </c>
      <c r="E645" s="5">
        <f t="shared" si="66"/>
        <v>7.6915454816479272E-4</v>
      </c>
      <c r="F645" s="5">
        <f>B$6+B$7*E639+B$8*(H644*100)^2</f>
        <v>0.50787903173243565</v>
      </c>
      <c r="G645" s="8">
        <v>4.6250672825482765E-3</v>
      </c>
      <c r="H645" s="8">
        <f t="shared" si="67"/>
        <v>7.1265632090962028E-3</v>
      </c>
      <c r="I645" s="7">
        <f t="shared" si="64"/>
        <v>2.5014959265479263E-3</v>
      </c>
      <c r="J645" s="10">
        <f t="shared" si="68"/>
        <v>0.54085611597193362</v>
      </c>
      <c r="K645" s="10">
        <f t="shared" si="69"/>
        <v>8.1328044676686639E-2</v>
      </c>
      <c r="AC645" s="12"/>
      <c r="AD645" s="13"/>
    </row>
    <row r="646" spans="1:30" x14ac:dyDescent="0.3">
      <c r="A646" s="17">
        <v>44216</v>
      </c>
      <c r="B646" s="18">
        <v>7.9286448250406871E-3</v>
      </c>
      <c r="C646" s="8">
        <f t="shared" si="65"/>
        <v>-2.0671355174959313E-2</v>
      </c>
      <c r="D646" s="5">
        <f t="shared" si="63"/>
        <v>4.2730492476931721E-4</v>
      </c>
      <c r="E646" s="5">
        <f t="shared" si="66"/>
        <v>9.3724295657438808E-4</v>
      </c>
      <c r="F646" s="5">
        <f>B$6+B$7*E639+B$8*(H645*100)^2</f>
        <v>0.47893725273555016</v>
      </c>
      <c r="G646" s="8">
        <v>6.7309129817822427E-3</v>
      </c>
      <c r="H646" s="8">
        <f t="shared" si="67"/>
        <v>6.9205292625315164E-3</v>
      </c>
      <c r="I646" s="7">
        <f t="shared" si="64"/>
        <v>1.8961628074927375E-4</v>
      </c>
      <c r="J646" s="10">
        <f t="shared" si="68"/>
        <v>2.8170960055862476E-2</v>
      </c>
      <c r="K646" s="10">
        <f t="shared" si="69"/>
        <v>3.8235568841438194E-4</v>
      </c>
      <c r="AC646" s="12"/>
      <c r="AD646" s="13"/>
    </row>
    <row r="647" spans="1:30" x14ac:dyDescent="0.3">
      <c r="A647" s="17">
        <v>44217</v>
      </c>
      <c r="B647" s="18">
        <v>-1.5712885009084739E-3</v>
      </c>
      <c r="C647" s="8">
        <f t="shared" si="65"/>
        <v>-3.0171288500908475E-2</v>
      </c>
      <c r="D647" s="5">
        <f t="shared" si="63"/>
        <v>9.1030664980505205E-4</v>
      </c>
      <c r="E647" s="5">
        <f t="shared" si="66"/>
        <v>4.2730492476931721E-4</v>
      </c>
      <c r="F647" s="5">
        <f>B$6+B$7*E639+B$8*(H646*100)^2</f>
        <v>0.45327747147691144</v>
      </c>
      <c r="G647" s="8">
        <v>9.5073291491568276E-3</v>
      </c>
      <c r="H647" s="8">
        <f t="shared" si="67"/>
        <v>6.732588443361969E-3</v>
      </c>
      <c r="I647" s="7">
        <f t="shared" si="64"/>
        <v>2.7747407057948587E-3</v>
      </c>
      <c r="J647" s="10">
        <f t="shared" si="68"/>
        <v>0.29185280768794469</v>
      </c>
      <c r="K647" s="10">
        <f t="shared" si="69"/>
        <v>6.7032489119338123E-2</v>
      </c>
      <c r="AC647" s="12"/>
      <c r="AD647" s="13"/>
    </row>
    <row r="648" spans="1:30" x14ac:dyDescent="0.3">
      <c r="A648" s="17">
        <v>44218</v>
      </c>
      <c r="B648" s="18">
        <v>-4.4151064075355862E-3</v>
      </c>
      <c r="C648" s="8">
        <f t="shared" si="65"/>
        <v>-3.3015106407535584E-2</v>
      </c>
      <c r="D648" s="5">
        <f t="shared" si="63"/>
        <v>1.0899972511008971E-3</v>
      </c>
      <c r="E648" s="5">
        <f t="shared" si="66"/>
        <v>9.1030664980505205E-4</v>
      </c>
      <c r="F648" s="5">
        <f>B$6+B$7*E639+B$8*(H647*100)^2</f>
        <v>0.43052750941300233</v>
      </c>
      <c r="G648" s="8">
        <v>1.2233308408564464E-2</v>
      </c>
      <c r="H648" s="8">
        <f t="shared" si="67"/>
        <v>6.5614595130428291E-3</v>
      </c>
      <c r="I648" s="7">
        <f t="shared" si="64"/>
        <v>5.6718488955216344E-3</v>
      </c>
      <c r="J648" s="10">
        <f t="shared" si="68"/>
        <v>0.46363981893490136</v>
      </c>
      <c r="K648" s="10">
        <f t="shared" si="69"/>
        <v>0.24146942641031677</v>
      </c>
      <c r="AC648" s="12"/>
      <c r="AD648" s="13"/>
    </row>
    <row r="649" spans="1:30" x14ac:dyDescent="0.3">
      <c r="A649" s="17">
        <v>44221</v>
      </c>
      <c r="B649" s="18">
        <v>-1.3771352030912844E-2</v>
      </c>
      <c r="C649" s="8">
        <f t="shared" si="65"/>
        <v>-4.2371352030912843E-2</v>
      </c>
      <c r="D649" s="5">
        <f t="shared" si="63"/>
        <v>1.7953314729275418E-3</v>
      </c>
      <c r="E649" s="5">
        <f t="shared" si="66"/>
        <v>1.0899972511008971E-3</v>
      </c>
      <c r="F649" s="5">
        <f>B$6+B$7*E639+B$8*(H648*100)^2</f>
        <v>0.41035739304714064</v>
      </c>
      <c r="G649" s="8">
        <v>8.6261830237860191E-3</v>
      </c>
      <c r="H649" s="8">
        <f t="shared" si="67"/>
        <v>6.405914400358005E-3</v>
      </c>
      <c r="I649" s="7">
        <f t="shared" si="64"/>
        <v>2.2202686234280141E-3</v>
      </c>
      <c r="J649" s="10">
        <f t="shared" si="68"/>
        <v>0.25738714531163998</v>
      </c>
      <c r="K649" s="10">
        <f t="shared" si="69"/>
        <v>4.9016246731370394E-2</v>
      </c>
      <c r="AC649" s="12"/>
      <c r="AD649" s="13"/>
    </row>
    <row r="650" spans="1:30" x14ac:dyDescent="0.3">
      <c r="A650" s="17">
        <v>44222</v>
      </c>
      <c r="B650" s="18">
        <v>1.1108525030308042E-2</v>
      </c>
      <c r="C650" s="8">
        <f t="shared" si="65"/>
        <v>-1.7491474969691959E-2</v>
      </c>
      <c r="D650" s="5">
        <f t="shared" si="63"/>
        <v>3.0595169661536028E-4</v>
      </c>
      <c r="E650" s="5">
        <f t="shared" si="66"/>
        <v>1.7953314729275418E-3</v>
      </c>
      <c r="F650" s="5">
        <f>B$6+B$7*E639+B$8*(H649*100)^2</f>
        <v>0.39247456787716756</v>
      </c>
      <c r="G650" s="8">
        <v>1.5658444231548579E-2</v>
      </c>
      <c r="H650" s="8">
        <f t="shared" si="67"/>
        <v>6.2647790693460817E-3</v>
      </c>
      <c r="I650" s="7">
        <f t="shared" si="64"/>
        <v>9.3936651622024969E-3</v>
      </c>
      <c r="J650" s="10">
        <f t="shared" si="68"/>
        <v>0.59991050345066677</v>
      </c>
      <c r="K650" s="10">
        <f t="shared" si="69"/>
        <v>0.58337375616198761</v>
      </c>
      <c r="AC650" s="12"/>
      <c r="AD650" s="13"/>
    </row>
    <row r="651" spans="1:30" x14ac:dyDescent="0.3">
      <c r="A651" s="17">
        <v>44223</v>
      </c>
      <c r="B651" s="18">
        <v>-1.5836642519833934E-2</v>
      </c>
      <c r="C651" s="8">
        <f t="shared" si="65"/>
        <v>-4.4436642519833938E-2</v>
      </c>
      <c r="D651" s="5">
        <f t="shared" si="63"/>
        <v>1.9746151984355136E-3</v>
      </c>
      <c r="E651" s="5">
        <f t="shared" si="66"/>
        <v>3.0595169661536028E-4</v>
      </c>
      <c r="F651" s="5">
        <f>B$6+B$7*E639+B$8*(H650*100)^2</f>
        <v>0.37661965508146944</v>
      </c>
      <c r="G651" s="8">
        <v>1.8326616557831372E-2</v>
      </c>
      <c r="H651" s="8">
        <f t="shared" si="67"/>
        <v>6.136934536733054E-3</v>
      </c>
      <c r="I651" s="7">
        <f t="shared" si="64"/>
        <v>1.2189682021098318E-2</v>
      </c>
      <c r="J651" s="10">
        <f t="shared" si="68"/>
        <v>0.66513543198945768</v>
      </c>
      <c r="K651" s="10">
        <f t="shared" si="69"/>
        <v>0.89225280128099094</v>
      </c>
      <c r="AC651" s="12"/>
      <c r="AD651" s="13"/>
    </row>
    <row r="652" spans="1:30" x14ac:dyDescent="0.3">
      <c r="A652" s="17">
        <v>44224</v>
      </c>
      <c r="B652" s="18">
        <v>5.8251773188031332E-3</v>
      </c>
      <c r="C652" s="8">
        <f t="shared" si="65"/>
        <v>-2.2774822681196866E-2</v>
      </c>
      <c r="D652" s="5">
        <f t="shared" ref="D652:D715" si="70">C652^2</f>
        <v>5.1869254815995922E-4</v>
      </c>
      <c r="E652" s="5">
        <f t="shared" si="66"/>
        <v>1.9746151984355136E-3</v>
      </c>
      <c r="F652" s="5">
        <f>B$6+B$7*E639+B$8*(H651*100)^2</f>
        <v>0.36256268939680353</v>
      </c>
      <c r="G652" s="8">
        <v>8.0916795486795524E-3</v>
      </c>
      <c r="H652" s="8">
        <f t="shared" si="67"/>
        <v>6.0213178739940611E-3</v>
      </c>
      <c r="I652" s="7">
        <f t="shared" si="64"/>
        <v>2.0703616746854912E-3</v>
      </c>
      <c r="J652" s="10">
        <f t="shared" si="68"/>
        <v>0.25586303340736533</v>
      </c>
      <c r="K652" s="10">
        <f t="shared" si="69"/>
        <v>4.8308461481158638E-2</v>
      </c>
      <c r="AC652" s="12"/>
      <c r="AD652" s="13"/>
    </row>
    <row r="653" spans="1:30" x14ac:dyDescent="0.3">
      <c r="A653" s="17">
        <v>44225</v>
      </c>
      <c r="B653" s="18">
        <v>-2.1482764944740284E-2</v>
      </c>
      <c r="C653" s="8">
        <f t="shared" si="65"/>
        <v>-5.0082764944740288E-2</v>
      </c>
      <c r="D653" s="5">
        <f t="shared" si="70"/>
        <v>2.5082833445101067E-3</v>
      </c>
      <c r="E653" s="5">
        <f t="shared" si="66"/>
        <v>5.1869254815995922E-4</v>
      </c>
      <c r="F653" s="5">
        <f>B$6+B$7*E639+B$8*(H652*100)^2</f>
        <v>0.35009978362077876</v>
      </c>
      <c r="G653" s="8">
        <v>8.3868352380367262E-3</v>
      </c>
      <c r="H653" s="8">
        <f t="shared" si="67"/>
        <v>5.9169230485175209E-3</v>
      </c>
      <c r="I653" s="7">
        <f t="shared" ref="I653:I716" si="71">SQRT((G653-H653)^2)</f>
        <v>2.4699121895192053E-3</v>
      </c>
      <c r="J653" s="10">
        <f t="shared" si="68"/>
        <v>0.29449871368850056</v>
      </c>
      <c r="K653" s="10">
        <f t="shared" si="69"/>
        <v>6.8585174878309951E-2</v>
      </c>
      <c r="AC653" s="12"/>
      <c r="AD653" s="13"/>
    </row>
    <row r="654" spans="1:30" x14ac:dyDescent="0.3">
      <c r="A654" s="17">
        <v>44228</v>
      </c>
      <c r="B654" s="18">
        <v>1.4092678561600369E-2</v>
      </c>
      <c r="C654" s="8">
        <f t="shared" ref="C654:C717" si="72">B654-B$5</f>
        <v>-1.4507321438399631E-2</v>
      </c>
      <c r="D654" s="5">
        <f t="shared" si="70"/>
        <v>2.1046237531704954E-4</v>
      </c>
      <c r="E654" s="5">
        <f t="shared" ref="E654:E717" si="73">D653</f>
        <v>2.5082833445101067E-3</v>
      </c>
      <c r="F654" s="5">
        <f>B$6+B$7*E639+B$8*(H653*100)^2</f>
        <v>0.33905017135975507</v>
      </c>
      <c r="G654" s="8">
        <v>7.6958714699869226E-3</v>
      </c>
      <c r="H654" s="8">
        <f t="shared" ref="H654:H717" si="74">SQRT(F654)/100</f>
        <v>5.8228014851938329E-3</v>
      </c>
      <c r="I654" s="7">
        <f t="shared" si="71"/>
        <v>1.8730699847930897E-3</v>
      </c>
      <c r="J654" s="10">
        <f t="shared" ref="J654:J717" si="75">ABS(G654-H654)/G654</f>
        <v>0.2433863392986568</v>
      </c>
      <c r="K654" s="10">
        <f t="shared" ref="K654:K717" si="76">G654/H654-LN(G654/H654)-1</f>
        <v>4.2775977656267283E-2</v>
      </c>
      <c r="AC654" s="12"/>
      <c r="AD654" s="13"/>
    </row>
    <row r="655" spans="1:30" x14ac:dyDescent="0.3">
      <c r="A655" s="17">
        <v>44229</v>
      </c>
      <c r="B655" s="18">
        <v>1.6741654218718285E-2</v>
      </c>
      <c r="C655" s="8">
        <f t="shared" si="72"/>
        <v>-1.1858345781281716E-2</v>
      </c>
      <c r="D655" s="5">
        <f t="shared" si="70"/>
        <v>1.4062036466844187E-4</v>
      </c>
      <c r="E655" s="5">
        <f t="shared" si="73"/>
        <v>2.1046237531704954E-4</v>
      </c>
      <c r="F655" s="5">
        <f>B$6+B$7*E639+B$8*(H654*100)^2</f>
        <v>0.3292535851291315</v>
      </c>
      <c r="G655" s="8">
        <v>7.5709183562211319E-3</v>
      </c>
      <c r="H655" s="8">
        <f t="shared" si="74"/>
        <v>5.7380622611569098E-3</v>
      </c>
      <c r="I655" s="7">
        <f t="shared" si="71"/>
        <v>1.832856095064222E-3</v>
      </c>
      <c r="J655" s="10">
        <f t="shared" si="75"/>
        <v>0.24209164711941952</v>
      </c>
      <c r="K655" s="10">
        <f t="shared" si="76"/>
        <v>4.2227933111309124E-2</v>
      </c>
      <c r="AC655" s="12"/>
      <c r="AD655" s="13"/>
    </row>
    <row r="656" spans="1:30" x14ac:dyDescent="0.3">
      <c r="A656" s="17">
        <v>44230</v>
      </c>
      <c r="B656" s="18">
        <v>5.3582007348083917E-3</v>
      </c>
      <c r="C656" s="8">
        <f t="shared" si="72"/>
        <v>-2.3241799265191609E-2</v>
      </c>
      <c r="D656" s="5">
        <f t="shared" si="70"/>
        <v>5.4018123308346121E-4</v>
      </c>
      <c r="E656" s="5">
        <f t="shared" si="73"/>
        <v>1.4062036466844187E-4</v>
      </c>
      <c r="F656" s="5">
        <f>B$6+B$7*E639+B$8*(H655*100)^2</f>
        <v>0.32056793177706067</v>
      </c>
      <c r="G656" s="8">
        <v>4.9094556891736332E-3</v>
      </c>
      <c r="H656" s="8">
        <f t="shared" si="74"/>
        <v>5.6618718793086499E-3</v>
      </c>
      <c r="I656" s="7">
        <f t="shared" si="71"/>
        <v>7.5241619013501678E-4</v>
      </c>
      <c r="J656" s="10">
        <f t="shared" si="75"/>
        <v>0.15325857646383292</v>
      </c>
      <c r="K656" s="10">
        <f t="shared" si="76"/>
        <v>9.6997076305951335E-3</v>
      </c>
      <c r="AC656" s="12"/>
      <c r="AD656" s="13"/>
    </row>
    <row r="657" spans="1:30" x14ac:dyDescent="0.3">
      <c r="A657" s="17">
        <v>44231</v>
      </c>
      <c r="B657" s="18">
        <v>8.9274439467276305E-3</v>
      </c>
      <c r="C657" s="8">
        <f t="shared" si="72"/>
        <v>-1.967255605327237E-2</v>
      </c>
      <c r="D657" s="5">
        <f t="shared" si="70"/>
        <v>3.8700946166914335E-4</v>
      </c>
      <c r="E657" s="5">
        <f t="shared" si="73"/>
        <v>5.4018123308346121E-4</v>
      </c>
      <c r="F657" s="5">
        <f>B$6+B$7*E639+B$8*(H656*100)^2</f>
        <v>0.31286723151511464</v>
      </c>
      <c r="G657" s="8">
        <v>4.7937183640768075E-3</v>
      </c>
      <c r="H657" s="8">
        <f t="shared" si="74"/>
        <v>5.5934535978688039E-3</v>
      </c>
      <c r="I657" s="7">
        <f t="shared" si="71"/>
        <v>7.9973523379199638E-4</v>
      </c>
      <c r="J657" s="10">
        <f t="shared" si="75"/>
        <v>0.16682983292991441</v>
      </c>
      <c r="K657" s="10">
        <f t="shared" si="76"/>
        <v>1.1313523496808253E-2</v>
      </c>
      <c r="AC657" s="12"/>
      <c r="AD657" s="13"/>
    </row>
    <row r="658" spans="1:30" x14ac:dyDescent="0.3">
      <c r="A658" s="17">
        <v>44232</v>
      </c>
      <c r="B658" s="18">
        <v>3.7407849833893904E-3</v>
      </c>
      <c r="C658" s="8">
        <f t="shared" si="72"/>
        <v>-2.4859215016610609E-2</v>
      </c>
      <c r="D658" s="5">
        <f t="shared" si="70"/>
        <v>6.1798057124207845E-4</v>
      </c>
      <c r="E658" s="5">
        <f t="shared" si="73"/>
        <v>3.8700946166914335E-4</v>
      </c>
      <c r="F658" s="5">
        <f>B$6+B$7*E639+B$8*(H657*100)^2</f>
        <v>0.30603979066287335</v>
      </c>
      <c r="G658" s="8">
        <v>4.9941932517964908E-3</v>
      </c>
      <c r="H658" s="8">
        <f t="shared" si="74"/>
        <v>5.5320863212975392E-3</v>
      </c>
      <c r="I658" s="7">
        <f t="shared" si="71"/>
        <v>5.3789306950104837E-4</v>
      </c>
      <c r="J658" s="10">
        <f t="shared" si="75"/>
        <v>0.10770369554833699</v>
      </c>
      <c r="K658" s="10">
        <f t="shared" si="76"/>
        <v>5.0576264535926452E-3</v>
      </c>
      <c r="AC658" s="12"/>
      <c r="AD658" s="13"/>
    </row>
    <row r="659" spans="1:30" x14ac:dyDescent="0.3">
      <c r="A659" s="17">
        <v>44235</v>
      </c>
      <c r="B659" s="18">
        <v>2.660735747379839E-3</v>
      </c>
      <c r="C659" s="8">
        <f t="shared" si="72"/>
        <v>-2.5939264252620161E-2</v>
      </c>
      <c r="D659" s="5">
        <f t="shared" si="70"/>
        <v>6.7284542996725813E-4</v>
      </c>
      <c r="E659" s="5">
        <f t="shared" si="73"/>
        <v>6.1798057124207845E-4</v>
      </c>
      <c r="F659" s="5">
        <f>B$6+B$7*E639+B$8*(H658*100)^2</f>
        <v>0.29998658160327624</v>
      </c>
      <c r="G659" s="8">
        <v>4.1999163722787882E-3</v>
      </c>
      <c r="H659" s="8">
        <f t="shared" si="74"/>
        <v>5.4771030810390649E-3</v>
      </c>
      <c r="I659" s="7">
        <f t="shared" si="71"/>
        <v>1.2771867087602766E-3</v>
      </c>
      <c r="J659" s="10">
        <f t="shared" si="75"/>
        <v>0.30409812852233087</v>
      </c>
      <c r="K659" s="10">
        <f t="shared" si="76"/>
        <v>3.2325174055427564E-2</v>
      </c>
      <c r="AC659" s="12"/>
      <c r="AD659" s="13"/>
    </row>
    <row r="660" spans="1:30" x14ac:dyDescent="0.3">
      <c r="A660" s="17">
        <v>44236</v>
      </c>
      <c r="B660" s="18">
        <v>-1.1956715727259677E-3</v>
      </c>
      <c r="C660" s="8">
        <f t="shared" si="72"/>
        <v>-2.9795671572725967E-2</v>
      </c>
      <c r="D660" s="5">
        <f t="shared" si="70"/>
        <v>8.877820444697503E-4</v>
      </c>
      <c r="E660" s="5">
        <f t="shared" si="73"/>
        <v>6.7284542996725813E-4</v>
      </c>
      <c r="F660" s="5">
        <f>B$6+B$7*E639+B$8*(H659*100)^2</f>
        <v>0.29461980645103741</v>
      </c>
      <c r="G660" s="8">
        <v>8.956576411966068E-3</v>
      </c>
      <c r="H660" s="8">
        <f t="shared" si="74"/>
        <v>5.4278891518806591E-3</v>
      </c>
      <c r="I660" s="7">
        <f t="shared" si="71"/>
        <v>3.5286872600854089E-3</v>
      </c>
      <c r="J660" s="10">
        <f t="shared" si="75"/>
        <v>0.39397724060848188</v>
      </c>
      <c r="K660" s="10">
        <f t="shared" si="76"/>
        <v>0.14926530712500075</v>
      </c>
      <c r="AC660" s="12"/>
      <c r="AD660" s="13"/>
    </row>
    <row r="661" spans="1:30" x14ac:dyDescent="0.3">
      <c r="A661" s="17">
        <v>44237</v>
      </c>
      <c r="B661" s="18">
        <v>-3.4912863973775832E-3</v>
      </c>
      <c r="C661" s="8">
        <f t="shared" si="72"/>
        <v>-3.2091286397377586E-2</v>
      </c>
      <c r="D661" s="5">
        <f t="shared" si="70"/>
        <v>1.0298506626385117E-3</v>
      </c>
      <c r="E661" s="5">
        <f t="shared" si="73"/>
        <v>8.877820444697503E-4</v>
      </c>
      <c r="F661" s="5">
        <f>B$6+B$7*E661+B$8*(G660*100)^2</f>
        <v>0.73992454211854264</v>
      </c>
      <c r="G661" s="8">
        <v>4.1015626069694829E-3</v>
      </c>
      <c r="H661" s="8">
        <f t="shared" si="74"/>
        <v>8.6018866658340871E-3</v>
      </c>
      <c r="I661" s="7">
        <f t="shared" si="71"/>
        <v>4.5003240588646042E-3</v>
      </c>
      <c r="J661" s="10">
        <f t="shared" si="75"/>
        <v>1.097221837164581</v>
      </c>
      <c r="K661" s="10">
        <f t="shared" si="76"/>
        <v>0.21743481379431318</v>
      </c>
      <c r="AC661" s="12"/>
      <c r="AD661" s="13"/>
    </row>
    <row r="662" spans="1:30" x14ac:dyDescent="0.3">
      <c r="A662" s="17">
        <v>44238</v>
      </c>
      <c r="B662" s="18">
        <v>6.3687798945971314E-3</v>
      </c>
      <c r="C662" s="8">
        <f t="shared" si="72"/>
        <v>-2.223122010540287E-2</v>
      </c>
      <c r="D662" s="5">
        <f t="shared" si="70"/>
        <v>4.9422714737486879E-4</v>
      </c>
      <c r="E662" s="5">
        <f t="shared" si="73"/>
        <v>1.0298506626385117E-3</v>
      </c>
      <c r="F662" s="5">
        <f>B$6+B$7*E661+B$8*(H661*100)^2</f>
        <v>0.6847088069274937</v>
      </c>
      <c r="G662" s="8">
        <v>8.2474155323923812E-3</v>
      </c>
      <c r="H662" s="8">
        <f t="shared" si="74"/>
        <v>8.2747133299437853E-3</v>
      </c>
      <c r="I662" s="7">
        <f t="shared" si="71"/>
        <v>2.7297797551404171E-5</v>
      </c>
      <c r="J662" s="10">
        <f t="shared" si="75"/>
        <v>3.3098608217556032E-3</v>
      </c>
      <c r="K662" s="10">
        <f t="shared" si="76"/>
        <v>5.4535056137616778E-6</v>
      </c>
      <c r="AC662" s="12"/>
      <c r="AD662" s="13"/>
    </row>
    <row r="663" spans="1:30" x14ac:dyDescent="0.3">
      <c r="A663" s="17">
        <v>44239</v>
      </c>
      <c r="B663" s="18">
        <v>6.4963532134354046E-3</v>
      </c>
      <c r="C663" s="8">
        <f t="shared" si="72"/>
        <v>-2.2103646786564596E-2</v>
      </c>
      <c r="D663" s="5">
        <f t="shared" si="70"/>
        <v>4.8857120126520734E-4</v>
      </c>
      <c r="E663" s="5">
        <f t="shared" si="73"/>
        <v>4.9422714737486879E-4</v>
      </c>
      <c r="F663" s="5">
        <f>B$6+B$7*E661+B$8*(H662*100)^2</f>
        <v>0.63575453610710975</v>
      </c>
      <c r="G663" s="8">
        <v>6.9277555384344644E-3</v>
      </c>
      <c r="H663" s="8">
        <f t="shared" si="74"/>
        <v>7.9734217002934808E-3</v>
      </c>
      <c r="I663" s="7">
        <f t="shared" si="71"/>
        <v>1.0456661618590164E-3</v>
      </c>
      <c r="J663" s="10">
        <f t="shared" si="75"/>
        <v>0.15093866347589341</v>
      </c>
      <c r="K663" s="10">
        <f t="shared" si="76"/>
        <v>9.4338703570095994E-3</v>
      </c>
      <c r="AC663" s="12"/>
      <c r="AD663" s="13"/>
    </row>
    <row r="664" spans="1:30" x14ac:dyDescent="0.3">
      <c r="A664" s="17">
        <v>44242</v>
      </c>
      <c r="B664" s="18">
        <v>1.0387934742527154E-2</v>
      </c>
      <c r="C664" s="8">
        <f t="shared" si="72"/>
        <v>-1.8212065257472848E-2</v>
      </c>
      <c r="D664" s="5">
        <f t="shared" si="70"/>
        <v>3.3167932094244957E-4</v>
      </c>
      <c r="E664" s="5">
        <f t="shared" si="73"/>
        <v>4.8857120126520734E-4</v>
      </c>
      <c r="F664" s="5">
        <f>B$6+B$7*E661+B$8*(H663*100)^2</f>
        <v>0.59235167959775725</v>
      </c>
      <c r="G664" s="8">
        <v>3.6611116826177747E-3</v>
      </c>
      <c r="H664" s="8">
        <f t="shared" si="74"/>
        <v>7.6964386543242015E-3</v>
      </c>
      <c r="I664" s="7">
        <f t="shared" si="71"/>
        <v>4.0353269717064268E-3</v>
      </c>
      <c r="J664" s="10">
        <f t="shared" si="75"/>
        <v>1.1022135683173369</v>
      </c>
      <c r="K664" s="10">
        <f t="shared" si="76"/>
        <v>0.21867993152042953</v>
      </c>
      <c r="AC664" s="12"/>
      <c r="AD664" s="13"/>
    </row>
    <row r="665" spans="1:30" x14ac:dyDescent="0.3">
      <c r="A665" s="17">
        <v>44243</v>
      </c>
      <c r="B665" s="18">
        <v>-2.0909985780459095E-3</v>
      </c>
      <c r="C665" s="8">
        <f t="shared" si="72"/>
        <v>-3.069099857804591E-2</v>
      </c>
      <c r="D665" s="5">
        <f t="shared" si="70"/>
        <v>9.4193739371761613E-4</v>
      </c>
      <c r="E665" s="5">
        <f t="shared" si="73"/>
        <v>3.3167932094244957E-4</v>
      </c>
      <c r="F665" s="5">
        <f>B$6+B$7*E661+B$8*(H664*100)^2</f>
        <v>0.55387070701656527</v>
      </c>
      <c r="G665" s="8">
        <v>4.7649828250573446E-3</v>
      </c>
      <c r="H665" s="8">
        <f t="shared" si="74"/>
        <v>7.4422490351812691E-3</v>
      </c>
      <c r="I665" s="7">
        <f t="shared" si="71"/>
        <v>2.6772662101239245E-3</v>
      </c>
      <c r="J665" s="10">
        <f t="shared" si="75"/>
        <v>0.56186271984972047</v>
      </c>
      <c r="K665" s="10">
        <f t="shared" si="76"/>
        <v>8.614029659150102E-2</v>
      </c>
      <c r="AC665" s="12"/>
      <c r="AD665" s="13"/>
    </row>
    <row r="666" spans="1:30" x14ac:dyDescent="0.3">
      <c r="A666" s="17">
        <v>44244</v>
      </c>
      <c r="B666" s="18">
        <v>-7.150289073690236E-3</v>
      </c>
      <c r="C666" s="8">
        <f t="shared" si="72"/>
        <v>-3.5750289073690239E-2</v>
      </c>
      <c r="D666" s="5">
        <f t="shared" si="70"/>
        <v>1.2780831688524157E-3</v>
      </c>
      <c r="E666" s="5">
        <f t="shared" si="73"/>
        <v>9.4193739371761613E-4</v>
      </c>
      <c r="F666" s="5">
        <f>B$6+B$7*E661+B$8*(H665*100)^2</f>
        <v>0.51975347672608052</v>
      </c>
      <c r="G666" s="8">
        <v>6.2172140294343295E-3</v>
      </c>
      <c r="H666" s="8">
        <f t="shared" si="74"/>
        <v>7.2093930169333988E-3</v>
      </c>
      <c r="I666" s="7">
        <f t="shared" si="71"/>
        <v>9.9217898749906931E-4</v>
      </c>
      <c r="J666" s="10">
        <f t="shared" si="75"/>
        <v>0.15958578598095041</v>
      </c>
      <c r="K666" s="10">
        <f t="shared" si="76"/>
        <v>1.0439764267135665E-2</v>
      </c>
      <c r="AC666" s="12"/>
      <c r="AD666" s="13"/>
    </row>
    <row r="667" spans="1:30" x14ac:dyDescent="0.3">
      <c r="A667" s="17">
        <v>44245</v>
      </c>
      <c r="B667" s="18">
        <v>-5.0969732303999347E-3</v>
      </c>
      <c r="C667" s="8">
        <f t="shared" si="72"/>
        <v>-3.3696973230399933E-2</v>
      </c>
      <c r="D667" s="5">
        <f t="shared" si="70"/>
        <v>1.1354860048902898E-3</v>
      </c>
      <c r="E667" s="5">
        <f t="shared" si="73"/>
        <v>1.2780831688524157E-3</v>
      </c>
      <c r="F667" s="5">
        <f>B$6+B$7*E661+B$8*(H666*100)^2</f>
        <v>0.48950514035053672</v>
      </c>
      <c r="G667" s="8">
        <v>5.1113300611838426E-3</v>
      </c>
      <c r="H667" s="8">
        <f t="shared" si="74"/>
        <v>6.9964643953252326E-3</v>
      </c>
      <c r="I667" s="7">
        <f t="shared" si="71"/>
        <v>1.88513433414139E-3</v>
      </c>
      <c r="J667" s="10">
        <f t="shared" si="75"/>
        <v>0.36881483128185449</v>
      </c>
      <c r="K667" s="10">
        <f t="shared" si="76"/>
        <v>4.4504282925919014E-2</v>
      </c>
      <c r="AC667" s="12"/>
      <c r="AD667" s="13"/>
    </row>
    <row r="668" spans="1:30" x14ac:dyDescent="0.3">
      <c r="A668" s="17">
        <v>44246</v>
      </c>
      <c r="B668" s="18">
        <v>8.7687145125001607E-3</v>
      </c>
      <c r="C668" s="8">
        <f t="shared" si="72"/>
        <v>-1.983128548749984E-2</v>
      </c>
      <c r="D668" s="5">
        <f t="shared" si="70"/>
        <v>3.9327988408672176E-4</v>
      </c>
      <c r="E668" s="5">
        <f t="shared" si="73"/>
        <v>1.1354860048902898E-3</v>
      </c>
      <c r="F668" s="5">
        <f>B$6+B$7*E661+B$8*(H667*100)^2</f>
        <v>0.4626869653199796</v>
      </c>
      <c r="G668" s="8">
        <v>1.0768147580613195E-2</v>
      </c>
      <c r="H668" s="8">
        <f t="shared" si="74"/>
        <v>6.8021097118466092E-3</v>
      </c>
      <c r="I668" s="7">
        <f t="shared" si="71"/>
        <v>3.966037868766586E-3</v>
      </c>
      <c r="J668" s="10">
        <f t="shared" si="75"/>
        <v>0.36831199043993218</v>
      </c>
      <c r="K668" s="10">
        <f t="shared" si="76"/>
        <v>0.12370030520037312</v>
      </c>
      <c r="AC668" s="12"/>
      <c r="AD668" s="13"/>
    </row>
    <row r="669" spans="1:30" x14ac:dyDescent="0.3">
      <c r="A669" s="17">
        <v>44249</v>
      </c>
      <c r="B669" s="18">
        <v>-3.6717412821002031E-3</v>
      </c>
      <c r="C669" s="8">
        <f t="shared" si="72"/>
        <v>-3.2271741282100204E-2</v>
      </c>
      <c r="D669" s="5">
        <f t="shared" si="70"/>
        <v>1.0414652853788105E-3</v>
      </c>
      <c r="E669" s="5">
        <f t="shared" si="73"/>
        <v>3.9327988408672176E-4</v>
      </c>
      <c r="F669" s="5">
        <f>B$6+B$7*E661+B$8*(H668*100)^2</f>
        <v>0.43890997133788762</v>
      </c>
      <c r="G669" s="8">
        <v>1.3131083530657103E-2</v>
      </c>
      <c r="H669" s="8">
        <f t="shared" si="74"/>
        <v>6.625028085509431E-3</v>
      </c>
      <c r="I669" s="7">
        <f t="shared" si="71"/>
        <v>6.5060554451476724E-3</v>
      </c>
      <c r="J669" s="10">
        <f t="shared" si="75"/>
        <v>0.49546980871441443</v>
      </c>
      <c r="K669" s="10">
        <f t="shared" si="76"/>
        <v>0.29791434473210687</v>
      </c>
      <c r="AC669" s="12"/>
      <c r="AD669" s="13"/>
    </row>
    <row r="670" spans="1:30" x14ac:dyDescent="0.3">
      <c r="A670" s="17">
        <v>44250</v>
      </c>
      <c r="B670" s="18">
        <v>-2.9097523462895568E-3</v>
      </c>
      <c r="C670" s="8">
        <f t="shared" si="72"/>
        <v>-3.1509752346289555E-2</v>
      </c>
      <c r="D670" s="5">
        <f t="shared" si="70"/>
        <v>9.9286449292450003E-4</v>
      </c>
      <c r="E670" s="5">
        <f t="shared" si="73"/>
        <v>1.0414652853788105E-3</v>
      </c>
      <c r="F670" s="5">
        <f>B$6+B$7*E661+B$8*(H669*100)^2</f>
        <v>0.41782928847336487</v>
      </c>
      <c r="G670" s="8">
        <v>4.7445021091718368E-3</v>
      </c>
      <c r="H670" s="8">
        <f t="shared" si="74"/>
        <v>6.4639716001338131E-3</v>
      </c>
      <c r="I670" s="7">
        <f t="shared" si="71"/>
        <v>1.7194694909619763E-3</v>
      </c>
      <c r="J670" s="10">
        <f t="shared" si="75"/>
        <v>0.36241305228592541</v>
      </c>
      <c r="K670" s="10">
        <f t="shared" si="76"/>
        <v>4.3249224377384321E-2</v>
      </c>
      <c r="AC670" s="12"/>
      <c r="AD670" s="13"/>
    </row>
    <row r="671" spans="1:30" x14ac:dyDescent="0.3">
      <c r="A671" s="17">
        <v>44251</v>
      </c>
      <c r="B671" s="18">
        <v>4.5678744050374372E-3</v>
      </c>
      <c r="C671" s="8">
        <f t="shared" si="72"/>
        <v>-2.4032125594962563E-2</v>
      </c>
      <c r="D671" s="5">
        <f t="shared" si="70"/>
        <v>5.7754306061205479E-4</v>
      </c>
      <c r="E671" s="5">
        <f t="shared" si="73"/>
        <v>9.9286449292450003E-4</v>
      </c>
      <c r="F671" s="5">
        <f>B$6+B$7*E661+B$8*(H670*100)^2</f>
        <v>0.39913915504567909</v>
      </c>
      <c r="G671" s="8">
        <v>7.1351492410658577E-3</v>
      </c>
      <c r="H671" s="8">
        <f t="shared" si="74"/>
        <v>6.3177460778799828E-3</v>
      </c>
      <c r="I671" s="7">
        <f t="shared" si="71"/>
        <v>8.1740316318587494E-4</v>
      </c>
      <c r="J671" s="10">
        <f t="shared" si="75"/>
        <v>0.11456006532860835</v>
      </c>
      <c r="K671" s="10">
        <f t="shared" si="76"/>
        <v>7.7114293307685156E-3</v>
      </c>
      <c r="AC671" s="12"/>
      <c r="AD671" s="13"/>
    </row>
    <row r="672" spans="1:30" x14ac:dyDescent="0.3">
      <c r="A672" s="17">
        <v>44252</v>
      </c>
      <c r="B672" s="18">
        <v>-5.6039124925535725E-3</v>
      </c>
      <c r="C672" s="8">
        <f t="shared" si="72"/>
        <v>-3.420391249255357E-2</v>
      </c>
      <c r="D672" s="5">
        <f t="shared" si="70"/>
        <v>1.1699076297982621E-3</v>
      </c>
      <c r="E672" s="5">
        <f t="shared" si="73"/>
        <v>5.7754306061205479E-4</v>
      </c>
      <c r="F672" s="5">
        <f>B$6+B$7*E661+B$8*(H671*100)^2</f>
        <v>0.38256848274869282</v>
      </c>
      <c r="G672" s="8">
        <v>1.0232052313281286E-2</v>
      </c>
      <c r="H672" s="8">
        <f t="shared" si="74"/>
        <v>6.1852120638559585E-3</v>
      </c>
      <c r="I672" s="7">
        <f t="shared" si="71"/>
        <v>4.0468402494253279E-3</v>
      </c>
      <c r="J672" s="10">
        <f t="shared" si="75"/>
        <v>0.39550621180586581</v>
      </c>
      <c r="K672" s="10">
        <f t="shared" si="76"/>
        <v>0.15091283310420511</v>
      </c>
      <c r="AC672" s="12"/>
      <c r="AD672" s="13"/>
    </row>
    <row r="673" spans="1:30" x14ac:dyDescent="0.3">
      <c r="A673" s="17">
        <v>44253</v>
      </c>
      <c r="B673" s="18">
        <v>-1.3341349471192985E-2</v>
      </c>
      <c r="C673" s="8">
        <f t="shared" si="72"/>
        <v>-4.1941349471192983E-2</v>
      </c>
      <c r="D673" s="5">
        <f t="shared" si="70"/>
        <v>1.7590767954647399E-3</v>
      </c>
      <c r="E673" s="5">
        <f t="shared" si="73"/>
        <v>1.1699076297982621E-3</v>
      </c>
      <c r="F673" s="5">
        <f>B$6+B$7*E661+B$8*(H672*100)^2</f>
        <v>0.36787692469018479</v>
      </c>
      <c r="G673" s="8">
        <v>8.7685662592496289E-3</v>
      </c>
      <c r="H673" s="8">
        <f t="shared" si="74"/>
        <v>6.0652858522099755E-3</v>
      </c>
      <c r="I673" s="7">
        <f t="shared" si="71"/>
        <v>2.7032804070396535E-3</v>
      </c>
      <c r="J673" s="10">
        <f t="shared" si="75"/>
        <v>0.30829217994310815</v>
      </c>
      <c r="K673" s="10">
        <f t="shared" si="76"/>
        <v>7.7105477296655955E-2</v>
      </c>
      <c r="AC673" s="12"/>
      <c r="AD673" s="13"/>
    </row>
    <row r="674" spans="1:30" x14ac:dyDescent="0.3">
      <c r="A674" s="17">
        <v>44256</v>
      </c>
      <c r="B674" s="18">
        <v>1.9115276841750885E-2</v>
      </c>
      <c r="C674" s="8">
        <f t="shared" si="72"/>
        <v>-9.4847231582491157E-3</v>
      </c>
      <c r="D674" s="5">
        <f t="shared" si="70"/>
        <v>8.9959973388627077E-5</v>
      </c>
      <c r="E674" s="5">
        <f t="shared" si="73"/>
        <v>1.7590767954647399E-3</v>
      </c>
      <c r="F674" s="5">
        <f>B$6+B$7*E661+B$8*(H673*100)^2</f>
        <v>0.35485138931551163</v>
      </c>
      <c r="G674" s="8">
        <v>6.9859519558756761E-3</v>
      </c>
      <c r="H674" s="8">
        <f t="shared" si="74"/>
        <v>5.9569404002013616E-3</v>
      </c>
      <c r="I674" s="7">
        <f t="shared" si="71"/>
        <v>1.0290115556743145E-3</v>
      </c>
      <c r="J674" s="10">
        <f t="shared" si="75"/>
        <v>0.14729725629000978</v>
      </c>
      <c r="K674" s="10">
        <f t="shared" si="76"/>
        <v>1.3397347908904012E-2</v>
      </c>
      <c r="AC674" s="12"/>
      <c r="AD674" s="13"/>
    </row>
    <row r="675" spans="1:30" x14ac:dyDescent="0.3">
      <c r="A675" s="17">
        <v>44257</v>
      </c>
      <c r="B675" s="18">
        <v>2.9668291311516154E-4</v>
      </c>
      <c r="C675" s="8">
        <f t="shared" si="72"/>
        <v>-2.8303317086884838E-2</v>
      </c>
      <c r="D675" s="5">
        <f t="shared" si="70"/>
        <v>8.0107775812074725E-4</v>
      </c>
      <c r="E675" s="5">
        <f t="shared" si="73"/>
        <v>8.9959973388627077E-5</v>
      </c>
      <c r="F675" s="5">
        <f>B$6+B$7*E661+B$8*(H674*100)^2</f>
        <v>0.34330294965232627</v>
      </c>
      <c r="G675" s="8">
        <v>9.7855566448280251E-3</v>
      </c>
      <c r="H675" s="8">
        <f t="shared" si="74"/>
        <v>5.8592060012626823E-3</v>
      </c>
      <c r="I675" s="7">
        <f t="shared" si="71"/>
        <v>3.9263506435653428E-3</v>
      </c>
      <c r="J675" s="10">
        <f t="shared" si="75"/>
        <v>0.40123937616165584</v>
      </c>
      <c r="K675" s="10">
        <f t="shared" si="76"/>
        <v>0.15722311725252669</v>
      </c>
      <c r="AC675" s="12"/>
      <c r="AD675" s="13"/>
    </row>
    <row r="676" spans="1:30" x14ac:dyDescent="0.3">
      <c r="A676" s="17">
        <v>44258</v>
      </c>
      <c r="B676" s="18">
        <v>1.3638053458106681E-3</v>
      </c>
      <c r="C676" s="8">
        <f t="shared" si="72"/>
        <v>-2.7236194654189333E-2</v>
      </c>
      <c r="D676" s="5">
        <f t="shared" si="70"/>
        <v>7.4181029924089159E-4</v>
      </c>
      <c r="E676" s="5">
        <f t="shared" si="73"/>
        <v>8.0107775812074725E-4</v>
      </c>
      <c r="F676" s="5">
        <f>B$6+B$7*E661+B$8*(H675*100)^2</f>
        <v>0.33306410304694622</v>
      </c>
      <c r="G676" s="8">
        <v>7.0931084466177886E-3</v>
      </c>
      <c r="H676" s="8">
        <f t="shared" si="74"/>
        <v>5.7711706182276938E-3</v>
      </c>
      <c r="I676" s="7">
        <f t="shared" si="71"/>
        <v>1.3219378283900948E-3</v>
      </c>
      <c r="J676" s="10">
        <f t="shared" si="75"/>
        <v>0.18636932430103129</v>
      </c>
      <c r="K676" s="10">
        <f t="shared" si="76"/>
        <v>2.2810140089401854E-2</v>
      </c>
      <c r="AC676" s="12"/>
      <c r="AD676" s="13"/>
    </row>
    <row r="677" spans="1:30" x14ac:dyDescent="0.3">
      <c r="A677" s="17">
        <v>44259</v>
      </c>
      <c r="B677" s="18">
        <v>-2.1381314207561592E-3</v>
      </c>
      <c r="C677" s="8">
        <f t="shared" si="72"/>
        <v>-3.0738131420756161E-2</v>
      </c>
      <c r="D677" s="5">
        <f t="shared" si="70"/>
        <v>9.4483272323967718E-4</v>
      </c>
      <c r="E677" s="5">
        <f t="shared" si="73"/>
        <v>7.4181029924089159E-4</v>
      </c>
      <c r="F677" s="5">
        <f>B$6+B$7*E661+B$8*(H676*100)^2</f>
        <v>0.32398634164661622</v>
      </c>
      <c r="G677" s="8">
        <v>1.0922617375637517E-2</v>
      </c>
      <c r="H677" s="8">
        <f t="shared" si="74"/>
        <v>5.6919798106336971E-3</v>
      </c>
      <c r="I677" s="7">
        <f t="shared" si="71"/>
        <v>5.2306375650038196E-3</v>
      </c>
      <c r="J677" s="10">
        <f t="shared" si="75"/>
        <v>0.47888133266212896</v>
      </c>
      <c r="K677" s="10">
        <f t="shared" si="76"/>
        <v>0.26717122589866937</v>
      </c>
      <c r="AC677" s="12"/>
      <c r="AD677" s="13"/>
    </row>
    <row r="678" spans="1:30" x14ac:dyDescent="0.3">
      <c r="A678" s="17">
        <v>44260</v>
      </c>
      <c r="B678" s="18">
        <v>-9.576474311060592E-3</v>
      </c>
      <c r="C678" s="8">
        <f t="shared" si="72"/>
        <v>-3.8176474311060596E-2</v>
      </c>
      <c r="D678" s="5">
        <f t="shared" si="70"/>
        <v>1.4574431908230697E-3</v>
      </c>
      <c r="E678" s="5">
        <f t="shared" si="73"/>
        <v>9.4483272323967718E-4</v>
      </c>
      <c r="F678" s="5">
        <f>B$6+B$7*E661+B$8*(H677*100)^2</f>
        <v>0.31593799838908365</v>
      </c>
      <c r="G678" s="8">
        <v>1.0175421451298116E-2</v>
      </c>
      <c r="H678" s="8">
        <f t="shared" si="74"/>
        <v>5.6208362223879437E-3</v>
      </c>
      <c r="I678" s="7">
        <f t="shared" si="71"/>
        <v>4.554585228910172E-3</v>
      </c>
      <c r="J678" s="10">
        <f t="shared" si="75"/>
        <v>0.44760654393623439</v>
      </c>
      <c r="K678" s="10">
        <f t="shared" si="76"/>
        <v>0.21680914569920029</v>
      </c>
      <c r="AC678" s="12"/>
      <c r="AD678" s="13"/>
    </row>
    <row r="679" spans="1:30" x14ac:dyDescent="0.3">
      <c r="A679" s="17">
        <v>44263</v>
      </c>
      <c r="B679" s="18">
        <v>2.5213961580772451E-2</v>
      </c>
      <c r="C679" s="8">
        <f t="shared" si="72"/>
        <v>-3.3860384192275494E-3</v>
      </c>
      <c r="D679" s="5">
        <f t="shared" si="70"/>
        <v>1.1465256176485001E-5</v>
      </c>
      <c r="E679" s="5">
        <f t="shared" si="73"/>
        <v>1.4574431908230697E-3</v>
      </c>
      <c r="F679" s="5">
        <f>B$6+B$7*E661+B$8*(H678*100)^2</f>
        <v>0.30880233725695533</v>
      </c>
      <c r="G679" s="8">
        <v>6.1677081910676713E-3</v>
      </c>
      <c r="H679" s="8">
        <f t="shared" si="74"/>
        <v>5.5569986256697535E-3</v>
      </c>
      <c r="I679" s="7">
        <f t="shared" si="71"/>
        <v>6.107095653979178E-4</v>
      </c>
      <c r="J679" s="10">
        <f t="shared" si="75"/>
        <v>9.9017259973870439E-2</v>
      </c>
      <c r="K679" s="10">
        <f t="shared" si="76"/>
        <v>5.6299971518054548E-3</v>
      </c>
      <c r="AC679" s="12"/>
      <c r="AD679" s="13"/>
    </row>
    <row r="680" spans="1:30" x14ac:dyDescent="0.3">
      <c r="A680" s="17">
        <v>44264</v>
      </c>
      <c r="B680" s="18">
        <v>6.0429863725807963E-3</v>
      </c>
      <c r="C680" s="8">
        <f t="shared" si="72"/>
        <v>-2.2557013627419204E-2</v>
      </c>
      <c r="D680" s="5">
        <f t="shared" si="70"/>
        <v>5.0881886378757572E-4</v>
      </c>
      <c r="E680" s="5">
        <f t="shared" si="73"/>
        <v>1.1465256176485001E-5</v>
      </c>
      <c r="F680" s="5">
        <f>B$6+B$7*E661+B$8*(H679*100)^2</f>
        <v>0.30247586009721028</v>
      </c>
      <c r="G680" s="8">
        <v>5.0608471742569997E-3</v>
      </c>
      <c r="H680" s="8">
        <f t="shared" si="74"/>
        <v>5.4997805419599267E-3</v>
      </c>
      <c r="I680" s="7">
        <f t="shared" si="71"/>
        <v>4.3893336770292699E-4</v>
      </c>
      <c r="J680" s="10">
        <f t="shared" si="75"/>
        <v>8.6731203806281368E-2</v>
      </c>
      <c r="K680" s="10">
        <f t="shared" si="76"/>
        <v>3.3650435918957111E-3</v>
      </c>
      <c r="AC680" s="12"/>
      <c r="AD680" s="13"/>
    </row>
    <row r="681" spans="1:30" x14ac:dyDescent="0.3">
      <c r="A681" s="17">
        <v>44265</v>
      </c>
      <c r="B681" s="18">
        <v>8.9061873789127756E-3</v>
      </c>
      <c r="C681" s="8">
        <f t="shared" si="72"/>
        <v>-1.9693812621087225E-2</v>
      </c>
      <c r="D681" s="5">
        <f t="shared" si="70"/>
        <v>3.8784625555449446E-4</v>
      </c>
      <c r="E681" s="5">
        <f t="shared" si="73"/>
        <v>5.0881886378757572E-4</v>
      </c>
      <c r="F681" s="5">
        <f>B$6+B$7*E661+B$8*(H680*100)^2</f>
        <v>0.29686680544738031</v>
      </c>
      <c r="G681" s="8">
        <v>2.8180579991832566E-3</v>
      </c>
      <c r="H681" s="8">
        <f t="shared" si="74"/>
        <v>5.4485484805347961E-3</v>
      </c>
      <c r="I681" s="7">
        <f t="shared" si="71"/>
        <v>2.6304904813515394E-3</v>
      </c>
      <c r="J681" s="10">
        <f t="shared" si="75"/>
        <v>0.93344085966787094</v>
      </c>
      <c r="K681" s="10">
        <f t="shared" si="76"/>
        <v>0.17651385786771057</v>
      </c>
      <c r="AC681" s="12"/>
      <c r="AD681" s="13"/>
    </row>
    <row r="682" spans="1:30" x14ac:dyDescent="0.3">
      <c r="A682" s="17">
        <v>44266</v>
      </c>
      <c r="B682" s="18">
        <v>6.710551646081071E-3</v>
      </c>
      <c r="C682" s="8">
        <f t="shared" si="72"/>
        <v>-2.1889448353918928E-2</v>
      </c>
      <c r="D682" s="5">
        <f t="shared" si="70"/>
        <v>4.7914794923888408E-4</v>
      </c>
      <c r="E682" s="5">
        <f t="shared" si="73"/>
        <v>3.8784625555449446E-4</v>
      </c>
      <c r="F682" s="5">
        <f>B$6+B$7*E661+B$8*(H681*100)^2</f>
        <v>0.29189381759484118</v>
      </c>
      <c r="G682" s="8">
        <v>4.6889346388773534E-3</v>
      </c>
      <c r="H682" s="8">
        <f t="shared" si="74"/>
        <v>5.4027198483249262E-3</v>
      </c>
      <c r="I682" s="7">
        <f t="shared" si="71"/>
        <v>7.1378520944757277E-4</v>
      </c>
      <c r="J682" s="10">
        <f t="shared" si="75"/>
        <v>0.15222758780413936</v>
      </c>
      <c r="K682" s="10">
        <f t="shared" si="76"/>
        <v>9.5811989838903155E-3</v>
      </c>
      <c r="AC682" s="12"/>
      <c r="AD682" s="13"/>
    </row>
    <row r="683" spans="1:30" x14ac:dyDescent="0.3">
      <c r="A683" s="17">
        <v>44267</v>
      </c>
      <c r="B683" s="18">
        <v>-3.1982801061305188E-3</v>
      </c>
      <c r="C683" s="8">
        <f t="shared" si="72"/>
        <v>-3.1798280106130519E-2</v>
      </c>
      <c r="D683" s="5">
        <f t="shared" si="70"/>
        <v>1.0111306177079359E-3</v>
      </c>
      <c r="E683" s="5">
        <f t="shared" si="73"/>
        <v>4.7914794923888408E-4</v>
      </c>
      <c r="F683" s="5">
        <f>B$6+B$7*E683+B$8*(G682*100)^2</f>
        <v>0.22357832993374452</v>
      </c>
      <c r="G683" s="8">
        <v>6.7762522007179396E-3</v>
      </c>
      <c r="H683" s="8">
        <f t="shared" si="74"/>
        <v>4.7284070249265188E-3</v>
      </c>
      <c r="I683" s="7">
        <f t="shared" si="71"/>
        <v>2.0478451757914209E-3</v>
      </c>
      <c r="J683" s="10">
        <f t="shared" si="75"/>
        <v>0.30220911429100189</v>
      </c>
      <c r="K683" s="10">
        <f t="shared" si="76"/>
        <v>7.3258286294064279E-2</v>
      </c>
      <c r="AC683" s="12"/>
      <c r="AD683" s="13"/>
    </row>
    <row r="684" spans="1:30" x14ac:dyDescent="0.3">
      <c r="A684" s="17">
        <v>44270</v>
      </c>
      <c r="B684" s="18">
        <v>-9.1868127100843734E-4</v>
      </c>
      <c r="C684" s="8">
        <f t="shared" si="72"/>
        <v>-2.9518681271008439E-2</v>
      </c>
      <c r="D684" s="5">
        <f t="shared" si="70"/>
        <v>8.7135254397938437E-4</v>
      </c>
      <c r="E684" s="5">
        <f t="shared" si="73"/>
        <v>1.0111306177079359E-3</v>
      </c>
      <c r="F684" s="5">
        <f>B$6+B$7*E683+B$8*(H683*100)^2</f>
        <v>0.22687404330241429</v>
      </c>
      <c r="G684" s="8">
        <v>4.3828223154664791E-3</v>
      </c>
      <c r="H684" s="8">
        <f t="shared" si="74"/>
        <v>4.7631296780836678E-3</v>
      </c>
      <c r="I684" s="7">
        <f t="shared" si="71"/>
        <v>3.8030736261718875E-4</v>
      </c>
      <c r="J684" s="10">
        <f t="shared" si="75"/>
        <v>8.6772252042964987E-2</v>
      </c>
      <c r="K684" s="10">
        <f t="shared" si="76"/>
        <v>3.3680587629814074E-3</v>
      </c>
      <c r="AC684" s="12"/>
      <c r="AD684" s="13"/>
    </row>
    <row r="685" spans="1:30" x14ac:dyDescent="0.3">
      <c r="A685" s="17">
        <v>44271</v>
      </c>
      <c r="B685" s="18">
        <v>5.4994078985145262E-3</v>
      </c>
      <c r="C685" s="8">
        <f t="shared" si="72"/>
        <v>-2.3100592101485476E-2</v>
      </c>
      <c r="D685" s="5">
        <f t="shared" si="70"/>
        <v>5.3363735543921311E-4</v>
      </c>
      <c r="E685" s="5">
        <f t="shared" si="73"/>
        <v>8.7135254397938437E-4</v>
      </c>
      <c r="F685" s="5">
        <f>B$6+B$7*E683+B$8*(H684*100)^2</f>
        <v>0.22979602277507688</v>
      </c>
      <c r="G685" s="8">
        <v>2.8856652746180227E-3</v>
      </c>
      <c r="H685" s="8">
        <f t="shared" si="74"/>
        <v>4.7937044420268225E-3</v>
      </c>
      <c r="I685" s="7">
        <f t="shared" si="71"/>
        <v>1.9080391674087998E-3</v>
      </c>
      <c r="J685" s="10">
        <f t="shared" si="75"/>
        <v>0.66121292174518342</v>
      </c>
      <c r="K685" s="10">
        <f t="shared" si="76"/>
        <v>0.10951780512856901</v>
      </c>
      <c r="AC685" s="12"/>
      <c r="AD685" s="13"/>
    </row>
    <row r="686" spans="1:30" x14ac:dyDescent="0.3">
      <c r="A686" s="17">
        <v>44272</v>
      </c>
      <c r="B686" s="18">
        <v>-3.1684678482973627E-4</v>
      </c>
      <c r="C686" s="8">
        <f t="shared" si="72"/>
        <v>-2.8916846784829735E-2</v>
      </c>
      <c r="D686" s="5">
        <f t="shared" si="70"/>
        <v>8.3618402797731785E-4</v>
      </c>
      <c r="E686" s="5">
        <f t="shared" si="73"/>
        <v>5.3363735543921311E-4</v>
      </c>
      <c r="F686" s="5">
        <f>B$6+B$7*E683+B$8*(H685*100)^2</f>
        <v>0.23238664977553958</v>
      </c>
      <c r="G686" s="8">
        <v>4.0065608343835138E-3</v>
      </c>
      <c r="H686" s="8">
        <f t="shared" si="74"/>
        <v>4.8206498501295403E-3</v>
      </c>
      <c r="I686" s="7">
        <f t="shared" si="71"/>
        <v>8.1408901574602649E-4</v>
      </c>
      <c r="J686" s="10">
        <f t="shared" si="75"/>
        <v>0.20318898162226201</v>
      </c>
      <c r="K686" s="10">
        <f t="shared" si="76"/>
        <v>1.6100148961574634E-2</v>
      </c>
      <c r="AC686" s="12"/>
      <c r="AD686" s="13"/>
    </row>
    <row r="687" spans="1:30" x14ac:dyDescent="0.3">
      <c r="A687" s="17">
        <v>44273</v>
      </c>
      <c r="B687" s="18">
        <v>4.6130451399444107E-3</v>
      </c>
      <c r="C687" s="8">
        <f t="shared" si="72"/>
        <v>-2.3986954860055591E-2</v>
      </c>
      <c r="D687" s="5">
        <f t="shared" si="70"/>
        <v>5.7537400345834453E-4</v>
      </c>
      <c r="E687" s="5">
        <f t="shared" si="73"/>
        <v>8.3618402797731785E-4</v>
      </c>
      <c r="F687" s="5">
        <f>B$6+B$7*E683+B$8*(H686*100)^2</f>
        <v>0.23468349967414981</v>
      </c>
      <c r="G687" s="8">
        <v>8.1525613113055031E-3</v>
      </c>
      <c r="H687" s="8">
        <f t="shared" si="74"/>
        <v>4.8444143059213031E-3</v>
      </c>
      <c r="I687" s="7">
        <f t="shared" si="71"/>
        <v>3.3081470053842E-3</v>
      </c>
      <c r="J687" s="10">
        <f t="shared" si="75"/>
        <v>0.40578008297792889</v>
      </c>
      <c r="K687" s="10">
        <f t="shared" si="76"/>
        <v>0.16237283274623193</v>
      </c>
      <c r="AC687" s="12"/>
      <c r="AD687" s="13"/>
    </row>
    <row r="688" spans="1:30" x14ac:dyDescent="0.3">
      <c r="A688" s="17">
        <v>44274</v>
      </c>
      <c r="B688" s="18">
        <v>-7.9226272249727381E-3</v>
      </c>
      <c r="C688" s="8">
        <f t="shared" si="72"/>
        <v>-3.6522627224972737E-2</v>
      </c>
      <c r="D688" s="5">
        <f t="shared" si="70"/>
        <v>1.3339022994143198E-3</v>
      </c>
      <c r="E688" s="5">
        <f t="shared" si="73"/>
        <v>5.7537400345834453E-4</v>
      </c>
      <c r="F688" s="5">
        <f>B$6+B$7*E683+B$8*(H687*100)^2</f>
        <v>0.23671988679425759</v>
      </c>
      <c r="G688" s="8">
        <v>5.6985469876468841E-3</v>
      </c>
      <c r="H688" s="8">
        <f t="shared" si="74"/>
        <v>4.8653867964865609E-3</v>
      </c>
      <c r="I688" s="7">
        <f t="shared" si="71"/>
        <v>8.3316019116032314E-4</v>
      </c>
      <c r="J688" s="10">
        <f t="shared" si="75"/>
        <v>0.1462057245410838</v>
      </c>
      <c r="K688" s="10">
        <f t="shared" si="76"/>
        <v>1.3177324604532803E-2</v>
      </c>
      <c r="AC688" s="12"/>
      <c r="AD688" s="13"/>
    </row>
    <row r="689" spans="1:30" x14ac:dyDescent="0.3">
      <c r="A689" s="17">
        <v>44277</v>
      </c>
      <c r="B689" s="18">
        <v>-8.2909403571056943E-4</v>
      </c>
      <c r="C689" s="8">
        <f t="shared" si="72"/>
        <v>-2.9429094035710569E-2</v>
      </c>
      <c r="D689" s="5">
        <f t="shared" si="70"/>
        <v>8.6607157576269538E-4</v>
      </c>
      <c r="E689" s="5">
        <f t="shared" si="73"/>
        <v>1.3339022994143198E-3</v>
      </c>
      <c r="F689" s="5">
        <f>B$6+B$7*E683+B$8*(H688*100)^2</f>
        <v>0.23852534761494518</v>
      </c>
      <c r="G689" s="8">
        <v>6.7332092325000179E-3</v>
      </c>
      <c r="H689" s="8">
        <f t="shared" si="74"/>
        <v>4.8839056872030731E-3</v>
      </c>
      <c r="I689" s="7">
        <f t="shared" si="71"/>
        <v>1.8493035452969448E-3</v>
      </c>
      <c r="J689" s="10">
        <f t="shared" si="75"/>
        <v>0.27465410348020697</v>
      </c>
      <c r="K689" s="10">
        <f t="shared" si="76"/>
        <v>5.754595228526882E-2</v>
      </c>
      <c r="AC689" s="12"/>
      <c r="AD689" s="13"/>
    </row>
    <row r="690" spans="1:30" x14ac:dyDescent="0.3">
      <c r="A690" s="17">
        <v>44278</v>
      </c>
      <c r="B690" s="18">
        <v>-1.7804971519083501E-3</v>
      </c>
      <c r="C690" s="8">
        <f t="shared" si="72"/>
        <v>-3.038049715190835E-2</v>
      </c>
      <c r="D690" s="5">
        <f t="shared" si="70"/>
        <v>9.229746071971114E-4</v>
      </c>
      <c r="E690" s="5">
        <f t="shared" si="73"/>
        <v>8.6607157576269538E-4</v>
      </c>
      <c r="F690" s="5">
        <f>B$6+B$7*E683+B$8*(H689*100)^2</f>
        <v>0.24012606917856683</v>
      </c>
      <c r="G690" s="8">
        <v>5.7818655085639225E-3</v>
      </c>
      <c r="H690" s="8">
        <f t="shared" si="74"/>
        <v>4.9002660048059312E-3</v>
      </c>
      <c r="I690" s="7">
        <f t="shared" si="71"/>
        <v>8.8159950375799132E-4</v>
      </c>
      <c r="J690" s="10">
        <f t="shared" si="75"/>
        <v>0.15247665350433923</v>
      </c>
      <c r="K690" s="10">
        <f t="shared" si="76"/>
        <v>1.4471606815755322E-2</v>
      </c>
      <c r="AC690" s="12"/>
      <c r="AD690" s="13"/>
    </row>
    <row r="691" spans="1:30" x14ac:dyDescent="0.3">
      <c r="A691" s="17">
        <v>44279</v>
      </c>
      <c r="B691" s="18">
        <v>1.443953096851692E-3</v>
      </c>
      <c r="C691" s="8">
        <f t="shared" si="72"/>
        <v>-2.7156046903148309E-2</v>
      </c>
      <c r="D691" s="5">
        <f t="shared" si="70"/>
        <v>7.3745088340599089E-4</v>
      </c>
      <c r="E691" s="5">
        <f t="shared" si="73"/>
        <v>9.229746071971114E-4</v>
      </c>
      <c r="F691" s="5">
        <f>B$6+B$7*E683+B$8*(H690*100)^2</f>
        <v>0.24154526891687372</v>
      </c>
      <c r="G691" s="8">
        <v>1.0858712858325044E-2</v>
      </c>
      <c r="H691" s="8">
        <f t="shared" si="74"/>
        <v>4.9147255153962942E-3</v>
      </c>
      <c r="I691" s="7">
        <f t="shared" si="71"/>
        <v>5.94398734292875E-3</v>
      </c>
      <c r="J691" s="10">
        <f t="shared" si="75"/>
        <v>0.54739336240682301</v>
      </c>
      <c r="K691" s="10">
        <f t="shared" si="76"/>
        <v>0.4166921910409056</v>
      </c>
      <c r="AC691" s="12"/>
      <c r="AD691" s="13"/>
    </row>
    <row r="692" spans="1:30" x14ac:dyDescent="0.3">
      <c r="A692" s="17">
        <v>44280</v>
      </c>
      <c r="B692" s="18">
        <v>5.2234015108697576E-6</v>
      </c>
      <c r="C692" s="8">
        <f t="shared" si="72"/>
        <v>-2.8594776598489132E-2</v>
      </c>
      <c r="D692" s="5">
        <f t="shared" si="70"/>
        <v>8.1766124871750169E-4</v>
      </c>
      <c r="E692" s="5">
        <f t="shared" si="73"/>
        <v>7.3745088340599089E-4</v>
      </c>
      <c r="F692" s="5">
        <f>B$6+B$7*E683+B$8*(H691*100)^2</f>
        <v>0.24280353140485661</v>
      </c>
      <c r="G692" s="8">
        <v>4.5438538462912815E-3</v>
      </c>
      <c r="H692" s="8">
        <f t="shared" si="74"/>
        <v>4.9275098315970569E-3</v>
      </c>
      <c r="I692" s="7">
        <f t="shared" si="71"/>
        <v>3.8365598530577544E-4</v>
      </c>
      <c r="J692" s="10">
        <f t="shared" si="75"/>
        <v>8.4434050540361807E-2</v>
      </c>
      <c r="K692" s="10">
        <f t="shared" si="76"/>
        <v>3.1982243312029812E-3</v>
      </c>
      <c r="AC692" s="12"/>
      <c r="AD692" s="13"/>
    </row>
    <row r="693" spans="1:30" x14ac:dyDescent="0.3">
      <c r="A693" s="17">
        <v>44281</v>
      </c>
      <c r="B693" s="18">
        <v>8.8606259481016619E-3</v>
      </c>
      <c r="C693" s="8">
        <f t="shared" si="72"/>
        <v>-1.9739374051898337E-2</v>
      </c>
      <c r="D693" s="5">
        <f t="shared" si="70"/>
        <v>3.8964288796075738E-4</v>
      </c>
      <c r="E693" s="5">
        <f t="shared" si="73"/>
        <v>8.1766124871750169E-4</v>
      </c>
      <c r="F693" s="5">
        <f>B$6+B$7*E683+B$8*(H692*100)^2</f>
        <v>0.24391910692670218</v>
      </c>
      <c r="G693" s="8">
        <v>3.8273098028494879E-3</v>
      </c>
      <c r="H693" s="8">
        <f t="shared" si="74"/>
        <v>4.9388167300144087E-3</v>
      </c>
      <c r="I693" s="7">
        <f t="shared" si="71"/>
        <v>1.1115069271649207E-3</v>
      </c>
      <c r="J693" s="10">
        <f t="shared" si="75"/>
        <v>0.29041467360112516</v>
      </c>
      <c r="K693" s="10">
        <f t="shared" si="76"/>
        <v>2.9908309738666983E-2</v>
      </c>
      <c r="AC693" s="12"/>
      <c r="AD693" s="13"/>
    </row>
    <row r="694" spans="1:30" x14ac:dyDescent="0.3">
      <c r="A694" s="17">
        <v>44284</v>
      </c>
      <c r="B694" s="18">
        <v>4.1783609248508356E-3</v>
      </c>
      <c r="C694" s="8">
        <f t="shared" si="72"/>
        <v>-2.4421639075149167E-2</v>
      </c>
      <c r="D694" s="5">
        <f t="shared" si="70"/>
        <v>5.9641645511685263E-4</v>
      </c>
      <c r="E694" s="5">
        <f t="shared" si="73"/>
        <v>3.8964288796075738E-4</v>
      </c>
      <c r="F694" s="5">
        <f>B$6+B$7*E683+B$8*(H693*100)^2</f>
        <v>0.24490817618437052</v>
      </c>
      <c r="G694" s="8">
        <v>4.9534487864816412E-3</v>
      </c>
      <c r="H694" s="8">
        <f t="shared" si="74"/>
        <v>4.9488198207690943E-3</v>
      </c>
      <c r="I694" s="7">
        <f t="shared" si="71"/>
        <v>4.6289657125468328E-6</v>
      </c>
      <c r="J694" s="10">
        <f t="shared" si="75"/>
        <v>9.3449350383507576E-4</v>
      </c>
      <c r="K694" s="10">
        <f t="shared" si="76"/>
        <v>4.3718367526146551E-7</v>
      </c>
      <c r="AC694" s="12"/>
      <c r="AD694" s="13"/>
    </row>
    <row r="695" spans="1:30" x14ac:dyDescent="0.3">
      <c r="A695" s="17">
        <v>44285</v>
      </c>
      <c r="B695" s="18">
        <v>1.1097423458704788E-2</v>
      </c>
      <c r="C695" s="8">
        <f t="shared" si="72"/>
        <v>-1.7502576541295212E-2</v>
      </c>
      <c r="D695" s="5">
        <f t="shared" si="70"/>
        <v>3.0634018558389748E-4</v>
      </c>
      <c r="E695" s="5">
        <f t="shared" si="73"/>
        <v>5.9641645511685263E-4</v>
      </c>
      <c r="F695" s="5">
        <f>B$6+B$7*E683+B$8*(H694*100)^2</f>
        <v>0.24578508498821927</v>
      </c>
      <c r="G695" s="8">
        <v>2.7104765024080248E-3</v>
      </c>
      <c r="H695" s="8">
        <f t="shared" si="74"/>
        <v>4.9576716812251625E-3</v>
      </c>
      <c r="I695" s="7">
        <f t="shared" si="71"/>
        <v>2.2471951788171378E-3</v>
      </c>
      <c r="J695" s="10">
        <f t="shared" si="75"/>
        <v>0.82907753556273167</v>
      </c>
      <c r="K695" s="10">
        <f t="shared" si="76"/>
        <v>0.15053544015295328</v>
      </c>
      <c r="AC695" s="12"/>
      <c r="AD695" s="13"/>
    </row>
    <row r="696" spans="1:30" x14ac:dyDescent="0.3">
      <c r="A696" s="17">
        <v>44286</v>
      </c>
      <c r="B696" s="18">
        <v>-1.7819315824164359E-3</v>
      </c>
      <c r="C696" s="8">
        <f t="shared" si="72"/>
        <v>-3.0381931582416435E-2</v>
      </c>
      <c r="D696" s="5">
        <f t="shared" si="70"/>
        <v>9.2306176667863321E-4</v>
      </c>
      <c r="E696" s="5">
        <f t="shared" si="73"/>
        <v>3.0634018558389748E-4</v>
      </c>
      <c r="F696" s="5">
        <f>B$6+B$7*E683+B$8*(H695*100)^2</f>
        <v>0.24656255233371163</v>
      </c>
      <c r="G696" s="8">
        <v>3.2109358409940147E-3</v>
      </c>
      <c r="H696" s="8">
        <f t="shared" si="74"/>
        <v>4.965506543482867E-3</v>
      </c>
      <c r="I696" s="7">
        <f t="shared" si="71"/>
        <v>1.7545707024888522E-3</v>
      </c>
      <c r="J696" s="10">
        <f t="shared" si="75"/>
        <v>0.54643592689964393</v>
      </c>
      <c r="K696" s="10">
        <f t="shared" si="76"/>
        <v>8.2601075721040473E-2</v>
      </c>
      <c r="AC696" s="12"/>
      <c r="AD696" s="13"/>
    </row>
    <row r="697" spans="1:30" x14ac:dyDescent="0.3">
      <c r="A697" s="17">
        <v>44287</v>
      </c>
      <c r="B697" s="18">
        <v>6.8021678889598099E-3</v>
      </c>
      <c r="C697" s="8">
        <f t="shared" si="72"/>
        <v>-2.1797832111040191E-2</v>
      </c>
      <c r="D697" s="5">
        <f t="shared" si="70"/>
        <v>4.7514548474109487E-4</v>
      </c>
      <c r="E697" s="5">
        <f t="shared" si="73"/>
        <v>9.2306176667863321E-4</v>
      </c>
      <c r="F697" s="5">
        <f>B$6+B$7*E683+B$8*(H696*100)^2</f>
        <v>0.2472518548822252</v>
      </c>
      <c r="G697" s="8">
        <v>6.4202800520648251E-3</v>
      </c>
      <c r="H697" s="8">
        <f t="shared" si="74"/>
        <v>4.9724426078359644E-3</v>
      </c>
      <c r="I697" s="7">
        <f t="shared" si="71"/>
        <v>1.4478374442288607E-3</v>
      </c>
      <c r="J697" s="10">
        <f t="shared" si="75"/>
        <v>0.22551001396944079</v>
      </c>
      <c r="K697" s="10">
        <f t="shared" si="76"/>
        <v>3.5621729778028133E-2</v>
      </c>
      <c r="AC697" s="12"/>
      <c r="AD697" s="13"/>
    </row>
    <row r="698" spans="1:30" x14ac:dyDescent="0.3">
      <c r="A698" s="17">
        <v>44292</v>
      </c>
      <c r="B698" s="18">
        <v>6.1796020908927891E-3</v>
      </c>
      <c r="C698" s="8">
        <f t="shared" si="72"/>
        <v>-2.2420397909107211E-2</v>
      </c>
      <c r="D698" s="5">
        <f t="shared" si="70"/>
        <v>5.0267424240269898E-4</v>
      </c>
      <c r="E698" s="5">
        <f t="shared" si="73"/>
        <v>4.7514548474109487E-4</v>
      </c>
      <c r="F698" s="5">
        <f>B$6+B$7*E683+B$8*(H697*100)^2</f>
        <v>0.24786299052173733</v>
      </c>
      <c r="G698" s="8">
        <v>3.2444612053780858E-3</v>
      </c>
      <c r="H698" s="8">
        <f t="shared" si="74"/>
        <v>4.9785840408869001E-3</v>
      </c>
      <c r="I698" s="7">
        <f t="shared" si="71"/>
        <v>1.7341228355088143E-3</v>
      </c>
      <c r="J698" s="10">
        <f t="shared" si="75"/>
        <v>0.53448715387143375</v>
      </c>
      <c r="K698" s="10">
        <f t="shared" si="76"/>
        <v>7.9879750130133598E-2</v>
      </c>
      <c r="AC698" s="12"/>
      <c r="AD698" s="13"/>
    </row>
    <row r="699" spans="1:30" x14ac:dyDescent="0.3">
      <c r="A699" s="17">
        <v>44293</v>
      </c>
      <c r="B699" s="18">
        <v>-3.4438219824221988E-3</v>
      </c>
      <c r="C699" s="8">
        <f t="shared" si="72"/>
        <v>-3.2043821982422199E-2</v>
      </c>
      <c r="D699" s="5">
        <f t="shared" si="70"/>
        <v>1.0268065272411643E-3</v>
      </c>
      <c r="E699" s="5">
        <f t="shared" si="73"/>
        <v>5.0267424240269898E-4</v>
      </c>
      <c r="F699" s="5">
        <f>B$6+B$7*E683+B$8*(H698*100)^2</f>
        <v>0.24840482337972877</v>
      </c>
      <c r="G699" s="8">
        <v>1.9581181685243941E-3</v>
      </c>
      <c r="H699" s="8">
        <f t="shared" si="74"/>
        <v>4.9840227064062298E-3</v>
      </c>
      <c r="I699" s="7">
        <f t="shared" si="71"/>
        <v>3.0259045378818357E-3</v>
      </c>
      <c r="J699" s="10">
        <f t="shared" si="75"/>
        <v>1.5453125283864293</v>
      </c>
      <c r="K699" s="10">
        <f t="shared" si="76"/>
        <v>0.32713250593141963</v>
      </c>
      <c r="AC699" s="12"/>
      <c r="AD699" s="13"/>
    </row>
    <row r="700" spans="1:30" x14ac:dyDescent="0.3">
      <c r="A700" s="17">
        <v>44294</v>
      </c>
      <c r="B700" s="18">
        <v>5.308423158009435E-3</v>
      </c>
      <c r="C700" s="8">
        <f t="shared" si="72"/>
        <v>-2.3291576841990565E-2</v>
      </c>
      <c r="D700" s="5">
        <f t="shared" si="70"/>
        <v>5.4249755178635117E-4</v>
      </c>
      <c r="E700" s="5">
        <f t="shared" si="73"/>
        <v>1.0268065272411643E-3</v>
      </c>
      <c r="F700" s="5">
        <f>B$6+B$7*E683+B$8*(H699*100)^2</f>
        <v>0.24888521239162395</v>
      </c>
      <c r="G700" s="8">
        <v>2.8578992188722108E-3</v>
      </c>
      <c r="H700" s="8">
        <f t="shared" si="74"/>
        <v>4.9888396686165806E-3</v>
      </c>
      <c r="I700" s="7">
        <f t="shared" si="71"/>
        <v>2.1309404497443698E-3</v>
      </c>
      <c r="J700" s="10">
        <f t="shared" si="75"/>
        <v>0.74563176884357918</v>
      </c>
      <c r="K700" s="10">
        <f t="shared" si="76"/>
        <v>0.12997503723229942</v>
      </c>
      <c r="AC700" s="12"/>
      <c r="AD700" s="13"/>
    </row>
    <row r="701" spans="1:30" x14ac:dyDescent="0.3">
      <c r="A701" s="17">
        <v>44295</v>
      </c>
      <c r="B701" s="18">
        <v>2.5387756042498968E-4</v>
      </c>
      <c r="C701" s="8">
        <f t="shared" si="72"/>
        <v>-2.834612243957501E-2</v>
      </c>
      <c r="D701" s="5">
        <f t="shared" si="70"/>
        <v>8.0350265735937786E-4</v>
      </c>
      <c r="E701" s="5">
        <f t="shared" si="73"/>
        <v>5.4249755178635117E-4</v>
      </c>
      <c r="F701" s="5">
        <f>B$6+B$7*E683+B$8*(H700*100)^2</f>
        <v>0.24931112528957017</v>
      </c>
      <c r="G701" s="8">
        <v>2.1331869374383978E-3</v>
      </c>
      <c r="H701" s="8">
        <f t="shared" si="74"/>
        <v>4.9931065008626662E-3</v>
      </c>
      <c r="I701" s="7">
        <f t="shared" si="71"/>
        <v>2.8599195634242684E-3</v>
      </c>
      <c r="J701" s="10">
        <f t="shared" si="75"/>
        <v>1.3406792968920742</v>
      </c>
      <c r="K701" s="10">
        <f t="shared" si="76"/>
        <v>0.27766758951627235</v>
      </c>
      <c r="AC701" s="12"/>
      <c r="AD701" s="13"/>
    </row>
    <row r="702" spans="1:30" x14ac:dyDescent="0.3">
      <c r="A702" s="17">
        <v>44298</v>
      </c>
      <c r="B702" s="18">
        <v>-4.2666582006495625E-3</v>
      </c>
      <c r="C702" s="8">
        <f t="shared" si="72"/>
        <v>-3.2866658200649559E-2</v>
      </c>
      <c r="D702" s="5">
        <f t="shared" si="70"/>
        <v>1.0802172212783249E-3</v>
      </c>
      <c r="E702" s="5">
        <f t="shared" si="73"/>
        <v>8.0350265735937786E-4</v>
      </c>
      <c r="F702" s="5">
        <f>B$6+B$7*E683+B$8*(H701*100)^2</f>
        <v>0.24968873966488933</v>
      </c>
      <c r="G702" s="8">
        <v>4.5664650215461143E-3</v>
      </c>
      <c r="H702" s="8">
        <f t="shared" si="74"/>
        <v>4.9968864272153446E-3</v>
      </c>
      <c r="I702" s="7">
        <f t="shared" si="71"/>
        <v>4.3042140566923025E-4</v>
      </c>
      <c r="J702" s="10">
        <f t="shared" si="75"/>
        <v>9.4257024555834248E-2</v>
      </c>
      <c r="K702" s="10">
        <f t="shared" si="76"/>
        <v>3.9376961138479771E-3</v>
      </c>
      <c r="AC702" s="12"/>
      <c r="AD702" s="13"/>
    </row>
    <row r="703" spans="1:30" x14ac:dyDescent="0.3">
      <c r="A703" s="17">
        <v>44299</v>
      </c>
      <c r="B703" s="18">
        <v>1.2839347673075155E-3</v>
      </c>
      <c r="C703" s="8">
        <f t="shared" si="72"/>
        <v>-2.7316065232692484E-2</v>
      </c>
      <c r="D703" s="5">
        <f t="shared" si="70"/>
        <v>7.4616741979671112E-4</v>
      </c>
      <c r="E703" s="5">
        <f t="shared" si="73"/>
        <v>1.0802172212783249E-3</v>
      </c>
      <c r="F703" s="5">
        <f>B$6+B$7*E683+B$8*(H702*100)^2</f>
        <v>0.25002353257004722</v>
      </c>
      <c r="G703" s="8">
        <v>2.6992720808879296E-3</v>
      </c>
      <c r="H703" s="8">
        <f t="shared" si="74"/>
        <v>5.0002353201629149E-3</v>
      </c>
      <c r="I703" s="7">
        <f t="shared" si="71"/>
        <v>2.3009632392749853E-3</v>
      </c>
      <c r="J703" s="10">
        <f t="shared" si="75"/>
        <v>0.85243842425772809</v>
      </c>
      <c r="K703" s="10">
        <f t="shared" si="76"/>
        <v>0.15633184801607136</v>
      </c>
      <c r="AC703" s="12"/>
      <c r="AD703" s="13"/>
    </row>
    <row r="704" spans="1:30" x14ac:dyDescent="0.3">
      <c r="A704" s="17">
        <v>44300</v>
      </c>
      <c r="B704" s="18">
        <v>2.3390979315963622E-3</v>
      </c>
      <c r="C704" s="8">
        <f t="shared" si="72"/>
        <v>-2.626090206840364E-2</v>
      </c>
      <c r="D704" s="5">
        <f t="shared" si="70"/>
        <v>6.8963497744628651E-4</v>
      </c>
      <c r="E704" s="5">
        <f t="shared" si="73"/>
        <v>7.4616741979671112E-4</v>
      </c>
      <c r="F704" s="5">
        <f>B$6+B$7*E683+B$8*(H703*100)^2</f>
        <v>0.25032035995976026</v>
      </c>
      <c r="G704" s="8">
        <v>2.5998716808931679E-3</v>
      </c>
      <c r="H704" s="8">
        <f t="shared" si="74"/>
        <v>5.0032025739496118E-3</v>
      </c>
      <c r="I704" s="7">
        <f t="shared" si="71"/>
        <v>2.4033308930564439E-3</v>
      </c>
      <c r="J704" s="10">
        <f t="shared" si="75"/>
        <v>0.92440365834932137</v>
      </c>
      <c r="K704" s="10">
        <f t="shared" si="76"/>
        <v>0.17425762998872507</v>
      </c>
      <c r="AC704" s="12"/>
      <c r="AD704" s="13"/>
    </row>
    <row r="705" spans="1:30" x14ac:dyDescent="0.3">
      <c r="A705" s="17">
        <v>44301</v>
      </c>
      <c r="B705" s="18">
        <v>4.3037775666885953E-3</v>
      </c>
      <c r="C705" s="8">
        <f t="shared" si="72"/>
        <v>-2.4296222433311407E-2</v>
      </c>
      <c r="D705" s="5">
        <f t="shared" si="70"/>
        <v>5.9030642452894441E-4</v>
      </c>
      <c r="E705" s="5">
        <f t="shared" si="73"/>
        <v>6.8963497744628651E-4</v>
      </c>
      <c r="F705" s="5">
        <f>B$6+B$7*E705+B$8*(G704*100)^2</f>
        <v>8.8599483517709812E-2</v>
      </c>
      <c r="G705" s="8">
        <v>5.3667520803848236E-3</v>
      </c>
      <c r="H705" s="8">
        <f t="shared" si="74"/>
        <v>2.9765665374338569E-3</v>
      </c>
      <c r="I705" s="7">
        <f t="shared" si="71"/>
        <v>2.3901855429509667E-3</v>
      </c>
      <c r="J705" s="10">
        <f t="shared" si="75"/>
        <v>0.44536909981121731</v>
      </c>
      <c r="K705" s="10">
        <f t="shared" si="76"/>
        <v>0.21354844680770757</v>
      </c>
      <c r="AC705" s="12"/>
      <c r="AD705" s="13"/>
    </row>
    <row r="706" spans="1:30" x14ac:dyDescent="0.3">
      <c r="A706" s="17">
        <v>44302</v>
      </c>
      <c r="B706" s="18">
        <v>9.8575401549168881E-3</v>
      </c>
      <c r="C706" s="8">
        <f t="shared" si="72"/>
        <v>-1.8742459845083111E-2</v>
      </c>
      <c r="D706" s="5">
        <f t="shared" si="70"/>
        <v>3.5127980104455282E-4</v>
      </c>
      <c r="E706" s="5">
        <f t="shared" si="73"/>
        <v>5.9030642452894441E-4</v>
      </c>
      <c r="F706" s="5">
        <f>B$6+B$7*E705+B$8*(H705*100)^2</f>
        <v>0.10722354137997171</v>
      </c>
      <c r="G706" s="8">
        <v>3.4035315976894869E-3</v>
      </c>
      <c r="H706" s="8">
        <f t="shared" si="74"/>
        <v>3.2745005936779385E-3</v>
      </c>
      <c r="I706" s="7">
        <f t="shared" si="71"/>
        <v>1.2903100401154841E-4</v>
      </c>
      <c r="J706" s="10">
        <f t="shared" si="75"/>
        <v>3.7910917030751848E-2</v>
      </c>
      <c r="K706" s="10">
        <f t="shared" si="76"/>
        <v>7.5655794141837873E-4</v>
      </c>
      <c r="AC706" s="12"/>
      <c r="AD706" s="13"/>
    </row>
    <row r="707" spans="1:30" x14ac:dyDescent="0.3">
      <c r="A707" s="17">
        <v>44305</v>
      </c>
      <c r="B707" s="18">
        <v>-3.2485414352688923E-3</v>
      </c>
      <c r="C707" s="8">
        <f t="shared" si="72"/>
        <v>-3.1848541435268891E-2</v>
      </c>
      <c r="D707" s="5">
        <f t="shared" si="70"/>
        <v>1.0143295915540395E-3</v>
      </c>
      <c r="E707" s="5">
        <f t="shared" si="73"/>
        <v>3.5127980104455282E-4</v>
      </c>
      <c r="F707" s="5">
        <f>B$6+B$7*E705+B$8*(H706*100)^2</f>
        <v>0.12373563108065314</v>
      </c>
      <c r="G707" s="8">
        <v>9.5409492022475017E-3</v>
      </c>
      <c r="H707" s="8">
        <f t="shared" si="74"/>
        <v>3.5176075830122542E-3</v>
      </c>
      <c r="I707" s="7">
        <f t="shared" si="71"/>
        <v>6.0233416192352479E-3</v>
      </c>
      <c r="J707" s="10">
        <f t="shared" si="75"/>
        <v>0.6313147142441935</v>
      </c>
      <c r="K707" s="10">
        <f t="shared" si="76"/>
        <v>0.71452852938069267</v>
      </c>
      <c r="AC707" s="12"/>
      <c r="AD707" s="13"/>
    </row>
    <row r="708" spans="1:30" x14ac:dyDescent="0.3">
      <c r="A708" s="17">
        <v>44306</v>
      </c>
      <c r="B708" s="18">
        <v>-1.996203456291696E-2</v>
      </c>
      <c r="C708" s="8">
        <f t="shared" si="72"/>
        <v>-4.856203456291696E-2</v>
      </c>
      <c r="D708" s="5">
        <f t="shared" si="70"/>
        <v>2.3582712008899413E-3</v>
      </c>
      <c r="E708" s="5">
        <f t="shared" si="73"/>
        <v>1.0143295915540395E-3</v>
      </c>
      <c r="F708" s="5">
        <f>B$6+B$7*E705+B$8*(H707*100)^2</f>
        <v>0.13837524980927729</v>
      </c>
      <c r="G708" s="8">
        <v>5.5681875642468164E-3</v>
      </c>
      <c r="H708" s="8">
        <f t="shared" si="74"/>
        <v>3.7198823880504246E-3</v>
      </c>
      <c r="I708" s="7">
        <f t="shared" si="71"/>
        <v>1.8483051761963919E-3</v>
      </c>
      <c r="J708" s="10">
        <f t="shared" si="75"/>
        <v>0.3319401788948903</v>
      </c>
      <c r="K708" s="10">
        <f t="shared" si="76"/>
        <v>9.3494382418408906E-2</v>
      </c>
      <c r="AC708" s="12"/>
      <c r="AD708" s="13"/>
    </row>
    <row r="709" spans="1:30" x14ac:dyDescent="0.3">
      <c r="A709" s="17">
        <v>44307</v>
      </c>
      <c r="B709" s="18">
        <v>9.0819221930601209E-3</v>
      </c>
      <c r="C709" s="8">
        <f t="shared" si="72"/>
        <v>-1.9518077806939878E-2</v>
      </c>
      <c r="D709" s="5">
        <f t="shared" si="70"/>
        <v>3.80955361277759E-4</v>
      </c>
      <c r="E709" s="5">
        <f t="shared" si="73"/>
        <v>2.3582712008899413E-3</v>
      </c>
      <c r="F709" s="5">
        <f>B$6+B$7*E705+B$8*(H708*100)^2</f>
        <v>0.15135473577407546</v>
      </c>
      <c r="G709" s="8">
        <v>4.0857089572347476E-3</v>
      </c>
      <c r="H709" s="8">
        <f t="shared" si="74"/>
        <v>3.8904335976093392E-3</v>
      </c>
      <c r="I709" s="7">
        <f t="shared" si="71"/>
        <v>1.9527535962540841E-4</v>
      </c>
      <c r="J709" s="10">
        <f t="shared" si="75"/>
        <v>4.7794730772397674E-2</v>
      </c>
      <c r="K709" s="10">
        <f t="shared" si="76"/>
        <v>1.219077916122302E-3</v>
      </c>
      <c r="AC709" s="12"/>
      <c r="AD709" s="13"/>
    </row>
    <row r="710" spans="1:30" x14ac:dyDescent="0.3">
      <c r="A710" s="17">
        <v>44308</v>
      </c>
      <c r="B710" s="18">
        <v>9.6081651026327392E-3</v>
      </c>
      <c r="C710" s="8">
        <f t="shared" si="72"/>
        <v>-1.8991834897367263E-2</v>
      </c>
      <c r="D710" s="5">
        <f t="shared" si="70"/>
        <v>3.6068979276885699E-4</v>
      </c>
      <c r="E710" s="5">
        <f t="shared" si="73"/>
        <v>3.80955361277759E-4</v>
      </c>
      <c r="F710" s="5">
        <f>B$6+B$7*E705+B$8*(H709*100)^2</f>
        <v>0.16286234803046548</v>
      </c>
      <c r="G710" s="8">
        <v>7.1531900052154056E-3</v>
      </c>
      <c r="H710" s="8">
        <f t="shared" si="74"/>
        <v>4.0356207456903768E-3</v>
      </c>
      <c r="I710" s="7">
        <f t="shared" si="71"/>
        <v>3.1175692595250288E-3</v>
      </c>
      <c r="J710" s="10">
        <f t="shared" si="75"/>
        <v>0.43582922545773323</v>
      </c>
      <c r="K710" s="10">
        <f t="shared" si="76"/>
        <v>0.2001146615343663</v>
      </c>
      <c r="AC710" s="12"/>
      <c r="AD710" s="13"/>
    </row>
    <row r="711" spans="1:30" x14ac:dyDescent="0.3">
      <c r="A711" s="17">
        <v>44309</v>
      </c>
      <c r="B711" s="18">
        <v>-3.6371089472280274E-4</v>
      </c>
      <c r="C711" s="8">
        <f t="shared" si="72"/>
        <v>-2.8963710894722803E-2</v>
      </c>
      <c r="D711" s="5">
        <f t="shared" si="70"/>
        <v>8.3889654879308443E-4</v>
      </c>
      <c r="E711" s="5">
        <f t="shared" si="73"/>
        <v>3.6068979276885699E-4</v>
      </c>
      <c r="F711" s="5">
        <f>B$6+B$7*E705+B$8*(H710*100)^2</f>
        <v>0.17306499705698095</v>
      </c>
      <c r="G711" s="8">
        <v>3.4348266226425202E-3</v>
      </c>
      <c r="H711" s="8">
        <f t="shared" si="74"/>
        <v>4.1601081362986339E-3</v>
      </c>
      <c r="I711" s="7">
        <f t="shared" si="71"/>
        <v>7.2528151365611367E-4</v>
      </c>
      <c r="J711" s="10">
        <f t="shared" si="75"/>
        <v>0.21115520325684786</v>
      </c>
      <c r="K711" s="10">
        <f t="shared" si="76"/>
        <v>1.7232631787579278E-2</v>
      </c>
      <c r="AC711" s="12"/>
      <c r="AD711" s="13"/>
    </row>
    <row r="712" spans="1:30" x14ac:dyDescent="0.3">
      <c r="A712" s="17">
        <v>44312</v>
      </c>
      <c r="B712" s="18">
        <v>1.8645341124593343E-3</v>
      </c>
      <c r="C712" s="8">
        <f t="shared" si="72"/>
        <v>-2.6735465887540666E-2</v>
      </c>
      <c r="D712" s="5">
        <f t="shared" si="70"/>
        <v>7.1478513622385057E-4</v>
      </c>
      <c r="E712" s="5">
        <f t="shared" si="73"/>
        <v>8.3889654879308443E-4</v>
      </c>
      <c r="F712" s="5">
        <f>B$6+B$7*E705+B$8*(H711*100)^2</f>
        <v>0.18211066568388948</v>
      </c>
      <c r="G712" s="8">
        <v>3.2891350416472446E-3</v>
      </c>
      <c r="H712" s="8">
        <f t="shared" si="74"/>
        <v>4.2674426262562628E-3</v>
      </c>
      <c r="I712" s="7">
        <f t="shared" si="71"/>
        <v>9.7830758460901819E-4</v>
      </c>
      <c r="J712" s="10">
        <f t="shared" si="75"/>
        <v>0.29743612597890423</v>
      </c>
      <c r="K712" s="10">
        <f t="shared" si="76"/>
        <v>3.114095868823008E-2</v>
      </c>
      <c r="AC712" s="12"/>
      <c r="AD712" s="13"/>
    </row>
    <row r="713" spans="1:30" x14ac:dyDescent="0.3">
      <c r="A713" s="17">
        <v>44313</v>
      </c>
      <c r="B713" s="18">
        <v>-2.2209531685982607E-3</v>
      </c>
      <c r="C713" s="8">
        <f t="shared" si="72"/>
        <v>-3.0820953168598262E-2</v>
      </c>
      <c r="D713" s="5">
        <f t="shared" si="70"/>
        <v>9.4993115422092726E-4</v>
      </c>
      <c r="E713" s="5">
        <f t="shared" si="73"/>
        <v>7.1478513622385057E-4</v>
      </c>
      <c r="F713" s="5">
        <f>B$6+B$7*E705+B$8*(H712*100)^2</f>
        <v>0.19013055548850663</v>
      </c>
      <c r="G713" s="8">
        <v>3.4776253434208246E-3</v>
      </c>
      <c r="H713" s="8">
        <f t="shared" si="74"/>
        <v>4.3603962605307635E-3</v>
      </c>
      <c r="I713" s="7">
        <f t="shared" si="71"/>
        <v>8.8277091710993894E-4</v>
      </c>
      <c r="J713" s="10">
        <f t="shared" si="75"/>
        <v>0.25384301928326369</v>
      </c>
      <c r="K713" s="10">
        <f t="shared" si="76"/>
        <v>2.3761256496484862E-2</v>
      </c>
      <c r="AC713" s="12"/>
      <c r="AD713" s="13"/>
    </row>
    <row r="714" spans="1:30" x14ac:dyDescent="0.3">
      <c r="A714" s="17">
        <v>44314</v>
      </c>
      <c r="B714" s="18">
        <v>7.7741136225650234E-4</v>
      </c>
      <c r="C714" s="8">
        <f t="shared" si="72"/>
        <v>-2.7822588637743499E-2</v>
      </c>
      <c r="D714" s="5">
        <f t="shared" si="70"/>
        <v>7.7409643850509361E-4</v>
      </c>
      <c r="E714" s="5">
        <f t="shared" si="73"/>
        <v>9.4993115422092726E-4</v>
      </c>
      <c r="F714" s="5">
        <f>B$6+B$7*E705+B$8*(H713*100)^2</f>
        <v>0.1972409897892802</v>
      </c>
      <c r="G714" s="8">
        <v>7.4047573184780309E-3</v>
      </c>
      <c r="H714" s="8">
        <f t="shared" si="74"/>
        <v>4.4411821600704492E-3</v>
      </c>
      <c r="I714" s="7">
        <f t="shared" si="71"/>
        <v>2.9635751584075817E-3</v>
      </c>
      <c r="J714" s="10">
        <f t="shared" si="75"/>
        <v>0.4002258319813124</v>
      </c>
      <c r="K714" s="10">
        <f t="shared" si="76"/>
        <v>0.15609213267352962</v>
      </c>
      <c r="AC714" s="12"/>
      <c r="AD714" s="13"/>
    </row>
    <row r="715" spans="1:30" x14ac:dyDescent="0.3">
      <c r="A715" s="17">
        <v>44315</v>
      </c>
      <c r="B715" s="18">
        <v>-4.5257904406082947E-3</v>
      </c>
      <c r="C715" s="8">
        <f t="shared" si="72"/>
        <v>-3.3125790440608295E-2</v>
      </c>
      <c r="D715" s="5">
        <f t="shared" si="70"/>
        <v>1.097317992315096E-3</v>
      </c>
      <c r="E715" s="5">
        <f t="shared" si="73"/>
        <v>7.7409643850509361E-4</v>
      </c>
      <c r="F715" s="5">
        <f>B$6+B$7*E705+B$8*(H714*100)^2</f>
        <v>0.20354510084034605</v>
      </c>
      <c r="G715" s="8">
        <v>4.773221459677293E-3</v>
      </c>
      <c r="H715" s="8">
        <f t="shared" si="74"/>
        <v>4.5115972874398488E-3</v>
      </c>
      <c r="I715" s="7">
        <f t="shared" si="71"/>
        <v>2.6162417223744416E-4</v>
      </c>
      <c r="J715" s="10">
        <f t="shared" si="75"/>
        <v>5.4810817903079651E-2</v>
      </c>
      <c r="K715" s="10">
        <f t="shared" si="76"/>
        <v>1.6190776512354788E-3</v>
      </c>
      <c r="AC715" s="12"/>
      <c r="AD715" s="13"/>
    </row>
    <row r="716" spans="1:30" x14ac:dyDescent="0.3">
      <c r="A716" s="17">
        <v>44316</v>
      </c>
      <c r="B716" s="18">
        <v>-5.5597014870096516E-3</v>
      </c>
      <c r="C716" s="8">
        <f t="shared" si="72"/>
        <v>-3.4159701487009655E-2</v>
      </c>
      <c r="D716" s="5">
        <f t="shared" ref="D716:D779" si="77">C716^2</f>
        <v>1.1668852056816096E-3</v>
      </c>
      <c r="E716" s="5">
        <f t="shared" si="73"/>
        <v>1.097317992315096E-3</v>
      </c>
      <c r="F716" s="5">
        <f>B$6+B$7*E705+B$8*(H715*100)^2</f>
        <v>0.20913432569822102</v>
      </c>
      <c r="G716" s="8">
        <v>6.8524236888433858E-3</v>
      </c>
      <c r="H716" s="8">
        <f t="shared" si="74"/>
        <v>4.5731206598800889E-3</v>
      </c>
      <c r="I716" s="7">
        <f t="shared" si="71"/>
        <v>2.2793030289632969E-3</v>
      </c>
      <c r="J716" s="10">
        <f t="shared" si="75"/>
        <v>0.33262727648821411</v>
      </c>
      <c r="K716" s="10">
        <f t="shared" si="76"/>
        <v>9.4006469535246939E-2</v>
      </c>
      <c r="AC716" s="12"/>
      <c r="AD716" s="13"/>
    </row>
    <row r="717" spans="1:30" x14ac:dyDescent="0.3">
      <c r="A717" s="17">
        <v>44319</v>
      </c>
      <c r="B717" s="18">
        <v>6.3975245207201362E-3</v>
      </c>
      <c r="C717" s="8">
        <f t="shared" si="72"/>
        <v>-2.2202475479279865E-2</v>
      </c>
      <c r="D717" s="5">
        <f t="shared" si="77"/>
        <v>4.9294991740802369E-4</v>
      </c>
      <c r="E717" s="5">
        <f t="shared" si="73"/>
        <v>1.1668852056816096E-3</v>
      </c>
      <c r="F717" s="5">
        <f>B$6+B$7*E705+B$8*(H716*100)^2</f>
        <v>0.21408973245721294</v>
      </c>
      <c r="G717" s="8">
        <v>1.2773060074042568E-2</v>
      </c>
      <c r="H717" s="8">
        <f t="shared" si="74"/>
        <v>4.6269831689472671E-3</v>
      </c>
      <c r="I717" s="7">
        <f t="shared" ref="I717:I780" si="78">SQRT((G717-H717)^2)</f>
        <v>8.1460769050953011E-3</v>
      </c>
      <c r="J717" s="10">
        <f t="shared" si="75"/>
        <v>0.63775452850564529</v>
      </c>
      <c r="K717" s="10">
        <f t="shared" si="76"/>
        <v>0.74512581063303096</v>
      </c>
      <c r="AC717" s="12"/>
      <c r="AD717" s="13"/>
    </row>
    <row r="718" spans="1:30" x14ac:dyDescent="0.3">
      <c r="A718" s="17">
        <v>44320</v>
      </c>
      <c r="B718" s="18">
        <v>-1.9041452160046657E-2</v>
      </c>
      <c r="C718" s="8">
        <f t="shared" ref="C718:C781" si="79">B718-B$5</f>
        <v>-4.7641452160046657E-2</v>
      </c>
      <c r="D718" s="5">
        <f t="shared" si="77"/>
        <v>2.2697079639180141E-3</v>
      </c>
      <c r="E718" s="5">
        <f t="shared" ref="E718:E781" si="80">D717</f>
        <v>4.9294991740802369E-4</v>
      </c>
      <c r="F718" s="5">
        <f>B$6+B$7*E705+B$8*(H717*100)^2</f>
        <v>0.21848319608973524</v>
      </c>
      <c r="G718" s="8">
        <v>7.3672557529570037E-3</v>
      </c>
      <c r="H718" s="8">
        <f t="shared" ref="H718:H781" si="81">SQRT(F718)/100</f>
        <v>4.6742186094547956E-3</v>
      </c>
      <c r="I718" s="7">
        <f t="shared" si="78"/>
        <v>2.6930371435022081E-3</v>
      </c>
      <c r="J718" s="10">
        <f t="shared" ref="J718:J781" si="82">ABS(G718-H718)/G718</f>
        <v>0.36554142190887029</v>
      </c>
      <c r="K718" s="10">
        <f t="shared" ref="K718:K781" si="83">G718/H718-LN(G718/H718)-1</f>
        <v>0.12116374774270078</v>
      </c>
      <c r="AC718" s="12"/>
      <c r="AD718" s="13"/>
    </row>
    <row r="719" spans="1:30" x14ac:dyDescent="0.3">
      <c r="A719" s="17">
        <v>44321</v>
      </c>
      <c r="B719" s="18">
        <v>1.9676220716222978E-2</v>
      </c>
      <c r="C719" s="8">
        <f t="shared" si="79"/>
        <v>-8.9237792837770225E-3</v>
      </c>
      <c r="D719" s="5">
        <f t="shared" si="77"/>
        <v>7.963383670556795E-5</v>
      </c>
      <c r="E719" s="5">
        <f t="shared" si="80"/>
        <v>2.2697079639180141E-3</v>
      </c>
      <c r="F719" s="5">
        <f>B$6+B$7*E705+B$8*(H718*100)^2</f>
        <v>0.22237844094632944</v>
      </c>
      <c r="G719" s="8">
        <v>7.9339156710713284E-3</v>
      </c>
      <c r="H719" s="8">
        <f t="shared" si="81"/>
        <v>4.7157018665976904E-3</v>
      </c>
      <c r="I719" s="7">
        <f t="shared" si="78"/>
        <v>3.218213804473638E-3</v>
      </c>
      <c r="J719" s="10">
        <f t="shared" si="82"/>
        <v>0.40562742760272846</v>
      </c>
      <c r="K719" s="10">
        <f t="shared" si="83"/>
        <v>0.16219747895063108</v>
      </c>
      <c r="AC719" s="12"/>
      <c r="AD719" s="13"/>
    </row>
    <row r="720" spans="1:30" x14ac:dyDescent="0.3">
      <c r="A720" s="17">
        <v>44322</v>
      </c>
      <c r="B720" s="18">
        <v>-8.3729115611276127E-4</v>
      </c>
      <c r="C720" s="8">
        <f t="shared" si="79"/>
        <v>-2.9437291156112762E-2</v>
      </c>
      <c r="D720" s="5">
        <f t="shared" si="77"/>
        <v>8.6655411060975471E-4</v>
      </c>
      <c r="E720" s="5">
        <f t="shared" si="80"/>
        <v>7.963383670556795E-5</v>
      </c>
      <c r="F720" s="5">
        <f>B$6+B$7*E705+B$8*(H719*100)^2</f>
        <v>0.22583196503618586</v>
      </c>
      <c r="G720" s="8">
        <v>3.2578450678103191E-3</v>
      </c>
      <c r="H720" s="8">
        <f t="shared" si="81"/>
        <v>4.7521780799564513E-3</v>
      </c>
      <c r="I720" s="7">
        <f t="shared" si="78"/>
        <v>1.4943330121461322E-3</v>
      </c>
      <c r="J720" s="10">
        <f t="shared" si="82"/>
        <v>0.45868756218984708</v>
      </c>
      <c r="K720" s="10">
        <f t="shared" si="83"/>
        <v>6.3084867741064032E-2</v>
      </c>
      <c r="AC720" s="12"/>
      <c r="AD720" s="13"/>
    </row>
    <row r="721" spans="1:30" x14ac:dyDescent="0.3">
      <c r="A721" s="17">
        <v>44323</v>
      </c>
      <c r="B721" s="18">
        <v>8.6660742724141513E-3</v>
      </c>
      <c r="C721" s="8">
        <f t="shared" si="79"/>
        <v>-1.9933925727585851E-2</v>
      </c>
      <c r="D721" s="5">
        <f t="shared" si="77"/>
        <v>3.9736139491290912E-4</v>
      </c>
      <c r="E721" s="5">
        <f t="shared" si="80"/>
        <v>8.6655411060975471E-4</v>
      </c>
      <c r="F721" s="5">
        <f>B$6+B$7*E705+B$8*(H720*100)^2</f>
        <v>0.22889385949425256</v>
      </c>
      <c r="G721" s="8">
        <v>3.3623766183671724E-3</v>
      </c>
      <c r="H721" s="8">
        <f t="shared" si="81"/>
        <v>4.7842853122932851E-3</v>
      </c>
      <c r="I721" s="7">
        <f t="shared" si="78"/>
        <v>1.4219086939261127E-3</v>
      </c>
      <c r="J721" s="10">
        <f t="shared" si="82"/>
        <v>0.422887991237762</v>
      </c>
      <c r="K721" s="10">
        <f t="shared" si="83"/>
        <v>5.5484610843630655E-2</v>
      </c>
      <c r="AC721" s="12"/>
      <c r="AD721" s="13"/>
    </row>
    <row r="722" spans="1:30" x14ac:dyDescent="0.3">
      <c r="A722" s="17">
        <v>44326</v>
      </c>
      <c r="B722" s="18">
        <v>-2.7054975466920955E-3</v>
      </c>
      <c r="C722" s="8">
        <f t="shared" si="79"/>
        <v>-3.1305497546692096E-2</v>
      </c>
      <c r="D722" s="5">
        <f t="shared" si="77"/>
        <v>9.800341766459449E-4</v>
      </c>
      <c r="E722" s="5">
        <f t="shared" si="80"/>
        <v>3.9736139491290912E-4</v>
      </c>
      <c r="F722" s="5">
        <f>B$6+B$7*E705+B$8*(H721*100)^2</f>
        <v>0.23160853512077453</v>
      </c>
      <c r="G722" s="8">
        <v>1.4536932245543957E-2</v>
      </c>
      <c r="H722" s="8">
        <f t="shared" si="81"/>
        <v>4.8125724422680071E-3</v>
      </c>
      <c r="I722" s="7">
        <f t="shared" si="78"/>
        <v>9.7243598032759511E-3</v>
      </c>
      <c r="J722" s="10">
        <f t="shared" si="82"/>
        <v>0.66894167483354572</v>
      </c>
      <c r="K722" s="10">
        <f t="shared" si="83"/>
        <v>0.9151550665169188</v>
      </c>
      <c r="AC722" s="12"/>
      <c r="AD722" s="13"/>
    </row>
    <row r="723" spans="1:30" x14ac:dyDescent="0.3">
      <c r="A723" s="17">
        <v>44327</v>
      </c>
      <c r="B723" s="18">
        <v>-1.9397285585024647E-2</v>
      </c>
      <c r="C723" s="8">
        <f t="shared" si="79"/>
        <v>-4.7997285585024647E-2</v>
      </c>
      <c r="D723" s="5">
        <f t="shared" si="77"/>
        <v>2.3037394235304147E-3</v>
      </c>
      <c r="E723" s="5">
        <f t="shared" si="80"/>
        <v>9.800341766459449E-4</v>
      </c>
      <c r="F723" s="5">
        <f>B$6+B$7*E705+B$8*(H722*100)^2</f>
        <v>0.23401536653124888</v>
      </c>
      <c r="G723" s="8">
        <v>6.5100422988356573E-3</v>
      </c>
      <c r="H723" s="8">
        <f t="shared" si="81"/>
        <v>4.8375134783403845E-3</v>
      </c>
      <c r="I723" s="7">
        <f t="shared" si="78"/>
        <v>1.6725288204952728E-3</v>
      </c>
      <c r="J723" s="10">
        <f t="shared" si="82"/>
        <v>0.25691520019684205</v>
      </c>
      <c r="K723" s="10">
        <f t="shared" si="83"/>
        <v>4.879631937777007E-2</v>
      </c>
      <c r="AC723" s="12"/>
      <c r="AD723" s="13"/>
    </row>
    <row r="724" spans="1:30" x14ac:dyDescent="0.3">
      <c r="A724" s="17">
        <v>44328</v>
      </c>
      <c r="B724" s="18">
        <v>3.4708931418529071E-4</v>
      </c>
      <c r="C724" s="8">
        <f t="shared" si="79"/>
        <v>-2.825291068581471E-2</v>
      </c>
      <c r="D724" s="5">
        <f t="shared" si="77"/>
        <v>7.9822696222062303E-4</v>
      </c>
      <c r="E724" s="5">
        <f t="shared" si="80"/>
        <v>2.3037394235304147E-3</v>
      </c>
      <c r="F724" s="5">
        <f>B$6+B$7*E705+B$8*(H723*100)^2</f>
        <v>0.23614926325977545</v>
      </c>
      <c r="G724" s="8">
        <v>9.1631689768153449E-3</v>
      </c>
      <c r="H724" s="8">
        <f t="shared" si="81"/>
        <v>4.8595191455510847E-3</v>
      </c>
      <c r="I724" s="7">
        <f t="shared" si="78"/>
        <v>4.3036498312642602E-3</v>
      </c>
      <c r="J724" s="10">
        <f t="shared" si="82"/>
        <v>0.46966828202703204</v>
      </c>
      <c r="K724" s="10">
        <f t="shared" si="83"/>
        <v>0.25135969496884059</v>
      </c>
      <c r="AC724" s="12"/>
      <c r="AD724" s="13"/>
    </row>
    <row r="725" spans="1:30" x14ac:dyDescent="0.3">
      <c r="A725" s="17">
        <v>44330</v>
      </c>
      <c r="B725" s="18">
        <v>1.7580152149386213E-2</v>
      </c>
      <c r="C725" s="8">
        <f t="shared" si="79"/>
        <v>-1.1019847850613787E-2</v>
      </c>
      <c r="D725" s="5">
        <f t="shared" si="77"/>
        <v>1.214370466506773E-4</v>
      </c>
      <c r="E725" s="5">
        <f t="shared" si="80"/>
        <v>7.9822696222062303E-4</v>
      </c>
      <c r="F725" s="5">
        <f>B$6+B$7*E705+B$8*(H724*100)^2</f>
        <v>0.2380411760992871</v>
      </c>
      <c r="G725" s="8">
        <v>6.0496069171638361E-3</v>
      </c>
      <c r="H725" s="8">
        <f t="shared" si="81"/>
        <v>4.8789463626820809E-3</v>
      </c>
      <c r="I725" s="7">
        <f t="shared" si="78"/>
        <v>1.1706605544817552E-3</v>
      </c>
      <c r="J725" s="10">
        <f t="shared" si="82"/>
        <v>0.19351018512630599</v>
      </c>
      <c r="K725" s="10">
        <f t="shared" si="83"/>
        <v>2.4877253137076449E-2</v>
      </c>
      <c r="AC725" s="12"/>
      <c r="AD725" s="13"/>
    </row>
    <row r="726" spans="1:30" x14ac:dyDescent="0.3">
      <c r="A726" s="17">
        <v>44333</v>
      </c>
      <c r="B726" s="18">
        <v>-2.6419464742425702E-3</v>
      </c>
      <c r="C726" s="8">
        <f t="shared" si="79"/>
        <v>-3.1241946474242572E-2</v>
      </c>
      <c r="D726" s="5">
        <f t="shared" si="77"/>
        <v>9.7605921949943787E-4</v>
      </c>
      <c r="E726" s="5">
        <f t="shared" si="80"/>
        <v>1.214370466506773E-4</v>
      </c>
      <c r="F726" s="5">
        <f>B$6+B$7*E705+B$8*(H725*100)^2</f>
        <v>0.2397185460227981</v>
      </c>
      <c r="G726" s="8">
        <v>8.3537620458982217E-3</v>
      </c>
      <c r="H726" s="8">
        <f t="shared" si="81"/>
        <v>4.8961060652604142E-3</v>
      </c>
      <c r="I726" s="7">
        <f t="shared" si="78"/>
        <v>3.4576559806378075E-3</v>
      </c>
      <c r="J726" s="10">
        <f t="shared" si="82"/>
        <v>0.41390405444162132</v>
      </c>
      <c r="K726" s="10">
        <f t="shared" si="83"/>
        <v>0.17193351210659058</v>
      </c>
      <c r="AC726" s="12"/>
      <c r="AD726" s="13"/>
    </row>
    <row r="727" spans="1:30" x14ac:dyDescent="0.3">
      <c r="A727" s="17">
        <v>44334</v>
      </c>
      <c r="B727" s="18">
        <v>-3.744299265804767E-4</v>
      </c>
      <c r="C727" s="8">
        <f t="shared" si="79"/>
        <v>-2.8974429926580478E-2</v>
      </c>
      <c r="D727" s="5">
        <f t="shared" si="77"/>
        <v>8.3951758957032238E-4</v>
      </c>
      <c r="E727" s="5">
        <f t="shared" si="80"/>
        <v>9.7605921949943787E-4</v>
      </c>
      <c r="F727" s="5">
        <f>B$6+B$7*E727+B$8*(G726*100)^2</f>
        <v>0.64741765418996955</v>
      </c>
      <c r="G727" s="8">
        <v>1.6996246085354588E-2</v>
      </c>
      <c r="H727" s="8">
        <f t="shared" si="81"/>
        <v>8.0462267814794368E-3</v>
      </c>
      <c r="I727" s="7">
        <f t="shared" si="78"/>
        <v>8.9500193038751508E-3</v>
      </c>
      <c r="J727" s="10">
        <f t="shared" si="82"/>
        <v>0.52658800413505713</v>
      </c>
      <c r="K727" s="10">
        <f t="shared" si="83"/>
        <v>0.36453576990889092</v>
      </c>
      <c r="AC727" s="12"/>
      <c r="AD727" s="13"/>
    </row>
    <row r="728" spans="1:30" x14ac:dyDescent="0.3">
      <c r="A728" s="17">
        <v>44335</v>
      </c>
      <c r="B728" s="18">
        <v>-1.7275525661754592E-2</v>
      </c>
      <c r="C728" s="8">
        <f t="shared" si="79"/>
        <v>-4.5875525661754596E-2</v>
      </c>
      <c r="D728" s="5">
        <f t="shared" si="77"/>
        <v>2.1045638547423045E-3</v>
      </c>
      <c r="E728" s="5">
        <f t="shared" si="80"/>
        <v>8.3951758957032238E-4</v>
      </c>
      <c r="F728" s="5">
        <f>B$6+B$7*E727+B$8*(H727*100)^2</f>
        <v>0.60270131912220115</v>
      </c>
      <c r="G728" s="8">
        <v>8.6080927470393049E-3</v>
      </c>
      <c r="H728" s="8">
        <f t="shared" si="81"/>
        <v>7.7633840502850373E-3</v>
      </c>
      <c r="I728" s="7">
        <f t="shared" si="78"/>
        <v>8.4470869675426757E-4</v>
      </c>
      <c r="J728" s="10">
        <f t="shared" si="82"/>
        <v>9.8129599851813798E-2</v>
      </c>
      <c r="K728" s="10">
        <f t="shared" si="83"/>
        <v>5.5223142835014727E-3</v>
      </c>
      <c r="AC728" s="12"/>
      <c r="AD728" s="13"/>
    </row>
    <row r="729" spans="1:30" x14ac:dyDescent="0.3">
      <c r="A729" s="17">
        <v>44336</v>
      </c>
      <c r="B729" s="18">
        <v>1.5918871757664824E-2</v>
      </c>
      <c r="C729" s="8">
        <f t="shared" si="79"/>
        <v>-1.2681128242335176E-2</v>
      </c>
      <c r="D729" s="5">
        <f t="shared" si="77"/>
        <v>1.6081101349855084E-4</v>
      </c>
      <c r="E729" s="5">
        <f t="shared" si="80"/>
        <v>2.1045638547423045E-3</v>
      </c>
      <c r="F729" s="5">
        <f>B$6+B$7*E727+B$8*(H728*100)^2</f>
        <v>0.5630558164511178</v>
      </c>
      <c r="G729" s="8">
        <v>4.564956612810824E-3</v>
      </c>
      <c r="H729" s="8">
        <f t="shared" si="81"/>
        <v>7.5037045281055523E-3</v>
      </c>
      <c r="I729" s="7">
        <f t="shared" si="78"/>
        <v>2.9387479152947283E-3</v>
      </c>
      <c r="J729" s="10">
        <f t="shared" si="82"/>
        <v>0.64376250741301677</v>
      </c>
      <c r="K729" s="10">
        <f t="shared" si="83"/>
        <v>0.10534821594060495</v>
      </c>
      <c r="AC729" s="12"/>
      <c r="AD729" s="13"/>
    </row>
    <row r="730" spans="1:30" x14ac:dyDescent="0.3">
      <c r="A730" s="17">
        <v>44337</v>
      </c>
      <c r="B730" s="18">
        <v>6.446849253080914E-3</v>
      </c>
      <c r="C730" s="8">
        <f t="shared" si="79"/>
        <v>-2.2153150746919086E-2</v>
      </c>
      <c r="D730" s="5">
        <f t="shared" si="77"/>
        <v>4.9076208801572161E-4</v>
      </c>
      <c r="E730" s="5">
        <f t="shared" si="80"/>
        <v>1.6081101349855084E-4</v>
      </c>
      <c r="F730" s="5">
        <f>B$6+B$7*E727+B$8*(H729*100)^2</f>
        <v>0.52790611378293528</v>
      </c>
      <c r="G730" s="8">
        <v>5.770564770743271E-3</v>
      </c>
      <c r="H730" s="8">
        <f t="shared" si="81"/>
        <v>7.2657147878438999E-3</v>
      </c>
      <c r="I730" s="7">
        <f t="shared" si="78"/>
        <v>1.4951500171006289E-3</v>
      </c>
      <c r="J730" s="10">
        <f t="shared" si="82"/>
        <v>0.25909942553301379</v>
      </c>
      <c r="K730" s="10">
        <f t="shared" si="83"/>
        <v>2.4615178425299256E-2</v>
      </c>
      <c r="AC730" s="12"/>
      <c r="AD730" s="13"/>
    </row>
    <row r="731" spans="1:30" x14ac:dyDescent="0.3">
      <c r="A731" s="17">
        <v>44341</v>
      </c>
      <c r="B731" s="18">
        <v>2.5453347886152809E-3</v>
      </c>
      <c r="C731" s="8">
        <f t="shared" si="79"/>
        <v>-2.605466521138472E-2</v>
      </c>
      <c r="D731" s="5">
        <f t="shared" si="77"/>
        <v>6.7884557927734113E-4</v>
      </c>
      <c r="E731" s="5">
        <f t="shared" si="80"/>
        <v>4.9076208801572161E-4</v>
      </c>
      <c r="F731" s="5">
        <f>B$6+B$7*E727+B$8*(H730*100)^2</f>
        <v>0.49674238739732474</v>
      </c>
      <c r="G731" s="8">
        <v>5.225049808147187E-3</v>
      </c>
      <c r="H731" s="8">
        <f t="shared" si="81"/>
        <v>7.0479953702973211E-3</v>
      </c>
      <c r="I731" s="7">
        <f t="shared" si="78"/>
        <v>1.822945562150134E-3</v>
      </c>
      <c r="J731" s="10">
        <f t="shared" si="82"/>
        <v>0.34888577699445017</v>
      </c>
      <c r="K731" s="10">
        <f t="shared" si="83"/>
        <v>4.0631517687019336E-2</v>
      </c>
      <c r="AC731" s="12"/>
      <c r="AD731" s="13"/>
    </row>
    <row r="732" spans="1:30" x14ac:dyDescent="0.3">
      <c r="A732" s="17">
        <v>44342</v>
      </c>
      <c r="B732" s="18">
        <v>-1.083360073316466E-3</v>
      </c>
      <c r="C732" s="8">
        <f t="shared" si="79"/>
        <v>-2.9683360073316466E-2</v>
      </c>
      <c r="D732" s="5">
        <f t="shared" si="77"/>
        <v>8.8110186524215811E-4</v>
      </c>
      <c r="E732" s="5">
        <f t="shared" si="80"/>
        <v>6.7884557927734113E-4</v>
      </c>
      <c r="F732" s="5">
        <f>B$6+B$7*E727+B$8*(H731*100)^2</f>
        <v>0.46911262758384237</v>
      </c>
      <c r="G732" s="8">
        <v>6.0275950394071548E-3</v>
      </c>
      <c r="H732" s="8">
        <f t="shared" si="81"/>
        <v>6.8491797142712085E-3</v>
      </c>
      <c r="I732" s="7">
        <f t="shared" si="78"/>
        <v>8.2158467486405373E-4</v>
      </c>
      <c r="J732" s="10">
        <f t="shared" si="82"/>
        <v>0.13630389392331521</v>
      </c>
      <c r="K732" s="10">
        <f t="shared" si="83"/>
        <v>7.8270637585700076E-3</v>
      </c>
      <c r="AC732" s="12"/>
      <c r="AD732" s="13"/>
    </row>
    <row r="733" spans="1:30" x14ac:dyDescent="0.3">
      <c r="A733" s="17">
        <v>44343</v>
      </c>
      <c r="B733" s="18">
        <v>1.8684558072744354E-3</v>
      </c>
      <c r="C733" s="8">
        <f t="shared" si="79"/>
        <v>-2.6731544192725564E-2</v>
      </c>
      <c r="D733" s="5">
        <f t="shared" si="77"/>
        <v>7.1457545492763978E-4</v>
      </c>
      <c r="E733" s="5">
        <f t="shared" si="80"/>
        <v>8.8110186524215811E-4</v>
      </c>
      <c r="F733" s="5">
        <f>B$6+B$7*E727+B$8*(H732*100)^2</f>
        <v>0.44461608253320895</v>
      </c>
      <c r="G733" s="8">
        <v>4.101327653232914E-3</v>
      </c>
      <c r="H733" s="8">
        <f t="shared" si="81"/>
        <v>6.6679538280735636E-3</v>
      </c>
      <c r="I733" s="7">
        <f t="shared" si="78"/>
        <v>2.5666261748406496E-3</v>
      </c>
      <c r="J733" s="10">
        <f t="shared" si="82"/>
        <v>0.62580373767930486</v>
      </c>
      <c r="K733" s="10">
        <f t="shared" si="83"/>
        <v>0.10108269312979168</v>
      </c>
      <c r="AC733" s="12"/>
      <c r="AD733" s="13"/>
    </row>
    <row r="734" spans="1:30" x14ac:dyDescent="0.3">
      <c r="A734" s="17">
        <v>44344</v>
      </c>
      <c r="B734" s="18">
        <v>7.7314779795650684E-3</v>
      </c>
      <c r="C734" s="8">
        <f t="shared" si="79"/>
        <v>-2.0868522020434932E-2</v>
      </c>
      <c r="D734" s="5">
        <f t="shared" si="77"/>
        <v>4.3549521131737765E-4</v>
      </c>
      <c r="E734" s="5">
        <f t="shared" si="80"/>
        <v>7.1457545492763978E-4</v>
      </c>
      <c r="F734" s="5">
        <f>B$6+B$7*E727+B$8*(H733*100)^2</f>
        <v>0.42289744569131738</v>
      </c>
      <c r="G734" s="8">
        <v>4.1527559512813724E-3</v>
      </c>
      <c r="H734" s="8">
        <f t="shared" si="81"/>
        <v>6.5030565558921397E-3</v>
      </c>
      <c r="I734" s="7">
        <f t="shared" si="78"/>
        <v>2.3503006046107673E-3</v>
      </c>
      <c r="J734" s="10">
        <f t="shared" si="82"/>
        <v>0.56596164864577692</v>
      </c>
      <c r="K734" s="10">
        <f t="shared" si="83"/>
        <v>8.7085350304891396E-2</v>
      </c>
      <c r="AC734" s="12"/>
      <c r="AD734" s="13"/>
    </row>
    <row r="735" spans="1:30" x14ac:dyDescent="0.3">
      <c r="A735" s="17">
        <v>44347</v>
      </c>
      <c r="B735" s="18">
        <v>-7.669586603263512E-3</v>
      </c>
      <c r="C735" s="8">
        <f t="shared" si="79"/>
        <v>-3.6269586603263515E-2</v>
      </c>
      <c r="D735" s="5">
        <f t="shared" si="77"/>
        <v>1.3154829123716322E-3</v>
      </c>
      <c r="E735" s="5">
        <f t="shared" si="80"/>
        <v>4.3549521131737765E-4</v>
      </c>
      <c r="F735" s="5">
        <f>B$6+B$7*E727+B$8*(H734*100)^2</f>
        <v>0.40364170226729623</v>
      </c>
      <c r="G735" s="8">
        <v>9.7333739740348025E-3</v>
      </c>
      <c r="H735" s="8">
        <f t="shared" si="81"/>
        <v>6.353280272955824E-3</v>
      </c>
      <c r="I735" s="7">
        <f t="shared" si="78"/>
        <v>3.3800937010789785E-3</v>
      </c>
      <c r="J735" s="10">
        <f t="shared" si="82"/>
        <v>0.34726845080604862</v>
      </c>
      <c r="K735" s="10">
        <f t="shared" si="83"/>
        <v>0.10543405077188206</v>
      </c>
      <c r="AC735" s="12"/>
      <c r="AD735" s="13"/>
    </row>
    <row r="736" spans="1:30" x14ac:dyDescent="0.3">
      <c r="A736" s="17">
        <v>44348</v>
      </c>
      <c r="B736" s="18">
        <v>7.9618724533108108E-3</v>
      </c>
      <c r="C736" s="8">
        <f t="shared" si="79"/>
        <v>-2.063812754668919E-2</v>
      </c>
      <c r="D736" s="5">
        <f t="shared" si="77"/>
        <v>4.2593230863341116E-4</v>
      </c>
      <c r="E736" s="5">
        <f t="shared" si="80"/>
        <v>1.3154829123716322E-3</v>
      </c>
      <c r="F736" s="5">
        <f>B$6+B$7*E727+B$8*(H735*100)^2</f>
        <v>0.38656956014755917</v>
      </c>
      <c r="G736" s="8">
        <v>3.5330190518237234E-3</v>
      </c>
      <c r="H736" s="8">
        <f t="shared" si="81"/>
        <v>6.2174718346572275E-3</v>
      </c>
      <c r="I736" s="7">
        <f t="shared" si="78"/>
        <v>2.6844527828335041E-3</v>
      </c>
      <c r="J736" s="10">
        <f t="shared" si="82"/>
        <v>0.75981837161274457</v>
      </c>
      <c r="K736" s="10">
        <f t="shared" si="83"/>
        <v>0.13345106520828831</v>
      </c>
      <c r="AC736" s="12"/>
      <c r="AD736" s="13"/>
    </row>
    <row r="737" spans="1:30" x14ac:dyDescent="0.3">
      <c r="A737" s="17">
        <v>44349</v>
      </c>
      <c r="B737" s="18">
        <v>4.1052721483618637E-3</v>
      </c>
      <c r="C737" s="8">
        <f t="shared" si="79"/>
        <v>-2.4494727851638136E-2</v>
      </c>
      <c r="D737" s="5">
        <f t="shared" si="77"/>
        <v>5.9999169252581699E-4</v>
      </c>
      <c r="E737" s="5">
        <f t="shared" si="80"/>
        <v>4.2593230863341116E-4</v>
      </c>
      <c r="F737" s="5">
        <f>B$6+B$7*E727+B$8*(H736*100)^2</f>
        <v>0.37143339894420024</v>
      </c>
      <c r="G737" s="8">
        <v>7.31141052546588E-3</v>
      </c>
      <c r="H737" s="8">
        <f t="shared" si="81"/>
        <v>6.0945336076208513E-3</v>
      </c>
      <c r="I737" s="7">
        <f t="shared" si="78"/>
        <v>1.2168769178450287E-3</v>
      </c>
      <c r="J737" s="10">
        <f t="shared" si="82"/>
        <v>0.16643531553954014</v>
      </c>
      <c r="K737" s="10">
        <f t="shared" si="83"/>
        <v>1.7622972868527098E-2</v>
      </c>
      <c r="AC737" s="12"/>
      <c r="AD737" s="13"/>
    </row>
    <row r="738" spans="1:30" x14ac:dyDescent="0.3">
      <c r="A738" s="17">
        <v>44350</v>
      </c>
      <c r="B738" s="18">
        <v>-2.2674605163167921E-3</v>
      </c>
      <c r="C738" s="8">
        <f t="shared" si="79"/>
        <v>-3.0867460516316794E-2</v>
      </c>
      <c r="D738" s="5">
        <f t="shared" si="77"/>
        <v>9.5280011872637624E-4</v>
      </c>
      <c r="E738" s="5">
        <f t="shared" si="80"/>
        <v>5.9999169252581699E-4</v>
      </c>
      <c r="F738" s="5">
        <f>B$6+B$7*E727+B$8*(H737*100)^2</f>
        <v>0.35801367842130227</v>
      </c>
      <c r="G738" s="8">
        <v>3.3612229177445627E-3</v>
      </c>
      <c r="H738" s="8">
        <f t="shared" si="81"/>
        <v>5.9834244243685596E-3</v>
      </c>
      <c r="I738" s="7">
        <f t="shared" si="78"/>
        <v>2.6222015066239969E-3</v>
      </c>
      <c r="J738" s="10">
        <f t="shared" si="82"/>
        <v>0.78013317497654644</v>
      </c>
      <c r="K738" s="10">
        <f t="shared" si="83"/>
        <v>0.13844390261273687</v>
      </c>
      <c r="AC738" s="12"/>
      <c r="AD738" s="13"/>
    </row>
    <row r="739" spans="1:30" x14ac:dyDescent="0.3">
      <c r="A739" s="17">
        <v>44351</v>
      </c>
      <c r="B739" s="18">
        <v>2.4826466075735412E-3</v>
      </c>
      <c r="C739" s="8">
        <f t="shared" si="79"/>
        <v>-2.6117353392426459E-2</v>
      </c>
      <c r="D739" s="5">
        <f t="shared" si="77"/>
        <v>6.8211614822488991E-4</v>
      </c>
      <c r="E739" s="5">
        <f t="shared" si="80"/>
        <v>9.5280011872637624E-4</v>
      </c>
      <c r="F739" s="5">
        <f>B$6+B$7*E727+B$8*(H738*100)^2</f>
        <v>0.3461157542057009</v>
      </c>
      <c r="G739" s="8">
        <v>6.1308252814537981E-3</v>
      </c>
      <c r="H739" s="8">
        <f t="shared" si="81"/>
        <v>5.8831603259277311E-3</v>
      </c>
      <c r="I739" s="7">
        <f t="shared" si="78"/>
        <v>2.4766495552606699E-4</v>
      </c>
      <c r="J739" s="10">
        <f t="shared" si="82"/>
        <v>4.0396674861257566E-2</v>
      </c>
      <c r="K739" s="10">
        <f t="shared" si="83"/>
        <v>8.6198146964089339E-4</v>
      </c>
      <c r="AC739" s="12"/>
      <c r="AD739" s="13"/>
    </row>
    <row r="740" spans="1:30" x14ac:dyDescent="0.3">
      <c r="A740" s="17">
        <v>44354</v>
      </c>
      <c r="B740" s="18">
        <v>2.0202740261178998E-3</v>
      </c>
      <c r="C740" s="8">
        <f t="shared" si="79"/>
        <v>-2.6579725973882102E-2</v>
      </c>
      <c r="D740" s="5">
        <f t="shared" si="77"/>
        <v>7.0648183284666285E-4</v>
      </c>
      <c r="E740" s="5">
        <f t="shared" si="80"/>
        <v>6.8211614822488991E-4</v>
      </c>
      <c r="F740" s="5">
        <f>B$6+B$7*E727+B$8*(H739*100)^2</f>
        <v>0.33556705459614866</v>
      </c>
      <c r="G740" s="8">
        <v>4.2400800547068929E-3</v>
      </c>
      <c r="H740" s="8">
        <f t="shared" si="81"/>
        <v>5.7928149857918694E-3</v>
      </c>
      <c r="I740" s="7">
        <f t="shared" si="78"/>
        <v>1.5527349310849765E-3</v>
      </c>
      <c r="J740" s="10">
        <f t="shared" si="82"/>
        <v>0.36620415441479526</v>
      </c>
      <c r="K740" s="10">
        <f t="shared" si="83"/>
        <v>4.3991232093010035E-2</v>
      </c>
      <c r="AC740" s="12"/>
      <c r="AD740" s="13"/>
    </row>
    <row r="741" spans="1:30" x14ac:dyDescent="0.3">
      <c r="A741" s="17">
        <v>44355</v>
      </c>
      <c r="B741" s="18">
        <v>-4.0034272556166667E-4</v>
      </c>
      <c r="C741" s="8">
        <f t="shared" si="79"/>
        <v>-2.9000342725561668E-2</v>
      </c>
      <c r="D741" s="5">
        <f t="shared" si="77"/>
        <v>8.4101987820003757E-4</v>
      </c>
      <c r="E741" s="5">
        <f t="shared" si="80"/>
        <v>7.0648183284666285E-4</v>
      </c>
      <c r="F741" s="5">
        <f>B$6+B$7*E727+B$8*(H740*100)^2</f>
        <v>0.32621457752231969</v>
      </c>
      <c r="G741" s="8">
        <v>4.2596750659186708E-3</v>
      </c>
      <c r="H741" s="8">
        <f t="shared" si="81"/>
        <v>5.711519741034953E-3</v>
      </c>
      <c r="I741" s="7">
        <f t="shared" si="78"/>
        <v>1.4518446751162822E-3</v>
      </c>
      <c r="J741" s="10">
        <f t="shared" si="82"/>
        <v>0.34083460654836767</v>
      </c>
      <c r="K741" s="10">
        <f t="shared" si="83"/>
        <v>3.9096400324100111E-2</v>
      </c>
      <c r="AC741" s="12"/>
      <c r="AD741" s="13"/>
    </row>
    <row r="742" spans="1:30" x14ac:dyDescent="0.3">
      <c r="A742" s="17">
        <v>44356</v>
      </c>
      <c r="B742" s="18">
        <v>2.0513764836607026E-4</v>
      </c>
      <c r="C742" s="8">
        <f t="shared" si="79"/>
        <v>-2.839486235163393E-2</v>
      </c>
      <c r="D742" s="5">
        <f t="shared" si="77"/>
        <v>8.0626820796823797E-4</v>
      </c>
      <c r="E742" s="5">
        <f t="shared" si="80"/>
        <v>8.4101987820003757E-4</v>
      </c>
      <c r="F742" s="5">
        <f>B$6+B$7*E727+B$8*(H741*100)^2</f>
        <v>0.31792267134866303</v>
      </c>
      <c r="G742" s="8">
        <v>4.74595009833308E-3</v>
      </c>
      <c r="H742" s="8">
        <f t="shared" si="81"/>
        <v>5.6384631891027107E-3</v>
      </c>
      <c r="I742" s="7">
        <f t="shared" si="78"/>
        <v>8.9251309076963069E-4</v>
      </c>
      <c r="J742" s="10">
        <f t="shared" si="82"/>
        <v>0.1880578329475289</v>
      </c>
      <c r="K742" s="10">
        <f t="shared" si="83"/>
        <v>1.4029767217682121E-2</v>
      </c>
      <c r="AC742" s="12"/>
      <c r="AD742" s="13"/>
    </row>
    <row r="743" spans="1:30" x14ac:dyDescent="0.3">
      <c r="A743" s="17">
        <v>44357</v>
      </c>
      <c r="B743" s="18">
        <v>-1.9047519316374385E-4</v>
      </c>
      <c r="C743" s="8">
        <f t="shared" si="79"/>
        <v>-2.8790475193163745E-2</v>
      </c>
      <c r="D743" s="5">
        <f t="shared" si="77"/>
        <v>8.28891461848177E-4</v>
      </c>
      <c r="E743" s="5">
        <f t="shared" si="80"/>
        <v>8.0626820796823797E-4</v>
      </c>
      <c r="F743" s="5">
        <f>B$6+B$7*E727+B$8*(H742*100)^2</f>
        <v>0.31057106733509904</v>
      </c>
      <c r="G743" s="8">
        <v>3.3052062397918593E-3</v>
      </c>
      <c r="H743" s="8">
        <f t="shared" si="81"/>
        <v>5.5728903392682962E-3</v>
      </c>
      <c r="I743" s="7">
        <f t="shared" si="78"/>
        <v>2.2676840994764369E-3</v>
      </c>
      <c r="J743" s="10">
        <f t="shared" si="82"/>
        <v>0.68609458380401733</v>
      </c>
      <c r="K743" s="10">
        <f t="shared" si="83"/>
        <v>0.11550149586089553</v>
      </c>
      <c r="AC743" s="12"/>
      <c r="AD743" s="13"/>
    </row>
    <row r="744" spans="1:30" x14ac:dyDescent="0.3">
      <c r="A744" s="17">
        <v>44358</v>
      </c>
      <c r="B744" s="18">
        <v>7.4501688864854502E-3</v>
      </c>
      <c r="C744" s="8">
        <f t="shared" si="79"/>
        <v>-2.1149831113514549E-2</v>
      </c>
      <c r="D744" s="5">
        <f t="shared" si="77"/>
        <v>4.4731535613018811E-4</v>
      </c>
      <c r="E744" s="5">
        <f t="shared" si="80"/>
        <v>8.28891461848177E-4</v>
      </c>
      <c r="F744" s="5">
        <f>B$6+B$7*E727+B$8*(H743*100)^2</f>
        <v>0.3040531352166731</v>
      </c>
      <c r="G744" s="8">
        <v>5.3354252535463744E-3</v>
      </c>
      <c r="H744" s="8">
        <f t="shared" si="81"/>
        <v>5.5141013340042379E-3</v>
      </c>
      <c r="I744" s="7">
        <f t="shared" si="78"/>
        <v>1.7867608045786347E-4</v>
      </c>
      <c r="J744" s="10">
        <f t="shared" si="82"/>
        <v>3.348862967185235E-2</v>
      </c>
      <c r="K744" s="10">
        <f t="shared" si="83"/>
        <v>5.366168298022167E-4</v>
      </c>
      <c r="AC744" s="12"/>
      <c r="AD744" s="13"/>
    </row>
    <row r="745" spans="1:30" x14ac:dyDescent="0.3">
      <c r="A745" s="17">
        <v>44361</v>
      </c>
      <c r="B745" s="18">
        <v>1.4455649656067743E-3</v>
      </c>
      <c r="C745" s="8">
        <f t="shared" si="79"/>
        <v>-2.7154435034393225E-2</v>
      </c>
      <c r="D745" s="5">
        <f t="shared" si="77"/>
        <v>7.3736334203708224E-4</v>
      </c>
      <c r="E745" s="5">
        <f t="shared" si="80"/>
        <v>4.4731535613018811E-4</v>
      </c>
      <c r="F745" s="5">
        <f>B$6+B$7*E727+B$8*(H744*100)^2</f>
        <v>0.29827433660047675</v>
      </c>
      <c r="G745" s="8">
        <v>4.3110402556684243E-3</v>
      </c>
      <c r="H745" s="8">
        <f t="shared" si="81"/>
        <v>5.461449776391584E-3</v>
      </c>
      <c r="I745" s="7">
        <f t="shared" si="78"/>
        <v>1.1504095207231597E-3</v>
      </c>
      <c r="J745" s="10">
        <f t="shared" si="82"/>
        <v>0.26685195509611159</v>
      </c>
      <c r="K745" s="10">
        <f t="shared" si="83"/>
        <v>2.589326432831851E-2</v>
      </c>
      <c r="AC745" s="12"/>
      <c r="AD745" s="13"/>
    </row>
    <row r="746" spans="1:30" x14ac:dyDescent="0.3">
      <c r="A746" s="17">
        <v>44362</v>
      </c>
      <c r="B746" s="18">
        <v>2.6220046403373555E-3</v>
      </c>
      <c r="C746" s="8">
        <f t="shared" si="79"/>
        <v>-2.5977995359662644E-2</v>
      </c>
      <c r="D746" s="5">
        <f t="shared" si="77"/>
        <v>6.7485624290665382E-4</v>
      </c>
      <c r="E746" s="5">
        <f t="shared" si="80"/>
        <v>7.3736334203708224E-4</v>
      </c>
      <c r="F746" s="5">
        <f>B$6+B$7*E727+B$8*(H745*100)^2</f>
        <v>0.29315085374735705</v>
      </c>
      <c r="G746" s="8">
        <v>2.7860204878325909E-3</v>
      </c>
      <c r="H746" s="8">
        <f t="shared" si="81"/>
        <v>5.4143407146886972E-3</v>
      </c>
      <c r="I746" s="7">
        <f t="shared" si="78"/>
        <v>2.6283202268561063E-3</v>
      </c>
      <c r="J746" s="10">
        <f t="shared" si="82"/>
        <v>0.94339587175858541</v>
      </c>
      <c r="K746" s="10">
        <f t="shared" si="83"/>
        <v>0.17900009288472063</v>
      </c>
      <c r="AC746" s="12"/>
      <c r="AD746" s="13"/>
    </row>
    <row r="747" spans="1:30" x14ac:dyDescent="0.3">
      <c r="A747" s="17">
        <v>44363</v>
      </c>
      <c r="B747" s="18">
        <v>1.9866114037137604E-3</v>
      </c>
      <c r="C747" s="8">
        <f t="shared" si="79"/>
        <v>-2.6613388596286241E-2</v>
      </c>
      <c r="D747" s="5">
        <f t="shared" si="77"/>
        <v>7.0827245257693852E-4</v>
      </c>
      <c r="E747" s="5">
        <f t="shared" si="80"/>
        <v>6.7485624290665382E-4</v>
      </c>
      <c r="F747" s="5">
        <f>B$6+B$7*E727+B$8*(H746*100)^2</f>
        <v>0.28860837384978111</v>
      </c>
      <c r="G747" s="8">
        <v>5.3318222938453994E-3</v>
      </c>
      <c r="H747" s="8">
        <f t="shared" si="81"/>
        <v>5.3722283444561534E-3</v>
      </c>
      <c r="I747" s="7">
        <f t="shared" si="78"/>
        <v>4.0406050610754078E-5</v>
      </c>
      <c r="J747" s="10">
        <f t="shared" si="82"/>
        <v>7.5782815675224909E-3</v>
      </c>
      <c r="K747" s="10">
        <f t="shared" si="83"/>
        <v>2.8427480686765705E-5</v>
      </c>
      <c r="AC747" s="12"/>
      <c r="AD747" s="13"/>
    </row>
    <row r="748" spans="1:30" x14ac:dyDescent="0.3">
      <c r="A748" s="17">
        <v>44364</v>
      </c>
      <c r="B748" s="18">
        <v>1.535607487037971E-3</v>
      </c>
      <c r="C748" s="8">
        <f t="shared" si="79"/>
        <v>-2.706439251296203E-2</v>
      </c>
      <c r="D748" s="5">
        <f t="shared" si="77"/>
        <v>7.3248134209567524E-4</v>
      </c>
      <c r="E748" s="5">
        <f t="shared" si="80"/>
        <v>7.0827245257693852E-4</v>
      </c>
      <c r="F748" s="5">
        <f>B$6+B$7*E727+B$8*(H747*100)^2</f>
        <v>0.28458101117259021</v>
      </c>
      <c r="G748" s="8">
        <v>1.0169882561719861E-2</v>
      </c>
      <c r="H748" s="8">
        <f t="shared" si="81"/>
        <v>5.3346134927714332E-3</v>
      </c>
      <c r="I748" s="7">
        <f t="shared" si="78"/>
        <v>4.8352690689484282E-3</v>
      </c>
      <c r="J748" s="10">
        <f t="shared" si="82"/>
        <v>0.47544984316227151</v>
      </c>
      <c r="K748" s="10">
        <f t="shared" si="83"/>
        <v>0.26118116062836227</v>
      </c>
      <c r="AC748" s="12"/>
      <c r="AD748" s="13"/>
    </row>
    <row r="749" spans="1:30" x14ac:dyDescent="0.3">
      <c r="A749" s="17">
        <v>44365</v>
      </c>
      <c r="B749" s="18">
        <v>-1.8145235323141277E-2</v>
      </c>
      <c r="C749" s="8">
        <f t="shared" si="79"/>
        <v>-4.6745235323141274E-2</v>
      </c>
      <c r="D749" s="5">
        <f t="shared" si="77"/>
        <v>2.1851170254158546E-3</v>
      </c>
      <c r="E749" s="5">
        <f t="shared" si="80"/>
        <v>7.3248134209567524E-4</v>
      </c>
      <c r="F749" s="5">
        <f>B$6+B$7*E749+B$8*(G748*100)^2</f>
        <v>0.94565511467843255</v>
      </c>
      <c r="G749" s="8">
        <v>1.0487751881701401E-2</v>
      </c>
      <c r="H749" s="8">
        <f t="shared" si="81"/>
        <v>9.7244800101518661E-3</v>
      </c>
      <c r="I749" s="7">
        <f t="shared" si="78"/>
        <v>7.6327187154953506E-4</v>
      </c>
      <c r="J749" s="10">
        <f t="shared" si="82"/>
        <v>7.2777453181483112E-2</v>
      </c>
      <c r="K749" s="10">
        <f t="shared" si="83"/>
        <v>2.9280661409332165E-3</v>
      </c>
      <c r="AC749" s="12"/>
      <c r="AD749" s="13"/>
    </row>
    <row r="750" spans="1:30" x14ac:dyDescent="0.3">
      <c r="A750" s="17">
        <v>44368</v>
      </c>
      <c r="B750" s="18">
        <v>7.0671402914576865E-3</v>
      </c>
      <c r="C750" s="8">
        <f t="shared" si="79"/>
        <v>-2.1532859708542313E-2</v>
      </c>
      <c r="D750" s="5">
        <f t="shared" si="77"/>
        <v>4.6366404722776496E-4</v>
      </c>
      <c r="E750" s="5">
        <f t="shared" si="80"/>
        <v>2.1851170254158546E-3</v>
      </c>
      <c r="F750" s="5">
        <f>B$6+B$7*E749+B$8*(H749*100)^2</f>
        <v>0.86709348999653657</v>
      </c>
      <c r="G750" s="8">
        <v>5.7996064728067813E-3</v>
      </c>
      <c r="H750" s="8">
        <f t="shared" si="81"/>
        <v>9.3117854893491649E-3</v>
      </c>
      <c r="I750" s="7">
        <f t="shared" si="78"/>
        <v>3.5121790165423836E-3</v>
      </c>
      <c r="J750" s="10">
        <f t="shared" si="82"/>
        <v>0.60558919523424615</v>
      </c>
      <c r="K750" s="10">
        <f t="shared" si="83"/>
        <v>9.6315109848261748E-2</v>
      </c>
      <c r="AC750" s="12"/>
      <c r="AD750" s="13"/>
    </row>
    <row r="751" spans="1:30" x14ac:dyDescent="0.3">
      <c r="A751" s="17">
        <v>44369</v>
      </c>
      <c r="B751" s="18">
        <v>2.6227584717810745E-3</v>
      </c>
      <c r="C751" s="8">
        <f t="shared" si="79"/>
        <v>-2.5977241528218925E-2</v>
      </c>
      <c r="D751" s="5">
        <f t="shared" si="77"/>
        <v>6.7481707741542192E-4</v>
      </c>
      <c r="E751" s="5">
        <f t="shared" si="80"/>
        <v>4.6366404722776496E-4</v>
      </c>
      <c r="F751" s="5">
        <f>B$6+B$7*E749+B$8*(H750*100)^2</f>
        <v>0.79744075355356792</v>
      </c>
      <c r="G751" s="8">
        <v>6.7306043365408658E-3</v>
      </c>
      <c r="H751" s="8">
        <f t="shared" si="81"/>
        <v>8.9299538271682462E-3</v>
      </c>
      <c r="I751" s="7">
        <f t="shared" si="78"/>
        <v>2.1993494906273805E-3</v>
      </c>
      <c r="J751" s="10">
        <f t="shared" si="82"/>
        <v>0.32676850111170203</v>
      </c>
      <c r="K751" s="10">
        <f t="shared" si="83"/>
        <v>3.6457276957257312E-2</v>
      </c>
      <c r="AC751" s="12"/>
      <c r="AD751" s="13"/>
    </row>
    <row r="752" spans="1:30" x14ac:dyDescent="0.3">
      <c r="A752" s="17">
        <v>44370</v>
      </c>
      <c r="B752" s="18">
        <v>-1.1511174827277522E-2</v>
      </c>
      <c r="C752" s="8">
        <f t="shared" si="79"/>
        <v>-4.0111174827277524E-2</v>
      </c>
      <c r="D752" s="5">
        <f t="shared" si="77"/>
        <v>1.608906346024422E-3</v>
      </c>
      <c r="E752" s="5">
        <f t="shared" si="80"/>
        <v>6.7481707741542192E-4</v>
      </c>
      <c r="F752" s="5">
        <f>B$6+B$7*E749+B$8*(H751*100)^2</f>
        <v>0.73568663742323204</v>
      </c>
      <c r="G752" s="8">
        <v>5.0128666243836086E-3</v>
      </c>
      <c r="H752" s="8">
        <f t="shared" si="81"/>
        <v>8.5772177156886488E-3</v>
      </c>
      <c r="I752" s="7">
        <f t="shared" si="78"/>
        <v>3.5643510913050402E-3</v>
      </c>
      <c r="J752" s="10">
        <f t="shared" si="82"/>
        <v>0.71104048010519716</v>
      </c>
      <c r="K752" s="10">
        <f t="shared" si="83"/>
        <v>0.121541362207225</v>
      </c>
      <c r="AC752" s="12"/>
      <c r="AD752" s="13"/>
    </row>
    <row r="753" spans="1:30" x14ac:dyDescent="0.3">
      <c r="A753" s="17">
        <v>44371</v>
      </c>
      <c r="B753" s="18">
        <v>1.1341457549937329E-2</v>
      </c>
      <c r="C753" s="8">
        <f t="shared" si="79"/>
        <v>-1.7258542450062669E-2</v>
      </c>
      <c r="D753" s="5">
        <f t="shared" si="77"/>
        <v>2.9785728750061517E-4</v>
      </c>
      <c r="E753" s="5">
        <f t="shared" si="80"/>
        <v>1.608906346024422E-3</v>
      </c>
      <c r="F753" s="5">
        <f>B$6+B$7*E749+B$8*(H752*100)^2</f>
        <v>0.68093543806207601</v>
      </c>
      <c r="G753" s="8">
        <v>3.8864760990030564E-3</v>
      </c>
      <c r="H753" s="8">
        <f t="shared" si="81"/>
        <v>8.2518812283144012E-3</v>
      </c>
      <c r="I753" s="7">
        <f t="shared" si="78"/>
        <v>4.3654051293113448E-3</v>
      </c>
      <c r="J753" s="10">
        <f t="shared" si="82"/>
        <v>1.1232296347920785</v>
      </c>
      <c r="K753" s="10">
        <f t="shared" si="83"/>
        <v>0.22391895749174373</v>
      </c>
      <c r="AC753" s="12"/>
      <c r="AD753" s="13"/>
    </row>
    <row r="754" spans="1:30" x14ac:dyDescent="0.3">
      <c r="A754" s="17">
        <v>44372</v>
      </c>
      <c r="B754" s="18">
        <v>-4.2945544836078597E-4</v>
      </c>
      <c r="C754" s="8">
        <f t="shared" si="79"/>
        <v>-2.9029455448360785E-2</v>
      </c>
      <c r="D754" s="5">
        <f t="shared" si="77"/>
        <v>8.4270928362836371E-4</v>
      </c>
      <c r="E754" s="5">
        <f t="shared" si="80"/>
        <v>2.9785728750061517E-4</v>
      </c>
      <c r="F754" s="5">
        <f>B$6+B$7*E749+B$8*(H753*100)^2</f>
        <v>0.63239302470847503</v>
      </c>
      <c r="G754" s="8">
        <v>4.449341905531097E-3</v>
      </c>
      <c r="H754" s="8">
        <f t="shared" si="81"/>
        <v>7.9523142839583189E-3</v>
      </c>
      <c r="I754" s="7">
        <f t="shared" si="78"/>
        <v>3.5029723784272219E-3</v>
      </c>
      <c r="J754" s="10">
        <f t="shared" si="82"/>
        <v>0.78730123528438722</v>
      </c>
      <c r="K754" s="10">
        <f t="shared" si="83"/>
        <v>0.14020956685450159</v>
      </c>
      <c r="AC754" s="12"/>
      <c r="AD754" s="13"/>
    </row>
    <row r="755" spans="1:30" x14ac:dyDescent="0.3">
      <c r="A755" s="17">
        <v>44375</v>
      </c>
      <c r="B755" s="18">
        <v>-7.4904391582303661E-3</v>
      </c>
      <c r="C755" s="8">
        <f t="shared" si="79"/>
        <v>-3.6090439158230368E-2</v>
      </c>
      <c r="D755" s="5">
        <f t="shared" si="77"/>
        <v>1.3025197986339279E-3</v>
      </c>
      <c r="E755" s="5">
        <f t="shared" si="80"/>
        <v>8.4270928362836371E-4</v>
      </c>
      <c r="F755" s="5">
        <f>B$6+B$7*E749+B$8*(H754*100)^2</f>
        <v>0.58935532102917254</v>
      </c>
      <c r="G755" s="8">
        <v>5.5981173760017424E-3</v>
      </c>
      <c r="H755" s="8">
        <f t="shared" si="81"/>
        <v>7.6769480982300034E-3</v>
      </c>
      <c r="I755" s="7">
        <f t="shared" si="78"/>
        <v>2.078830722228261E-3</v>
      </c>
      <c r="J755" s="10">
        <f t="shared" si="82"/>
        <v>0.37134461151884463</v>
      </c>
      <c r="K755" s="10">
        <f t="shared" si="83"/>
        <v>4.5003036319613665E-2</v>
      </c>
      <c r="AC755" s="12"/>
      <c r="AD755" s="13"/>
    </row>
    <row r="756" spans="1:30" x14ac:dyDescent="0.3">
      <c r="A756" s="17">
        <v>44376</v>
      </c>
      <c r="B756" s="18">
        <v>4.2940051221497764E-3</v>
      </c>
      <c r="C756" s="8">
        <f t="shared" si="79"/>
        <v>-2.4305994877850224E-2</v>
      </c>
      <c r="D756" s="5">
        <f t="shared" si="77"/>
        <v>5.9078138700208128E-4</v>
      </c>
      <c r="E756" s="5">
        <f t="shared" si="80"/>
        <v>1.3025197986339279E-3</v>
      </c>
      <c r="F756" s="5">
        <f>B$6+B$7*E749+B$8*(H755*100)^2</f>
        <v>0.55119809294710298</v>
      </c>
      <c r="G756" s="8">
        <v>8.9370455650065895E-3</v>
      </c>
      <c r="H756" s="8">
        <f t="shared" si="81"/>
        <v>7.4242716339524041E-3</v>
      </c>
      <c r="I756" s="7">
        <f t="shared" si="78"/>
        <v>1.5127739310541854E-3</v>
      </c>
      <c r="J756" s="10">
        <f t="shared" si="82"/>
        <v>0.16927002554149673</v>
      </c>
      <c r="K756" s="10">
        <f t="shared" si="83"/>
        <v>1.831010754800344E-2</v>
      </c>
      <c r="AC756" s="12"/>
      <c r="AD756" s="13"/>
    </row>
    <row r="757" spans="1:30" x14ac:dyDescent="0.3">
      <c r="A757" s="17">
        <v>44377</v>
      </c>
      <c r="B757" s="18">
        <v>-1.0575410022872888E-2</v>
      </c>
      <c r="C757" s="8">
        <f t="shared" si="79"/>
        <v>-3.9175410022872892E-2</v>
      </c>
      <c r="D757" s="5">
        <f t="shared" si="77"/>
        <v>1.5347127504602097E-3</v>
      </c>
      <c r="E757" s="5">
        <f t="shared" si="80"/>
        <v>5.9078138700208128E-4</v>
      </c>
      <c r="F757" s="5">
        <f>B$6+B$7*E749+B$8*(H756*100)^2</f>
        <v>0.51736789452954002</v>
      </c>
      <c r="G757" s="8">
        <v>1.0509714175212025E-2</v>
      </c>
      <c r="H757" s="8">
        <f t="shared" si="81"/>
        <v>7.1928290298709308E-3</v>
      </c>
      <c r="I757" s="7">
        <f t="shared" si="78"/>
        <v>3.3168851453410945E-3</v>
      </c>
      <c r="J757" s="10">
        <f t="shared" si="82"/>
        <v>0.31560184131022562</v>
      </c>
      <c r="K757" s="10">
        <f t="shared" si="83"/>
        <v>8.1922343537385922E-2</v>
      </c>
      <c r="AC757" s="12"/>
      <c r="AD757" s="13"/>
    </row>
    <row r="758" spans="1:30" x14ac:dyDescent="0.3">
      <c r="A758" s="17">
        <v>44378</v>
      </c>
      <c r="B758" s="18">
        <v>3.5833278396639207E-3</v>
      </c>
      <c r="C758" s="8">
        <f t="shared" si="79"/>
        <v>-2.5016672160336081E-2</v>
      </c>
      <c r="D758" s="5">
        <f t="shared" si="77"/>
        <v>6.2583388597773433E-4</v>
      </c>
      <c r="E758" s="5">
        <f t="shared" si="80"/>
        <v>1.5347127504602097E-3</v>
      </c>
      <c r="F758" s="5">
        <f>B$6+B$7*E749+B$8*(H757*100)^2</f>
        <v>0.48737404061252859</v>
      </c>
      <c r="G758" s="8">
        <v>4.1738491722460355E-3</v>
      </c>
      <c r="H758" s="8">
        <f t="shared" si="81"/>
        <v>6.9812179497028212E-3</v>
      </c>
      <c r="I758" s="7">
        <f t="shared" si="78"/>
        <v>2.8073687774567858E-3</v>
      </c>
      <c r="J758" s="10">
        <f t="shared" si="82"/>
        <v>0.67260906218757344</v>
      </c>
      <c r="K758" s="10">
        <f t="shared" si="83"/>
        <v>0.11225305789497941</v>
      </c>
      <c r="AC758" s="12"/>
      <c r="AD758" s="13"/>
    </row>
    <row r="759" spans="1:30" x14ac:dyDescent="0.3">
      <c r="A759" s="17">
        <v>44379</v>
      </c>
      <c r="B759" s="18">
        <v>1.3279514965673087E-3</v>
      </c>
      <c r="C759" s="8">
        <f t="shared" si="79"/>
        <v>-2.7272048503432691E-2</v>
      </c>
      <c r="D759" s="5">
        <f t="shared" si="77"/>
        <v>7.4376462957358527E-4</v>
      </c>
      <c r="E759" s="5">
        <f t="shared" si="80"/>
        <v>6.2583388597773433E-4</v>
      </c>
      <c r="F759" s="5">
        <f>B$6+B$7*E749+B$8*(H758*100)^2</f>
        <v>0.46078148972970639</v>
      </c>
      <c r="G759" s="8">
        <v>6.4630067764756341E-3</v>
      </c>
      <c r="H759" s="8">
        <f t="shared" si="81"/>
        <v>6.7880887570044811E-3</v>
      </c>
      <c r="I759" s="7">
        <f t="shared" si="78"/>
        <v>3.2508198052884699E-4</v>
      </c>
      <c r="J759" s="10">
        <f t="shared" si="82"/>
        <v>5.0298876633101508E-2</v>
      </c>
      <c r="K759" s="10">
        <f t="shared" si="83"/>
        <v>1.1847076849536009E-3</v>
      </c>
      <c r="AC759" s="12"/>
      <c r="AD759" s="13"/>
    </row>
    <row r="760" spans="1:30" x14ac:dyDescent="0.3">
      <c r="A760" s="17">
        <v>44382</v>
      </c>
      <c r="B760" s="18">
        <v>7.4894221925692549E-4</v>
      </c>
      <c r="C760" s="8">
        <f t="shared" si="79"/>
        <v>-2.7851057780743076E-2</v>
      </c>
      <c r="D760" s="5">
        <f t="shared" si="77"/>
        <v>7.7568141950628948E-4</v>
      </c>
      <c r="E760" s="5">
        <f t="shared" si="80"/>
        <v>7.4376462957358527E-4</v>
      </c>
      <c r="F760" s="5">
        <f>B$6+B$7*E749+B$8*(H759*100)^2</f>
        <v>0.43720453411699628</v>
      </c>
      <c r="G760" s="8">
        <v>6.7717822811293538E-3</v>
      </c>
      <c r="H760" s="8">
        <f t="shared" si="81"/>
        <v>6.6121443882979167E-3</v>
      </c>
      <c r="I760" s="7">
        <f t="shared" si="78"/>
        <v>1.5963789283143705E-4</v>
      </c>
      <c r="J760" s="10">
        <f t="shared" si="82"/>
        <v>2.3573984839455542E-2</v>
      </c>
      <c r="K760" s="10">
        <f t="shared" si="83"/>
        <v>2.8683787127126159E-4</v>
      </c>
      <c r="AC760" s="12"/>
      <c r="AD760" s="13"/>
    </row>
    <row r="761" spans="1:30" x14ac:dyDescent="0.3">
      <c r="A761" s="17">
        <v>44383</v>
      </c>
      <c r="B761" s="18">
        <v>-8.525856145809408E-3</v>
      </c>
      <c r="C761" s="8">
        <f t="shared" si="79"/>
        <v>-3.7125856145809405E-2</v>
      </c>
      <c r="D761" s="5">
        <f t="shared" si="77"/>
        <v>1.3783291945593339E-3</v>
      </c>
      <c r="E761" s="5">
        <f t="shared" si="80"/>
        <v>7.7568141950628948E-4</v>
      </c>
      <c r="F761" s="5">
        <f>B$6+B$7*E749+B$8*(H760*100)^2</f>
        <v>0.41630120527076747</v>
      </c>
      <c r="G761" s="8">
        <v>3.4076882941322744E-3</v>
      </c>
      <c r="H761" s="8">
        <f t="shared" si="81"/>
        <v>6.4521407708664222E-3</v>
      </c>
      <c r="I761" s="7">
        <f t="shared" si="78"/>
        <v>3.0444524767341478E-3</v>
      </c>
      <c r="J761" s="10">
        <f t="shared" si="82"/>
        <v>0.89340697092994537</v>
      </c>
      <c r="K761" s="10">
        <f t="shared" si="83"/>
        <v>0.16652630916026578</v>
      </c>
      <c r="AC761" s="12"/>
      <c r="AD761" s="13"/>
    </row>
    <row r="762" spans="1:30" x14ac:dyDescent="0.3">
      <c r="A762" s="17">
        <v>44384</v>
      </c>
      <c r="B762" s="18">
        <v>6.3607325720951438E-3</v>
      </c>
      <c r="C762" s="8">
        <f t="shared" si="79"/>
        <v>-2.2239267427904857E-2</v>
      </c>
      <c r="D762" s="5">
        <f t="shared" si="77"/>
        <v>4.9458501572986996E-4</v>
      </c>
      <c r="E762" s="5">
        <f t="shared" si="80"/>
        <v>1.3783291945593339E-3</v>
      </c>
      <c r="F762" s="5">
        <f>B$6+B$7*E749+B$8*(H761*100)^2</f>
        <v>0.397768313915701</v>
      </c>
      <c r="G762" s="8">
        <v>1.5241424212813694E-2</v>
      </c>
      <c r="H762" s="8">
        <f t="shared" si="81"/>
        <v>6.3068876152639741E-3</v>
      </c>
      <c r="I762" s="7">
        <f t="shared" si="78"/>
        <v>8.9345365975497196E-3</v>
      </c>
      <c r="J762" s="10">
        <f t="shared" si="82"/>
        <v>0.58620090044067674</v>
      </c>
      <c r="K762" s="10">
        <f t="shared" si="83"/>
        <v>0.53425695851823818</v>
      </c>
      <c r="AC762" s="12"/>
      <c r="AD762" s="13"/>
    </row>
    <row r="763" spans="1:30" x14ac:dyDescent="0.3">
      <c r="A763" s="17">
        <v>44385</v>
      </c>
      <c r="B763" s="18">
        <v>-2.1529474051937544E-2</v>
      </c>
      <c r="C763" s="8">
        <f t="shared" si="79"/>
        <v>-5.0129474051937545E-2</v>
      </c>
      <c r="D763" s="5">
        <f t="shared" si="77"/>
        <v>2.5129641687238794E-3</v>
      </c>
      <c r="E763" s="5">
        <f t="shared" si="80"/>
        <v>4.9458501572986996E-4</v>
      </c>
      <c r="F763" s="5">
        <f>B$6+B$7*E749+B$8*(H762*100)^2</f>
        <v>0.38133705244029903</v>
      </c>
      <c r="G763" s="8">
        <v>6.8759065793223429E-3</v>
      </c>
      <c r="H763" s="8">
        <f t="shared" si="81"/>
        <v>6.1752494074352902E-3</v>
      </c>
      <c r="I763" s="7">
        <f t="shared" si="78"/>
        <v>7.006571718870527E-4</v>
      </c>
      <c r="J763" s="10">
        <f t="shared" si="82"/>
        <v>0.10190033325846992</v>
      </c>
      <c r="K763" s="10">
        <f t="shared" si="83"/>
        <v>5.9879363859660639E-3</v>
      </c>
      <c r="AC763" s="12"/>
      <c r="AD763" s="13"/>
    </row>
    <row r="764" spans="1:30" x14ac:dyDescent="0.3">
      <c r="A764" s="17">
        <v>44386</v>
      </c>
      <c r="B764" s="18">
        <v>1.8966461031791379E-2</v>
      </c>
      <c r="C764" s="8">
        <f t="shared" si="79"/>
        <v>-9.6335389682086214E-3</v>
      </c>
      <c r="D764" s="5">
        <f t="shared" si="77"/>
        <v>9.2805073051994036E-5</v>
      </c>
      <c r="E764" s="5">
        <f t="shared" si="80"/>
        <v>2.5129641687238794E-3</v>
      </c>
      <c r="F764" s="5">
        <f>B$6+B$7*E749+B$8*(H763*100)^2</f>
        <v>0.36676909601620761</v>
      </c>
      <c r="G764" s="8">
        <v>8.2925635276469793E-3</v>
      </c>
      <c r="H764" s="8">
        <f t="shared" si="81"/>
        <v>6.0561464316527848E-3</v>
      </c>
      <c r="I764" s="7">
        <f t="shared" si="78"/>
        <v>2.2364170959941945E-3</v>
      </c>
      <c r="J764" s="10">
        <f t="shared" si="82"/>
        <v>0.26968947401344534</v>
      </c>
      <c r="K764" s="10">
        <f t="shared" si="83"/>
        <v>5.4995094565220892E-2</v>
      </c>
      <c r="AC764" s="12"/>
      <c r="AD764" s="13"/>
    </row>
    <row r="765" spans="1:30" x14ac:dyDescent="0.3">
      <c r="A765" s="17">
        <v>44389</v>
      </c>
      <c r="B765" s="18">
        <v>6.1973825874671561E-3</v>
      </c>
      <c r="C765" s="8">
        <f t="shared" si="79"/>
        <v>-2.2402617412532844E-2</v>
      </c>
      <c r="D765" s="5">
        <f t="shared" si="77"/>
        <v>5.0187726693231975E-4</v>
      </c>
      <c r="E765" s="5">
        <f t="shared" si="80"/>
        <v>9.2805073051994036E-5</v>
      </c>
      <c r="F765" s="5">
        <f>B$6+B$7*E749+B$8*(H764*100)^2</f>
        <v>0.35385314585060812</v>
      </c>
      <c r="G765" s="8">
        <v>2.6210232729284746E-3</v>
      </c>
      <c r="H765" s="8">
        <f t="shared" si="81"/>
        <v>5.9485556721830223E-3</v>
      </c>
      <c r="I765" s="7">
        <f t="shared" si="78"/>
        <v>3.3275323992545476E-3</v>
      </c>
      <c r="J765" s="10">
        <f t="shared" si="82"/>
        <v>1.2695546940095228</v>
      </c>
      <c r="K765" s="10">
        <f t="shared" si="83"/>
        <v>0.2601987120466398</v>
      </c>
      <c r="AC765" s="12"/>
      <c r="AD765" s="13"/>
    </row>
    <row r="766" spans="1:30" x14ac:dyDescent="0.3">
      <c r="A766" s="17">
        <v>44390</v>
      </c>
      <c r="B766" s="18">
        <v>2.8827177935659444E-4</v>
      </c>
      <c r="C766" s="8">
        <f t="shared" si="79"/>
        <v>-2.8311728220643408E-2</v>
      </c>
      <c r="D766" s="5">
        <f t="shared" si="77"/>
        <v>8.0155395483957632E-4</v>
      </c>
      <c r="E766" s="5">
        <f t="shared" si="80"/>
        <v>5.0187726693231975E-4</v>
      </c>
      <c r="F766" s="5">
        <f>B$6+B$7*E749+B$8*(H765*100)^2</f>
        <v>0.34240186443378767</v>
      </c>
      <c r="G766" s="8">
        <v>4.5503697971224074E-3</v>
      </c>
      <c r="H766" s="8">
        <f t="shared" si="81"/>
        <v>5.8515114665681689E-3</v>
      </c>
      <c r="I766" s="7">
        <f t="shared" si="78"/>
        <v>1.3011416694457614E-3</v>
      </c>
      <c r="J766" s="10">
        <f t="shared" si="82"/>
        <v>0.28594196240239328</v>
      </c>
      <c r="K766" s="10">
        <f t="shared" si="83"/>
        <v>2.9131566293108202E-2</v>
      </c>
      <c r="AC766" s="12"/>
      <c r="AD766" s="13"/>
    </row>
    <row r="767" spans="1:30" x14ac:dyDescent="0.3">
      <c r="A767" s="17">
        <v>44391</v>
      </c>
      <c r="B767" s="18">
        <v>1.2057372201095217E-3</v>
      </c>
      <c r="C767" s="8">
        <f t="shared" si="79"/>
        <v>-2.7394262779890478E-2</v>
      </c>
      <c r="D767" s="5">
        <f t="shared" si="77"/>
        <v>7.5044563325369273E-4</v>
      </c>
      <c r="E767" s="5">
        <f t="shared" si="80"/>
        <v>8.0155395483957632E-4</v>
      </c>
      <c r="F767" s="5">
        <f>B$6+B$7*E749+B$8*(H766*100)^2</f>
        <v>0.33224915832963459</v>
      </c>
      <c r="G767" s="8">
        <v>6.4219125446604982E-3</v>
      </c>
      <c r="H767" s="8">
        <f t="shared" si="81"/>
        <v>5.764105813824332E-3</v>
      </c>
      <c r="I767" s="7">
        <f t="shared" si="78"/>
        <v>6.5780673083616625E-4</v>
      </c>
      <c r="J767" s="10">
        <f t="shared" si="82"/>
        <v>0.10243159281001107</v>
      </c>
      <c r="K767" s="10">
        <f t="shared" si="83"/>
        <v>6.0552683238519478E-3</v>
      </c>
      <c r="AC767" s="12"/>
      <c r="AD767" s="13"/>
    </row>
    <row r="768" spans="1:30" x14ac:dyDescent="0.3">
      <c r="A768" s="17">
        <v>44392</v>
      </c>
      <c r="B768" s="18">
        <v>-1.0571625919678751E-2</v>
      </c>
      <c r="C768" s="8">
        <f t="shared" si="79"/>
        <v>-3.9171625919678751E-2</v>
      </c>
      <c r="D768" s="5">
        <f t="shared" si="77"/>
        <v>1.5344162771912483E-3</v>
      </c>
      <c r="E768" s="5">
        <f t="shared" si="80"/>
        <v>7.5044563325369273E-4</v>
      </c>
      <c r="F768" s="5">
        <f>B$6+B$7*E749+B$8*(H767*100)^2</f>
        <v>0.32324776909769259</v>
      </c>
      <c r="G768" s="8">
        <v>8.9804389866837853E-3</v>
      </c>
      <c r="H768" s="8">
        <f t="shared" si="81"/>
        <v>5.6854882736462713E-3</v>
      </c>
      <c r="I768" s="7">
        <f t="shared" si="78"/>
        <v>3.2949507130375141E-3</v>
      </c>
      <c r="J768" s="10">
        <f t="shared" si="82"/>
        <v>0.36690307878303879</v>
      </c>
      <c r="K768" s="10">
        <f t="shared" si="83"/>
        <v>0.12240522712921864</v>
      </c>
      <c r="AC768" s="12"/>
      <c r="AD768" s="13"/>
    </row>
    <row r="769" spans="1:30" x14ac:dyDescent="0.3">
      <c r="A769" s="17">
        <v>44393</v>
      </c>
      <c r="B769" s="18">
        <v>-5.0962704271540499E-3</v>
      </c>
      <c r="C769" s="8">
        <f t="shared" si="79"/>
        <v>-3.3696270427154049E-2</v>
      </c>
      <c r="D769" s="5">
        <f t="shared" si="77"/>
        <v>1.1354386406998965E-3</v>
      </c>
      <c r="E769" s="5">
        <f t="shared" si="80"/>
        <v>1.5344162771912483E-3</v>
      </c>
      <c r="F769" s="5">
        <f>B$6+B$7*E749+B$8*(H768*100)^2</f>
        <v>0.31526713740465273</v>
      </c>
      <c r="G769" s="8">
        <v>1.5555560867334195E-2</v>
      </c>
      <c r="H769" s="8">
        <f t="shared" si="81"/>
        <v>5.6148654249648109E-3</v>
      </c>
      <c r="I769" s="7">
        <f t="shared" si="78"/>
        <v>9.9406954423693836E-3</v>
      </c>
      <c r="J769" s="10">
        <f t="shared" si="82"/>
        <v>0.63904448879399045</v>
      </c>
      <c r="K769" s="10">
        <f t="shared" si="83"/>
        <v>0.75142395721864452</v>
      </c>
      <c r="AC769" s="12"/>
      <c r="AD769" s="13"/>
    </row>
    <row r="770" spans="1:30" x14ac:dyDescent="0.3">
      <c r="A770" s="17">
        <v>44396</v>
      </c>
      <c r="B770" s="18">
        <v>-2.6931801218303412E-2</v>
      </c>
      <c r="C770" s="8">
        <f t="shared" si="79"/>
        <v>-5.5531801218303409E-2</v>
      </c>
      <c r="D770" s="5">
        <f t="shared" si="77"/>
        <v>3.0837809465491641E-3</v>
      </c>
      <c r="E770" s="5">
        <f t="shared" si="80"/>
        <v>1.1354386406998965E-3</v>
      </c>
      <c r="F770" s="5">
        <f>B$6+B$7*E749+B$8*(H769*100)^2</f>
        <v>0.30819150934560358</v>
      </c>
      <c r="G770" s="8">
        <v>9.6401381191311732E-3</v>
      </c>
      <c r="H770" s="8">
        <f t="shared" si="81"/>
        <v>5.5514998815239438E-3</v>
      </c>
      <c r="I770" s="7">
        <f t="shared" si="78"/>
        <v>4.0886382376072294E-3</v>
      </c>
      <c r="J770" s="10">
        <f t="shared" si="82"/>
        <v>0.42412652050007371</v>
      </c>
      <c r="K770" s="10">
        <f t="shared" si="83"/>
        <v>0.18462524196867136</v>
      </c>
      <c r="AC770" s="12"/>
      <c r="AD770" s="13"/>
    </row>
    <row r="771" spans="1:30" x14ac:dyDescent="0.3">
      <c r="A771" s="17">
        <v>44397</v>
      </c>
      <c r="B771" s="18">
        <v>7.0540602205853243E-3</v>
      </c>
      <c r="C771" s="8">
        <f t="shared" si="79"/>
        <v>-2.1545939779414675E-2</v>
      </c>
      <c r="D771" s="5">
        <f t="shared" si="77"/>
        <v>4.6422752097816371E-4</v>
      </c>
      <c r="E771" s="5">
        <f t="shared" si="80"/>
        <v>3.0837809465491641E-3</v>
      </c>
      <c r="F771" s="5">
        <f>B$6+B$7*E771+B$8*(G770*100)^2</f>
        <v>0.85285599793901767</v>
      </c>
      <c r="G771" s="8">
        <v>7.2072645825745664E-3</v>
      </c>
      <c r="H771" s="8">
        <f t="shared" si="81"/>
        <v>9.2350202920135366E-3</v>
      </c>
      <c r="I771" s="7">
        <f t="shared" si="78"/>
        <v>2.0277557094389703E-3</v>
      </c>
      <c r="J771" s="10">
        <f t="shared" si="82"/>
        <v>0.28134886491354794</v>
      </c>
      <c r="K771" s="10">
        <f t="shared" si="83"/>
        <v>2.8340908641117712E-2</v>
      </c>
      <c r="AC771" s="12"/>
      <c r="AD771" s="13"/>
    </row>
    <row r="772" spans="1:30" x14ac:dyDescent="0.3">
      <c r="A772" s="17">
        <v>44398</v>
      </c>
      <c r="B772" s="18">
        <v>1.7622820494449336E-2</v>
      </c>
      <c r="C772" s="8">
        <f t="shared" si="79"/>
        <v>-1.0977179505550664E-2</v>
      </c>
      <c r="D772" s="5">
        <f t="shared" si="77"/>
        <v>1.2049846989708152E-4</v>
      </c>
      <c r="E772" s="5">
        <f t="shared" si="80"/>
        <v>4.6422752097816371E-4</v>
      </c>
      <c r="F772" s="5">
        <f>B$6+B$7*E771+B$8*(H771*100)^2</f>
        <v>0.78506068234451187</v>
      </c>
      <c r="G772" s="8">
        <v>7.2687014489689495E-3</v>
      </c>
      <c r="H772" s="8">
        <f t="shared" si="81"/>
        <v>8.8603650169985209E-3</v>
      </c>
      <c r="I772" s="7">
        <f t="shared" si="78"/>
        <v>1.5916635680295714E-3</v>
      </c>
      <c r="J772" s="10">
        <f t="shared" si="82"/>
        <v>0.21897495435795422</v>
      </c>
      <c r="K772" s="10">
        <f t="shared" si="83"/>
        <v>1.8371704132133848E-2</v>
      </c>
      <c r="AC772" s="12"/>
      <c r="AD772" s="13"/>
    </row>
    <row r="773" spans="1:30" x14ac:dyDescent="0.3">
      <c r="A773" s="17">
        <v>44399</v>
      </c>
      <c r="B773" s="18">
        <v>8.0067699536886545E-3</v>
      </c>
      <c r="C773" s="8">
        <f t="shared" si="79"/>
        <v>-2.0593230046311348E-2</v>
      </c>
      <c r="D773" s="5">
        <f t="shared" si="77"/>
        <v>4.2408112374030048E-4</v>
      </c>
      <c r="E773" s="5">
        <f t="shared" si="80"/>
        <v>1.2049846989708152E-4</v>
      </c>
      <c r="F773" s="5">
        <f>B$6+B$7*E771+B$8*(H772*100)^2</f>
        <v>0.72495335553842277</v>
      </c>
      <c r="G773" s="8">
        <v>4.9464261414181232E-3</v>
      </c>
      <c r="H773" s="8">
        <f t="shared" si="81"/>
        <v>8.5144192728478126E-3</v>
      </c>
      <c r="I773" s="7">
        <f t="shared" si="78"/>
        <v>3.5679931314296894E-3</v>
      </c>
      <c r="J773" s="10">
        <f t="shared" si="82"/>
        <v>0.72132748562718019</v>
      </c>
      <c r="K773" s="10">
        <f t="shared" si="83"/>
        <v>0.12404276457836749</v>
      </c>
      <c r="AC773" s="12"/>
      <c r="AD773" s="13"/>
    </row>
    <row r="774" spans="1:30" x14ac:dyDescent="0.3">
      <c r="A774" s="17">
        <v>44400</v>
      </c>
      <c r="B774" s="18">
        <v>1.225508211857035E-2</v>
      </c>
      <c r="C774" s="8">
        <f t="shared" si="79"/>
        <v>-1.6344917881429652E-2</v>
      </c>
      <c r="D774" s="5">
        <f t="shared" si="77"/>
        <v>2.671563405506788E-4</v>
      </c>
      <c r="E774" s="5">
        <f t="shared" si="80"/>
        <v>4.2408112374030048E-4</v>
      </c>
      <c r="F774" s="5">
        <f>B$6+B$7*E771+B$8*(H773*100)^2</f>
        <v>0.67166219959214413</v>
      </c>
      <c r="G774" s="8">
        <v>7.0015796043546566E-3</v>
      </c>
      <c r="H774" s="8">
        <f t="shared" si="81"/>
        <v>8.1954999822594354E-3</v>
      </c>
      <c r="I774" s="7">
        <f t="shared" si="78"/>
        <v>1.1939203779047789E-3</v>
      </c>
      <c r="J774" s="10">
        <f t="shared" si="82"/>
        <v>0.17052157446902638</v>
      </c>
      <c r="K774" s="10">
        <f t="shared" si="83"/>
        <v>1.1769446880622425E-2</v>
      </c>
      <c r="AC774" s="12"/>
      <c r="AD774" s="13"/>
    </row>
    <row r="775" spans="1:30" x14ac:dyDescent="0.3">
      <c r="A775" s="17">
        <v>44403</v>
      </c>
      <c r="B775" s="18">
        <v>-1.5856067167565695E-3</v>
      </c>
      <c r="C775" s="8">
        <f t="shared" si="79"/>
        <v>-3.0185606716756571E-2</v>
      </c>
      <c r="D775" s="5">
        <f t="shared" si="77"/>
        <v>9.1117085285869945E-4</v>
      </c>
      <c r="E775" s="5">
        <f t="shared" si="80"/>
        <v>2.671563405506788E-4</v>
      </c>
      <c r="F775" s="5">
        <f>B$6+B$7*E771+B$8*(H774*100)^2</f>
        <v>0.62441426073017336</v>
      </c>
      <c r="G775" s="8">
        <v>5.5191212702001896E-3</v>
      </c>
      <c r="H775" s="8">
        <f t="shared" si="81"/>
        <v>7.9019887416407614E-3</v>
      </c>
      <c r="I775" s="7">
        <f t="shared" si="78"/>
        <v>2.3828674714405718E-3</v>
      </c>
      <c r="J775" s="10">
        <f t="shared" si="82"/>
        <v>0.43174761973551279</v>
      </c>
      <c r="K775" s="10">
        <f t="shared" si="83"/>
        <v>5.7342928706991092E-2</v>
      </c>
      <c r="AC775" s="12"/>
      <c r="AD775" s="13"/>
    </row>
    <row r="776" spans="1:30" x14ac:dyDescent="0.3">
      <c r="A776" s="17">
        <v>44404</v>
      </c>
      <c r="B776" s="18">
        <v>-9.2465026634302241E-3</v>
      </c>
      <c r="C776" s="8">
        <f t="shared" si="79"/>
        <v>-3.7846502663430225E-2</v>
      </c>
      <c r="D776" s="5">
        <f t="shared" si="77"/>
        <v>1.4323577638530312E-3</v>
      </c>
      <c r="E776" s="5">
        <f t="shared" si="80"/>
        <v>9.1117085285869945E-4</v>
      </c>
      <c r="F776" s="5">
        <f>B$6+B$7*E771+B$8*(H775*100)^2</f>
        <v>0.58252423813515031</v>
      </c>
      <c r="G776" s="8">
        <v>4.1376815839758285E-3</v>
      </c>
      <c r="H776" s="8">
        <f t="shared" si="81"/>
        <v>7.6323275488880214E-3</v>
      </c>
      <c r="I776" s="7">
        <f t="shared" si="78"/>
        <v>3.4946459649121929E-3</v>
      </c>
      <c r="J776" s="10">
        <f t="shared" si="82"/>
        <v>0.84459035669783133</v>
      </c>
      <c r="K776" s="10">
        <f t="shared" si="83"/>
        <v>0.15438301159146883</v>
      </c>
      <c r="AC776" s="12"/>
      <c r="AD776" s="13"/>
    </row>
    <row r="777" spans="1:30" x14ac:dyDescent="0.3">
      <c r="A777" s="17">
        <v>44405</v>
      </c>
      <c r="B777" s="18">
        <v>9.3537318600814441E-3</v>
      </c>
      <c r="C777" s="8">
        <f t="shared" si="79"/>
        <v>-1.9246268139918556E-2</v>
      </c>
      <c r="D777" s="5">
        <f t="shared" si="77"/>
        <v>3.7041883731364411E-4</v>
      </c>
      <c r="E777" s="5">
        <f t="shared" si="80"/>
        <v>1.4323577638530312E-3</v>
      </c>
      <c r="F777" s="5">
        <f>B$6+B$7*E771+B$8*(H776*100)^2</f>
        <v>0.54538454410240278</v>
      </c>
      <c r="G777" s="8">
        <v>3.9836960260987205E-3</v>
      </c>
      <c r="H777" s="8">
        <f t="shared" si="81"/>
        <v>7.3850155321597173E-3</v>
      </c>
      <c r="I777" s="7">
        <f t="shared" si="78"/>
        <v>3.4013195060609968E-3</v>
      </c>
      <c r="J777" s="10">
        <f t="shared" si="82"/>
        <v>0.85381000050647649</v>
      </c>
      <c r="K777" s="10">
        <f t="shared" si="83"/>
        <v>0.1566725880294646</v>
      </c>
      <c r="AC777" s="12"/>
      <c r="AD777" s="13"/>
    </row>
    <row r="778" spans="1:30" x14ac:dyDescent="0.3">
      <c r="A778" s="17">
        <v>44406</v>
      </c>
      <c r="B778" s="18">
        <v>3.3432074074516765E-3</v>
      </c>
      <c r="C778" s="8">
        <f t="shared" si="79"/>
        <v>-2.5256792592548323E-2</v>
      </c>
      <c r="D778" s="5">
        <f t="shared" si="77"/>
        <v>6.3790557206300387E-4</v>
      </c>
      <c r="E778" s="5">
        <f t="shared" si="80"/>
        <v>3.7041883731364411E-4</v>
      </c>
      <c r="F778" s="5">
        <f>B$6+B$7*E771+B$8*(H777*100)^2</f>
        <v>0.51245649137296889</v>
      </c>
      <c r="G778" s="8">
        <v>5.1637391245550031E-3</v>
      </c>
      <c r="H778" s="8">
        <f t="shared" si="81"/>
        <v>7.1586066477560342E-3</v>
      </c>
      <c r="I778" s="7">
        <f t="shared" si="78"/>
        <v>1.9948675232010311E-3</v>
      </c>
      <c r="J778" s="10">
        <f t="shared" si="82"/>
        <v>0.38632228993035028</v>
      </c>
      <c r="K778" s="10">
        <f t="shared" si="83"/>
        <v>4.7987394350831547E-2</v>
      </c>
      <c r="AC778" s="12"/>
      <c r="AD778" s="13"/>
    </row>
    <row r="779" spans="1:30" x14ac:dyDescent="0.3">
      <c r="A779" s="17">
        <v>44407</v>
      </c>
      <c r="B779" s="18">
        <v>-6.6950619183380041E-3</v>
      </c>
      <c r="C779" s="8">
        <f t="shared" si="79"/>
        <v>-3.5295061918338005E-2</v>
      </c>
      <c r="D779" s="5">
        <f t="shared" si="77"/>
        <v>1.2457413958193136E-3</v>
      </c>
      <c r="E779" s="5">
        <f t="shared" si="80"/>
        <v>6.3790557206300387E-4</v>
      </c>
      <c r="F779" s="5">
        <f>B$6+B$7*E771+B$8*(H778*100)^2</f>
        <v>0.4832624798230527</v>
      </c>
      <c r="G779" s="8">
        <v>6.6848388320883932E-3</v>
      </c>
      <c r="H779" s="8">
        <f t="shared" si="81"/>
        <v>6.9517082779921987E-3</v>
      </c>
      <c r="I779" s="7">
        <f t="shared" si="78"/>
        <v>2.6686944590380551E-4</v>
      </c>
      <c r="J779" s="10">
        <f t="shared" si="82"/>
        <v>3.9921597604236261E-2</v>
      </c>
      <c r="K779" s="10">
        <f t="shared" si="83"/>
        <v>7.5627781813691897E-4</v>
      </c>
      <c r="AC779" s="12"/>
      <c r="AD779" s="13"/>
    </row>
    <row r="780" spans="1:30" x14ac:dyDescent="0.3">
      <c r="A780" s="17">
        <v>44410</v>
      </c>
      <c r="B780" s="18">
        <v>6.6586484853482326E-3</v>
      </c>
      <c r="C780" s="8">
        <f t="shared" si="79"/>
        <v>-2.1941351514651767E-2</v>
      </c>
      <c r="D780" s="5">
        <f t="shared" ref="D780:D843" si="84">C780^2</f>
        <v>4.8142290628951139E-4</v>
      </c>
      <c r="E780" s="5">
        <f t="shared" si="80"/>
        <v>1.2457413958193136E-3</v>
      </c>
      <c r="F780" s="5">
        <f>B$6+B$7*E771+B$8*(H779*100)^2</f>
        <v>0.45737906918289706</v>
      </c>
      <c r="G780" s="8">
        <v>4.3130962813036251E-3</v>
      </c>
      <c r="H780" s="8">
        <f t="shared" si="81"/>
        <v>6.7629806238292374E-3</v>
      </c>
      <c r="I780" s="7">
        <f t="shared" si="78"/>
        <v>2.4498843425256123E-3</v>
      </c>
      <c r="J780" s="10">
        <f t="shared" si="82"/>
        <v>0.56801058514398373</v>
      </c>
      <c r="K780" s="10">
        <f t="shared" si="83"/>
        <v>8.7558469392658544E-2</v>
      </c>
      <c r="AC780" s="12"/>
      <c r="AD780" s="13"/>
    </row>
    <row r="781" spans="1:30" x14ac:dyDescent="0.3">
      <c r="A781" s="17">
        <v>44411</v>
      </c>
      <c r="B781" s="18">
        <v>3.2304733851840788E-4</v>
      </c>
      <c r="C781" s="8">
        <f t="shared" si="79"/>
        <v>-2.8276952661481593E-2</v>
      </c>
      <c r="D781" s="5">
        <f t="shared" si="84"/>
        <v>7.9958605181967098E-4</v>
      </c>
      <c r="E781" s="5">
        <f t="shared" si="80"/>
        <v>4.8142290628951139E-4</v>
      </c>
      <c r="F781" s="5">
        <f>B$6+B$7*E771+B$8*(H780*100)^2</f>
        <v>0.43443083730933513</v>
      </c>
      <c r="G781" s="8">
        <v>3.5567497287084943E-3</v>
      </c>
      <c r="H781" s="8">
        <f t="shared" si="81"/>
        <v>6.5911367555933405E-3</v>
      </c>
      <c r="I781" s="7">
        <f t="shared" ref="I781:I844" si="85">SQRT((G781-H781)^2)</f>
        <v>3.0343870268848463E-3</v>
      </c>
      <c r="J781" s="10">
        <f t="shared" si="82"/>
        <v>0.85313481642878342</v>
      </c>
      <c r="K781" s="10">
        <f t="shared" si="83"/>
        <v>0.15650484695499345</v>
      </c>
      <c r="AC781" s="12"/>
      <c r="AD781" s="13"/>
    </row>
    <row r="782" spans="1:30" x14ac:dyDescent="0.3">
      <c r="A782" s="17">
        <v>44412</v>
      </c>
      <c r="B782" s="18">
        <v>6.5231251312412655E-3</v>
      </c>
      <c r="C782" s="8">
        <f t="shared" ref="C782:C845" si="86">B782-B$5</f>
        <v>-2.2076874868758735E-2</v>
      </c>
      <c r="D782" s="5">
        <f t="shared" si="84"/>
        <v>4.8738840397083102E-4</v>
      </c>
      <c r="E782" s="5">
        <f t="shared" ref="E782:E845" si="87">D781</f>
        <v>7.9958605181967098E-4</v>
      </c>
      <c r="F782" s="5">
        <f>B$6+B$7*E771+B$8*(H781*100)^2</f>
        <v>0.41408493493023513</v>
      </c>
      <c r="G782" s="8">
        <v>3.2038095833374376E-3</v>
      </c>
      <c r="H782" s="8">
        <f t="shared" ref="H782:H845" si="88">SQRT(F782)/100</f>
        <v>6.4349431616000704E-3</v>
      </c>
      <c r="I782" s="7">
        <f t="shared" si="85"/>
        <v>3.2311335782626328E-3</v>
      </c>
      <c r="J782" s="10">
        <f t="shared" ref="J782:J845" si="89">ABS(G782-H782)/G782</f>
        <v>1.0085285951659873</v>
      </c>
      <c r="K782" s="10">
        <f t="shared" ref="K782:K845" si="90">G782/H782-LN(G782/H782)-1</f>
        <v>0.19527931650985697</v>
      </c>
      <c r="AC782" s="12"/>
      <c r="AD782" s="13"/>
    </row>
    <row r="783" spans="1:30" x14ac:dyDescent="0.3">
      <c r="A783" s="17">
        <v>44413</v>
      </c>
      <c r="B783" s="18">
        <v>3.8960355083095719E-3</v>
      </c>
      <c r="C783" s="8">
        <f t="shared" si="86"/>
        <v>-2.470396449169043E-2</v>
      </c>
      <c r="D783" s="5">
        <f t="shared" si="84"/>
        <v>6.1028586160670158E-4</v>
      </c>
      <c r="E783" s="5">
        <f t="shared" si="87"/>
        <v>4.8738840397083102E-4</v>
      </c>
      <c r="F783" s="5">
        <f>B$6+B$7*E771+B$8*(H782*100)^2</f>
        <v>0.39604625788092507</v>
      </c>
      <c r="G783" s="8">
        <v>4.1718860490450307E-3</v>
      </c>
      <c r="H783" s="8">
        <f t="shared" si="88"/>
        <v>6.2932206212791006E-3</v>
      </c>
      <c r="I783" s="7">
        <f t="shared" si="85"/>
        <v>2.1213345722340699E-3</v>
      </c>
      <c r="J783" s="10">
        <f t="shared" si="89"/>
        <v>0.50848334477391965</v>
      </c>
      <c r="K783" s="10">
        <f t="shared" si="90"/>
        <v>7.402223352664028E-2</v>
      </c>
      <c r="AC783" s="12"/>
      <c r="AD783" s="13"/>
    </row>
    <row r="784" spans="1:30" x14ac:dyDescent="0.3">
      <c r="A784" s="17">
        <v>44414</v>
      </c>
      <c r="B784" s="18">
        <v>3.2295072255462201E-3</v>
      </c>
      <c r="C784" s="8">
        <f t="shared" si="86"/>
        <v>-2.537049277445378E-2</v>
      </c>
      <c r="D784" s="5">
        <f t="shared" si="84"/>
        <v>6.4366190361861148E-4</v>
      </c>
      <c r="E784" s="5">
        <f t="shared" si="87"/>
        <v>6.1028586160670158E-4</v>
      </c>
      <c r="F784" s="5">
        <f>B$6+B$7*E771+B$8*(H783*100)^2</f>
        <v>0.3800531668090068</v>
      </c>
      <c r="G784" s="8">
        <v>2.4591667456214375E-3</v>
      </c>
      <c r="H784" s="8">
        <f t="shared" si="88"/>
        <v>6.1648452276517598E-3</v>
      </c>
      <c r="I784" s="7">
        <f t="shared" si="85"/>
        <v>3.7056784820303224E-3</v>
      </c>
      <c r="J784" s="10">
        <f t="shared" si="89"/>
        <v>1.5068837803000985</v>
      </c>
      <c r="K784" s="10">
        <f t="shared" si="90"/>
        <v>0.31794207958009313</v>
      </c>
      <c r="AC784" s="12"/>
      <c r="AD784" s="13"/>
    </row>
    <row r="785" spans="1:30" x14ac:dyDescent="0.3">
      <c r="A785" s="17">
        <v>44417</v>
      </c>
      <c r="B785" s="18">
        <v>6.2499041592549735E-4</v>
      </c>
      <c r="C785" s="8">
        <f t="shared" si="86"/>
        <v>-2.7975009584074503E-2</v>
      </c>
      <c r="D785" s="5">
        <f t="shared" si="84"/>
        <v>7.8260116122906022E-4</v>
      </c>
      <c r="E785" s="5">
        <f t="shared" si="87"/>
        <v>6.4366190361861148E-4</v>
      </c>
      <c r="F785" s="5">
        <f>B$6+B$7*E771+B$8*(H784*100)^2</f>
        <v>0.36587369226464395</v>
      </c>
      <c r="G785" s="8">
        <v>3.0357976630512565E-3</v>
      </c>
      <c r="H785" s="8">
        <f t="shared" si="88"/>
        <v>6.0487493935907442E-3</v>
      </c>
      <c r="I785" s="7">
        <f t="shared" si="85"/>
        <v>3.0129517305394877E-3</v>
      </c>
      <c r="J785" s="10">
        <f t="shared" si="89"/>
        <v>0.99247448774672076</v>
      </c>
      <c r="K785" s="10">
        <f t="shared" si="90"/>
        <v>0.19126581142602683</v>
      </c>
      <c r="AC785" s="12"/>
      <c r="AD785" s="13"/>
    </row>
    <row r="786" spans="1:30" x14ac:dyDescent="0.3">
      <c r="A786" s="17">
        <v>44418</v>
      </c>
      <c r="B786" s="18">
        <v>2.5510977651427504E-3</v>
      </c>
      <c r="C786" s="8">
        <f t="shared" si="86"/>
        <v>-2.604890223485725E-2</v>
      </c>
      <c r="D786" s="5">
        <f t="shared" si="84"/>
        <v>6.7854530764115107E-4</v>
      </c>
      <c r="E786" s="5">
        <f t="shared" si="87"/>
        <v>7.8260116122906022E-4</v>
      </c>
      <c r="F786" s="5">
        <f>B$6+B$7*E771+B$8*(H785*100)^2</f>
        <v>0.35330217013361193</v>
      </c>
      <c r="G786" s="8">
        <v>5.0533056769111791E-3</v>
      </c>
      <c r="H786" s="8">
        <f t="shared" si="88"/>
        <v>5.943922695776014E-3</v>
      </c>
      <c r="I786" s="7">
        <f t="shared" si="85"/>
        <v>8.9061701886483484E-4</v>
      </c>
      <c r="J786" s="10">
        <f t="shared" si="89"/>
        <v>0.17624443795951453</v>
      </c>
      <c r="K786" s="10">
        <f t="shared" si="90"/>
        <v>1.2490108274309408E-2</v>
      </c>
      <c r="AC786" s="12"/>
      <c r="AD786" s="13"/>
    </row>
    <row r="787" spans="1:30" x14ac:dyDescent="0.3">
      <c r="A787" s="17">
        <v>44419</v>
      </c>
      <c r="B787" s="18">
        <v>4.4102819747171831E-3</v>
      </c>
      <c r="C787" s="8">
        <f t="shared" si="86"/>
        <v>-2.4189718025282816E-2</v>
      </c>
      <c r="D787" s="5">
        <f t="shared" si="84"/>
        <v>5.8514245814269238E-4</v>
      </c>
      <c r="E787" s="5">
        <f t="shared" si="87"/>
        <v>6.7854530764115107E-4</v>
      </c>
      <c r="F787" s="5">
        <f>B$6+B$7*E771+B$8*(H786*100)^2</f>
        <v>0.34215625861223897</v>
      </c>
      <c r="G787" s="8">
        <v>3.5623140070699887E-3</v>
      </c>
      <c r="H787" s="8">
        <f t="shared" si="88"/>
        <v>5.8494124372644382E-3</v>
      </c>
      <c r="I787" s="7">
        <f t="shared" si="85"/>
        <v>2.2870984301944495E-3</v>
      </c>
      <c r="J787" s="10">
        <f t="shared" si="89"/>
        <v>0.64202606105338622</v>
      </c>
      <c r="K787" s="10">
        <f t="shared" si="90"/>
        <v>0.10493461490830569</v>
      </c>
      <c r="AC787" s="12"/>
      <c r="AD787" s="13"/>
    </row>
    <row r="788" spans="1:30" x14ac:dyDescent="0.3">
      <c r="A788" s="17">
        <v>44420</v>
      </c>
      <c r="B788" s="18">
        <v>4.7434705373748205E-3</v>
      </c>
      <c r="C788" s="8">
        <f t="shared" si="86"/>
        <v>-2.3856529462625179E-2</v>
      </c>
      <c r="D788" s="5">
        <f t="shared" si="84"/>
        <v>5.6913399800110319E-4</v>
      </c>
      <c r="E788" s="5">
        <f t="shared" si="87"/>
        <v>5.8514245814269238E-4</v>
      </c>
      <c r="F788" s="5">
        <f>B$6+B$7*E771+B$8*(H787*100)^2</f>
        <v>0.33227429345738962</v>
      </c>
      <c r="G788" s="8">
        <v>3.2724258614388805E-3</v>
      </c>
      <c r="H788" s="8">
        <f t="shared" si="88"/>
        <v>5.7643238411576913E-3</v>
      </c>
      <c r="I788" s="7">
        <f t="shared" si="85"/>
        <v>2.4918979797188107E-3</v>
      </c>
      <c r="J788" s="10">
        <f t="shared" si="89"/>
        <v>0.7614834025981958</v>
      </c>
      <c r="K788" s="10">
        <f t="shared" si="90"/>
        <v>0.13385963019304592</v>
      </c>
      <c r="AC788" s="12"/>
      <c r="AD788" s="13"/>
    </row>
    <row r="789" spans="1:30" x14ac:dyDescent="0.3">
      <c r="A789" s="17">
        <v>44421</v>
      </c>
      <c r="B789" s="18">
        <v>7.9709203246276371E-4</v>
      </c>
      <c r="C789" s="8">
        <f t="shared" si="86"/>
        <v>-2.7802907967537236E-2</v>
      </c>
      <c r="D789" s="5">
        <f t="shared" si="84"/>
        <v>7.7300169145134556E-4</v>
      </c>
      <c r="E789" s="5">
        <f t="shared" si="87"/>
        <v>5.6913399800110319E-4</v>
      </c>
      <c r="F789" s="5">
        <f>B$6+B$7*E771+B$8*(H788*100)^2</f>
        <v>0.32351294315110024</v>
      </c>
      <c r="G789" s="8">
        <v>5.299397186482019E-3</v>
      </c>
      <c r="H789" s="8">
        <f t="shared" si="88"/>
        <v>5.687819820907658E-3</v>
      </c>
      <c r="I789" s="7">
        <f t="shared" si="85"/>
        <v>3.8842263442563901E-4</v>
      </c>
      <c r="J789" s="10">
        <f t="shared" si="89"/>
        <v>7.3295626041476547E-2</v>
      </c>
      <c r="K789" s="10">
        <f t="shared" si="90"/>
        <v>2.443689798706794E-3</v>
      </c>
      <c r="AC789" s="12"/>
      <c r="AD789" s="13"/>
    </row>
    <row r="790" spans="1:30" x14ac:dyDescent="0.3">
      <c r="A790" s="17">
        <v>44424</v>
      </c>
      <c r="B790" s="18">
        <v>-6.4658197165402007E-3</v>
      </c>
      <c r="C790" s="8">
        <f t="shared" si="86"/>
        <v>-3.50658197165402E-2</v>
      </c>
      <c r="D790" s="5">
        <f t="shared" si="84"/>
        <v>1.2296117123928995E-3</v>
      </c>
      <c r="E790" s="5">
        <f t="shared" si="87"/>
        <v>7.7300169145134556E-4</v>
      </c>
      <c r="F790" s="5">
        <f>B$6+B$7*E771+B$8*(H789*100)^2</f>
        <v>0.31574512996954407</v>
      </c>
      <c r="G790" s="8">
        <v>5.6135363111838154E-3</v>
      </c>
      <c r="H790" s="8">
        <f t="shared" si="88"/>
        <v>5.6191203045454019E-3</v>
      </c>
      <c r="I790" s="7">
        <f t="shared" si="85"/>
        <v>5.5839933615865409E-6</v>
      </c>
      <c r="J790" s="10">
        <f t="shared" si="89"/>
        <v>9.947371945312946E-4</v>
      </c>
      <c r="K790" s="10">
        <f t="shared" si="90"/>
        <v>4.9409558022794897E-7</v>
      </c>
      <c r="AC790" s="12"/>
      <c r="AD790" s="13"/>
    </row>
    <row r="791" spans="1:30" x14ac:dyDescent="0.3">
      <c r="A791" s="17">
        <v>44425</v>
      </c>
      <c r="B791" s="18">
        <v>-1.4383034214646964E-3</v>
      </c>
      <c r="C791" s="8">
        <f t="shared" si="86"/>
        <v>-3.0038303421464695E-2</v>
      </c>
      <c r="D791" s="5">
        <f t="shared" si="84"/>
        <v>9.0229967243997758E-4</v>
      </c>
      <c r="E791" s="5">
        <f t="shared" si="87"/>
        <v>1.2296117123928995E-3</v>
      </c>
      <c r="F791" s="5">
        <f>B$6+B$7*E771+B$8*(H790*100)^2</f>
        <v>0.30885818680277638</v>
      </c>
      <c r="G791" s="8">
        <v>3.1848912938697597E-3</v>
      </c>
      <c r="H791" s="8">
        <f t="shared" si="88"/>
        <v>5.5575011183334579E-3</v>
      </c>
      <c r="I791" s="7">
        <f t="shared" si="85"/>
        <v>2.3726098244636982E-3</v>
      </c>
      <c r="J791" s="10">
        <f t="shared" si="89"/>
        <v>0.74495786686046994</v>
      </c>
      <c r="K791" s="10">
        <f t="shared" si="90"/>
        <v>0.12981014992398343</v>
      </c>
      <c r="AC791" s="12"/>
      <c r="AD791" s="13"/>
    </row>
    <row r="792" spans="1:30" x14ac:dyDescent="0.3">
      <c r="A792" s="17">
        <v>44426</v>
      </c>
      <c r="B792" s="18">
        <v>-1.6647106087276959E-3</v>
      </c>
      <c r="C792" s="8">
        <f t="shared" si="86"/>
        <v>-3.0264710608727697E-2</v>
      </c>
      <c r="D792" s="5">
        <f t="shared" si="84"/>
        <v>9.1595270823003477E-4</v>
      </c>
      <c r="E792" s="5">
        <f t="shared" si="87"/>
        <v>9.0229967243997758E-4</v>
      </c>
      <c r="F792" s="5">
        <f>B$6+B$7*E771+B$8*(H791*100)^2</f>
        <v>0.30275222299112003</v>
      </c>
      <c r="G792" s="8">
        <v>1.5801419694038681E-2</v>
      </c>
      <c r="H792" s="8">
        <f t="shared" si="88"/>
        <v>5.5022924585223561E-3</v>
      </c>
      <c r="I792" s="7">
        <f t="shared" si="85"/>
        <v>1.0299127235516325E-2</v>
      </c>
      <c r="J792" s="10">
        <f t="shared" si="89"/>
        <v>0.65178493040102103</v>
      </c>
      <c r="K792" s="10">
        <f t="shared" si="90"/>
        <v>0.81685343293910817</v>
      </c>
      <c r="AC792" s="12"/>
      <c r="AD792" s="13"/>
    </row>
    <row r="793" spans="1:30" x14ac:dyDescent="0.3">
      <c r="A793" s="17">
        <v>44427</v>
      </c>
      <c r="B793" s="18">
        <v>-1.5566576083357909E-2</v>
      </c>
      <c r="C793" s="8">
        <f t="shared" si="86"/>
        <v>-4.416657608335791E-2</v>
      </c>
      <c r="D793" s="5">
        <f t="shared" si="84"/>
        <v>1.950686442927043E-3</v>
      </c>
      <c r="E793" s="5">
        <f t="shared" si="87"/>
        <v>9.1595270823003477E-4</v>
      </c>
      <c r="F793" s="5">
        <f>B$6+B$7*E793+B$8*(G792*100)^2</f>
        <v>2.2424006252166229</v>
      </c>
      <c r="G793" s="8">
        <v>6.9666398698212464E-3</v>
      </c>
      <c r="H793" s="8">
        <f t="shared" si="88"/>
        <v>1.497464732545185E-2</v>
      </c>
      <c r="I793" s="7">
        <f t="shared" si="85"/>
        <v>8.0080074556306037E-3</v>
      </c>
      <c r="J793" s="10">
        <f t="shared" si="89"/>
        <v>1.1494791757961327</v>
      </c>
      <c r="K793" s="10">
        <f t="shared" si="90"/>
        <v>0.23045454689062228</v>
      </c>
      <c r="AC793" s="12"/>
      <c r="AD793" s="13"/>
    </row>
    <row r="794" spans="1:30" x14ac:dyDescent="0.3">
      <c r="A794" s="17">
        <v>44428</v>
      </c>
      <c r="B794" s="18">
        <v>5.5100382527053342E-3</v>
      </c>
      <c r="C794" s="8">
        <f t="shared" si="86"/>
        <v>-2.3089961747294666E-2</v>
      </c>
      <c r="D794" s="5">
        <f t="shared" si="84"/>
        <v>5.3314633349153091E-4</v>
      </c>
      <c r="E794" s="5">
        <f t="shared" si="87"/>
        <v>1.950686442927043E-3</v>
      </c>
      <c r="F794" s="5">
        <f>B$6+B$7*E793+B$8*(H793*100)^2</f>
        <v>2.0168070122318182</v>
      </c>
      <c r="G794" s="8">
        <v>4.895819963113248E-3</v>
      </c>
      <c r="H794" s="8">
        <f t="shared" si="88"/>
        <v>1.4201433069348384E-2</v>
      </c>
      <c r="I794" s="7">
        <f t="shared" si="85"/>
        <v>9.305613106235136E-3</v>
      </c>
      <c r="J794" s="10">
        <f t="shared" si="89"/>
        <v>1.9007261656569789</v>
      </c>
      <c r="K794" s="10">
        <f t="shared" si="90"/>
        <v>0.409702369920105</v>
      </c>
      <c r="AC794" s="12"/>
      <c r="AD794" s="13"/>
    </row>
    <row r="795" spans="1:30" x14ac:dyDescent="0.3">
      <c r="A795" s="17">
        <v>44431</v>
      </c>
      <c r="B795" s="18">
        <v>6.9486584769388139E-3</v>
      </c>
      <c r="C795" s="8">
        <f t="shared" si="86"/>
        <v>-2.1651341523061186E-2</v>
      </c>
      <c r="D795" s="5">
        <f t="shared" si="84"/>
        <v>4.6878058974823345E-4</v>
      </c>
      <c r="E795" s="5">
        <f t="shared" si="87"/>
        <v>5.3314633349153091E-4</v>
      </c>
      <c r="F795" s="5">
        <f>B$6+B$7*E793+B$8*(H794*100)^2</f>
        <v>1.8167957149594909</v>
      </c>
      <c r="G795" s="8">
        <v>5.4903499466471386E-3</v>
      </c>
      <c r="H795" s="8">
        <f t="shared" si="88"/>
        <v>1.3478856460989154E-2</v>
      </c>
      <c r="I795" s="7">
        <f t="shared" si="85"/>
        <v>7.9885065143420163E-3</v>
      </c>
      <c r="J795" s="10">
        <f t="shared" si="89"/>
        <v>1.4550086227600953</v>
      </c>
      <c r="K795" s="10">
        <f t="shared" si="90"/>
        <v>0.30546081844867712</v>
      </c>
      <c r="AC795" s="12"/>
      <c r="AD795" s="13"/>
    </row>
    <row r="796" spans="1:30" x14ac:dyDescent="0.3">
      <c r="A796" s="17">
        <v>44432</v>
      </c>
      <c r="B796" s="18">
        <v>3.9742797817970678E-4</v>
      </c>
      <c r="C796" s="8">
        <f t="shared" si="86"/>
        <v>-2.8202572021820294E-2</v>
      </c>
      <c r="D796" s="5">
        <f t="shared" si="84"/>
        <v>7.9538506864596089E-4</v>
      </c>
      <c r="E796" s="5">
        <f t="shared" si="87"/>
        <v>4.6878058974823345E-4</v>
      </c>
      <c r="F796" s="5">
        <f>B$6+B$7*E793+B$8*(H795*100)^2</f>
        <v>1.6394656987978449</v>
      </c>
      <c r="G796" s="8">
        <v>1.8882430095793026E-3</v>
      </c>
      <c r="H796" s="8">
        <f t="shared" si="88"/>
        <v>1.2804162209210896E-2</v>
      </c>
      <c r="I796" s="7">
        <f t="shared" si="85"/>
        <v>1.0915919199631594E-2</v>
      </c>
      <c r="J796" s="10">
        <f t="shared" si="89"/>
        <v>5.7809927770174259</v>
      </c>
      <c r="K796" s="10">
        <f t="shared" si="90"/>
        <v>1.061594550106995</v>
      </c>
      <c r="AC796" s="12"/>
      <c r="AD796" s="13"/>
    </row>
    <row r="797" spans="1:30" x14ac:dyDescent="0.3">
      <c r="A797" s="17">
        <v>44433</v>
      </c>
      <c r="B797" s="18">
        <v>7.2735167554520517E-4</v>
      </c>
      <c r="C797" s="8">
        <f t="shared" si="86"/>
        <v>-2.7872648324454796E-2</v>
      </c>
      <c r="D797" s="5">
        <f t="shared" si="84"/>
        <v>7.7688452461873272E-4</v>
      </c>
      <c r="E797" s="5">
        <f t="shared" si="87"/>
        <v>7.9538506864596089E-4</v>
      </c>
      <c r="F797" s="5">
        <f>B$6+B$7*E793+B$8*(H796*100)^2</f>
        <v>1.4822449064689294</v>
      </c>
      <c r="G797" s="8">
        <v>7.0357538898325484E-3</v>
      </c>
      <c r="H797" s="8">
        <f t="shared" si="88"/>
        <v>1.2174748073241308E-2</v>
      </c>
      <c r="I797" s="7">
        <f t="shared" si="85"/>
        <v>5.1389941834087596E-3</v>
      </c>
      <c r="J797" s="10">
        <f t="shared" si="89"/>
        <v>0.73041130543738619</v>
      </c>
      <c r="K797" s="10">
        <f t="shared" si="90"/>
        <v>0.12625641674943799</v>
      </c>
      <c r="AC797" s="12"/>
      <c r="AD797" s="13"/>
    </row>
    <row r="798" spans="1:30" x14ac:dyDescent="0.3">
      <c r="A798" s="17">
        <v>44434</v>
      </c>
      <c r="B798" s="18">
        <v>-2.6942928898921132E-3</v>
      </c>
      <c r="C798" s="8">
        <f t="shared" si="86"/>
        <v>-3.1294292889892113E-2</v>
      </c>
      <c r="D798" s="5">
        <f t="shared" si="84"/>
        <v>9.79332767478352E-4</v>
      </c>
      <c r="E798" s="5">
        <f t="shared" si="87"/>
        <v>7.7688452461873272E-4</v>
      </c>
      <c r="F798" s="5">
        <f>B$6+B$7*E793+B$8*(H797*100)^2</f>
        <v>1.3428529519901131</v>
      </c>
      <c r="G798" s="8">
        <v>4.086216333272533E-3</v>
      </c>
      <c r="H798" s="8">
        <f t="shared" si="88"/>
        <v>1.1588153226420993E-2</v>
      </c>
      <c r="I798" s="7">
        <f t="shared" si="85"/>
        <v>7.5019368931484604E-3</v>
      </c>
      <c r="J798" s="10">
        <f t="shared" si="89"/>
        <v>1.8359128057080558</v>
      </c>
      <c r="K798" s="10">
        <f t="shared" si="90"/>
        <v>0.39498401305350206</v>
      </c>
      <c r="AC798" s="12"/>
      <c r="AD798" s="13"/>
    </row>
    <row r="799" spans="1:30" x14ac:dyDescent="0.3">
      <c r="A799" s="17">
        <v>44435</v>
      </c>
      <c r="B799" s="18">
        <v>5.0497037054036764E-3</v>
      </c>
      <c r="C799" s="8">
        <f t="shared" si="86"/>
        <v>-2.3550296294596325E-2</v>
      </c>
      <c r="D799" s="5">
        <f t="shared" si="84"/>
        <v>5.5461645556327739E-4</v>
      </c>
      <c r="E799" s="5">
        <f t="shared" si="87"/>
        <v>9.79332767478352E-4</v>
      </c>
      <c r="F799" s="5">
        <f>B$6+B$7*E793+B$8*(H798*100)^2</f>
        <v>1.2192680451491944</v>
      </c>
      <c r="G799" s="8">
        <v>1.6296192340566635E-3</v>
      </c>
      <c r="H799" s="8">
        <f t="shared" si="88"/>
        <v>1.1042047116133831E-2</v>
      </c>
      <c r="I799" s="7">
        <f t="shared" si="85"/>
        <v>9.4124278820771675E-3</v>
      </c>
      <c r="J799" s="10">
        <f t="shared" si="89"/>
        <v>5.77584486324852</v>
      </c>
      <c r="K799" s="10">
        <f t="shared" si="90"/>
        <v>1.0609471340072085</v>
      </c>
      <c r="AC799" s="12"/>
      <c r="AD799" s="13"/>
    </row>
    <row r="800" spans="1:30" x14ac:dyDescent="0.3">
      <c r="A800" s="17">
        <v>44438</v>
      </c>
      <c r="B800" s="18">
        <v>1.8641317090260401E-3</v>
      </c>
      <c r="C800" s="8">
        <f t="shared" si="86"/>
        <v>-2.673586829097396E-2</v>
      </c>
      <c r="D800" s="5">
        <f t="shared" si="84"/>
        <v>7.1480665327230681E-4</v>
      </c>
      <c r="E800" s="5">
        <f t="shared" si="87"/>
        <v>5.5461645556327739E-4</v>
      </c>
      <c r="F800" s="5">
        <f>B$6+B$7*E793+B$8*(H799*100)^2</f>
        <v>1.1096976667440361</v>
      </c>
      <c r="G800" s="8">
        <v>7.3674532639752249E-3</v>
      </c>
      <c r="H800" s="8">
        <f t="shared" si="88"/>
        <v>1.0534218845002396E-2</v>
      </c>
      <c r="I800" s="7">
        <f t="shared" si="85"/>
        <v>3.166765581027171E-3</v>
      </c>
      <c r="J800" s="10">
        <f t="shared" si="89"/>
        <v>0.42983178414062895</v>
      </c>
      <c r="K800" s="10">
        <f t="shared" si="90"/>
        <v>5.6939774029366896E-2</v>
      </c>
      <c r="AC800" s="12"/>
      <c r="AD800" s="13"/>
    </row>
    <row r="801" spans="1:30" x14ac:dyDescent="0.3">
      <c r="A801" s="17">
        <v>44439</v>
      </c>
      <c r="B801" s="18">
        <v>-5.6928869572991393E-4</v>
      </c>
      <c r="C801" s="8">
        <f t="shared" si="86"/>
        <v>-2.9169288695729913E-2</v>
      </c>
      <c r="D801" s="5">
        <f t="shared" si="84"/>
        <v>8.5084740301483684E-4</v>
      </c>
      <c r="E801" s="5">
        <f t="shared" si="87"/>
        <v>7.1480665327230681E-4</v>
      </c>
      <c r="F801" s="5">
        <f>B$6+B$7*E793+B$8*(H800*100)^2</f>
        <v>1.0125525692500228</v>
      </c>
      <c r="G801" s="8">
        <v>7.7945542622869651E-3</v>
      </c>
      <c r="H801" s="8">
        <f t="shared" si="88"/>
        <v>1.0062567114062011E-2</v>
      </c>
      <c r="I801" s="7">
        <f t="shared" si="85"/>
        <v>2.2680128517750461E-3</v>
      </c>
      <c r="J801" s="10">
        <f t="shared" si="89"/>
        <v>0.29097402820691876</v>
      </c>
      <c r="K801" s="10">
        <f t="shared" si="90"/>
        <v>3.0005915836856412E-2</v>
      </c>
      <c r="AC801" s="12"/>
      <c r="AD801" s="13"/>
    </row>
    <row r="802" spans="1:30" x14ac:dyDescent="0.3">
      <c r="A802" s="17">
        <v>44440</v>
      </c>
      <c r="B802" s="18">
        <v>7.3269643226935221E-3</v>
      </c>
      <c r="C802" s="8">
        <f t="shared" si="86"/>
        <v>-2.1273035677306477E-2</v>
      </c>
      <c r="D802" s="5">
        <f t="shared" si="84"/>
        <v>4.5254204692795426E-4</v>
      </c>
      <c r="E802" s="5">
        <f t="shared" si="87"/>
        <v>8.5084740301483684E-4</v>
      </c>
      <c r="F802" s="5">
        <f>B$6+B$7*E793+B$8*(H801*100)^2</f>
        <v>0.92642372581183041</v>
      </c>
      <c r="G802" s="8">
        <v>2.9515431792284767E-3</v>
      </c>
      <c r="H802" s="8">
        <f t="shared" si="88"/>
        <v>9.6250907830099479E-3</v>
      </c>
      <c r="I802" s="7">
        <f t="shared" si="85"/>
        <v>6.6735476037814712E-3</v>
      </c>
      <c r="J802" s="10">
        <f t="shared" si="89"/>
        <v>2.2610367521460124</v>
      </c>
      <c r="K802" s="10">
        <f t="shared" si="90"/>
        <v>0.4886961114219095</v>
      </c>
      <c r="AC802" s="12"/>
      <c r="AD802" s="13"/>
    </row>
    <row r="803" spans="1:30" x14ac:dyDescent="0.3">
      <c r="A803" s="17">
        <v>44441</v>
      </c>
      <c r="B803" s="18">
        <v>1.1419475581541439E-3</v>
      </c>
      <c r="C803" s="8">
        <f t="shared" si="86"/>
        <v>-2.7458052441845855E-2</v>
      </c>
      <c r="D803" s="5">
        <f t="shared" si="84"/>
        <v>7.5394464389915718E-4</v>
      </c>
      <c r="E803" s="5">
        <f t="shared" si="87"/>
        <v>4.5254204692795426E-4</v>
      </c>
      <c r="F803" s="5">
        <f>B$6+B$7*E793+B$8*(H802*100)^2</f>
        <v>0.85006189321952907</v>
      </c>
      <c r="G803" s="8">
        <v>7.4855893677037173E-3</v>
      </c>
      <c r="H803" s="8">
        <f t="shared" si="88"/>
        <v>9.2198801142939438E-3</v>
      </c>
      <c r="I803" s="7">
        <f t="shared" si="85"/>
        <v>1.7342907465902266E-3</v>
      </c>
      <c r="J803" s="10">
        <f t="shared" si="89"/>
        <v>0.23168392779769034</v>
      </c>
      <c r="K803" s="10">
        <f t="shared" si="90"/>
        <v>2.0278885561328064E-2</v>
      </c>
      <c r="AC803" s="12"/>
      <c r="AD803" s="13"/>
    </row>
    <row r="804" spans="1:30" x14ac:dyDescent="0.3">
      <c r="A804" s="17">
        <v>44442</v>
      </c>
      <c r="B804" s="18">
        <v>-7.1425089092285125E-3</v>
      </c>
      <c r="C804" s="8">
        <f t="shared" si="86"/>
        <v>-3.5742508909228511E-2</v>
      </c>
      <c r="D804" s="5">
        <f t="shared" si="84"/>
        <v>1.2775269431262795E-3</v>
      </c>
      <c r="E804" s="5">
        <f t="shared" si="87"/>
        <v>7.5394464389915718E-4</v>
      </c>
      <c r="F804" s="5">
        <f>B$6+B$7*E793+B$8*(H803*100)^2</f>
        <v>0.78235949244319458</v>
      </c>
      <c r="G804" s="8">
        <v>5.4814355412636092E-3</v>
      </c>
      <c r="H804" s="8">
        <f t="shared" si="88"/>
        <v>8.8451087751547433E-3</v>
      </c>
      <c r="I804" s="7">
        <f t="shared" si="85"/>
        <v>3.3636732338911341E-3</v>
      </c>
      <c r="J804" s="10">
        <f t="shared" si="89"/>
        <v>0.61364823294368664</v>
      </c>
      <c r="K804" s="10">
        <f t="shared" si="90"/>
        <v>9.8211350198981862E-2</v>
      </c>
      <c r="AC804" s="12"/>
      <c r="AD804" s="13"/>
    </row>
    <row r="805" spans="1:30" x14ac:dyDescent="0.3">
      <c r="A805" s="17">
        <v>44445</v>
      </c>
      <c r="B805" s="18">
        <v>1.0452114295658186E-2</v>
      </c>
      <c r="C805" s="8">
        <f t="shared" si="86"/>
        <v>-1.8147885704341817E-2</v>
      </c>
      <c r="D805" s="5">
        <f t="shared" si="84"/>
        <v>3.2934575553785405E-4</v>
      </c>
      <c r="E805" s="5">
        <f t="shared" si="87"/>
        <v>1.2775269431262795E-3</v>
      </c>
      <c r="F805" s="5">
        <f>B$6+B$7*E793+B$8*(H804*100)^2</f>
        <v>0.72233454391489627</v>
      </c>
      <c r="G805" s="8">
        <v>3.2553301473819724E-3</v>
      </c>
      <c r="H805" s="8">
        <f t="shared" si="88"/>
        <v>8.4990266731837967E-3</v>
      </c>
      <c r="I805" s="7">
        <f t="shared" si="85"/>
        <v>5.2436965258018248E-3</v>
      </c>
      <c r="J805" s="10">
        <f t="shared" si="89"/>
        <v>1.6108032944120745</v>
      </c>
      <c r="K805" s="10">
        <f t="shared" si="90"/>
        <v>0.34268182665264613</v>
      </c>
      <c r="AC805" s="12"/>
      <c r="AD805" s="13"/>
    </row>
    <row r="806" spans="1:30" x14ac:dyDescent="0.3">
      <c r="A806" s="17">
        <v>44446</v>
      </c>
      <c r="B806" s="18">
        <v>-4.9863800234557654E-3</v>
      </c>
      <c r="C806" s="8">
        <f t="shared" si="86"/>
        <v>-3.3586380023455764E-2</v>
      </c>
      <c r="D806" s="5">
        <f t="shared" si="84"/>
        <v>1.1280449230799885E-3</v>
      </c>
      <c r="E806" s="5">
        <f t="shared" si="87"/>
        <v>3.2934575553785405E-4</v>
      </c>
      <c r="F806" s="5">
        <f>B$6+B$7*E793+B$8*(H805*100)^2</f>
        <v>0.66911642454970732</v>
      </c>
      <c r="G806" s="8">
        <v>8.0824828007407257E-3</v>
      </c>
      <c r="H806" s="8">
        <f t="shared" si="88"/>
        <v>8.1799536951605509E-3</v>
      </c>
      <c r="I806" s="7">
        <f t="shared" si="85"/>
        <v>9.7470894419825205E-5</v>
      </c>
      <c r="J806" s="10">
        <f t="shared" si="89"/>
        <v>1.2059523889230227E-2</v>
      </c>
      <c r="K806" s="10">
        <f t="shared" si="90"/>
        <v>7.1562491517740412E-5</v>
      </c>
      <c r="AC806" s="12"/>
      <c r="AD806" s="13"/>
    </row>
    <row r="807" spans="1:30" x14ac:dyDescent="0.3">
      <c r="A807" s="17">
        <v>44447</v>
      </c>
      <c r="B807" s="18">
        <v>-1.1392399935605597E-2</v>
      </c>
      <c r="C807" s="8">
        <f t="shared" si="86"/>
        <v>-3.9992399935605598E-2</v>
      </c>
      <c r="D807" s="5">
        <f t="shared" si="84"/>
        <v>1.5993920526094266E-3</v>
      </c>
      <c r="E807" s="5">
        <f t="shared" si="87"/>
        <v>1.1280449230799885E-3</v>
      </c>
      <c r="F807" s="5">
        <f>B$6+B$7*E793+B$8*(H806*100)^2</f>
        <v>0.62193323992053084</v>
      </c>
      <c r="G807" s="8">
        <v>9.9337838414724038E-3</v>
      </c>
      <c r="H807" s="8">
        <f t="shared" si="88"/>
        <v>7.8862744050694229E-3</v>
      </c>
      <c r="I807" s="7">
        <f t="shared" si="85"/>
        <v>2.0475094364029809E-3</v>
      </c>
      <c r="J807" s="10">
        <f t="shared" si="89"/>
        <v>0.20611576304437637</v>
      </c>
      <c r="K807" s="10">
        <f t="shared" si="90"/>
        <v>2.8811868739672786E-2</v>
      </c>
      <c r="AC807" s="12"/>
      <c r="AD807" s="13"/>
    </row>
    <row r="808" spans="1:30" x14ac:dyDescent="0.3">
      <c r="A808" s="17">
        <v>44448</v>
      </c>
      <c r="B808" s="18">
        <v>-9.5852896910172146E-6</v>
      </c>
      <c r="C808" s="8">
        <f t="shared" si="86"/>
        <v>-2.8609585289691018E-2</v>
      </c>
      <c r="D808" s="5">
        <f t="shared" si="84"/>
        <v>8.1850837044810472E-4</v>
      </c>
      <c r="E808" s="5">
        <f t="shared" si="87"/>
        <v>1.5993920526094266E-3</v>
      </c>
      <c r="F808" s="5">
        <f>B$6+B$7*E793+B$8*(H807*100)^2</f>
        <v>0.58010062842830279</v>
      </c>
      <c r="G808" s="8">
        <v>7.1201455325849037E-3</v>
      </c>
      <c r="H808" s="8">
        <f t="shared" si="88"/>
        <v>7.6164337352090375E-3</v>
      </c>
      <c r="I808" s="7">
        <f t="shared" si="85"/>
        <v>4.9628820262413373E-4</v>
      </c>
      <c r="J808" s="10">
        <f t="shared" si="89"/>
        <v>6.9701974538708744E-2</v>
      </c>
      <c r="K808" s="10">
        <f t="shared" si="90"/>
        <v>2.2198999644043038E-3</v>
      </c>
      <c r="AC808" s="12"/>
      <c r="AD808" s="13"/>
    </row>
    <row r="809" spans="1:30" x14ac:dyDescent="0.3">
      <c r="A809" s="17">
        <v>44449</v>
      </c>
      <c r="B809" s="18">
        <v>-1.6195984189704984E-3</v>
      </c>
      <c r="C809" s="8">
        <f t="shared" si="86"/>
        <v>-3.0219598418970497E-2</v>
      </c>
      <c r="D809" s="5">
        <f t="shared" si="84"/>
        <v>9.1322412860384418E-4</v>
      </c>
      <c r="E809" s="5">
        <f t="shared" si="87"/>
        <v>8.1850837044810472E-4</v>
      </c>
      <c r="F809" s="5">
        <f>B$6+B$7*E793+B$8*(H808*100)^2</f>
        <v>0.54301183507929351</v>
      </c>
      <c r="G809" s="8">
        <v>6.3015955911212172E-3</v>
      </c>
      <c r="H809" s="8">
        <f t="shared" si="88"/>
        <v>7.3689336750936592E-3</v>
      </c>
      <c r="I809" s="7">
        <f t="shared" si="85"/>
        <v>1.067338083972442E-3</v>
      </c>
      <c r="J809" s="10">
        <f t="shared" si="89"/>
        <v>0.16937584593278143</v>
      </c>
      <c r="K809" s="10">
        <f t="shared" si="90"/>
        <v>1.1627192521550089E-2</v>
      </c>
      <c r="AC809" s="12"/>
      <c r="AD809" s="13"/>
    </row>
    <row r="810" spans="1:30" x14ac:dyDescent="0.3">
      <c r="A810" s="17">
        <v>44452</v>
      </c>
      <c r="B810" s="18">
        <v>4.588515844710735E-3</v>
      </c>
      <c r="C810" s="8">
        <f t="shared" si="86"/>
        <v>-2.4011484155289267E-2</v>
      </c>
      <c r="D810" s="5">
        <f t="shared" si="84"/>
        <v>5.7655137133970748E-4</v>
      </c>
      <c r="E810" s="5">
        <f t="shared" si="87"/>
        <v>9.1322412860384418E-4</v>
      </c>
      <c r="F810" s="5">
        <f>B$6+B$7*E793+B$8*(H809*100)^2</f>
        <v>0.51012891089606183</v>
      </c>
      <c r="G810" s="8">
        <v>6.3776629769874736E-3</v>
      </c>
      <c r="H810" s="8">
        <f t="shared" si="88"/>
        <v>7.1423309283178823E-3</v>
      </c>
      <c r="I810" s="7">
        <f t="shared" si="85"/>
        <v>7.6466795133040867E-4</v>
      </c>
      <c r="J810" s="10">
        <f t="shared" si="89"/>
        <v>0.11989782998718507</v>
      </c>
      <c r="K810" s="10">
        <f t="shared" si="90"/>
        <v>6.1760575167588705E-3</v>
      </c>
      <c r="AC810" s="12"/>
      <c r="AD810" s="13"/>
    </row>
    <row r="811" spans="1:30" x14ac:dyDescent="0.3">
      <c r="A811" s="17">
        <v>44453</v>
      </c>
      <c r="B811" s="18">
        <v>5.1069945147048609E-4</v>
      </c>
      <c r="C811" s="8">
        <f t="shared" si="86"/>
        <v>-2.8089300548529515E-2</v>
      </c>
      <c r="D811" s="5">
        <f t="shared" si="84"/>
        <v>7.8900880530562048E-4</v>
      </c>
      <c r="E811" s="5">
        <f t="shared" si="87"/>
        <v>5.7655137133970748E-4</v>
      </c>
      <c r="F811" s="5">
        <f>B$6+B$7*E793+B$8*(H810*100)^2</f>
        <v>0.48097491031520856</v>
      </c>
      <c r="G811" s="8">
        <v>5.906944117163586E-3</v>
      </c>
      <c r="H811" s="8">
        <f t="shared" si="88"/>
        <v>6.9352354705172672E-3</v>
      </c>
      <c r="I811" s="7">
        <f t="shared" si="85"/>
        <v>1.0282913533536811E-3</v>
      </c>
      <c r="J811" s="10">
        <f t="shared" si="89"/>
        <v>0.17408178119813483</v>
      </c>
      <c r="K811" s="10">
        <f t="shared" si="90"/>
        <v>1.2215803941663106E-2</v>
      </c>
      <c r="AC811" s="12"/>
      <c r="AD811" s="13"/>
    </row>
    <row r="812" spans="1:30" x14ac:dyDescent="0.3">
      <c r="A812" s="17">
        <v>44454</v>
      </c>
      <c r="B812" s="18">
        <v>-1.0969676039618164E-2</v>
      </c>
      <c r="C812" s="8">
        <f t="shared" si="86"/>
        <v>-3.9569676039618168E-2</v>
      </c>
      <c r="D812" s="5">
        <f t="shared" si="84"/>
        <v>1.5657592618803322E-3</v>
      </c>
      <c r="E812" s="5">
        <f t="shared" si="87"/>
        <v>7.8900880530562048E-4</v>
      </c>
      <c r="F812" s="5">
        <f>B$6+B$7*E793+B$8*(H811*100)^2</f>
        <v>0.45512697340022412</v>
      </c>
      <c r="G812" s="8">
        <v>6.5597400021010326E-3</v>
      </c>
      <c r="H812" s="8">
        <f t="shared" si="88"/>
        <v>6.7463099054240316E-3</v>
      </c>
      <c r="I812" s="7">
        <f t="shared" si="85"/>
        <v>1.8656990332299901E-4</v>
      </c>
      <c r="J812" s="10">
        <f t="shared" si="89"/>
        <v>2.8441661294996777E-2</v>
      </c>
      <c r="K812" s="10">
        <f t="shared" si="90"/>
        <v>3.8960218907080346E-4</v>
      </c>
      <c r="AC812" s="12"/>
      <c r="AD812" s="13"/>
    </row>
    <row r="813" spans="1:30" x14ac:dyDescent="0.3">
      <c r="A813" s="17">
        <v>44455</v>
      </c>
      <c r="B813" s="18">
        <v>5.7553604251823504E-3</v>
      </c>
      <c r="C813" s="8">
        <f t="shared" si="86"/>
        <v>-2.2844639574817652E-2</v>
      </c>
      <c r="D813" s="5">
        <f t="shared" si="84"/>
        <v>5.2187755730332482E-4</v>
      </c>
      <c r="E813" s="5">
        <f t="shared" si="87"/>
        <v>1.5657592618803322E-3</v>
      </c>
      <c r="F813" s="5">
        <f>B$6+B$7*E793+B$8*(H812*100)^2</f>
        <v>0.43221019253139881</v>
      </c>
      <c r="G813" s="8">
        <v>1.4048900611270169E-2</v>
      </c>
      <c r="H813" s="8">
        <f t="shared" si="88"/>
        <v>6.5742694843716198E-3</v>
      </c>
      <c r="I813" s="7">
        <f t="shared" si="85"/>
        <v>7.4746311268985496E-3</v>
      </c>
      <c r="J813" s="10">
        <f t="shared" si="89"/>
        <v>0.53204384696851836</v>
      </c>
      <c r="K813" s="10">
        <f t="shared" si="90"/>
        <v>0.37757167048181195</v>
      </c>
      <c r="AC813" s="12"/>
      <c r="AD813" s="13"/>
    </row>
    <row r="814" spans="1:30" x14ac:dyDescent="0.3">
      <c r="A814" s="17">
        <v>44456</v>
      </c>
      <c r="B814" s="18">
        <v>-9.4041499654084846E-3</v>
      </c>
      <c r="C814" s="8">
        <f t="shared" si="86"/>
        <v>-3.8004149965408483E-2</v>
      </c>
      <c r="D814" s="5">
        <f t="shared" si="84"/>
        <v>1.4443154145932576E-3</v>
      </c>
      <c r="E814" s="5">
        <f t="shared" si="87"/>
        <v>5.2187755730332482E-4</v>
      </c>
      <c r="F814" s="5">
        <f>B$6+B$7*E793+B$8*(H813*100)^2</f>
        <v>0.41189217461309846</v>
      </c>
      <c r="G814" s="8">
        <v>1.5197660583250271E-2</v>
      </c>
      <c r="H814" s="8">
        <f t="shared" si="88"/>
        <v>6.4178826306898022E-3</v>
      </c>
      <c r="I814" s="7">
        <f t="shared" si="85"/>
        <v>8.7797779525604688E-3</v>
      </c>
      <c r="J814" s="10">
        <f t="shared" si="89"/>
        <v>0.57770588469628581</v>
      </c>
      <c r="K814" s="10">
        <f t="shared" si="90"/>
        <v>0.50596459091067958</v>
      </c>
      <c r="AC814" s="12"/>
      <c r="AD814" s="13"/>
    </row>
    <row r="815" spans="1:30" x14ac:dyDescent="0.3">
      <c r="A815" s="17">
        <v>44459</v>
      </c>
      <c r="B815" s="18">
        <v>-2.1337963890513238E-2</v>
      </c>
      <c r="C815" s="8">
        <f t="shared" si="86"/>
        <v>-4.9937963890513234E-2</v>
      </c>
      <c r="D815" s="5">
        <f t="shared" si="84"/>
        <v>2.4938002375302038E-3</v>
      </c>
      <c r="E815" s="5">
        <f t="shared" si="87"/>
        <v>1.4443154145932576E-3</v>
      </c>
      <c r="F815" s="5">
        <f>B$6+B$7*E815+B$8*(G814*100)^2</f>
        <v>2.0765193517301452</v>
      </c>
      <c r="G815" s="8">
        <v>7.016108064737547E-3</v>
      </c>
      <c r="H815" s="8">
        <f t="shared" si="88"/>
        <v>1.44101330727032E-2</v>
      </c>
      <c r="I815" s="7">
        <f t="shared" si="85"/>
        <v>7.3940250079656527E-3</v>
      </c>
      <c r="J815" s="10">
        <f t="shared" si="89"/>
        <v>1.0538641850640085</v>
      </c>
      <c r="K815" s="10">
        <f t="shared" si="90"/>
        <v>0.20661009841750255</v>
      </c>
      <c r="AC815" s="12"/>
      <c r="AD815" s="13"/>
    </row>
    <row r="816" spans="1:30" x14ac:dyDescent="0.3">
      <c r="A816" s="17">
        <v>44460</v>
      </c>
      <c r="B816" s="18">
        <v>1.3236640570209887E-2</v>
      </c>
      <c r="C816" s="8">
        <f t="shared" si="86"/>
        <v>-1.5363359429790113E-2</v>
      </c>
      <c r="D816" s="5">
        <f t="shared" si="84"/>
        <v>2.3603281296892079E-4</v>
      </c>
      <c r="E816" s="5">
        <f t="shared" si="87"/>
        <v>2.4938002375302038E-3</v>
      </c>
      <c r="F816" s="5">
        <f>B$6+B$7*E815+B$8*(H815*100)^2</f>
        <v>1.8697912550262747</v>
      </c>
      <c r="G816" s="8">
        <v>4.5493430784643027E-3</v>
      </c>
      <c r="H816" s="8">
        <f t="shared" si="88"/>
        <v>1.367403106266135E-2</v>
      </c>
      <c r="I816" s="7">
        <f t="shared" si="85"/>
        <v>9.1246879841970462E-3</v>
      </c>
      <c r="J816" s="10">
        <f t="shared" si="89"/>
        <v>2.0057155125080648</v>
      </c>
      <c r="K816" s="10">
        <f t="shared" si="90"/>
        <v>0.43321513094723296</v>
      </c>
      <c r="AC816" s="12"/>
      <c r="AD816" s="13"/>
    </row>
    <row r="817" spans="1:30" x14ac:dyDescent="0.3">
      <c r="A817" s="17">
        <v>44461</v>
      </c>
      <c r="B817" s="18">
        <v>1.2774687073382245E-2</v>
      </c>
      <c r="C817" s="8">
        <f t="shared" si="86"/>
        <v>-1.5825312926617756E-2</v>
      </c>
      <c r="D817" s="5">
        <f t="shared" si="84"/>
        <v>2.5044052922537505E-4</v>
      </c>
      <c r="E817" s="5">
        <f t="shared" si="87"/>
        <v>2.3603281296892079E-4</v>
      </c>
      <c r="F817" s="5">
        <f>B$6+B$7*E815+B$8*(H816*100)^2</f>
        <v>1.6865061244886228</v>
      </c>
      <c r="G817" s="8">
        <v>6.4051603970136138E-3</v>
      </c>
      <c r="H817" s="8">
        <f t="shared" si="88"/>
        <v>1.2986555064714517E-2</v>
      </c>
      <c r="I817" s="7">
        <f t="shared" si="85"/>
        <v>6.5813946677009032E-3</v>
      </c>
      <c r="J817" s="10">
        <f t="shared" si="89"/>
        <v>1.0275144195872843</v>
      </c>
      <c r="K817" s="10">
        <f t="shared" si="90"/>
        <v>0.20002536031593698</v>
      </c>
      <c r="AC817" s="12"/>
      <c r="AD817" s="13"/>
    </row>
    <row r="818" spans="1:30" x14ac:dyDescent="0.3">
      <c r="A818" s="17">
        <v>44462</v>
      </c>
      <c r="B818" s="18">
        <v>1.0720148710693675E-2</v>
      </c>
      <c r="C818" s="8">
        <f t="shared" si="86"/>
        <v>-1.7879851289306324E-2</v>
      </c>
      <c r="D818" s="5">
        <f t="shared" si="84"/>
        <v>3.1968908212770905E-4</v>
      </c>
      <c r="E818" s="5">
        <f t="shared" si="87"/>
        <v>2.5044052922537505E-4</v>
      </c>
      <c r="F818" s="5">
        <f>B$6+B$7*E815+B$8*(H817*100)^2</f>
        <v>1.5240055277539408</v>
      </c>
      <c r="G818" s="8">
        <v>5.1127133471840502E-3</v>
      </c>
      <c r="H818" s="8">
        <f t="shared" si="88"/>
        <v>1.2345061878151688E-2</v>
      </c>
      <c r="I818" s="7">
        <f t="shared" si="85"/>
        <v>7.2323485309676375E-3</v>
      </c>
      <c r="J818" s="10">
        <f t="shared" si="89"/>
        <v>1.4145812682713823</v>
      </c>
      <c r="K818" s="10">
        <f t="shared" si="90"/>
        <v>0.29567636781410012</v>
      </c>
      <c r="AC818" s="12"/>
      <c r="AD818" s="13"/>
    </row>
    <row r="819" spans="1:30" x14ac:dyDescent="0.3">
      <c r="A819" s="17">
        <v>44463</v>
      </c>
      <c r="B819" s="18">
        <v>-8.7174700548026413E-3</v>
      </c>
      <c r="C819" s="8">
        <f t="shared" si="86"/>
        <v>-3.731747005480264E-2</v>
      </c>
      <c r="D819" s="5">
        <f t="shared" si="84"/>
        <v>1.3925935712910918E-3</v>
      </c>
      <c r="E819" s="5">
        <f t="shared" si="87"/>
        <v>3.1968908212770905E-4</v>
      </c>
      <c r="F819" s="5">
        <f>B$6+B$7*E815+B$8*(H818*100)^2</f>
        <v>1.3799324986889718</v>
      </c>
      <c r="G819" s="8">
        <v>7.1180722633794914E-3</v>
      </c>
      <c r="H819" s="8">
        <f t="shared" si="88"/>
        <v>1.1747052816298103E-2</v>
      </c>
      <c r="I819" s="7">
        <f t="shared" si="85"/>
        <v>4.6289805529186115E-3</v>
      </c>
      <c r="J819" s="10">
        <f t="shared" si="89"/>
        <v>0.65031379025658864</v>
      </c>
      <c r="K819" s="10">
        <f t="shared" si="90"/>
        <v>0.10691081559104321</v>
      </c>
      <c r="AC819" s="12"/>
      <c r="AD819" s="13"/>
    </row>
    <row r="820" spans="1:30" x14ac:dyDescent="0.3">
      <c r="A820" s="17">
        <v>44466</v>
      </c>
      <c r="B820" s="18">
        <v>1.6747295087608618E-3</v>
      </c>
      <c r="C820" s="8">
        <f t="shared" si="86"/>
        <v>-2.6925270491239137E-2</v>
      </c>
      <c r="D820" s="5">
        <f t="shared" si="84"/>
        <v>7.2497019102639307E-4</v>
      </c>
      <c r="E820" s="5">
        <f t="shared" si="87"/>
        <v>1.3925935712910918E-3</v>
      </c>
      <c r="F820" s="5">
        <f>B$6+B$7*E815+B$8*(H819*100)^2</f>
        <v>1.25219735111997</v>
      </c>
      <c r="G820" s="8">
        <v>1.0220829863329915E-2</v>
      </c>
      <c r="H820" s="8">
        <f t="shared" si="88"/>
        <v>1.1190162425630694E-2</v>
      </c>
      <c r="I820" s="7">
        <f t="shared" si="85"/>
        <v>9.6933256230077869E-4</v>
      </c>
      <c r="J820" s="10">
        <f t="shared" si="89"/>
        <v>9.483892944725851E-2</v>
      </c>
      <c r="K820" s="10">
        <f t="shared" si="90"/>
        <v>3.9836195564808552E-3</v>
      </c>
      <c r="AC820" s="12"/>
      <c r="AD820" s="13"/>
    </row>
    <row r="821" spans="1:30" x14ac:dyDescent="0.3">
      <c r="A821" s="17">
        <v>44467</v>
      </c>
      <c r="B821" s="18">
        <v>-2.5939202546471134E-2</v>
      </c>
      <c r="C821" s="8">
        <f t="shared" si="86"/>
        <v>-5.4539202546471134E-2</v>
      </c>
      <c r="D821" s="5">
        <f t="shared" si="84"/>
        <v>2.9745246144050035E-3</v>
      </c>
      <c r="E821" s="5">
        <f t="shared" si="87"/>
        <v>7.2497019102639307E-4</v>
      </c>
      <c r="F821" s="5">
        <f>B$6+B$7*E815+B$8*(H820*100)^2</f>
        <v>1.1389473692852932</v>
      </c>
      <c r="G821" s="8">
        <v>7.9383016199538938E-3</v>
      </c>
      <c r="H821" s="8">
        <f t="shared" si="88"/>
        <v>1.067214771864264E-2</v>
      </c>
      <c r="I821" s="7">
        <f t="shared" si="85"/>
        <v>2.7338460986887463E-3</v>
      </c>
      <c r="J821" s="10">
        <f t="shared" si="89"/>
        <v>0.34438677560662206</v>
      </c>
      <c r="K821" s="10">
        <f t="shared" si="90"/>
        <v>3.97715391904232E-2</v>
      </c>
      <c r="AC821" s="12"/>
      <c r="AD821" s="13"/>
    </row>
    <row r="822" spans="1:30" x14ac:dyDescent="0.3">
      <c r="A822" s="17">
        <v>44468</v>
      </c>
      <c r="B822" s="18">
        <v>5.2585936944368394E-3</v>
      </c>
      <c r="C822" s="8">
        <f t="shared" si="86"/>
        <v>-2.334140630556316E-2</v>
      </c>
      <c r="D822" s="5">
        <f t="shared" si="84"/>
        <v>5.4482124832138366E-4</v>
      </c>
      <c r="E822" s="5">
        <f t="shared" si="87"/>
        <v>2.9745246144050035E-3</v>
      </c>
      <c r="F822" s="5">
        <f>B$6+B$7*E815+B$8*(H821*100)^2</f>
        <v>1.0385399353906684</v>
      </c>
      <c r="G822" s="8">
        <v>1.0692787527884717E-2</v>
      </c>
      <c r="H822" s="8">
        <f t="shared" si="88"/>
        <v>1.0190877957225611E-2</v>
      </c>
      <c r="I822" s="7">
        <f t="shared" si="85"/>
        <v>5.0190957065910681E-4</v>
      </c>
      <c r="J822" s="10">
        <f t="shared" si="89"/>
        <v>4.6939076396143094E-2</v>
      </c>
      <c r="K822" s="10">
        <f t="shared" si="90"/>
        <v>1.1744174448127254E-3</v>
      </c>
      <c r="AC822" s="12"/>
      <c r="AD822" s="13"/>
    </row>
    <row r="823" spans="1:30" x14ac:dyDescent="0.3">
      <c r="A823" s="17">
        <v>44469</v>
      </c>
      <c r="B823" s="18">
        <v>-7.908187519396901E-3</v>
      </c>
      <c r="C823" s="8">
        <f t="shared" si="86"/>
        <v>-3.6508187519396898E-2</v>
      </c>
      <c r="D823" s="5">
        <f t="shared" si="84"/>
        <v>1.3328477559514473E-3</v>
      </c>
      <c r="E823" s="5">
        <f t="shared" si="87"/>
        <v>5.4482124832138366E-4</v>
      </c>
      <c r="F823" s="5">
        <f>B$6+B$7*E815+B$8*(H822*100)^2</f>
        <v>0.949518704499694</v>
      </c>
      <c r="G823" s="8">
        <v>1.3534018219632899E-2</v>
      </c>
      <c r="H823" s="8">
        <f t="shared" si="88"/>
        <v>9.744325038193738E-3</v>
      </c>
      <c r="I823" s="7">
        <f t="shared" si="85"/>
        <v>3.7896931814391608E-3</v>
      </c>
      <c r="J823" s="10">
        <f t="shared" si="89"/>
        <v>0.28001241907164759</v>
      </c>
      <c r="K823" s="10">
        <f t="shared" si="90"/>
        <v>6.0391530013227168E-2</v>
      </c>
      <c r="AC823" s="12"/>
      <c r="AD823" s="13"/>
    </row>
    <row r="824" spans="1:30" x14ac:dyDescent="0.3">
      <c r="A824" s="17">
        <v>44470</v>
      </c>
      <c r="B824" s="18">
        <v>-3.1620533607776232E-3</v>
      </c>
      <c r="C824" s="8">
        <f t="shared" si="86"/>
        <v>-3.1762053360777621E-2</v>
      </c>
      <c r="D824" s="5">
        <f t="shared" si="84"/>
        <v>1.0088280336928851E-3</v>
      </c>
      <c r="E824" s="5">
        <f t="shared" si="87"/>
        <v>1.3328477559514473E-3</v>
      </c>
      <c r="F824" s="5">
        <f>B$6+B$7*E815+B$8*(H823*100)^2</f>
        <v>0.87059248119175603</v>
      </c>
      <c r="G824" s="8">
        <v>6.3475349538521268E-3</v>
      </c>
      <c r="H824" s="8">
        <f t="shared" si="88"/>
        <v>9.3305545451047873E-3</v>
      </c>
      <c r="I824" s="7">
        <f t="shared" si="85"/>
        <v>2.9830195912526605E-3</v>
      </c>
      <c r="J824" s="10">
        <f t="shared" si="89"/>
        <v>0.46994929731617407</v>
      </c>
      <c r="K824" s="10">
        <f t="shared" si="90"/>
        <v>6.5523481915208404E-2</v>
      </c>
      <c r="AC824" s="12"/>
      <c r="AD824" s="13"/>
    </row>
    <row r="825" spans="1:30" x14ac:dyDescent="0.3">
      <c r="A825" s="17">
        <v>44473</v>
      </c>
      <c r="B825" s="18">
        <v>-9.6842244374880891E-3</v>
      </c>
      <c r="C825" s="8">
        <f t="shared" si="86"/>
        <v>-3.8284224437488093E-2</v>
      </c>
      <c r="D825" s="5">
        <f t="shared" si="84"/>
        <v>1.4656818407799606E-3</v>
      </c>
      <c r="E825" s="5">
        <f t="shared" si="87"/>
        <v>1.0088280336928851E-3</v>
      </c>
      <c r="F825" s="5">
        <f>B$6+B$7*E815+B$8*(H824*100)^2</f>
        <v>0.80061649160693849</v>
      </c>
      <c r="G825" s="8">
        <v>6.7592603273882272E-3</v>
      </c>
      <c r="H825" s="8">
        <f t="shared" si="88"/>
        <v>8.9477175391657199E-3</v>
      </c>
      <c r="I825" s="7">
        <f t="shared" si="85"/>
        <v>2.1884572117774927E-3</v>
      </c>
      <c r="J825" s="10">
        <f t="shared" si="89"/>
        <v>0.32377170071552946</v>
      </c>
      <c r="K825" s="10">
        <f t="shared" si="90"/>
        <v>3.5902277946657568E-2</v>
      </c>
      <c r="AC825" s="12"/>
      <c r="AD825" s="13"/>
    </row>
    <row r="826" spans="1:30" x14ac:dyDescent="0.3">
      <c r="A826" s="17">
        <v>44474</v>
      </c>
      <c r="B826" s="18">
        <v>1.7123065630905113E-2</v>
      </c>
      <c r="C826" s="8">
        <f t="shared" si="86"/>
        <v>-1.1476934369094888E-2</v>
      </c>
      <c r="D826" s="5">
        <f t="shared" si="84"/>
        <v>1.3172002251251146E-4</v>
      </c>
      <c r="E826" s="5">
        <f t="shared" si="87"/>
        <v>1.4656818407799606E-3</v>
      </c>
      <c r="F826" s="5">
        <f>B$6+B$7*E815+B$8*(H825*100)^2</f>
        <v>0.73857577924103923</v>
      </c>
      <c r="G826" s="8">
        <v>1.5391417993181677E-2</v>
      </c>
      <c r="H826" s="8">
        <f t="shared" si="88"/>
        <v>8.5940431651292011E-3</v>
      </c>
      <c r="I826" s="7">
        <f t="shared" si="85"/>
        <v>6.7973748280524757E-3</v>
      </c>
      <c r="J826" s="10">
        <f t="shared" si="89"/>
        <v>0.44163408667503407</v>
      </c>
      <c r="K826" s="10">
        <f t="shared" si="90"/>
        <v>0.20819949790219017</v>
      </c>
      <c r="AC826" s="12"/>
      <c r="AD826" s="13"/>
    </row>
    <row r="827" spans="1:30" x14ac:dyDescent="0.3">
      <c r="A827" s="17">
        <v>44475</v>
      </c>
      <c r="B827" s="18">
        <v>-1.3067655224557341E-2</v>
      </c>
      <c r="C827" s="8">
        <f t="shared" si="86"/>
        <v>-4.1667655224557343E-2</v>
      </c>
      <c r="D827" s="5">
        <f t="shared" si="84"/>
        <v>1.7361934919125808E-3</v>
      </c>
      <c r="E827" s="5">
        <f t="shared" si="87"/>
        <v>1.3172002251251146E-4</v>
      </c>
      <c r="F827" s="5">
        <f>B$6+B$7*E815+B$8*(H826*100)^2</f>
        <v>0.683570483657433</v>
      </c>
      <c r="G827" s="8">
        <v>8.5959155756530486E-3</v>
      </c>
      <c r="H827" s="8">
        <f t="shared" si="88"/>
        <v>8.2678321442651043E-3</v>
      </c>
      <c r="I827" s="7">
        <f t="shared" si="85"/>
        <v>3.2808343138794431E-4</v>
      </c>
      <c r="J827" s="10">
        <f t="shared" si="89"/>
        <v>3.8167363150611117E-2</v>
      </c>
      <c r="K827" s="10">
        <f t="shared" si="90"/>
        <v>7.6709967793542333E-4</v>
      </c>
      <c r="AC827" s="12"/>
      <c r="AD827" s="13"/>
    </row>
    <row r="828" spans="1:30" x14ac:dyDescent="0.3">
      <c r="A828" s="17">
        <v>44476</v>
      </c>
      <c r="B828" s="18">
        <v>2.113012909983435E-2</v>
      </c>
      <c r="C828" s="8">
        <f t="shared" si="86"/>
        <v>-7.4698709001656503E-3</v>
      </c>
      <c r="D828" s="5">
        <f t="shared" si="84"/>
        <v>5.579897126514158E-5</v>
      </c>
      <c r="E828" s="5">
        <f t="shared" si="87"/>
        <v>1.7361934919125808E-3</v>
      </c>
      <c r="F828" s="5">
        <f>B$6+B$7*E815+B$8*(H827*100)^2</f>
        <v>0.63480278859300787</v>
      </c>
      <c r="G828" s="8">
        <v>3.4795799795734801E-3</v>
      </c>
      <c r="H828" s="8">
        <f t="shared" si="88"/>
        <v>7.9674512147424395E-3</v>
      </c>
      <c r="I828" s="7">
        <f t="shared" si="85"/>
        <v>4.4878712351689599E-3</v>
      </c>
      <c r="J828" s="10">
        <f t="shared" si="89"/>
        <v>1.2897738409562507</v>
      </c>
      <c r="K828" s="10">
        <f t="shared" si="90"/>
        <v>0.26517740662727651</v>
      </c>
      <c r="AC828" s="12"/>
      <c r="AD828" s="13"/>
    </row>
    <row r="829" spans="1:30" x14ac:dyDescent="0.3">
      <c r="A829" s="17">
        <v>44477</v>
      </c>
      <c r="B829" s="18">
        <v>-6.1309393165917079E-3</v>
      </c>
      <c r="C829" s="8">
        <f t="shared" si="86"/>
        <v>-3.4730939316591707E-2</v>
      </c>
      <c r="D829" s="5">
        <f t="shared" si="84"/>
        <v>1.2062381458127756E-3</v>
      </c>
      <c r="E829" s="5">
        <f t="shared" si="87"/>
        <v>5.579897126514158E-5</v>
      </c>
      <c r="F829" s="5">
        <f>B$6+B$7*E815+B$8*(H828*100)^2</f>
        <v>0.591565350148888</v>
      </c>
      <c r="G829" s="8">
        <v>6.509531854311996E-3</v>
      </c>
      <c r="H829" s="8">
        <f t="shared" si="88"/>
        <v>7.6913285598060885E-3</v>
      </c>
      <c r="I829" s="7">
        <f t="shared" si="85"/>
        <v>1.1817967054940925E-3</v>
      </c>
      <c r="J829" s="10">
        <f t="shared" si="89"/>
        <v>0.18154864772821652</v>
      </c>
      <c r="K829" s="10">
        <f t="shared" si="90"/>
        <v>1.3172861550201143E-2</v>
      </c>
      <c r="AC829" s="12"/>
      <c r="AD829" s="13"/>
    </row>
    <row r="830" spans="1:30" x14ac:dyDescent="0.3">
      <c r="A830" s="17">
        <v>44480</v>
      </c>
      <c r="B830" s="18">
        <v>-1.8905891414511692E-4</v>
      </c>
      <c r="C830" s="8">
        <f t="shared" si="86"/>
        <v>-2.8789058914145117E-2</v>
      </c>
      <c r="D830" s="5">
        <f t="shared" si="84"/>
        <v>8.2880991316211842E-4</v>
      </c>
      <c r="E830" s="5">
        <f t="shared" si="87"/>
        <v>1.2062381458127756E-3</v>
      </c>
      <c r="F830" s="5">
        <f>B$6+B$7*E815+B$8*(H829*100)^2</f>
        <v>0.55323103722433165</v>
      </c>
      <c r="G830" s="8">
        <v>9.3122229780727879E-3</v>
      </c>
      <c r="H830" s="8">
        <f t="shared" si="88"/>
        <v>7.4379502366198422E-3</v>
      </c>
      <c r="I830" s="7">
        <f t="shared" si="85"/>
        <v>1.8742727414529457E-3</v>
      </c>
      <c r="J830" s="10">
        <f t="shared" si="89"/>
        <v>0.20127017425014837</v>
      </c>
      <c r="K830" s="10">
        <f t="shared" si="90"/>
        <v>2.7255272450078527E-2</v>
      </c>
      <c r="AC830" s="12"/>
      <c r="AD830" s="13"/>
    </row>
    <row r="831" spans="1:30" x14ac:dyDescent="0.3">
      <c r="A831" s="17">
        <v>44481</v>
      </c>
      <c r="B831" s="18">
        <v>-4.2890735379006355E-3</v>
      </c>
      <c r="C831" s="8">
        <f t="shared" si="86"/>
        <v>-3.2889073537900639E-2</v>
      </c>
      <c r="D831" s="5">
        <f t="shared" si="84"/>
        <v>1.0816911581814361E-3</v>
      </c>
      <c r="E831" s="5">
        <f t="shared" si="87"/>
        <v>8.2880991316211842E-4</v>
      </c>
      <c r="F831" s="5">
        <f>B$6+B$7*E815+B$8*(H830*100)^2</f>
        <v>0.51924383538542007</v>
      </c>
      <c r="G831" s="8">
        <v>7.447521125489593E-3</v>
      </c>
      <c r="H831" s="8">
        <f t="shared" si="88"/>
        <v>7.2058575852248152E-3</v>
      </c>
      <c r="I831" s="7">
        <f t="shared" si="85"/>
        <v>2.4166354026477783E-4</v>
      </c>
      <c r="J831" s="10">
        <f t="shared" si="89"/>
        <v>3.2448855960632281E-2</v>
      </c>
      <c r="K831" s="10">
        <f t="shared" si="90"/>
        <v>5.5010295092761119E-4</v>
      </c>
      <c r="AC831" s="12"/>
      <c r="AD831" s="13"/>
    </row>
    <row r="832" spans="1:30" x14ac:dyDescent="0.3">
      <c r="A832" s="17">
        <v>44482</v>
      </c>
      <c r="B832" s="18">
        <v>6.9276902715673296E-3</v>
      </c>
      <c r="C832" s="8">
        <f t="shared" si="86"/>
        <v>-2.1672309728432669E-2</v>
      </c>
      <c r="D832" s="5">
        <f t="shared" si="84"/>
        <v>4.696890089651173E-4</v>
      </c>
      <c r="E832" s="5">
        <f t="shared" si="87"/>
        <v>1.0816911581814361E-3</v>
      </c>
      <c r="F832" s="5">
        <f>B$6+B$7*E815+B$8*(H831*100)^2</f>
        <v>0.48911078223504095</v>
      </c>
      <c r="G832" s="8">
        <v>6.4629911345916533E-3</v>
      </c>
      <c r="H832" s="8">
        <f t="shared" si="88"/>
        <v>6.9936455603286105E-3</v>
      </c>
      <c r="I832" s="7">
        <f t="shared" si="85"/>
        <v>5.3065442573695717E-4</v>
      </c>
      <c r="J832" s="10">
        <f t="shared" si="89"/>
        <v>8.2106630612063358E-2</v>
      </c>
      <c r="K832" s="10">
        <f t="shared" si="90"/>
        <v>3.0330709235724118E-3</v>
      </c>
      <c r="AC832" s="12"/>
      <c r="AD832" s="13"/>
    </row>
    <row r="833" spans="1:30" x14ac:dyDescent="0.3">
      <c r="A833" s="17">
        <v>44483</v>
      </c>
      <c r="B833" s="18">
        <v>1.5981222667263616E-2</v>
      </c>
      <c r="C833" s="8">
        <f t="shared" si="86"/>
        <v>-1.2618777332736385E-2</v>
      </c>
      <c r="D833" s="5">
        <f t="shared" si="84"/>
        <v>1.5923354137318158E-4</v>
      </c>
      <c r="E833" s="5">
        <f t="shared" si="87"/>
        <v>4.696890089651173E-4</v>
      </c>
      <c r="F833" s="5">
        <f>B$6+B$7*E815+B$8*(H832*100)^2</f>
        <v>0.46239481731191479</v>
      </c>
      <c r="G833" s="8">
        <v>4.1593567334131422E-3</v>
      </c>
      <c r="H833" s="8">
        <f t="shared" si="88"/>
        <v>6.7999618918925921E-3</v>
      </c>
      <c r="I833" s="7">
        <f t="shared" si="85"/>
        <v>2.6406051584794499E-3</v>
      </c>
      <c r="J833" s="10">
        <f t="shared" si="89"/>
        <v>0.63485902453781251</v>
      </c>
      <c r="K833" s="10">
        <f t="shared" si="90"/>
        <v>0.10323011286247263</v>
      </c>
      <c r="AC833" s="12"/>
      <c r="AD833" s="13"/>
    </row>
    <row r="834" spans="1:30" x14ac:dyDescent="0.3">
      <c r="A834" s="17">
        <v>44484</v>
      </c>
      <c r="B834" s="18">
        <v>8.125397082352907E-3</v>
      </c>
      <c r="C834" s="8">
        <f t="shared" si="86"/>
        <v>-2.0474602917647092E-2</v>
      </c>
      <c r="D834" s="5">
        <f t="shared" si="84"/>
        <v>4.1920936463532278E-4</v>
      </c>
      <c r="E834" s="5">
        <f t="shared" si="87"/>
        <v>1.5923354137318158E-4</v>
      </c>
      <c r="F834" s="5">
        <f>B$6+B$7*E815+B$8*(H833*100)^2</f>
        <v>0.43870844281107113</v>
      </c>
      <c r="G834" s="8">
        <v>7.3034906045173218E-3</v>
      </c>
      <c r="H834" s="8">
        <f t="shared" si="88"/>
        <v>6.6235069473132673E-3</v>
      </c>
      <c r="I834" s="7">
        <f t="shared" si="85"/>
        <v>6.7998365720405452E-4</v>
      </c>
      <c r="J834" s="10">
        <f t="shared" si="89"/>
        <v>9.3103927152788299E-2</v>
      </c>
      <c r="K834" s="10">
        <f t="shared" si="90"/>
        <v>4.9347603649350091E-3</v>
      </c>
      <c r="AC834" s="12"/>
      <c r="AD834" s="13"/>
    </row>
    <row r="835" spans="1:30" x14ac:dyDescent="0.3">
      <c r="A835" s="17">
        <v>44487</v>
      </c>
      <c r="B835" s="18">
        <v>-7.5616107203991907E-3</v>
      </c>
      <c r="C835" s="8">
        <f t="shared" si="86"/>
        <v>-3.6161610720399189E-2</v>
      </c>
      <c r="D835" s="5">
        <f t="shared" si="84"/>
        <v>1.3076620898936895E-3</v>
      </c>
      <c r="E835" s="5">
        <f t="shared" si="87"/>
        <v>4.1920936463532278E-4</v>
      </c>
      <c r="F835" s="5">
        <f>B$6+B$7*E815+B$8*(H834*100)^2</f>
        <v>0.41770810317862317</v>
      </c>
      <c r="G835" s="8">
        <v>3.3721962120167727E-3</v>
      </c>
      <c r="H835" s="8">
        <f t="shared" si="88"/>
        <v>6.4630341417837422E-3</v>
      </c>
      <c r="I835" s="7">
        <f t="shared" si="85"/>
        <v>3.0908379297669695E-3</v>
      </c>
      <c r="J835" s="10">
        <f t="shared" si="89"/>
        <v>0.91656526946825134</v>
      </c>
      <c r="K835" s="10">
        <f t="shared" si="90"/>
        <v>0.1723013952564787</v>
      </c>
      <c r="AC835" s="12"/>
      <c r="AD835" s="13"/>
    </row>
    <row r="836" spans="1:30" x14ac:dyDescent="0.3">
      <c r="A836" s="17">
        <v>44488</v>
      </c>
      <c r="B836" s="18">
        <v>3.7099704469230363E-3</v>
      </c>
      <c r="C836" s="8">
        <f t="shared" si="86"/>
        <v>-2.4890029553076964E-2</v>
      </c>
      <c r="D836" s="5">
        <f t="shared" si="84"/>
        <v>6.1951357115304459E-4</v>
      </c>
      <c r="E836" s="5">
        <f t="shared" si="87"/>
        <v>1.3076620898936895E-3</v>
      </c>
      <c r="F836" s="5">
        <f>B$6+B$7*E815+B$8*(H835*100)^2</f>
        <v>0.39908920206049475</v>
      </c>
      <c r="G836" s="8">
        <v>5.8823042406647465E-3</v>
      </c>
      <c r="H836" s="8">
        <f t="shared" si="88"/>
        <v>6.3173507268513649E-3</v>
      </c>
      <c r="I836" s="7">
        <f t="shared" si="85"/>
        <v>4.3504648618661844E-4</v>
      </c>
      <c r="J836" s="10">
        <f t="shared" si="89"/>
        <v>7.395851496070438E-2</v>
      </c>
      <c r="K836" s="10">
        <f t="shared" si="90"/>
        <v>2.4860317641004492E-3</v>
      </c>
      <c r="AC836" s="12"/>
      <c r="AD836" s="13"/>
    </row>
    <row r="837" spans="1:30" x14ac:dyDescent="0.3">
      <c r="A837" s="17">
        <v>44489</v>
      </c>
      <c r="B837" s="18">
        <v>1.2806918646972422E-3</v>
      </c>
      <c r="C837" s="8">
        <f t="shared" si="86"/>
        <v>-2.7319308135302759E-2</v>
      </c>
      <c r="D837" s="5">
        <f t="shared" si="84"/>
        <v>7.4634459699161946E-4</v>
      </c>
      <c r="E837" s="5">
        <f t="shared" si="87"/>
        <v>6.1951357115304459E-4</v>
      </c>
      <c r="F837" s="5">
        <f>B$6+B$7*E816+B$8*(H836*100)^2</f>
        <v>0.3826900961113715</v>
      </c>
      <c r="G837" s="8">
        <v>4.9583345993810916E-3</v>
      </c>
      <c r="H837" s="8">
        <f t="shared" si="88"/>
        <v>6.1861950835014213E-3</v>
      </c>
      <c r="I837" s="7">
        <f t="shared" si="85"/>
        <v>1.2278604841203297E-3</v>
      </c>
      <c r="J837" s="10">
        <f t="shared" si="89"/>
        <v>0.24763566465917677</v>
      </c>
      <c r="K837" s="10">
        <f t="shared" si="90"/>
        <v>2.2766334120341014E-2</v>
      </c>
      <c r="AC837" s="12"/>
      <c r="AD837" s="13"/>
    </row>
    <row r="838" spans="1:30" x14ac:dyDescent="0.3">
      <c r="A838" s="17">
        <v>44490</v>
      </c>
      <c r="B838" s="18">
        <v>-3.9481654556258678E-3</v>
      </c>
      <c r="C838" s="8">
        <f t="shared" si="86"/>
        <v>-3.2548165455625867E-2</v>
      </c>
      <c r="D838" s="5">
        <f t="shared" si="84"/>
        <v>1.059383074526797E-3</v>
      </c>
      <c r="E838" s="5">
        <f t="shared" si="87"/>
        <v>7.4634459699161946E-4</v>
      </c>
      <c r="F838" s="5">
        <f>B$6+B$7*E837+B$8*(H837*100)^2</f>
        <v>0.36795703496424215</v>
      </c>
      <c r="G838" s="8">
        <v>6.3921691505991682E-3</v>
      </c>
      <c r="H838" s="8">
        <f t="shared" si="88"/>
        <v>6.0659462160840335E-3</v>
      </c>
      <c r="I838" s="7">
        <f t="shared" si="85"/>
        <v>3.2622293451513469E-4</v>
      </c>
      <c r="J838" s="10">
        <f t="shared" si="89"/>
        <v>5.1034778152664544E-2</v>
      </c>
      <c r="K838" s="10">
        <f t="shared" si="90"/>
        <v>1.3962695865163965E-3</v>
      </c>
      <c r="AC838" s="12"/>
      <c r="AD838" s="13"/>
    </row>
    <row r="839" spans="1:30" x14ac:dyDescent="0.3">
      <c r="A839" s="17">
        <v>44491</v>
      </c>
      <c r="B839" s="18">
        <v>7.9285981341205014E-3</v>
      </c>
      <c r="C839" s="8">
        <f t="shared" si="86"/>
        <v>-2.0671401865879499E-2</v>
      </c>
      <c r="D839" s="5">
        <f t="shared" si="84"/>
        <v>4.2730685510068646E-4</v>
      </c>
      <c r="E839" s="5">
        <f t="shared" si="87"/>
        <v>1.059383074526797E-3</v>
      </c>
      <c r="F839" s="5">
        <f>B$6+B$7*E837+B$8*(H838*100)^2</f>
        <v>0.35489470295119713</v>
      </c>
      <c r="G839" s="8">
        <v>2.461350362555233E-3</v>
      </c>
      <c r="H839" s="8">
        <f t="shared" si="88"/>
        <v>5.9573039451684615E-3</v>
      </c>
      <c r="I839" s="7">
        <f t="shared" si="85"/>
        <v>3.4959535826132285E-3</v>
      </c>
      <c r="J839" s="10">
        <f t="shared" si="89"/>
        <v>1.4203396784941782</v>
      </c>
      <c r="K839" s="10">
        <f t="shared" si="90"/>
        <v>0.2970730407232014</v>
      </c>
      <c r="AC839" s="12"/>
      <c r="AD839" s="13"/>
    </row>
    <row r="840" spans="1:30" x14ac:dyDescent="0.3">
      <c r="A840" s="17">
        <v>44494</v>
      </c>
      <c r="B840" s="18">
        <v>-1.1937276618951043E-4</v>
      </c>
      <c r="C840" s="8">
        <f t="shared" si="86"/>
        <v>-2.8719372766189511E-2</v>
      </c>
      <c r="D840" s="5">
        <f t="shared" si="84"/>
        <v>8.2480237208334777E-4</v>
      </c>
      <c r="E840" s="5">
        <f t="shared" si="87"/>
        <v>4.2730685510068646E-4</v>
      </c>
      <c r="F840" s="5">
        <f>B$6+B$7*E837+B$8*(H839*100)^2</f>
        <v>0.34331363938843151</v>
      </c>
      <c r="G840" s="8">
        <v>5.0303298979956813E-3</v>
      </c>
      <c r="H840" s="8">
        <f t="shared" si="88"/>
        <v>5.8592972222650686E-3</v>
      </c>
      <c r="I840" s="7">
        <f t="shared" si="85"/>
        <v>8.2896732426938728E-4</v>
      </c>
      <c r="J840" s="10">
        <f t="shared" si="89"/>
        <v>0.16479382885000973</v>
      </c>
      <c r="K840" s="10">
        <f t="shared" si="90"/>
        <v>1.1065132402352074E-2</v>
      </c>
      <c r="AC840" s="12"/>
      <c r="AD840" s="13"/>
    </row>
    <row r="841" spans="1:30" x14ac:dyDescent="0.3">
      <c r="A841" s="17">
        <v>44495</v>
      </c>
      <c r="B841" s="18">
        <v>8.4781696378789899E-3</v>
      </c>
      <c r="C841" s="8">
        <f t="shared" si="86"/>
        <v>-2.0121830362121011E-2</v>
      </c>
      <c r="D841" s="5">
        <f t="shared" si="84"/>
        <v>4.0488805712197496E-4</v>
      </c>
      <c r="E841" s="5">
        <f t="shared" si="87"/>
        <v>8.2480237208334777E-4</v>
      </c>
      <c r="F841" s="5">
        <f>B$6+B$7*E837+B$8*(H840*100)^2</f>
        <v>0.33304586843368345</v>
      </c>
      <c r="G841" s="8">
        <v>3.7176724474080099E-3</v>
      </c>
      <c r="H841" s="8">
        <f t="shared" si="88"/>
        <v>5.7710126358697525E-3</v>
      </c>
      <c r="I841" s="7">
        <f t="shared" si="85"/>
        <v>2.0533401884617426E-3</v>
      </c>
      <c r="J841" s="10">
        <f t="shared" si="89"/>
        <v>0.55231874714872942</v>
      </c>
      <c r="K841" s="10">
        <f t="shared" si="90"/>
        <v>8.3947371680773042E-2</v>
      </c>
      <c r="AC841" s="12"/>
      <c r="AD841" s="13"/>
    </row>
    <row r="842" spans="1:30" x14ac:dyDescent="0.3">
      <c r="A842" s="17">
        <v>44496</v>
      </c>
      <c r="B842" s="18">
        <v>-7.318856112506002E-4</v>
      </c>
      <c r="C842" s="8">
        <f t="shared" si="86"/>
        <v>-2.9331885611250601E-2</v>
      </c>
      <c r="D842" s="5">
        <f t="shared" si="84"/>
        <v>8.6035951351149005E-4</v>
      </c>
      <c r="E842" s="5">
        <f t="shared" si="87"/>
        <v>4.0488805712197496E-4</v>
      </c>
      <c r="F842" s="5">
        <f>B$6+B$7*E837+B$8*(H841*100)^2</f>
        <v>0.32394246270520388</v>
      </c>
      <c r="G842" s="8">
        <v>3.2622742204593126E-3</v>
      </c>
      <c r="H842" s="8">
        <f t="shared" si="88"/>
        <v>5.6915943522461597E-3</v>
      </c>
      <c r="I842" s="7">
        <f t="shared" si="85"/>
        <v>2.4293201317868471E-3</v>
      </c>
      <c r="J842" s="10">
        <f t="shared" si="89"/>
        <v>0.74467073201614864</v>
      </c>
      <c r="K842" s="10">
        <f t="shared" si="90"/>
        <v>0.12973990167898863</v>
      </c>
      <c r="AC842" s="12"/>
      <c r="AD842" s="13"/>
    </row>
    <row r="843" spans="1:30" x14ac:dyDescent="0.3">
      <c r="A843" s="17">
        <v>44497</v>
      </c>
      <c r="B843" s="18">
        <v>3.072886654681166E-3</v>
      </c>
      <c r="C843" s="8">
        <f t="shared" si="86"/>
        <v>-2.5527113345318833E-2</v>
      </c>
      <c r="D843" s="5">
        <f t="shared" si="84"/>
        <v>6.5163351574475483E-4</v>
      </c>
      <c r="E843" s="5">
        <f t="shared" si="87"/>
        <v>8.6035951351149005E-4</v>
      </c>
      <c r="F843" s="5">
        <f>B$6+B$7*E837+B$8*(H842*100)^2</f>
        <v>0.31587138318633384</v>
      </c>
      <c r="G843" s="8">
        <v>1.1360958315686336E-2</v>
      </c>
      <c r="H843" s="8">
        <f t="shared" si="88"/>
        <v>5.6202436173740178E-3</v>
      </c>
      <c r="I843" s="7">
        <f t="shared" si="85"/>
        <v>5.7407146983123178E-3</v>
      </c>
      <c r="J843" s="10">
        <f t="shared" si="89"/>
        <v>0.50530197706878133</v>
      </c>
      <c r="K843" s="10">
        <f t="shared" si="90"/>
        <v>0.3176274489618709</v>
      </c>
      <c r="AC843" s="12"/>
      <c r="AD843" s="13"/>
    </row>
    <row r="844" spans="1:30" x14ac:dyDescent="0.3">
      <c r="A844" s="17">
        <v>44498</v>
      </c>
      <c r="B844" s="18">
        <v>3.9342567931015858E-3</v>
      </c>
      <c r="C844" s="8">
        <f t="shared" si="86"/>
        <v>-2.4665743206898415E-2</v>
      </c>
      <c r="D844" s="5">
        <f t="shared" ref="D844:D907" si="91">C844^2</f>
        <v>6.0839888794865537E-4</v>
      </c>
      <c r="E844" s="5">
        <f t="shared" si="87"/>
        <v>6.5163351574475483E-4</v>
      </c>
      <c r="F844" s="5">
        <f>B$6+B$7*E837+B$8*(H843*100)^2</f>
        <v>0.30871556408490369</v>
      </c>
      <c r="G844" s="8">
        <v>5.0112960328930539E-3</v>
      </c>
      <c r="H844" s="8">
        <f t="shared" si="88"/>
        <v>5.5562178150690214E-3</v>
      </c>
      <c r="I844" s="7">
        <f t="shared" si="85"/>
        <v>5.4492178217596752E-4</v>
      </c>
      <c r="J844" s="10">
        <f t="shared" si="89"/>
        <v>0.10873869326402189</v>
      </c>
      <c r="K844" s="10">
        <f t="shared" si="90"/>
        <v>5.1488271719131173E-3</v>
      </c>
      <c r="AC844" s="12"/>
      <c r="AD844" s="13"/>
    </row>
    <row r="845" spans="1:30" x14ac:dyDescent="0.3">
      <c r="A845" s="17">
        <v>44501</v>
      </c>
      <c r="B845" s="18">
        <v>7.0121140344048252E-3</v>
      </c>
      <c r="C845" s="8">
        <f t="shared" si="86"/>
        <v>-2.1587885965595174E-2</v>
      </c>
      <c r="D845" s="5">
        <f t="shared" si="91"/>
        <v>4.660368204635411E-4</v>
      </c>
      <c r="E845" s="5">
        <f t="shared" si="87"/>
        <v>6.0839888794865537E-4</v>
      </c>
      <c r="F845" s="5">
        <f>B$6+B$7*E837+B$8*(H844*100)^2</f>
        <v>0.30237121486957574</v>
      </c>
      <c r="G845" s="8">
        <v>2.9769682101500571E-3</v>
      </c>
      <c r="H845" s="8">
        <f t="shared" si="88"/>
        <v>5.4988291014503787E-3</v>
      </c>
      <c r="I845" s="7">
        <f t="shared" ref="I845:I908" si="92">SQRT((G845-H845)^2)</f>
        <v>2.5218608913003216E-3</v>
      </c>
      <c r="J845" s="10">
        <f t="shared" si="89"/>
        <v>0.84712389023905788</v>
      </c>
      <c r="K845" s="10">
        <f t="shared" si="90"/>
        <v>0.15501197794352084</v>
      </c>
      <c r="AC845" s="12"/>
      <c r="AD845" s="13"/>
    </row>
    <row r="846" spans="1:30" x14ac:dyDescent="0.3">
      <c r="A846" s="17">
        <v>44502</v>
      </c>
      <c r="B846" s="18">
        <v>3.6727494907206042E-3</v>
      </c>
      <c r="C846" s="8">
        <f t="shared" ref="C846:C909" si="93">B846-B$5</f>
        <v>-2.4927250509279394E-2</v>
      </c>
      <c r="D846" s="5">
        <f t="shared" si="91"/>
        <v>6.2136781795236985E-4</v>
      </c>
      <c r="E846" s="5">
        <f t="shared" ref="E846:E909" si="94">D845</f>
        <v>4.660368204635411E-4</v>
      </c>
      <c r="F846" s="5">
        <f>B$6+B$7*E837+B$8*(H845*100)^2</f>
        <v>0.29674631485526604</v>
      </c>
      <c r="G846" s="8">
        <v>2.0748597112089395E-3</v>
      </c>
      <c r="H846" s="8">
        <f t="shared" ref="H846:H909" si="95">SQRT(F846)/100</f>
        <v>5.4474426555519255E-3</v>
      </c>
      <c r="I846" s="7">
        <f t="shared" si="92"/>
        <v>3.372582944342986E-3</v>
      </c>
      <c r="J846" s="10">
        <f t="shared" ref="J846:J909" si="96">ABS(G846-H846)/G846</f>
        <v>1.6254510732091443</v>
      </c>
      <c r="K846" s="10">
        <f t="shared" ref="K846:K909" si="97">G846/H846-LN(G846/H846)-1</f>
        <v>0.34613964902186245</v>
      </c>
      <c r="AC846" s="12"/>
      <c r="AD846" s="13"/>
    </row>
    <row r="847" spans="1:30" x14ac:dyDescent="0.3">
      <c r="A847" s="17">
        <v>44503</v>
      </c>
      <c r="B847" s="18">
        <v>3.1117646253894285E-3</v>
      </c>
      <c r="C847" s="8">
        <f t="shared" si="93"/>
        <v>-2.5488235374610573E-2</v>
      </c>
      <c r="D847" s="5">
        <f t="shared" si="91"/>
        <v>6.4965014251154975E-4</v>
      </c>
      <c r="E847" s="5">
        <f t="shared" si="94"/>
        <v>6.2136781795236985E-4</v>
      </c>
      <c r="F847" s="5">
        <f>B$6+B$7*E837+B$8*(H846*100)^2</f>
        <v>0.29175927850257904</v>
      </c>
      <c r="G847" s="8">
        <v>3.6045245812320187E-3</v>
      </c>
      <c r="H847" s="8">
        <f t="shared" si="95"/>
        <v>5.4014745996123969E-3</v>
      </c>
      <c r="I847" s="7">
        <f t="shared" si="92"/>
        <v>1.7969500183803782E-3</v>
      </c>
      <c r="J847" s="10">
        <f t="shared" si="96"/>
        <v>0.49852622111018718</v>
      </c>
      <c r="K847" s="10">
        <f t="shared" si="97"/>
        <v>7.1804429562100314E-2</v>
      </c>
      <c r="AC847" s="12"/>
      <c r="AD847" s="13"/>
    </row>
    <row r="848" spans="1:30" x14ac:dyDescent="0.3">
      <c r="A848" s="17">
        <v>44504</v>
      </c>
      <c r="B848" s="18">
        <v>5.4911902607968468E-3</v>
      </c>
      <c r="C848" s="8">
        <f t="shared" si="93"/>
        <v>-2.3108809739203155E-2</v>
      </c>
      <c r="D848" s="5">
        <f t="shared" si="91"/>
        <v>5.3401708756269052E-4</v>
      </c>
      <c r="E848" s="5">
        <f t="shared" si="94"/>
        <v>6.4965014251154975E-4</v>
      </c>
      <c r="F848" s="5">
        <f>B$6+B$7*E837+B$8*(H847*100)^2</f>
        <v>0.28733777207228667</v>
      </c>
      <c r="G848" s="8">
        <v>5.7518492534905947E-3</v>
      </c>
      <c r="H848" s="8">
        <f t="shared" si="95"/>
        <v>5.3603896506903923E-3</v>
      </c>
      <c r="I848" s="7">
        <f t="shared" si="92"/>
        <v>3.9145960280020237E-4</v>
      </c>
      <c r="J848" s="10">
        <f t="shared" si="96"/>
        <v>6.8058042822078363E-2</v>
      </c>
      <c r="K848" s="10">
        <f t="shared" si="97"/>
        <v>2.5434551833969365E-3</v>
      </c>
      <c r="AC848" s="12"/>
      <c r="AD848" s="13"/>
    </row>
    <row r="849" spans="1:30" x14ac:dyDescent="0.3">
      <c r="A849" s="17">
        <v>44505</v>
      </c>
      <c r="B849" s="18">
        <v>6.8304997879986545E-3</v>
      </c>
      <c r="C849" s="8">
        <f t="shared" si="93"/>
        <v>-2.1769500212001344E-2</v>
      </c>
      <c r="D849" s="5">
        <f t="shared" si="91"/>
        <v>4.7391113948032658E-4</v>
      </c>
      <c r="E849" s="5">
        <f t="shared" si="94"/>
        <v>5.3401708756269052E-4</v>
      </c>
      <c r="F849" s="5">
        <f>B$6+B$7*E837+B$8*(H848*100)^2</f>
        <v>0.28341766447118949</v>
      </c>
      <c r="G849" s="8">
        <v>2.2973117337370683E-3</v>
      </c>
      <c r="H849" s="8">
        <f t="shared" si="95"/>
        <v>5.323698568393871E-3</v>
      </c>
      <c r="I849" s="7">
        <f t="shared" si="92"/>
        <v>3.0263868346568027E-3</v>
      </c>
      <c r="J849" s="10">
        <f t="shared" si="96"/>
        <v>1.3173601084314919</v>
      </c>
      <c r="K849" s="10">
        <f t="shared" si="97"/>
        <v>0.27195416235839565</v>
      </c>
      <c r="AC849" s="12"/>
      <c r="AD849" s="13"/>
    </row>
    <row r="850" spans="1:30" x14ac:dyDescent="0.3">
      <c r="A850" s="17">
        <v>44508</v>
      </c>
      <c r="B850" s="18">
        <v>-2.4118352114761766E-3</v>
      </c>
      <c r="C850" s="8">
        <f t="shared" si="93"/>
        <v>-3.1011835211476178E-2</v>
      </c>
      <c r="D850" s="5">
        <f t="shared" si="91"/>
        <v>9.6173392318375372E-4</v>
      </c>
      <c r="E850" s="5">
        <f t="shared" si="94"/>
        <v>4.7391113948032658E-4</v>
      </c>
      <c r="F850" s="5">
        <f>B$6+B$7*E837+B$8*(H849*100)^2</f>
        <v>0.27994209707205669</v>
      </c>
      <c r="G850" s="8">
        <v>4.4664098830409383E-3</v>
      </c>
      <c r="H850" s="8">
        <f t="shared" si="95"/>
        <v>5.2909554625989496E-3</v>
      </c>
      <c r="I850" s="7">
        <f t="shared" si="92"/>
        <v>8.2454557955801127E-4</v>
      </c>
      <c r="J850" s="10">
        <f t="shared" si="96"/>
        <v>0.18461036965927152</v>
      </c>
      <c r="K850" s="10">
        <f t="shared" si="97"/>
        <v>1.3573336368706501E-2</v>
      </c>
      <c r="AC850" s="12"/>
      <c r="AD850" s="13"/>
    </row>
    <row r="851" spans="1:30" x14ac:dyDescent="0.3">
      <c r="A851" s="17">
        <v>44509</v>
      </c>
      <c r="B851" s="18">
        <v>-1.8166630197014352E-3</v>
      </c>
      <c r="C851" s="8">
        <f t="shared" si="93"/>
        <v>-3.0416663019701435E-2</v>
      </c>
      <c r="D851" s="5">
        <f t="shared" si="91"/>
        <v>9.2517338925407282E-4</v>
      </c>
      <c r="E851" s="5">
        <f t="shared" si="94"/>
        <v>9.6173392318375372E-4</v>
      </c>
      <c r="F851" s="5">
        <f>B$6+B$7*E837+B$8*(H850*100)^2</f>
        <v>0.27686065901598556</v>
      </c>
      <c r="G851" s="8">
        <v>4.646937820676455E-3</v>
      </c>
      <c r="H851" s="8">
        <f t="shared" si="95"/>
        <v>5.2617550210551003E-3</v>
      </c>
      <c r="I851" s="7">
        <f t="shared" si="92"/>
        <v>6.1481720037864524E-4</v>
      </c>
      <c r="J851" s="10">
        <f t="shared" si="96"/>
        <v>0.1323058805829139</v>
      </c>
      <c r="K851" s="10">
        <f t="shared" si="97"/>
        <v>7.4097427933452753E-3</v>
      </c>
      <c r="AC851" s="12"/>
      <c r="AD851" s="13"/>
    </row>
    <row r="852" spans="1:30" x14ac:dyDescent="0.3">
      <c r="A852" s="17">
        <v>44510</v>
      </c>
      <c r="B852" s="18">
        <v>9.6393065253598488E-4</v>
      </c>
      <c r="C852" s="8">
        <f t="shared" si="93"/>
        <v>-2.7636069347464015E-2</v>
      </c>
      <c r="D852" s="5">
        <f t="shared" si="91"/>
        <v>7.6375232897784012E-4</v>
      </c>
      <c r="E852" s="5">
        <f t="shared" si="94"/>
        <v>9.2517338925407282E-4</v>
      </c>
      <c r="F852" s="5">
        <f>B$6+B$7*E837+B$8*(H851*100)^2</f>
        <v>0.27412865603547293</v>
      </c>
      <c r="G852" s="8">
        <v>3.7834920872666516E-3</v>
      </c>
      <c r="H852" s="8">
        <f t="shared" si="95"/>
        <v>5.2357297107038757E-3</v>
      </c>
      <c r="I852" s="7">
        <f t="shared" si="92"/>
        <v>1.452237623437224E-3</v>
      </c>
      <c r="J852" s="10">
        <f t="shared" si="96"/>
        <v>0.38383524795115392</v>
      </c>
      <c r="K852" s="10">
        <f t="shared" si="97"/>
        <v>4.7488184373469799E-2</v>
      </c>
      <c r="AC852" s="12"/>
      <c r="AD852" s="13"/>
    </row>
    <row r="853" spans="1:30" x14ac:dyDescent="0.3">
      <c r="A853" s="17">
        <v>44511</v>
      </c>
      <c r="B853" s="18">
        <v>2.1087330592341898E-3</v>
      </c>
      <c r="C853" s="8">
        <f t="shared" si="93"/>
        <v>-2.6491266940765812E-2</v>
      </c>
      <c r="D853" s="5">
        <f t="shared" si="91"/>
        <v>7.0178722412691163E-4</v>
      </c>
      <c r="E853" s="5">
        <f t="shared" si="94"/>
        <v>7.6375232897784012E-4</v>
      </c>
      <c r="F853" s="5">
        <f>B$6+B$7*E837+B$8*(H852*100)^2</f>
        <v>0.27170646219295042</v>
      </c>
      <c r="G853" s="8">
        <v>2.6210508129195249E-3</v>
      </c>
      <c r="H853" s="8">
        <f t="shared" si="95"/>
        <v>5.2125469992408743E-3</v>
      </c>
      <c r="I853" s="7">
        <f t="shared" si="92"/>
        <v>2.5914961863213494E-3</v>
      </c>
      <c r="J853" s="10">
        <f t="shared" si="96"/>
        <v>0.98872413062253639</v>
      </c>
      <c r="K853" s="10">
        <f t="shared" si="97"/>
        <v>0.19032824333807907</v>
      </c>
      <c r="AC853" s="12"/>
      <c r="AD853" s="13"/>
    </row>
    <row r="854" spans="1:30" x14ac:dyDescent="0.3">
      <c r="A854" s="17">
        <v>44512</v>
      </c>
      <c r="B854" s="18">
        <v>2.8253024557302032E-3</v>
      </c>
      <c r="C854" s="8">
        <f t="shared" si="93"/>
        <v>-2.5774697544269799E-2</v>
      </c>
      <c r="D854" s="5">
        <f t="shared" si="91"/>
        <v>6.6433503349858753E-4</v>
      </c>
      <c r="E854" s="5">
        <f t="shared" si="94"/>
        <v>7.0178722412691163E-4</v>
      </c>
      <c r="F854" s="5">
        <f>B$6+B$7*E837+B$8*(H853*100)^2</f>
        <v>0.26955894513216999</v>
      </c>
      <c r="G854" s="8">
        <v>2.3089923708052621E-3</v>
      </c>
      <c r="H854" s="8">
        <f t="shared" si="95"/>
        <v>5.1919066356413803E-3</v>
      </c>
      <c r="I854" s="7">
        <f t="shared" si="92"/>
        <v>2.8829142648361182E-3</v>
      </c>
      <c r="J854" s="10">
        <f t="shared" si="96"/>
        <v>1.2485594587870814</v>
      </c>
      <c r="K854" s="10">
        <f t="shared" si="97"/>
        <v>0.25501894872892716</v>
      </c>
      <c r="AC854" s="12"/>
      <c r="AD854" s="13"/>
    </row>
    <row r="855" spans="1:30" x14ac:dyDescent="0.3">
      <c r="A855" s="17">
        <v>44515</v>
      </c>
      <c r="B855" s="18">
        <v>3.6224162814017706E-3</v>
      </c>
      <c r="C855" s="8">
        <f t="shared" si="93"/>
        <v>-2.4977583718598231E-2</v>
      </c>
      <c r="D855" s="5">
        <f t="shared" si="91"/>
        <v>6.2387968841958342E-4</v>
      </c>
      <c r="E855" s="5">
        <f t="shared" si="94"/>
        <v>6.6433503349858753E-4</v>
      </c>
      <c r="F855" s="5">
        <f>B$6+B$7*E837+B$8*(H854*100)^2</f>
        <v>0.26765495650608201</v>
      </c>
      <c r="G855" s="8">
        <v>2.9142554128629462E-3</v>
      </c>
      <c r="H855" s="8">
        <f t="shared" si="95"/>
        <v>5.1735380206013948E-3</v>
      </c>
      <c r="I855" s="7">
        <f t="shared" si="92"/>
        <v>2.2592826077384486E-3</v>
      </c>
      <c r="J855" s="10">
        <f t="shared" si="96"/>
        <v>0.77525209278720819</v>
      </c>
      <c r="K855" s="10">
        <f t="shared" si="97"/>
        <v>0.13724271642021835</v>
      </c>
      <c r="AC855" s="12"/>
      <c r="AD855" s="13"/>
    </row>
    <row r="856" spans="1:30" x14ac:dyDescent="0.3">
      <c r="A856" s="17">
        <v>44516</v>
      </c>
      <c r="B856" s="18">
        <v>3.4822178677528519E-3</v>
      </c>
      <c r="C856" s="8">
        <f t="shared" si="93"/>
        <v>-2.5117782132247149E-2</v>
      </c>
      <c r="D856" s="5">
        <f t="shared" si="91"/>
        <v>6.3090297924303412E-4</v>
      </c>
      <c r="E856" s="5">
        <f t="shared" si="94"/>
        <v>6.2387968841958342E-4</v>
      </c>
      <c r="F856" s="5">
        <f>B$6+B$7*E837+B$8*(H855*100)^2</f>
        <v>0.26596688019019238</v>
      </c>
      <c r="G856" s="8">
        <v>1.9970345906930643E-3</v>
      </c>
      <c r="H856" s="8">
        <f t="shared" si="95"/>
        <v>5.1571976905117022E-3</v>
      </c>
      <c r="I856" s="7">
        <f t="shared" si="92"/>
        <v>3.1601630998186379E-3</v>
      </c>
      <c r="J856" s="10">
        <f t="shared" si="96"/>
        <v>1.5824278230062674</v>
      </c>
      <c r="K856" s="10">
        <f t="shared" si="97"/>
        <v>0.33596248010492236</v>
      </c>
      <c r="AC856" s="12"/>
      <c r="AD856" s="13"/>
    </row>
    <row r="857" spans="1:30" x14ac:dyDescent="0.3">
      <c r="A857" s="17">
        <v>44517</v>
      </c>
      <c r="B857" s="18">
        <v>-1.545448300358657E-4</v>
      </c>
      <c r="C857" s="8">
        <f t="shared" si="93"/>
        <v>-2.8754544830035866E-2</v>
      </c>
      <c r="D857" s="5">
        <f t="shared" si="91"/>
        <v>8.2682384838254235E-4</v>
      </c>
      <c r="E857" s="5">
        <f t="shared" si="94"/>
        <v>6.3090297924303412E-4</v>
      </c>
      <c r="F857" s="5">
        <f>B$6+B$7*E837+B$8*(H856*100)^2</f>
        <v>0.26447023172852469</v>
      </c>
      <c r="G857" s="8">
        <v>5.3328755497633945E-3</v>
      </c>
      <c r="H857" s="8">
        <f t="shared" si="95"/>
        <v>5.1426669319383752E-3</v>
      </c>
      <c r="I857" s="7">
        <f t="shared" si="92"/>
        <v>1.9020861782501931E-4</v>
      </c>
      <c r="J857" s="10">
        <f t="shared" si="96"/>
        <v>3.5667177313646173E-2</v>
      </c>
      <c r="K857" s="10">
        <f t="shared" si="97"/>
        <v>6.675847716330896E-4</v>
      </c>
      <c r="AC857" s="12"/>
      <c r="AD857" s="13"/>
    </row>
    <row r="858" spans="1:30" x14ac:dyDescent="0.3">
      <c r="A858" s="17">
        <v>44518</v>
      </c>
      <c r="B858" s="18">
        <v>-3.8954671670111828E-3</v>
      </c>
      <c r="C858" s="8">
        <f t="shared" si="93"/>
        <v>-3.2495467167011183E-2</v>
      </c>
      <c r="D858" s="5">
        <f t="shared" si="91"/>
        <v>1.0559553864023018E-3</v>
      </c>
      <c r="E858" s="5">
        <f t="shared" si="94"/>
        <v>8.2682384838254235E-4</v>
      </c>
      <c r="F858" s="5">
        <f>B$6+B$7*E837+B$8*(H857*100)^2</f>
        <v>0.26314330320241008</v>
      </c>
      <c r="G858" s="8">
        <v>9.6101719663929507E-3</v>
      </c>
      <c r="H858" s="8">
        <f t="shared" si="95"/>
        <v>5.1297495377689746E-3</v>
      </c>
      <c r="I858" s="7">
        <f t="shared" si="92"/>
        <v>4.4804224286239761E-3</v>
      </c>
      <c r="J858" s="10">
        <f t="shared" si="96"/>
        <v>0.46621667586096721</v>
      </c>
      <c r="K858" s="10">
        <f t="shared" si="97"/>
        <v>0.24565405232869608</v>
      </c>
      <c r="AC858" s="12"/>
      <c r="AD858" s="13"/>
    </row>
    <row r="859" spans="1:30" x14ac:dyDescent="0.3">
      <c r="A859" s="17">
        <v>44519</v>
      </c>
      <c r="B859" s="18">
        <v>-6.2310153747970852E-3</v>
      </c>
      <c r="C859" s="8">
        <f t="shared" si="93"/>
        <v>-3.4831015374797089E-2</v>
      </c>
      <c r="D859" s="5">
        <f t="shared" si="91"/>
        <v>1.2131996320393513E-3</v>
      </c>
      <c r="E859" s="5">
        <f t="shared" si="94"/>
        <v>1.0559553864023018E-3</v>
      </c>
      <c r="F859" s="5">
        <f>B$6+B$7*E838+B$8*(H858*100)^2</f>
        <v>0.26197995001612606</v>
      </c>
      <c r="G859" s="8">
        <v>4.7905766831197469E-3</v>
      </c>
      <c r="H859" s="8">
        <f t="shared" si="95"/>
        <v>5.1183976986565434E-3</v>
      </c>
      <c r="I859" s="7">
        <f t="shared" si="92"/>
        <v>3.2782101553679652E-4</v>
      </c>
      <c r="J859" s="10">
        <f t="shared" si="96"/>
        <v>6.8430386824183148E-2</v>
      </c>
      <c r="K859" s="10">
        <f t="shared" si="97"/>
        <v>2.1430575238050587E-3</v>
      </c>
      <c r="AC859" s="12"/>
      <c r="AD859" s="13"/>
    </row>
    <row r="860" spans="1:30" x14ac:dyDescent="0.3">
      <c r="A860" s="17">
        <v>44522</v>
      </c>
      <c r="B860" s="18">
        <v>-4.0897001235659161E-3</v>
      </c>
      <c r="C860" s="8">
        <f t="shared" si="93"/>
        <v>-3.2689700123565917E-2</v>
      </c>
      <c r="D860" s="5">
        <f t="shared" si="91"/>
        <v>1.0686164941686655E-3</v>
      </c>
      <c r="E860" s="5">
        <f t="shared" si="94"/>
        <v>1.2131996320393513E-3</v>
      </c>
      <c r="F860" s="20">
        <f t="shared" ref="F860" si="98">B$6+B$7*E860+B$8*(G859*100)^2</f>
        <v>0.23219669838942708</v>
      </c>
      <c r="G860" s="8">
        <v>9.2711084191883925E-3</v>
      </c>
      <c r="H860" s="8">
        <f t="shared" si="95"/>
        <v>4.8186792629249259E-3</v>
      </c>
      <c r="I860" s="7">
        <f t="shared" si="92"/>
        <v>4.4524291562634665E-3</v>
      </c>
      <c r="J860" s="10">
        <f t="shared" si="96"/>
        <v>0.48024777135043356</v>
      </c>
      <c r="K860" s="10">
        <f t="shared" si="97"/>
        <v>0.26959060973216764</v>
      </c>
      <c r="AC860" s="12"/>
      <c r="AD860" s="13"/>
    </row>
    <row r="861" spans="1:30" x14ac:dyDescent="0.3">
      <c r="A861" s="17">
        <v>44523</v>
      </c>
      <c r="B861" s="18">
        <v>-1.2727351820681033E-2</v>
      </c>
      <c r="C861" s="8">
        <f t="shared" si="93"/>
        <v>-4.1327351820681035E-2</v>
      </c>
      <c r="D861" s="5">
        <f t="shared" si="91"/>
        <v>1.707950008510348E-3</v>
      </c>
      <c r="E861" s="5">
        <f t="shared" si="94"/>
        <v>1.0686164941686655E-3</v>
      </c>
      <c r="F861" s="5">
        <f>B$6+B$7*E860+B$8*(H860*100)^2</f>
        <v>0.23459091631405574</v>
      </c>
      <c r="G861" s="8">
        <v>1.010496808208259E-2</v>
      </c>
      <c r="H861" s="8">
        <f t="shared" si="95"/>
        <v>4.8434586435114292E-3</v>
      </c>
      <c r="I861" s="7">
        <f t="shared" si="92"/>
        <v>5.2615094385711604E-3</v>
      </c>
      <c r="J861" s="10">
        <f t="shared" si="96"/>
        <v>0.52068540898219107</v>
      </c>
      <c r="K861" s="10">
        <f t="shared" si="97"/>
        <v>0.35091432176631687</v>
      </c>
      <c r="AC861" s="12"/>
      <c r="AD861" s="13"/>
    </row>
    <row r="862" spans="1:30" x14ac:dyDescent="0.3">
      <c r="A862" s="17">
        <v>44524</v>
      </c>
      <c r="B862" s="18">
        <v>-1.7686365015445106E-3</v>
      </c>
      <c r="C862" s="8">
        <f t="shared" si="93"/>
        <v>-3.0368636501544512E-2</v>
      </c>
      <c r="D862" s="5">
        <f t="shared" si="91"/>
        <v>9.222540829629417E-4</v>
      </c>
      <c r="E862" s="5">
        <f t="shared" si="94"/>
        <v>1.707950008510348E-3</v>
      </c>
      <c r="F862" s="5">
        <f>B$6+B$7*E860+B$8*(H861*100)^2</f>
        <v>0.23671362992603151</v>
      </c>
      <c r="G862" s="8">
        <v>4.614387783032442E-3</v>
      </c>
      <c r="H862" s="8">
        <f t="shared" si="95"/>
        <v>4.8653224962589229E-3</v>
      </c>
      <c r="I862" s="7">
        <f t="shared" si="92"/>
        <v>2.5093471322648088E-4</v>
      </c>
      <c r="J862" s="10">
        <f t="shared" si="96"/>
        <v>5.4380933078314854E-2</v>
      </c>
      <c r="K862" s="10">
        <f t="shared" si="97"/>
        <v>1.3776287235764961E-3</v>
      </c>
      <c r="AC862" s="12"/>
      <c r="AD862" s="13"/>
    </row>
    <row r="863" spans="1:30" x14ac:dyDescent="0.3">
      <c r="A863" s="17">
        <v>44525</v>
      </c>
      <c r="B863" s="18">
        <v>3.9652898359764264E-3</v>
      </c>
      <c r="C863" s="8">
        <f t="shared" si="93"/>
        <v>-2.4634710164023573E-2</v>
      </c>
      <c r="D863" s="5">
        <f t="shared" si="91"/>
        <v>6.0686894486544629E-4</v>
      </c>
      <c r="E863" s="5">
        <f t="shared" si="94"/>
        <v>9.222540829629417E-4</v>
      </c>
      <c r="F863" s="5">
        <f>B$6+B$7*E860+B$8*(H862*100)^2</f>
        <v>0.23859562781440929</v>
      </c>
      <c r="G863" s="8">
        <v>2.2286181543541395E-2</v>
      </c>
      <c r="H863" s="8">
        <f t="shared" si="95"/>
        <v>4.8846251423667027E-3</v>
      </c>
      <c r="I863" s="7">
        <f t="shared" si="92"/>
        <v>1.7401556401174693E-2</v>
      </c>
      <c r="J863" s="10">
        <f t="shared" si="96"/>
        <v>0.78082269801027082</v>
      </c>
      <c r="K863" s="10">
        <f t="shared" si="97"/>
        <v>2.044641962473869</v>
      </c>
      <c r="AC863" s="12"/>
      <c r="AD863" s="13"/>
    </row>
    <row r="864" spans="1:30" x14ac:dyDescent="0.3">
      <c r="A864" s="17">
        <v>44526</v>
      </c>
      <c r="B864" s="18">
        <v>-4.8599452777559178E-2</v>
      </c>
      <c r="C864" s="8">
        <f t="shared" si="93"/>
        <v>-7.7199452777559185E-2</v>
      </c>
      <c r="D864" s="5">
        <f t="shared" si="91"/>
        <v>5.9597555091545906E-3</v>
      </c>
      <c r="E864" s="5">
        <f t="shared" si="94"/>
        <v>6.0686894486544629E-4</v>
      </c>
      <c r="F864" s="5">
        <f>B$6+B$7*E860+B$8*(H863*100)^2</f>
        <v>0.24026420714224497</v>
      </c>
      <c r="G864" s="8">
        <v>1.185815339578904E-2</v>
      </c>
      <c r="H864" s="8">
        <f t="shared" si="95"/>
        <v>4.9016752966944376E-3</v>
      </c>
      <c r="I864" s="7">
        <f t="shared" si="92"/>
        <v>6.9564780990946026E-3</v>
      </c>
      <c r="J864" s="10">
        <f t="shared" si="96"/>
        <v>0.58664092687187908</v>
      </c>
      <c r="K864" s="10">
        <f t="shared" si="97"/>
        <v>0.53576554862803683</v>
      </c>
      <c r="AC864" s="12"/>
      <c r="AD864" s="13"/>
    </row>
    <row r="865" spans="1:30" x14ac:dyDescent="0.3">
      <c r="A865" s="17">
        <v>44529</v>
      </c>
      <c r="B865" s="18">
        <v>4.8614486803223852E-3</v>
      </c>
      <c r="C865" s="8">
        <f t="shared" si="93"/>
        <v>-2.3738551319677614E-2</v>
      </c>
      <c r="D865" s="5">
        <f t="shared" si="91"/>
        <v>5.6351881875696776E-4</v>
      </c>
      <c r="E865" s="5">
        <f t="shared" si="94"/>
        <v>5.9597555091545906E-3</v>
      </c>
      <c r="F865" s="5">
        <f>B$6+B$7*E860+B$8*(H864*100)^2</f>
        <v>0.24174356957430412</v>
      </c>
      <c r="G865" s="8">
        <v>1.4053257481912801E-2</v>
      </c>
      <c r="H865" s="8">
        <f t="shared" si="95"/>
        <v>4.9167425148598553E-3</v>
      </c>
      <c r="I865" s="7">
        <f t="shared" si="92"/>
        <v>9.1365149670529465E-3</v>
      </c>
      <c r="J865" s="10">
        <f t="shared" si="96"/>
        <v>0.65013502946288915</v>
      </c>
      <c r="K865" s="10">
        <f t="shared" si="97"/>
        <v>0.80803756649168745</v>
      </c>
      <c r="AC865" s="12"/>
      <c r="AD865" s="13"/>
    </row>
    <row r="866" spans="1:30" x14ac:dyDescent="0.3">
      <c r="A866" s="17">
        <v>44530</v>
      </c>
      <c r="B866" s="18">
        <v>-1.1367344217547787E-2</v>
      </c>
      <c r="C866" s="8">
        <f t="shared" si="93"/>
        <v>-3.9967344217547787E-2</v>
      </c>
      <c r="D866" s="5">
        <f t="shared" si="91"/>
        <v>1.5973886038039506E-3</v>
      </c>
      <c r="E866" s="5">
        <f t="shared" si="94"/>
        <v>5.6351881875696776E-4</v>
      </c>
      <c r="F866" s="5">
        <f>B$6+B$7*E860+B$8*(H865*100)^2</f>
        <v>0.24305517230656776</v>
      </c>
      <c r="G866" s="8">
        <v>1.2141593332504861E-2</v>
      </c>
      <c r="H866" s="8">
        <f t="shared" si="95"/>
        <v>4.9300625990606629E-3</v>
      </c>
      <c r="I866" s="7">
        <f t="shared" si="92"/>
        <v>7.2115307334441985E-3</v>
      </c>
      <c r="J866" s="10">
        <f t="shared" si="96"/>
        <v>0.59395258397741357</v>
      </c>
      <c r="K866" s="10">
        <f t="shared" si="97"/>
        <v>0.56148122707011883</v>
      </c>
      <c r="AC866" s="12"/>
      <c r="AD866" s="13"/>
    </row>
    <row r="867" spans="1:30" x14ac:dyDescent="0.3">
      <c r="A867" s="17">
        <v>44531</v>
      </c>
      <c r="B867" s="18">
        <v>2.8171454295485784E-2</v>
      </c>
      <c r="C867" s="8">
        <f t="shared" si="93"/>
        <v>-4.2854570451421672E-4</v>
      </c>
      <c r="D867" s="5">
        <f t="shared" si="91"/>
        <v>1.8365142085758637E-7</v>
      </c>
      <c r="E867" s="5">
        <f t="shared" si="94"/>
        <v>1.5973886038039506E-3</v>
      </c>
      <c r="F867" s="5">
        <f>B$6+B$7*E860+B$8*(H866*100)^2</f>
        <v>0.24421803928899269</v>
      </c>
      <c r="G867" s="8">
        <v>1.1113462688624166E-2</v>
      </c>
      <c r="H867" s="8">
        <f t="shared" si="95"/>
        <v>4.9418421594481614E-3</v>
      </c>
      <c r="I867" s="7">
        <f t="shared" si="92"/>
        <v>6.1716205291760043E-3</v>
      </c>
      <c r="J867" s="10">
        <f t="shared" si="96"/>
        <v>0.55532831684343775</v>
      </c>
      <c r="K867" s="10">
        <f t="shared" si="97"/>
        <v>0.4384311321251757</v>
      </c>
      <c r="AC867" s="12"/>
      <c r="AD867" s="13"/>
    </row>
    <row r="868" spans="1:30" x14ac:dyDescent="0.3">
      <c r="A868" s="17">
        <v>44532</v>
      </c>
      <c r="B868" s="18">
        <v>-1.7166687654196579E-2</v>
      </c>
      <c r="C868" s="8">
        <f t="shared" si="93"/>
        <v>-4.5766687654196579E-2</v>
      </c>
      <c r="D868" s="5">
        <f t="shared" si="91"/>
        <v>2.0945896988367897E-3</v>
      </c>
      <c r="E868" s="5">
        <f t="shared" si="94"/>
        <v>1.8365142085758637E-7</v>
      </c>
      <c r="F868" s="5">
        <f>B$6+B$7*E860+B$8*(H867*100)^2</f>
        <v>0.24524903715561061</v>
      </c>
      <c r="G868" s="8">
        <v>1.400708596025645E-2</v>
      </c>
      <c r="H868" s="8">
        <f t="shared" si="95"/>
        <v>4.9522624845176636E-3</v>
      </c>
      <c r="I868" s="7">
        <f t="shared" si="92"/>
        <v>9.0548234757387852E-3</v>
      </c>
      <c r="J868" s="10">
        <f t="shared" si="96"/>
        <v>0.64644591326353251</v>
      </c>
      <c r="K868" s="10">
        <f t="shared" si="97"/>
        <v>0.78870275376004173</v>
      </c>
      <c r="AC868" s="12"/>
      <c r="AD868" s="13"/>
    </row>
    <row r="869" spans="1:30" x14ac:dyDescent="0.3">
      <c r="A869" s="17">
        <v>44533</v>
      </c>
      <c r="B869" s="18">
        <v>-6.807437044735869E-3</v>
      </c>
      <c r="C869" s="8">
        <f t="shared" si="93"/>
        <v>-3.5407437044735868E-2</v>
      </c>
      <c r="D869" s="5">
        <f t="shared" si="91"/>
        <v>1.2536865980769338E-3</v>
      </c>
      <c r="E869" s="5">
        <f t="shared" si="94"/>
        <v>2.0945896988367897E-3</v>
      </c>
      <c r="F869" s="5">
        <f>B$6+B$7*E860+B$8*(H868*100)^2</f>
        <v>0.24616311986415407</v>
      </c>
      <c r="G869" s="8">
        <v>1.0084380858631163E-2</v>
      </c>
      <c r="H869" s="8">
        <f t="shared" si="95"/>
        <v>4.9614828414915844E-3</v>
      </c>
      <c r="I869" s="7">
        <f t="shared" si="92"/>
        <v>5.1228980171395787E-3</v>
      </c>
      <c r="J869" s="10">
        <f t="shared" si="96"/>
        <v>0.50800322686691468</v>
      </c>
      <c r="K869" s="10">
        <f t="shared" si="97"/>
        <v>0.3232505347421033</v>
      </c>
      <c r="AC869" s="12"/>
      <c r="AD869" s="13"/>
    </row>
    <row r="870" spans="1:30" x14ac:dyDescent="0.3">
      <c r="A870" s="17">
        <v>44536</v>
      </c>
      <c r="B870" s="18">
        <v>1.3863714899387484E-2</v>
      </c>
      <c r="C870" s="8">
        <f t="shared" si="93"/>
        <v>-1.4736285100612517E-2</v>
      </c>
      <c r="D870" s="5">
        <f t="shared" si="91"/>
        <v>2.1715809856653445E-4</v>
      </c>
      <c r="E870" s="5">
        <f t="shared" si="94"/>
        <v>1.2536865980769338E-3</v>
      </c>
      <c r="F870" s="5">
        <f>B$6+B$7*E860+B$8*(H869*100)^2</f>
        <v>0.2469735455935487</v>
      </c>
      <c r="G870" s="8">
        <v>1.2000891984837609E-2</v>
      </c>
      <c r="H870" s="8">
        <f t="shared" si="95"/>
        <v>4.9696433030303969E-3</v>
      </c>
      <c r="I870" s="7">
        <f t="shared" si="92"/>
        <v>7.0312486818072117E-3</v>
      </c>
      <c r="J870" s="10">
        <f t="shared" si="96"/>
        <v>0.58589383944883122</v>
      </c>
      <c r="K870" s="10">
        <f t="shared" si="97"/>
        <v>0.53320679684288375</v>
      </c>
      <c r="AC870" s="12"/>
      <c r="AD870" s="13"/>
    </row>
    <row r="871" spans="1:30" x14ac:dyDescent="0.3">
      <c r="A871" s="17">
        <v>44537</v>
      </c>
      <c r="B871" s="18">
        <v>3.3067367028166955E-2</v>
      </c>
      <c r="C871" s="8">
        <f t="shared" si="93"/>
        <v>4.4673670281669547E-3</v>
      </c>
      <c r="D871" s="5">
        <f t="shared" si="91"/>
        <v>1.9957368164353251E-5</v>
      </c>
      <c r="E871" s="5">
        <f t="shared" si="94"/>
        <v>2.1715809856653445E-4</v>
      </c>
      <c r="F871" s="5">
        <f>B$6+B$7*E860+B$8*(H870*100)^2</f>
        <v>0.24769206904523</v>
      </c>
      <c r="G871" s="8">
        <v>7.2027429064137954E-3</v>
      </c>
      <c r="H871" s="8">
        <f t="shared" si="95"/>
        <v>4.9768671777055693E-3</v>
      </c>
      <c r="I871" s="7">
        <f t="shared" si="92"/>
        <v>2.2258757287082261E-3</v>
      </c>
      <c r="J871" s="10">
        <f t="shared" si="96"/>
        <v>0.30903167829663336</v>
      </c>
      <c r="K871" s="10">
        <f t="shared" si="97"/>
        <v>7.7583050158977596E-2</v>
      </c>
      <c r="AC871" s="12"/>
      <c r="AD871" s="13"/>
    </row>
    <row r="872" spans="1:30" x14ac:dyDescent="0.3">
      <c r="A872" s="17">
        <v>44538</v>
      </c>
      <c r="B872" s="18">
        <v>-1.0132624378070724E-2</v>
      </c>
      <c r="C872" s="8">
        <f t="shared" si="93"/>
        <v>-3.8732624378070721E-2</v>
      </c>
      <c r="D872" s="5">
        <f t="shared" si="91"/>
        <v>1.5002161912127184E-3</v>
      </c>
      <c r="E872" s="5">
        <f t="shared" si="94"/>
        <v>1.9957368164353251E-5</v>
      </c>
      <c r="F872" s="5">
        <f>B$6+B$7*E860+B$8*(H871*100)^2</f>
        <v>0.2483291119374906</v>
      </c>
      <c r="G872" s="8">
        <v>5.8652747471518432E-3</v>
      </c>
      <c r="H872" s="8">
        <f t="shared" si="95"/>
        <v>4.9832631070162309E-3</v>
      </c>
      <c r="I872" s="7">
        <f t="shared" si="92"/>
        <v>8.8201164013561231E-4</v>
      </c>
      <c r="J872" s="10">
        <f t="shared" si="96"/>
        <v>0.15037857187575299</v>
      </c>
      <c r="K872" s="10">
        <f t="shared" si="97"/>
        <v>1.4030389235395457E-2</v>
      </c>
      <c r="AC872" s="12"/>
      <c r="AD872" s="13"/>
    </row>
    <row r="873" spans="1:30" x14ac:dyDescent="0.3">
      <c r="A873" s="17">
        <v>44539</v>
      </c>
      <c r="B873" s="18">
        <v>-5.8734666440428537E-3</v>
      </c>
      <c r="C873" s="8">
        <f t="shared" si="93"/>
        <v>-3.4473466644042855E-2</v>
      </c>
      <c r="D873" s="5">
        <f t="shared" si="91"/>
        <v>1.1884199024579354E-3</v>
      </c>
      <c r="E873" s="5">
        <f t="shared" si="94"/>
        <v>1.5002161912127184E-3</v>
      </c>
      <c r="F873" s="5">
        <f>B$6+B$7*E860+B$8*(H872*100)^2</f>
        <v>0.24889391416576884</v>
      </c>
      <c r="G873" s="8">
        <v>7.1118309922129754E-3</v>
      </c>
      <c r="H873" s="8">
        <f t="shared" si="95"/>
        <v>4.9889268802596094E-3</v>
      </c>
      <c r="I873" s="7">
        <f t="shared" si="92"/>
        <v>2.122904111953366E-3</v>
      </c>
      <c r="J873" s="10">
        <f t="shared" si="96"/>
        <v>0.29850317228823597</v>
      </c>
      <c r="K873" s="10">
        <f t="shared" si="97"/>
        <v>7.0984294651692537E-2</v>
      </c>
      <c r="AC873" s="12"/>
      <c r="AD873" s="13"/>
    </row>
    <row r="874" spans="1:30" x14ac:dyDescent="0.3">
      <c r="A874" s="17">
        <v>44540</v>
      </c>
      <c r="B874" s="18">
        <v>-2.1741768959211167E-3</v>
      </c>
      <c r="C874" s="8">
        <f t="shared" si="93"/>
        <v>-3.0774176895921115E-2</v>
      </c>
      <c r="D874" s="5">
        <f t="shared" si="91"/>
        <v>9.4704996362144495E-4</v>
      </c>
      <c r="E874" s="5">
        <f t="shared" si="94"/>
        <v>1.1884199024579354E-3</v>
      </c>
      <c r="F874" s="5">
        <f>B$6+B$7*E860+B$8*(H873*100)^2</f>
        <v>0.2493946678213603</v>
      </c>
      <c r="G874" s="8">
        <v>1.0630700570614207E-2</v>
      </c>
      <c r="H874" s="8">
        <f t="shared" si="95"/>
        <v>4.9939430095002112E-3</v>
      </c>
      <c r="I874" s="7">
        <f t="shared" si="92"/>
        <v>5.6367575611139956E-3</v>
      </c>
      <c r="J874" s="10">
        <f t="shared" si="96"/>
        <v>0.53023387533793764</v>
      </c>
      <c r="K874" s="10">
        <f t="shared" si="97"/>
        <v>0.37319852485353167</v>
      </c>
      <c r="AC874" s="12"/>
      <c r="AD874" s="13"/>
    </row>
    <row r="875" spans="1:30" x14ac:dyDescent="0.3">
      <c r="A875" s="17">
        <v>44543</v>
      </c>
      <c r="B875" s="18">
        <v>-3.8462781842968584E-3</v>
      </c>
      <c r="C875" s="8">
        <f t="shared" si="93"/>
        <v>-3.2446278184296858E-2</v>
      </c>
      <c r="D875" s="5">
        <f t="shared" si="91"/>
        <v>1.0527609680127782E-3</v>
      </c>
      <c r="E875" s="5">
        <f t="shared" si="94"/>
        <v>9.4704996362144495E-4</v>
      </c>
      <c r="F875" s="5">
        <f>B$6+B$7*E860+B$8*(H874*100)^2</f>
        <v>0.24983863601240769</v>
      </c>
      <c r="G875" s="8">
        <v>8.8937428901261165E-3</v>
      </c>
      <c r="H875" s="8">
        <f t="shared" si="95"/>
        <v>4.9983860996566445E-3</v>
      </c>
      <c r="I875" s="7">
        <f t="shared" si="92"/>
        <v>3.895356790469472E-3</v>
      </c>
      <c r="J875" s="10">
        <f t="shared" si="96"/>
        <v>0.43798846431620136</v>
      </c>
      <c r="K875" s="10">
        <f t="shared" si="97"/>
        <v>0.20309000482430584</v>
      </c>
      <c r="AC875" s="12"/>
      <c r="AD875" s="13"/>
    </row>
    <row r="876" spans="1:30" x14ac:dyDescent="0.3">
      <c r="A876" s="17">
        <v>44544</v>
      </c>
      <c r="B876" s="18">
        <v>-9.2537538300576667E-3</v>
      </c>
      <c r="C876" s="8">
        <f t="shared" si="93"/>
        <v>-3.7853753830057665E-2</v>
      </c>
      <c r="D876" s="5">
        <f t="shared" si="91"/>
        <v>1.4329066790266054E-3</v>
      </c>
      <c r="E876" s="5">
        <f t="shared" si="94"/>
        <v>1.0527609680127782E-3</v>
      </c>
      <c r="F876" s="5">
        <f>B$6+B$7*E860+B$8*(H875*100)^2</f>
        <v>0.25023225821059025</v>
      </c>
      <c r="G876" s="8">
        <v>5.023518001762887E-3</v>
      </c>
      <c r="H876" s="8">
        <f t="shared" si="95"/>
        <v>5.0023220429175723E-3</v>
      </c>
      <c r="I876" s="7">
        <f t="shared" si="92"/>
        <v>2.1195958845314673E-5</v>
      </c>
      <c r="J876" s="10">
        <f t="shared" si="96"/>
        <v>4.219345653360144E-3</v>
      </c>
      <c r="K876" s="10">
        <f t="shared" si="97"/>
        <v>8.9517553159002006E-6</v>
      </c>
      <c r="AC876" s="12"/>
      <c r="AD876" s="13"/>
    </row>
    <row r="877" spans="1:30" x14ac:dyDescent="0.3">
      <c r="A877" s="17">
        <v>44545</v>
      </c>
      <c r="B877" s="18">
        <v>3.6536801258758582E-3</v>
      </c>
      <c r="C877" s="8">
        <f t="shared" si="93"/>
        <v>-2.4946319874124143E-2</v>
      </c>
      <c r="D877" s="5">
        <f t="shared" si="91"/>
        <v>6.223188752621212E-4</v>
      </c>
      <c r="E877" s="5">
        <f t="shared" si="94"/>
        <v>1.4329066790266054E-3</v>
      </c>
      <c r="F877" s="5">
        <f>B$6+B$7*E860+B$8*(H876*100)^2</f>
        <v>0.25058124365149903</v>
      </c>
      <c r="G877" s="8">
        <v>1.4452756478039563E-2</v>
      </c>
      <c r="H877" s="8">
        <f t="shared" si="95"/>
        <v>5.0058090619948649E-3</v>
      </c>
      <c r="I877" s="7">
        <f t="shared" si="92"/>
        <v>9.4469474160446994E-3</v>
      </c>
      <c r="J877" s="10">
        <f t="shared" si="96"/>
        <v>0.65364329845306612</v>
      </c>
      <c r="K877" s="10">
        <f t="shared" si="97"/>
        <v>0.82691080879374113</v>
      </c>
      <c r="AC877" s="12"/>
      <c r="AD877" s="13"/>
    </row>
    <row r="878" spans="1:30" x14ac:dyDescent="0.3">
      <c r="A878" s="17">
        <v>44546</v>
      </c>
      <c r="B878" s="18">
        <v>1.0091501591772864E-2</v>
      </c>
      <c r="C878" s="8">
        <f t="shared" si="93"/>
        <v>-1.8508498408227138E-2</v>
      </c>
      <c r="D878" s="5">
        <f t="shared" si="91"/>
        <v>3.4256451332734651E-4</v>
      </c>
      <c r="E878" s="5">
        <f t="shared" si="94"/>
        <v>6.223188752621212E-4</v>
      </c>
      <c r="F878" s="5">
        <f>B$6+B$7*E860+B$8*(H877*100)^2</f>
        <v>0.25089065414340878</v>
      </c>
      <c r="G878" s="8">
        <v>1.0611278017437983E-2</v>
      </c>
      <c r="H878" s="8">
        <f t="shared" si="95"/>
        <v>5.0088986228851631E-3</v>
      </c>
      <c r="I878" s="7">
        <f t="shared" si="92"/>
        <v>5.6023793945528203E-3</v>
      </c>
      <c r="J878" s="10">
        <f t="shared" si="96"/>
        <v>0.52796462267279987</v>
      </c>
      <c r="K878" s="10">
        <f t="shared" si="97"/>
        <v>0.3677839389221369</v>
      </c>
      <c r="AC878" s="12"/>
      <c r="AD878" s="13"/>
    </row>
    <row r="879" spans="1:30" x14ac:dyDescent="0.3">
      <c r="A879" s="17">
        <v>44547</v>
      </c>
      <c r="B879" s="18">
        <v>-9.6901277312217253E-3</v>
      </c>
      <c r="C879" s="8">
        <f t="shared" si="93"/>
        <v>-3.8290127731221729E-2</v>
      </c>
      <c r="D879" s="5">
        <f t="shared" si="91"/>
        <v>1.4661338816732753E-3</v>
      </c>
      <c r="E879" s="5">
        <f t="shared" si="94"/>
        <v>3.4256451332734651E-4</v>
      </c>
      <c r="F879" s="5">
        <f>B$6+B$7*E860+B$8*(H878*100)^2</f>
        <v>0.25116497748553596</v>
      </c>
      <c r="G879" s="8">
        <v>1.8026586446042044E-2</v>
      </c>
      <c r="H879" s="8">
        <f t="shared" si="95"/>
        <v>5.0116362346596544E-3</v>
      </c>
      <c r="I879" s="7">
        <f t="shared" si="92"/>
        <v>1.301495021138239E-2</v>
      </c>
      <c r="J879" s="10">
        <f t="shared" si="96"/>
        <v>0.72198639772090523</v>
      </c>
      <c r="K879" s="10">
        <f t="shared" si="97"/>
        <v>1.3168610695242409</v>
      </c>
      <c r="AC879" s="12"/>
      <c r="AD879" s="13"/>
    </row>
    <row r="880" spans="1:30" x14ac:dyDescent="0.3">
      <c r="A880" s="17">
        <v>44550</v>
      </c>
      <c r="B880" s="18">
        <v>-1.3115105147696845E-2</v>
      </c>
      <c r="C880" s="8">
        <f t="shared" si="93"/>
        <v>-4.1715105147696843E-2</v>
      </c>
      <c r="D880" s="5">
        <f t="shared" si="91"/>
        <v>1.7401499974834037E-3</v>
      </c>
      <c r="E880" s="5">
        <f t="shared" si="94"/>
        <v>1.4661338816732753E-3</v>
      </c>
      <c r="F880" s="5">
        <f>B$6+B$7*E860+B$8*(H879*100)^2</f>
        <v>0.25140819256066582</v>
      </c>
      <c r="G880" s="8">
        <v>5.9674590375829476E-3</v>
      </c>
      <c r="H880" s="8">
        <f t="shared" si="95"/>
        <v>5.0140621511970294E-3</v>
      </c>
      <c r="I880" s="7">
        <f t="shared" si="92"/>
        <v>9.5339688638591824E-4</v>
      </c>
      <c r="J880" s="10">
        <f t="shared" si="96"/>
        <v>0.15976597080624133</v>
      </c>
      <c r="K880" s="10">
        <f t="shared" si="97"/>
        <v>1.6069789064224516E-2</v>
      </c>
      <c r="AC880" s="12"/>
      <c r="AD880" s="13"/>
    </row>
    <row r="881" spans="1:30" x14ac:dyDescent="0.3">
      <c r="A881" s="17">
        <v>44551</v>
      </c>
      <c r="B881" s="18">
        <v>1.63875598770887E-2</v>
      </c>
      <c r="C881" s="8">
        <f t="shared" si="93"/>
        <v>-1.2212440122911301E-2</v>
      </c>
      <c r="D881" s="5">
        <f t="shared" si="91"/>
        <v>1.4914369375569378E-4</v>
      </c>
      <c r="E881" s="5">
        <f t="shared" si="94"/>
        <v>1.7401499974834037E-3</v>
      </c>
      <c r="F881" s="5">
        <f>B$6+B$7*E860+B$8*(H880*100)^2</f>
        <v>0.25162382704627601</v>
      </c>
      <c r="G881" s="8">
        <v>6.6324550506949931E-3</v>
      </c>
      <c r="H881" s="8">
        <f t="shared" si="95"/>
        <v>5.0162119876085379E-3</v>
      </c>
      <c r="I881" s="7">
        <f t="shared" si="92"/>
        <v>1.6162430630864552E-3</v>
      </c>
      <c r="J881" s="10">
        <f t="shared" si="96"/>
        <v>0.24368699836376492</v>
      </c>
      <c r="K881" s="10">
        <f t="shared" si="97"/>
        <v>4.2903934333833771E-2</v>
      </c>
      <c r="AC881" s="12"/>
      <c r="AD881" s="13"/>
    </row>
    <row r="882" spans="1:30" x14ac:dyDescent="0.3">
      <c r="A882" s="17">
        <v>44552</v>
      </c>
      <c r="B882" s="18">
        <v>1.0026197639846376E-2</v>
      </c>
      <c r="C882" s="8">
        <f t="shared" si="93"/>
        <v>-1.8573802360153623E-2</v>
      </c>
      <c r="D882" s="5">
        <f t="shared" si="91"/>
        <v>3.449861341140483E-4</v>
      </c>
      <c r="E882" s="5">
        <f t="shared" si="94"/>
        <v>1.4914369375569378E-4</v>
      </c>
      <c r="F882" s="5">
        <f>B$6+B$7*E882+B$8*(G881*100)^2</f>
        <v>0.41862595889903909</v>
      </c>
      <c r="G882" s="8">
        <v>5.1968513340491743E-3</v>
      </c>
      <c r="H882" s="8">
        <f t="shared" si="95"/>
        <v>6.4701310566250437E-3</v>
      </c>
      <c r="I882" s="7">
        <f t="shared" si="92"/>
        <v>1.2732797225758694E-3</v>
      </c>
      <c r="J882" s="10">
        <f t="shared" si="96"/>
        <v>0.24500984167730305</v>
      </c>
      <c r="K882" s="10">
        <f t="shared" si="97"/>
        <v>2.2349936936111092E-2</v>
      </c>
      <c r="AC882" s="12"/>
      <c r="AD882" s="13"/>
    </row>
    <row r="883" spans="1:30" x14ac:dyDescent="0.3">
      <c r="A883" s="17">
        <v>44553</v>
      </c>
      <c r="B883" s="18">
        <v>1.1505552989194139E-2</v>
      </c>
      <c r="C883" s="8">
        <f t="shared" si="93"/>
        <v>-1.7094447010805862E-2</v>
      </c>
      <c r="D883" s="5">
        <f t="shared" si="91"/>
        <v>2.9222011860524947E-4</v>
      </c>
      <c r="E883" s="5">
        <f t="shared" si="94"/>
        <v>3.449861341140483E-4</v>
      </c>
      <c r="F883" s="5">
        <f>B$6+B$7*E882+B$8*(H882*100)^2</f>
        <v>0.39976918170345299</v>
      </c>
      <c r="G883" s="8">
        <v>7.670017543027801E-3</v>
      </c>
      <c r="H883" s="8">
        <f t="shared" si="95"/>
        <v>6.3227302781587403E-3</v>
      </c>
      <c r="I883" s="7">
        <f t="shared" si="92"/>
        <v>1.3472872648690607E-3</v>
      </c>
      <c r="J883" s="10">
        <f t="shared" si="96"/>
        <v>0.17565634723922785</v>
      </c>
      <c r="K883" s="10">
        <f t="shared" si="97"/>
        <v>1.991852842761066E-2</v>
      </c>
      <c r="AC883" s="12"/>
      <c r="AD883" s="13"/>
    </row>
    <row r="884" spans="1:30" x14ac:dyDescent="0.3">
      <c r="A884" s="17">
        <v>44557</v>
      </c>
      <c r="B884" s="18">
        <v>5.171985146871322E-3</v>
      </c>
      <c r="C884" s="8">
        <f t="shared" si="93"/>
        <v>-2.3428014853128679E-2</v>
      </c>
      <c r="D884" s="5">
        <f t="shared" si="91"/>
        <v>5.4887187995841802E-4</v>
      </c>
      <c r="E884" s="5">
        <f t="shared" si="94"/>
        <v>2.9222011860524947E-4</v>
      </c>
      <c r="F884" s="5">
        <f>B$6+B$7*E882+B$8*(H883*100)^2</f>
        <v>0.38305076304184643</v>
      </c>
      <c r="G884" s="8">
        <v>4.2778923397100641E-3</v>
      </c>
      <c r="H884" s="8">
        <f t="shared" si="95"/>
        <v>6.189109492017785E-3</v>
      </c>
      <c r="I884" s="7">
        <f t="shared" si="92"/>
        <v>1.9112171523077209E-3</v>
      </c>
      <c r="J884" s="10">
        <f t="shared" si="96"/>
        <v>0.44676607089117498</v>
      </c>
      <c r="K884" s="10">
        <f t="shared" si="97"/>
        <v>6.0527515388683284E-2</v>
      </c>
      <c r="AC884" s="12"/>
      <c r="AD884" s="13"/>
    </row>
    <row r="885" spans="1:30" x14ac:dyDescent="0.3">
      <c r="A885" s="17">
        <v>44558</v>
      </c>
      <c r="B885" s="18">
        <v>5.5698856113634253E-3</v>
      </c>
      <c r="C885" s="8">
        <f t="shared" si="93"/>
        <v>-2.3030114388636575E-2</v>
      </c>
      <c r="D885" s="5">
        <f t="shared" si="91"/>
        <v>5.3038616875368538E-4</v>
      </c>
      <c r="E885" s="5">
        <f t="shared" si="94"/>
        <v>5.4887187995841802E-4</v>
      </c>
      <c r="F885" s="5">
        <f>B$6+B$7*E882+B$8*(H884*100)^2</f>
        <v>0.36822821305646602</v>
      </c>
      <c r="G885" s="8">
        <v>5.6631743327238068E-3</v>
      </c>
      <c r="H885" s="8">
        <f t="shared" si="95"/>
        <v>6.0681810541254122E-3</v>
      </c>
      <c r="I885" s="7">
        <f t="shared" si="92"/>
        <v>4.0500672140160541E-4</v>
      </c>
      <c r="J885" s="10">
        <f t="shared" si="96"/>
        <v>7.151584916984359E-2</v>
      </c>
      <c r="K885" s="10">
        <f t="shared" si="97"/>
        <v>2.3316383104019511E-3</v>
      </c>
      <c r="AC885" s="12"/>
      <c r="AD885" s="13"/>
    </row>
    <row r="886" spans="1:30" x14ac:dyDescent="0.3">
      <c r="A886" s="17">
        <v>44559</v>
      </c>
      <c r="B886" s="18">
        <v>-6.3047443380677267E-3</v>
      </c>
      <c r="C886" s="8">
        <f t="shared" si="93"/>
        <v>-3.4904744338067728E-2</v>
      </c>
      <c r="D886" s="5">
        <f t="shared" si="91"/>
        <v>1.2183411773058711E-3</v>
      </c>
      <c r="E886" s="5">
        <f t="shared" si="94"/>
        <v>5.3038616875368538E-4</v>
      </c>
      <c r="F886" s="5">
        <f>B$6+B$7*E882+B$8*(H885*100)^2</f>
        <v>0.35508654023942771</v>
      </c>
      <c r="G886" s="8">
        <v>2.8481950250765346E-3</v>
      </c>
      <c r="H886" s="8">
        <f t="shared" si="95"/>
        <v>5.958913829209378E-3</v>
      </c>
      <c r="I886" s="7">
        <f t="shared" si="92"/>
        <v>3.1107188041328434E-3</v>
      </c>
      <c r="J886" s="10">
        <f t="shared" si="96"/>
        <v>1.0921719814636832</v>
      </c>
      <c r="K886" s="10">
        <f t="shared" si="97"/>
        <v>0.2161749305430074</v>
      </c>
      <c r="AC886" s="12"/>
      <c r="AD886" s="13"/>
    </row>
    <row r="887" spans="1:30" x14ac:dyDescent="0.3">
      <c r="A887" s="17">
        <v>44560</v>
      </c>
      <c r="B887" s="18">
        <v>4.9447181363247448E-3</v>
      </c>
      <c r="C887" s="8">
        <f t="shared" si="93"/>
        <v>-2.3655281863675257E-2</v>
      </c>
      <c r="D887" s="5">
        <f t="shared" si="91"/>
        <v>5.5957236004992351E-4</v>
      </c>
      <c r="E887" s="5">
        <f t="shared" si="94"/>
        <v>1.2183411773058711E-3</v>
      </c>
      <c r="F887" s="5">
        <f>B$6+B$7*E882+B$8*(H886*100)^2</f>
        <v>0.34343513311984158</v>
      </c>
      <c r="G887" s="8">
        <v>6.3704358970023854E-3</v>
      </c>
      <c r="H887" s="8">
        <f t="shared" si="95"/>
        <v>5.8603338908277368E-3</v>
      </c>
      <c r="I887" s="7">
        <f t="shared" si="92"/>
        <v>5.1010200617464859E-4</v>
      </c>
      <c r="J887" s="10">
        <f t="shared" si="96"/>
        <v>8.0073328485210496E-2</v>
      </c>
      <c r="K887" s="10">
        <f t="shared" si="97"/>
        <v>3.5818473880333546E-3</v>
      </c>
      <c r="AC887" s="12"/>
      <c r="AD887" s="13"/>
    </row>
    <row r="888" spans="1:30" x14ac:dyDescent="0.3">
      <c r="A888" s="17">
        <v>44564</v>
      </c>
      <c r="B888" s="18">
        <v>5.962122075416772E-3</v>
      </c>
      <c r="C888" s="8">
        <f t="shared" si="93"/>
        <v>-2.263787792458323E-2</v>
      </c>
      <c r="D888" s="5">
        <f t="shared" si="91"/>
        <v>5.1247351692833276E-4</v>
      </c>
      <c r="E888" s="5">
        <f t="shared" si="94"/>
        <v>5.5957236004992351E-4</v>
      </c>
      <c r="F888" s="5">
        <f>B$6+B$7*E882+B$8*(H887*100)^2</f>
        <v>0.33310499556761658</v>
      </c>
      <c r="G888" s="8">
        <v>8.056963990513628E-3</v>
      </c>
      <c r="H888" s="8">
        <f t="shared" si="95"/>
        <v>5.7715248900755559E-3</v>
      </c>
      <c r="I888" s="7">
        <f t="shared" si="92"/>
        <v>2.2854391004380721E-3</v>
      </c>
      <c r="J888" s="10">
        <f t="shared" si="96"/>
        <v>0.2836600862470004</v>
      </c>
      <c r="K888" s="10">
        <f t="shared" si="97"/>
        <v>6.2384829997693014E-2</v>
      </c>
      <c r="AC888" s="12"/>
      <c r="AD888" s="13"/>
    </row>
    <row r="889" spans="1:30" x14ac:dyDescent="0.3">
      <c r="A889" s="17">
        <v>44565</v>
      </c>
      <c r="B889" s="18">
        <v>8.2305287098960248E-3</v>
      </c>
      <c r="C889" s="8">
        <f t="shared" si="93"/>
        <v>-2.0369471290103976E-2</v>
      </c>
      <c r="D889" s="5">
        <f t="shared" si="91"/>
        <v>4.149153606383701E-4</v>
      </c>
      <c r="E889" s="5">
        <f t="shared" si="94"/>
        <v>5.1247351692833276E-4</v>
      </c>
      <c r="F889" s="5">
        <f>B$6+B$7*E882+B$8*(H888*100)^2</f>
        <v>0.32394629561381383</v>
      </c>
      <c r="G889" s="8">
        <v>3.2432170434421206E-3</v>
      </c>
      <c r="H889" s="8">
        <f t="shared" si="95"/>
        <v>5.6916280238066665E-3</v>
      </c>
      <c r="I889" s="7">
        <f t="shared" si="92"/>
        <v>2.4484109803645459E-3</v>
      </c>
      <c r="J889" s="10">
        <f t="shared" si="96"/>
        <v>0.75493281749838614</v>
      </c>
      <c r="K889" s="10">
        <f t="shared" si="97"/>
        <v>0.13225295851647401</v>
      </c>
      <c r="AC889" s="12"/>
      <c r="AD889" s="13"/>
    </row>
    <row r="890" spans="1:30" x14ac:dyDescent="0.3">
      <c r="A890" s="17">
        <v>44566</v>
      </c>
      <c r="B890" s="18">
        <v>5.6005692077071203E-3</v>
      </c>
      <c r="C890" s="8">
        <f t="shared" si="93"/>
        <v>-2.2999430792292878E-2</v>
      </c>
      <c r="D890" s="5">
        <f t="shared" si="91"/>
        <v>5.2897381676946984E-4</v>
      </c>
      <c r="E890" s="5">
        <f t="shared" si="94"/>
        <v>4.149153606383701E-4</v>
      </c>
      <c r="F890" s="5">
        <f>B$6+B$7*E882+B$8*(H889*100)^2</f>
        <v>0.31582619223477226</v>
      </c>
      <c r="G890" s="8">
        <v>1.0024703466065245E-2</v>
      </c>
      <c r="H890" s="8">
        <f t="shared" si="95"/>
        <v>5.6198415656917968E-3</v>
      </c>
      <c r="I890" s="7">
        <f t="shared" si="92"/>
        <v>4.404861900373448E-3</v>
      </c>
      <c r="J890" s="10">
        <f t="shared" si="96"/>
        <v>0.439400717964816</v>
      </c>
      <c r="K890" s="10">
        <f t="shared" si="97"/>
        <v>0.20505643171466947</v>
      </c>
      <c r="AC890" s="12"/>
      <c r="AD890" s="13"/>
    </row>
    <row r="891" spans="1:30" x14ac:dyDescent="0.3">
      <c r="A891" s="17">
        <v>44567</v>
      </c>
      <c r="B891" s="18">
        <v>-1.5450611891714599E-2</v>
      </c>
      <c r="C891" s="8">
        <f t="shared" si="93"/>
        <v>-4.4050611891714601E-2</v>
      </c>
      <c r="D891" s="5">
        <f t="shared" si="91"/>
        <v>1.9404564080344679E-3</v>
      </c>
      <c r="E891" s="5">
        <f t="shared" si="94"/>
        <v>5.2897381676946984E-4</v>
      </c>
      <c r="F891" s="5">
        <f>B$6+B$7*E882+B$8*(H890*100)^2</f>
        <v>0.30862690857891406</v>
      </c>
      <c r="G891" s="8">
        <v>8.6858929799792928E-3</v>
      </c>
      <c r="H891" s="8">
        <f t="shared" si="95"/>
        <v>5.5554199533330876E-3</v>
      </c>
      <c r="I891" s="7">
        <f t="shared" si="92"/>
        <v>3.1304730266462051E-3</v>
      </c>
      <c r="J891" s="10">
        <f t="shared" si="96"/>
        <v>0.36040888759069978</v>
      </c>
      <c r="K891" s="10">
        <f t="shared" si="97"/>
        <v>0.11657270523879992</v>
      </c>
      <c r="AC891" s="12"/>
      <c r="AD891" s="13"/>
    </row>
    <row r="892" spans="1:30" x14ac:dyDescent="0.3">
      <c r="A892" s="17">
        <v>44568</v>
      </c>
      <c r="B892" s="18">
        <v>-4.3982859430798781E-3</v>
      </c>
      <c r="C892" s="8">
        <f t="shared" si="93"/>
        <v>-3.299828594307988E-2</v>
      </c>
      <c r="D892" s="5">
        <f t="shared" si="91"/>
        <v>1.0888868751812632E-3</v>
      </c>
      <c r="E892" s="5">
        <f t="shared" si="94"/>
        <v>1.9404564080344679E-3</v>
      </c>
      <c r="F892" s="5">
        <f>B$6+B$7*E882+B$8*(H891*100)^2</f>
        <v>0.30224402368963016</v>
      </c>
      <c r="G892" s="8">
        <v>1.1209116947883306E-2</v>
      </c>
      <c r="H892" s="8">
        <f t="shared" si="95"/>
        <v>5.497672450134058E-3</v>
      </c>
      <c r="I892" s="7">
        <f t="shared" si="92"/>
        <v>5.7114444977492485E-3</v>
      </c>
      <c r="J892" s="10">
        <f t="shared" si="96"/>
        <v>0.50953563285177239</v>
      </c>
      <c r="K892" s="10">
        <f t="shared" si="97"/>
        <v>0.32648145182512511</v>
      </c>
      <c r="AC892" s="12"/>
      <c r="AD892" s="13"/>
    </row>
    <row r="893" spans="1:30" x14ac:dyDescent="0.3">
      <c r="A893" s="17">
        <v>44571</v>
      </c>
      <c r="B893" s="18">
        <v>-1.5519876476410085E-2</v>
      </c>
      <c r="C893" s="8">
        <f t="shared" si="93"/>
        <v>-4.4119876476410087E-2</v>
      </c>
      <c r="D893" s="5">
        <f t="shared" si="91"/>
        <v>1.9465635002936842E-3</v>
      </c>
      <c r="E893" s="5">
        <f t="shared" si="94"/>
        <v>1.0888868751812632E-3</v>
      </c>
      <c r="F893" s="5">
        <f>B$6+B$7*E882+B$8*(H892*100)^2</f>
        <v>0.29658495794679107</v>
      </c>
      <c r="G893" s="8">
        <v>8.1945881400968066E-3</v>
      </c>
      <c r="H893" s="8">
        <f t="shared" si="95"/>
        <v>5.4459614206014261E-3</v>
      </c>
      <c r="I893" s="7">
        <f t="shared" si="92"/>
        <v>2.7486267194953805E-3</v>
      </c>
      <c r="J893" s="10">
        <f t="shared" si="96"/>
        <v>0.33541975173177035</v>
      </c>
      <c r="K893" s="10">
        <f t="shared" si="97"/>
        <v>9.6109536142117147E-2</v>
      </c>
      <c r="AC893" s="12"/>
      <c r="AD893" s="13"/>
    </row>
    <row r="894" spans="1:30" x14ac:dyDescent="0.3">
      <c r="A894" s="17">
        <v>44572</v>
      </c>
      <c r="B894" s="18">
        <v>9.8627070637318324E-3</v>
      </c>
      <c r="C894" s="8">
        <f t="shared" si="93"/>
        <v>-1.873729293626817E-2</v>
      </c>
      <c r="D894" s="5">
        <f t="shared" si="91"/>
        <v>3.5108614657952507E-4</v>
      </c>
      <c r="E894" s="5">
        <f t="shared" si="94"/>
        <v>1.9465635002936842E-3</v>
      </c>
      <c r="F894" s="5">
        <f>B$6+B$7*E882+B$8*(H893*100)^2</f>
        <v>0.29156763025918991</v>
      </c>
      <c r="G894" s="8">
        <v>8.2773323208075993E-3</v>
      </c>
      <c r="H894" s="8">
        <f t="shared" si="95"/>
        <v>5.3997002718594476E-3</v>
      </c>
      <c r="I894" s="7">
        <f t="shared" si="92"/>
        <v>2.8776320489481517E-3</v>
      </c>
      <c r="J894" s="10">
        <f t="shared" si="96"/>
        <v>0.34765211029577076</v>
      </c>
      <c r="K894" s="10">
        <f t="shared" si="97"/>
        <v>0.10574711777185586</v>
      </c>
      <c r="AC894" s="12"/>
      <c r="AD894" s="13"/>
    </row>
    <row r="895" spans="1:30" x14ac:dyDescent="0.3">
      <c r="A895" s="17">
        <v>44573</v>
      </c>
      <c r="B895" s="18">
        <v>8.1066694293219829E-3</v>
      </c>
      <c r="C895" s="8">
        <f t="shared" si="93"/>
        <v>-2.0493330570678016E-2</v>
      </c>
      <c r="D895" s="5">
        <f t="shared" si="91"/>
        <v>4.1997659787908616E-4</v>
      </c>
      <c r="E895" s="5">
        <f t="shared" si="94"/>
        <v>3.5108614657952507E-4</v>
      </c>
      <c r="F895" s="5">
        <f>B$6+B$7*E882+B$8*(H894*100)^2</f>
        <v>0.2871192675313628</v>
      </c>
      <c r="G895" s="8">
        <v>6.2001160308951609E-3</v>
      </c>
      <c r="H895" s="8">
        <f t="shared" si="95"/>
        <v>5.3583511226063078E-3</v>
      </c>
      <c r="I895" s="7">
        <f t="shared" si="92"/>
        <v>8.4176490828885304E-4</v>
      </c>
      <c r="J895" s="10">
        <f t="shared" si="96"/>
        <v>0.13576599278051263</v>
      </c>
      <c r="K895" s="10">
        <f t="shared" si="97"/>
        <v>1.1182312949105544E-2</v>
      </c>
      <c r="AC895" s="12"/>
      <c r="AD895" s="13"/>
    </row>
    <row r="896" spans="1:30" x14ac:dyDescent="0.3">
      <c r="A896" s="17">
        <v>44574</v>
      </c>
      <c r="B896" s="18">
        <v>-1.1358167955723063E-4</v>
      </c>
      <c r="C896" s="8">
        <f t="shared" si="93"/>
        <v>-2.8713581679557232E-2</v>
      </c>
      <c r="D896" s="5">
        <f t="shared" si="91"/>
        <v>8.2446977286860471E-4</v>
      </c>
      <c r="E896" s="5">
        <f t="shared" si="94"/>
        <v>4.1997659787908616E-4</v>
      </c>
      <c r="F896" s="5">
        <f>B$6+B$7*E882+B$8*(H895*100)^2</f>
        <v>0.2831753491368712</v>
      </c>
      <c r="G896" s="8">
        <v>7.1233104609746082E-3</v>
      </c>
      <c r="H896" s="8">
        <f t="shared" si="95"/>
        <v>5.3214222641777944E-3</v>
      </c>
      <c r="I896" s="7">
        <f t="shared" si="92"/>
        <v>1.8018881967968138E-3</v>
      </c>
      <c r="J896" s="10">
        <f t="shared" si="96"/>
        <v>0.25295657218206946</v>
      </c>
      <c r="K896" s="10">
        <f t="shared" si="97"/>
        <v>4.6978304588157771E-2</v>
      </c>
      <c r="AC896" s="12"/>
      <c r="AD896" s="13"/>
    </row>
    <row r="897" spans="1:30" x14ac:dyDescent="0.3">
      <c r="A897" s="17">
        <v>44575</v>
      </c>
      <c r="B897" s="18">
        <v>-1.0179292305185855E-2</v>
      </c>
      <c r="C897" s="8">
        <f t="shared" si="93"/>
        <v>-3.8779292305185856E-2</v>
      </c>
      <c r="D897" s="5">
        <f t="shared" si="91"/>
        <v>1.5038335116910469E-3</v>
      </c>
      <c r="E897" s="5">
        <f t="shared" si="94"/>
        <v>8.2446977286860471E-4</v>
      </c>
      <c r="F897" s="5">
        <f>B$6+B$7*E882+B$8*(H896*100)^2</f>
        <v>0.27967867108831501</v>
      </c>
      <c r="G897" s="8">
        <v>5.3293684679592912E-3</v>
      </c>
      <c r="H897" s="8">
        <f t="shared" si="95"/>
        <v>5.2884654777006447E-3</v>
      </c>
      <c r="I897" s="7">
        <f t="shared" si="92"/>
        <v>4.0902990258646563E-5</v>
      </c>
      <c r="J897" s="10">
        <f t="shared" si="96"/>
        <v>7.6750163747467508E-3</v>
      </c>
      <c r="K897" s="10">
        <f t="shared" si="97"/>
        <v>2.9756964456950641E-5</v>
      </c>
      <c r="AC897" s="12"/>
      <c r="AD897" s="13"/>
    </row>
    <row r="898" spans="1:30" x14ac:dyDescent="0.3">
      <c r="A898" s="17">
        <v>44578</v>
      </c>
      <c r="B898" s="18">
        <v>6.9860426498324921E-3</v>
      </c>
      <c r="C898" s="8">
        <f t="shared" si="93"/>
        <v>-2.1613957350167509E-2</v>
      </c>
      <c r="D898" s="5">
        <f t="shared" si="91"/>
        <v>4.671631523348601E-4</v>
      </c>
      <c r="E898" s="5">
        <f t="shared" si="94"/>
        <v>1.5038335116910469E-3</v>
      </c>
      <c r="F898" s="5">
        <f>B$6+B$7*E882+B$8*(H897*100)^2</f>
        <v>0.2765785163304651</v>
      </c>
      <c r="G898" s="8">
        <v>8.9438227197523347E-3</v>
      </c>
      <c r="H898" s="8">
        <f t="shared" si="95"/>
        <v>5.2590732675107795E-3</v>
      </c>
      <c r="I898" s="7">
        <f t="shared" si="92"/>
        <v>3.6847494522415552E-3</v>
      </c>
      <c r="J898" s="10">
        <f t="shared" si="96"/>
        <v>0.41198820322140622</v>
      </c>
      <c r="K898" s="10">
        <f t="shared" si="97"/>
        <v>0.16963788407657088</v>
      </c>
      <c r="AC898" s="12"/>
      <c r="AD898" s="13"/>
    </row>
    <row r="899" spans="1:30" x14ac:dyDescent="0.3">
      <c r="A899" s="17">
        <v>44579</v>
      </c>
      <c r="B899" s="18">
        <v>-1.0355354289639362E-2</v>
      </c>
      <c r="C899" s="8">
        <f t="shared" si="93"/>
        <v>-3.8955354289639366E-2</v>
      </c>
      <c r="D899" s="5">
        <f t="shared" si="91"/>
        <v>1.5175196278313242E-3</v>
      </c>
      <c r="E899" s="5">
        <f t="shared" si="94"/>
        <v>4.671631523348601E-4</v>
      </c>
      <c r="F899" s="5">
        <f>B$6+B$7*E882+B$8*(H898*100)^2</f>
        <v>0.27382991912215532</v>
      </c>
      <c r="G899" s="8">
        <v>1.0667028249275347E-2</v>
      </c>
      <c r="H899" s="8">
        <f t="shared" si="95"/>
        <v>5.2328760650540472E-3</v>
      </c>
      <c r="I899" s="7">
        <f t="shared" si="92"/>
        <v>5.4341521842212999E-3</v>
      </c>
      <c r="J899" s="10">
        <f t="shared" si="96"/>
        <v>0.50943449827185594</v>
      </c>
      <c r="K899" s="10">
        <f t="shared" si="97"/>
        <v>0.32626729758809914</v>
      </c>
      <c r="AC899" s="12"/>
      <c r="AD899" s="13"/>
    </row>
    <row r="900" spans="1:30" x14ac:dyDescent="0.3">
      <c r="A900" s="17">
        <v>44580</v>
      </c>
      <c r="B900" s="18">
        <v>2.4536345403830054E-3</v>
      </c>
      <c r="C900" s="8">
        <f t="shared" si="93"/>
        <v>-2.6146365459616995E-2</v>
      </c>
      <c r="D900" s="5">
        <f t="shared" si="91"/>
        <v>6.8363242674785265E-4</v>
      </c>
      <c r="E900" s="5">
        <f t="shared" si="94"/>
        <v>1.5175196278313242E-3</v>
      </c>
      <c r="F900" s="5">
        <f>B$6+B$7*E882+B$8*(H899*100)^2</f>
        <v>0.27139301283726791</v>
      </c>
      <c r="G900" s="8">
        <v>8.0346704272204021E-3</v>
      </c>
      <c r="H900" s="8">
        <f t="shared" si="95"/>
        <v>5.2095394502515088E-3</v>
      </c>
      <c r="I900" s="7">
        <f t="shared" si="92"/>
        <v>2.8251309769688933E-3</v>
      </c>
      <c r="J900" s="10">
        <f t="shared" si="96"/>
        <v>0.35161753086943337</v>
      </c>
      <c r="K900" s="10">
        <f t="shared" si="97"/>
        <v>0.10902503824808996</v>
      </c>
      <c r="AC900" s="12"/>
      <c r="AD900" s="13"/>
    </row>
    <row r="901" spans="1:30" x14ac:dyDescent="0.3">
      <c r="A901" s="17">
        <v>44581</v>
      </c>
      <c r="B901" s="18">
        <v>7.3134036338190853E-3</v>
      </c>
      <c r="C901" s="8">
        <f t="shared" si="93"/>
        <v>-2.1286596366180917E-2</v>
      </c>
      <c r="D901" s="5">
        <f t="shared" si="91"/>
        <v>4.5311918485670664E-4</v>
      </c>
      <c r="E901" s="5">
        <f t="shared" si="94"/>
        <v>6.8363242674785265E-4</v>
      </c>
      <c r="F901" s="5">
        <f>B$6+B$7*E882+B$8*(H900*100)^2</f>
        <v>0.26923245172508675</v>
      </c>
      <c r="G901" s="8">
        <v>1.4760960486428396E-2</v>
      </c>
      <c r="H901" s="8">
        <f t="shared" si="95"/>
        <v>5.1887614295232998E-3</v>
      </c>
      <c r="I901" s="7">
        <f t="shared" si="92"/>
        <v>9.5721990569050952E-3</v>
      </c>
      <c r="J901" s="10">
        <f t="shared" si="96"/>
        <v>0.64848077235258639</v>
      </c>
      <c r="K901" s="10">
        <f t="shared" si="97"/>
        <v>0.7993037307438049</v>
      </c>
      <c r="AC901" s="12"/>
      <c r="AD901" s="13"/>
    </row>
    <row r="902" spans="1:30" x14ac:dyDescent="0.3">
      <c r="A902" s="17">
        <v>44582</v>
      </c>
      <c r="B902" s="18">
        <v>-1.6426306363703357E-2</v>
      </c>
      <c r="C902" s="8">
        <f t="shared" si="93"/>
        <v>-4.5026306363703361E-2</v>
      </c>
      <c r="D902" s="5">
        <f t="shared" si="91"/>
        <v>2.0273682647580739E-3</v>
      </c>
      <c r="E902" s="5">
        <f t="shared" si="94"/>
        <v>4.5311918485670664E-4</v>
      </c>
      <c r="F902" s="5">
        <f>B$6+B$7*E882+B$8*(H901*100)^2</f>
        <v>0.2673168982430269</v>
      </c>
      <c r="G902" s="8">
        <v>2.220751725378196E-2</v>
      </c>
      <c r="H902" s="8">
        <f t="shared" si="95"/>
        <v>5.1702698018868121E-3</v>
      </c>
      <c r="I902" s="7">
        <f t="shared" si="92"/>
        <v>1.7037247451895148E-2</v>
      </c>
      <c r="J902" s="10">
        <f t="shared" si="96"/>
        <v>0.76718379894509325</v>
      </c>
      <c r="K902" s="10">
        <f t="shared" si="97"/>
        <v>1.837727758067925</v>
      </c>
      <c r="AC902" s="12"/>
      <c r="AD902" s="13"/>
    </row>
    <row r="903" spans="1:30" x14ac:dyDescent="0.3">
      <c r="A903" s="17">
        <v>44585</v>
      </c>
      <c r="B903" s="18">
        <v>-4.2305111022182672E-2</v>
      </c>
      <c r="C903" s="8">
        <f t="shared" si="93"/>
        <v>-7.0905111022182665E-2</v>
      </c>
      <c r="D903" s="5">
        <f t="shared" si="91"/>
        <v>5.0275347690680499E-3</v>
      </c>
      <c r="E903" s="5">
        <f t="shared" si="94"/>
        <v>2.0273682647580739E-3</v>
      </c>
      <c r="F903" s="5">
        <f>B$6+B$7*E882+B$8*(H902*100)^2</f>
        <v>0.26561856852583265</v>
      </c>
      <c r="G903" s="8">
        <v>1.3154920001583532E-2</v>
      </c>
      <c r="H903" s="8">
        <f t="shared" si="95"/>
        <v>5.1538196371801051E-3</v>
      </c>
      <c r="I903" s="7">
        <f t="shared" si="92"/>
        <v>8.0011003644034281E-3</v>
      </c>
      <c r="J903" s="10">
        <f t="shared" si="96"/>
        <v>0.60822113425549451</v>
      </c>
      <c r="K903" s="10">
        <f t="shared" si="97"/>
        <v>0.61540258059296482</v>
      </c>
      <c r="AC903" s="12"/>
      <c r="AD903" s="13"/>
    </row>
    <row r="904" spans="1:30" x14ac:dyDescent="0.3">
      <c r="A904" s="17">
        <v>44586</v>
      </c>
      <c r="B904" s="18">
        <v>5.8775576528427098E-3</v>
      </c>
      <c r="C904" s="8">
        <f t="shared" si="93"/>
        <v>-2.2722442347157291E-2</v>
      </c>
      <c r="D904" s="5">
        <f t="shared" si="91"/>
        <v>5.1630938621988697E-4</v>
      </c>
      <c r="E904" s="5">
        <f t="shared" si="94"/>
        <v>5.0275347690680499E-3</v>
      </c>
      <c r="F904" s="5">
        <f>B$6+B$7*E904+B$8*(G903*100)^2</f>
        <v>1.5633976692609668</v>
      </c>
      <c r="G904" s="8">
        <v>1.2889741753599549E-2</v>
      </c>
      <c r="H904" s="8">
        <f t="shared" si="95"/>
        <v>1.2503590161473489E-2</v>
      </c>
      <c r="I904" s="7">
        <f t="shared" si="92"/>
        <v>3.861515921260595E-4</v>
      </c>
      <c r="J904" s="10">
        <f t="shared" si="96"/>
        <v>2.9958054979512993E-2</v>
      </c>
      <c r="K904" s="10">
        <f t="shared" si="97"/>
        <v>4.6729116917454405E-4</v>
      </c>
      <c r="AC904" s="12"/>
      <c r="AD904" s="13"/>
    </row>
    <row r="905" spans="1:30" x14ac:dyDescent="0.3">
      <c r="A905" s="17">
        <v>44587</v>
      </c>
      <c r="B905" s="18">
        <v>2.0949826807710861E-2</v>
      </c>
      <c r="C905" s="8">
        <f t="shared" si="93"/>
        <v>-7.6501731922891392E-3</v>
      </c>
      <c r="D905" s="5">
        <f t="shared" si="91"/>
        <v>5.8525149872019396E-5</v>
      </c>
      <c r="E905" s="5">
        <f t="shared" si="94"/>
        <v>5.1630938621988697E-4</v>
      </c>
      <c r="F905" s="5">
        <f>B$6+B$7*E904+B$8*(H904*100)^2</f>
        <v>1.4152277179084176</v>
      </c>
      <c r="G905" s="8">
        <v>1.9078486731945597E-2</v>
      </c>
      <c r="H905" s="8">
        <f t="shared" si="95"/>
        <v>1.1896334384626291E-2</v>
      </c>
      <c r="I905" s="7">
        <f t="shared" si="92"/>
        <v>7.1821523473193059E-3</v>
      </c>
      <c r="J905" s="10">
        <f t="shared" si="96"/>
        <v>0.37645293613844605</v>
      </c>
      <c r="K905" s="10">
        <f t="shared" si="97"/>
        <v>0.13139715004201236</v>
      </c>
      <c r="AC905" s="12"/>
      <c r="AD905" s="13"/>
    </row>
    <row r="906" spans="1:30" x14ac:dyDescent="0.3">
      <c r="A906" s="17">
        <v>44588</v>
      </c>
      <c r="B906" s="18">
        <v>4.8793307081580655E-3</v>
      </c>
      <c r="C906" s="8">
        <f t="shared" si="93"/>
        <v>-2.3720669291841936E-2</v>
      </c>
      <c r="D906" s="5">
        <f t="shared" si="91"/>
        <v>5.6267015165293297E-4</v>
      </c>
      <c r="E906" s="5">
        <f t="shared" si="94"/>
        <v>5.8525149872019396E-5</v>
      </c>
      <c r="F906" s="5">
        <f>B$6+B$7*E904+B$8*(H905*100)^2</f>
        <v>1.283860239039248</v>
      </c>
      <c r="G906" s="8">
        <v>1.92722717746091E-2</v>
      </c>
      <c r="H906" s="8">
        <f t="shared" si="95"/>
        <v>1.1330755663411192E-2</v>
      </c>
      <c r="I906" s="7">
        <f t="shared" si="92"/>
        <v>7.9415161111979077E-3</v>
      </c>
      <c r="J906" s="10">
        <f t="shared" si="96"/>
        <v>0.41206953721256279</v>
      </c>
      <c r="K906" s="10">
        <f t="shared" si="97"/>
        <v>0.1697348206650553</v>
      </c>
      <c r="AC906" s="12"/>
      <c r="AD906" s="13"/>
    </row>
    <row r="907" spans="1:30" x14ac:dyDescent="0.3">
      <c r="A907" s="17">
        <v>44589</v>
      </c>
      <c r="B907" s="18">
        <v>-1.1550416774199417E-2</v>
      </c>
      <c r="C907" s="8">
        <f t="shared" si="93"/>
        <v>-4.0150416774199421E-2</v>
      </c>
      <c r="D907" s="5">
        <f t="shared" si="91"/>
        <v>1.6120559671419143E-3</v>
      </c>
      <c r="E907" s="5">
        <f t="shared" si="94"/>
        <v>5.6267015165293297E-4</v>
      </c>
      <c r="F907" s="5">
        <f>B$6+B$7*E904+B$8*(H906*100)^2</f>
        <v>1.1673898322738419</v>
      </c>
      <c r="G907" s="8">
        <v>1.1957448200096463E-2</v>
      </c>
      <c r="H907" s="8">
        <f t="shared" si="95"/>
        <v>1.0804581585021429E-2</v>
      </c>
      <c r="I907" s="7">
        <f t="shared" si="92"/>
        <v>1.1528666150750332E-3</v>
      </c>
      <c r="J907" s="10">
        <f t="shared" si="96"/>
        <v>9.6414100716383025E-2</v>
      </c>
      <c r="K907" s="10">
        <f t="shared" si="97"/>
        <v>5.3175441902788556E-3</v>
      </c>
      <c r="AC907" s="12"/>
      <c r="AD907" s="13"/>
    </row>
    <row r="908" spans="1:30" x14ac:dyDescent="0.3">
      <c r="A908" s="17">
        <v>44592</v>
      </c>
      <c r="B908" s="18">
        <v>9.0693987478856434E-3</v>
      </c>
      <c r="C908" s="8">
        <f t="shared" si="93"/>
        <v>-1.9530601252114359E-2</v>
      </c>
      <c r="D908" s="5">
        <f t="shared" ref="D908:D971" si="99">C908^2</f>
        <v>3.8144438526909098E-4</v>
      </c>
      <c r="E908" s="5">
        <f t="shared" si="94"/>
        <v>1.6120559671419143E-3</v>
      </c>
      <c r="F908" s="5">
        <f>B$6+B$7*E904+B$8*(H907*100)^2</f>
        <v>1.0641271696356327</v>
      </c>
      <c r="G908" s="8">
        <v>6.0935604194116266E-3</v>
      </c>
      <c r="H908" s="8">
        <f t="shared" si="95"/>
        <v>1.0315653976533105E-2</v>
      </c>
      <c r="I908" s="7">
        <f t="shared" si="92"/>
        <v>4.2220935571214788E-3</v>
      </c>
      <c r="J908" s="10">
        <f t="shared" si="96"/>
        <v>0.69287793449484658</v>
      </c>
      <c r="K908" s="10">
        <f t="shared" si="97"/>
        <v>0.11714004491954277</v>
      </c>
      <c r="AC908" s="12"/>
      <c r="AD908" s="13"/>
    </row>
    <row r="909" spans="1:30" x14ac:dyDescent="0.3">
      <c r="A909" s="17">
        <v>44593</v>
      </c>
      <c r="B909" s="18">
        <v>1.1870552175398719E-2</v>
      </c>
      <c r="C909" s="8">
        <f t="shared" si="93"/>
        <v>-1.6729447824601281E-2</v>
      </c>
      <c r="D909" s="5">
        <f t="shared" si="99"/>
        <v>2.7987442451605653E-4</v>
      </c>
      <c r="E909" s="5">
        <f t="shared" si="94"/>
        <v>3.8144438526909098E-4</v>
      </c>
      <c r="F909" s="5">
        <f>B$6+B$7*E904+B$8*(H908*100)^2</f>
        <v>0.97257449294059672</v>
      </c>
      <c r="G909" s="8">
        <v>7.1646841574511226E-3</v>
      </c>
      <c r="H909" s="8">
        <f t="shared" si="95"/>
        <v>9.8619191486271924E-3</v>
      </c>
      <c r="I909" s="7">
        <f t="shared" ref="I909:I972" si="100">SQRT((G909-H909)^2)</f>
        <v>2.6972349911760698E-3</v>
      </c>
      <c r="J909" s="10">
        <f t="shared" si="96"/>
        <v>0.37646251138244546</v>
      </c>
      <c r="K909" s="10">
        <f t="shared" si="97"/>
        <v>4.6016799942840692E-2</v>
      </c>
      <c r="AC909" s="12"/>
      <c r="AD909" s="13"/>
    </row>
    <row r="910" spans="1:30" x14ac:dyDescent="0.3">
      <c r="A910" s="17">
        <v>44594</v>
      </c>
      <c r="B910" s="18">
        <v>-5.6837508189694396E-4</v>
      </c>
      <c r="C910" s="8">
        <f t="shared" ref="C910:C973" si="101">B910-B$5</f>
        <v>-2.9168375081896944E-2</v>
      </c>
      <c r="D910" s="5">
        <f t="shared" si="99"/>
        <v>8.5079410491822654E-4</v>
      </c>
      <c r="E910" s="5">
        <f t="shared" ref="E910:E973" si="102">D909</f>
        <v>2.7987442451605653E-4</v>
      </c>
      <c r="F910" s="5">
        <f>B$6+B$7*E904+B$8*(H909*100)^2</f>
        <v>0.89140388978277807</v>
      </c>
      <c r="G910" s="8">
        <v>6.9646890941459988E-3</v>
      </c>
      <c r="H910" s="8">
        <f t="shared" ref="H910:H973" si="103">SQRT(F910)/100</f>
        <v>9.4414188011271803E-3</v>
      </c>
      <c r="I910" s="7">
        <f t="shared" si="100"/>
        <v>2.4767297069811815E-3</v>
      </c>
      <c r="J910" s="10">
        <f t="shared" ref="J910:J973" si="104">ABS(G910-H910)/G910</f>
        <v>0.35561238606658507</v>
      </c>
      <c r="K910" s="10">
        <f t="shared" ref="K910:K973" si="105">G910/H910-LN(G910/H910)-1</f>
        <v>4.1927289351246788E-2</v>
      </c>
      <c r="AC910" s="12"/>
      <c r="AD910" s="13"/>
    </row>
    <row r="911" spans="1:30" x14ac:dyDescent="0.3">
      <c r="A911" s="17">
        <v>44595</v>
      </c>
      <c r="B911" s="18">
        <v>-1.9378606765710675E-2</v>
      </c>
      <c r="C911" s="8">
        <f t="shared" si="101"/>
        <v>-4.7978606765710675E-2</v>
      </c>
      <c r="D911" s="5">
        <f t="shared" si="99"/>
        <v>2.301946707178698E-3</v>
      </c>
      <c r="E911" s="5">
        <f t="shared" si="102"/>
        <v>8.5079410491822654E-4</v>
      </c>
      <c r="F911" s="5">
        <f>B$6+B$7*E904+B$8*(H910*100)^2</f>
        <v>0.81943803302305585</v>
      </c>
      <c r="G911" s="8">
        <v>1.3734273902783495E-2</v>
      </c>
      <c r="H911" s="8">
        <f t="shared" si="103"/>
        <v>9.0522816627801404E-3</v>
      </c>
      <c r="I911" s="7">
        <f t="shared" si="100"/>
        <v>4.6819922400033551E-3</v>
      </c>
      <c r="J911" s="10">
        <f t="shared" si="104"/>
        <v>0.34089841757520695</v>
      </c>
      <c r="K911" s="10">
        <f t="shared" si="105"/>
        <v>0.10033919942610137</v>
      </c>
      <c r="AC911" s="12"/>
      <c r="AD911" s="13"/>
    </row>
    <row r="912" spans="1:30" x14ac:dyDescent="0.3">
      <c r="A912" s="17">
        <v>44596</v>
      </c>
      <c r="B912" s="18">
        <v>-1.3233685608631831E-2</v>
      </c>
      <c r="C912" s="8">
        <f t="shared" si="101"/>
        <v>-4.1833685608631835E-2</v>
      </c>
      <c r="D912" s="5">
        <f t="shared" si="99"/>
        <v>1.7500572516018502E-3</v>
      </c>
      <c r="E912" s="5">
        <f t="shared" si="102"/>
        <v>2.301946707178698E-3</v>
      </c>
      <c r="F912" s="5">
        <f>B$6+B$7*E904+B$8*(H911*100)^2</f>
        <v>0.75563310441988607</v>
      </c>
      <c r="G912" s="8">
        <v>9.8491880952104836E-3</v>
      </c>
      <c r="H912" s="8">
        <f t="shared" si="103"/>
        <v>8.6927159416369179E-3</v>
      </c>
      <c r="I912" s="7">
        <f t="shared" si="100"/>
        <v>1.1564721535735657E-3</v>
      </c>
      <c r="J912" s="10">
        <f t="shared" si="104"/>
        <v>0.11741801886552874</v>
      </c>
      <c r="K912" s="10">
        <f t="shared" si="105"/>
        <v>8.1356225574673591E-3</v>
      </c>
      <c r="AC912" s="12"/>
      <c r="AD912" s="13"/>
    </row>
    <row r="913" spans="1:30" x14ac:dyDescent="0.3">
      <c r="A913" s="17">
        <v>44599</v>
      </c>
      <c r="B913" s="18">
        <v>8.2806372492405383E-3</v>
      </c>
      <c r="C913" s="8">
        <f t="shared" si="101"/>
        <v>-2.0319362750759462E-2</v>
      </c>
      <c r="D913" s="5">
        <f t="shared" si="99"/>
        <v>4.1287650259695115E-4</v>
      </c>
      <c r="E913" s="5">
        <f t="shared" si="102"/>
        <v>1.7500572516018502E-3</v>
      </c>
      <c r="F913" s="5">
        <f>B$6+B$7*E904+B$8*(H912*100)^2</f>
        <v>0.69906365472031584</v>
      </c>
      <c r="G913" s="8">
        <v>8.4729689339838755E-3</v>
      </c>
      <c r="H913" s="8">
        <f t="shared" si="103"/>
        <v>8.3610026594919569E-3</v>
      </c>
      <c r="I913" s="7">
        <f t="shared" si="100"/>
        <v>1.1196627449191858E-4</v>
      </c>
      <c r="J913" s="10">
        <f t="shared" si="104"/>
        <v>1.3214526733697529E-2</v>
      </c>
      <c r="K913" s="10">
        <f t="shared" si="105"/>
        <v>8.887343519270452E-5</v>
      </c>
      <c r="AC913" s="12"/>
      <c r="AD913" s="13"/>
    </row>
    <row r="914" spans="1:30" x14ac:dyDescent="0.3">
      <c r="A914" s="17">
        <v>44600</v>
      </c>
      <c r="B914" s="18">
        <v>2.1067016456912686E-3</v>
      </c>
      <c r="C914" s="8">
        <f t="shared" si="101"/>
        <v>-2.6493298354308734E-2</v>
      </c>
      <c r="D914" s="5">
        <f t="shared" si="99"/>
        <v>7.0189485769041782E-4</v>
      </c>
      <c r="E914" s="5">
        <f t="shared" si="102"/>
        <v>4.1287650259695115E-4</v>
      </c>
      <c r="F914" s="5">
        <f>B$6+B$7*E904+B$8*(H913*100)^2</f>
        <v>0.6489091806166768</v>
      </c>
      <c r="G914" s="8">
        <v>7.5265199673784696E-3</v>
      </c>
      <c r="H914" s="8">
        <f t="shared" si="103"/>
        <v>8.0554899330622758E-3</v>
      </c>
      <c r="I914" s="7">
        <f t="shared" si="100"/>
        <v>5.2896996568380615E-4</v>
      </c>
      <c r="J914" s="10">
        <f t="shared" si="104"/>
        <v>7.0280816097808008E-2</v>
      </c>
      <c r="K914" s="10">
        <f t="shared" si="105"/>
        <v>2.2552869438416945E-3</v>
      </c>
      <c r="AC914" s="12"/>
      <c r="AD914" s="13"/>
    </row>
    <row r="915" spans="1:30" x14ac:dyDescent="0.3">
      <c r="A915" s="17">
        <v>44601</v>
      </c>
      <c r="B915" s="18">
        <v>1.7962031442450451E-2</v>
      </c>
      <c r="C915" s="8">
        <f t="shared" si="101"/>
        <v>-1.0637968557549549E-2</v>
      </c>
      <c r="D915" s="5">
        <f t="shared" si="99"/>
        <v>1.1316637503141283E-4</v>
      </c>
      <c r="E915" s="5">
        <f t="shared" si="102"/>
        <v>7.0189485769041782E-4</v>
      </c>
      <c r="F915" s="5">
        <f>B$6+B$7*E904+B$8*(H914*100)^2</f>
        <v>0.60444222387639024</v>
      </c>
      <c r="G915" s="8">
        <v>1.0817894299239798E-2</v>
      </c>
      <c r="H915" s="8">
        <f t="shared" si="103"/>
        <v>7.7745882455368034E-3</v>
      </c>
      <c r="I915" s="7">
        <f t="shared" si="100"/>
        <v>3.0433060537029943E-3</v>
      </c>
      <c r="J915" s="10">
        <f t="shared" si="104"/>
        <v>0.28132148175240124</v>
      </c>
      <c r="K915" s="10">
        <f t="shared" si="105"/>
        <v>6.1101586113901707E-2</v>
      </c>
      <c r="AC915" s="12"/>
      <c r="AD915" s="13"/>
    </row>
    <row r="916" spans="1:30" x14ac:dyDescent="0.3">
      <c r="A916" s="17">
        <v>44602</v>
      </c>
      <c r="B916" s="18">
        <v>-1.6712030032239029E-3</v>
      </c>
      <c r="C916" s="8">
        <f t="shared" si="101"/>
        <v>-3.0271203003223904E-2</v>
      </c>
      <c r="D916" s="5">
        <f t="shared" si="99"/>
        <v>9.1634573126239194E-4</v>
      </c>
      <c r="E916" s="5">
        <f t="shared" si="102"/>
        <v>1.1316637503141283E-4</v>
      </c>
      <c r="F916" s="5">
        <f>B$6+B$7*E904+B$8*(H915*100)^2</f>
        <v>0.56501782003045242</v>
      </c>
      <c r="G916" s="8">
        <v>9.5015607342069097E-3</v>
      </c>
      <c r="H916" s="8">
        <f t="shared" si="103"/>
        <v>7.5167667253311279E-3</v>
      </c>
      <c r="I916" s="7">
        <f t="shared" si="100"/>
        <v>1.9847940088757818E-3</v>
      </c>
      <c r="J916" s="10">
        <f t="shared" si="104"/>
        <v>0.20889136683937132</v>
      </c>
      <c r="K916" s="10">
        <f t="shared" si="105"/>
        <v>2.9728918967726115E-2</v>
      </c>
      <c r="AC916" s="12"/>
      <c r="AD916" s="13"/>
    </row>
    <row r="917" spans="1:30" x14ac:dyDescent="0.3">
      <c r="A917" s="17">
        <v>44603</v>
      </c>
      <c r="B917" s="18">
        <v>-1.0018843902136922E-2</v>
      </c>
      <c r="C917" s="8">
        <f t="shared" si="101"/>
        <v>-3.8618843902136921E-2</v>
      </c>
      <c r="D917" s="5">
        <f t="shared" si="99"/>
        <v>1.491415104337618E-3</v>
      </c>
      <c r="E917" s="5">
        <f t="shared" si="102"/>
        <v>9.1634573126239194E-4</v>
      </c>
      <c r="F917" s="5">
        <f>B$6+B$7*E904+B$8*(H916*100)^2</f>
        <v>0.53006414358064391</v>
      </c>
      <c r="G917" s="8">
        <v>2.1842731540833937E-2</v>
      </c>
      <c r="H917" s="8">
        <f t="shared" si="103"/>
        <v>7.2805504158727176E-3</v>
      </c>
      <c r="I917" s="7">
        <f t="shared" si="100"/>
        <v>1.4562181124961219E-2</v>
      </c>
      <c r="J917" s="10">
        <f t="shared" si="104"/>
        <v>0.66668315259645616</v>
      </c>
      <c r="K917" s="10">
        <f t="shared" si="105"/>
        <v>0.90148663302613263</v>
      </c>
      <c r="AC917" s="12"/>
      <c r="AD917" s="13"/>
    </row>
    <row r="918" spans="1:30" x14ac:dyDescent="0.3">
      <c r="A918" s="17">
        <v>44606</v>
      </c>
      <c r="B918" s="18">
        <v>-2.2089356519197339E-2</v>
      </c>
      <c r="C918" s="8">
        <f t="shared" si="101"/>
        <v>-5.0689356519197343E-2</v>
      </c>
      <c r="D918" s="5">
        <f t="shared" si="99"/>
        <v>2.5694108643302942E-3</v>
      </c>
      <c r="E918" s="5">
        <f t="shared" si="102"/>
        <v>1.491415104337618E-3</v>
      </c>
      <c r="F918" s="5">
        <f>B$6+B$7*E904+B$8*(H917*100)^2</f>
        <v>0.49907421404024377</v>
      </c>
      <c r="G918" s="8">
        <v>1.2006177184995763E-2</v>
      </c>
      <c r="H918" s="8">
        <f t="shared" si="103"/>
        <v>7.0645184835220285E-3</v>
      </c>
      <c r="I918" s="7">
        <f t="shared" si="100"/>
        <v>4.9416587014737348E-3</v>
      </c>
      <c r="J918" s="10">
        <f t="shared" si="104"/>
        <v>0.41159301793824715</v>
      </c>
      <c r="K918" s="10">
        <f t="shared" si="105"/>
        <v>0.16916754247574328</v>
      </c>
      <c r="AC918" s="12"/>
      <c r="AD918" s="13"/>
    </row>
    <row r="919" spans="1:30" x14ac:dyDescent="0.3">
      <c r="A919" s="17">
        <v>44607</v>
      </c>
      <c r="B919" s="18">
        <v>1.9313091964627709E-2</v>
      </c>
      <c r="C919" s="8">
        <f t="shared" si="101"/>
        <v>-9.2869080353722919E-3</v>
      </c>
      <c r="D919" s="5">
        <f t="shared" si="99"/>
        <v>8.6246660857462436E-5</v>
      </c>
      <c r="E919" s="5">
        <f t="shared" si="102"/>
        <v>2.5694108643302942E-3</v>
      </c>
      <c r="F919" s="5">
        <f>B$6+B$7*E904+B$8*(H918*100)^2</f>
        <v>0.47159854250972488</v>
      </c>
      <c r="G919" s="8">
        <v>1.0062130695101635E-2</v>
      </c>
      <c r="H919" s="8">
        <f t="shared" si="103"/>
        <v>6.8673032735545106E-3</v>
      </c>
      <c r="I919" s="7">
        <f t="shared" si="100"/>
        <v>3.1948274215471244E-3</v>
      </c>
      <c r="J919" s="10">
        <f t="shared" si="104"/>
        <v>0.3175100302664926</v>
      </c>
      <c r="K919" s="10">
        <f t="shared" si="105"/>
        <v>8.3215550255659076E-2</v>
      </c>
      <c r="AC919" s="12"/>
      <c r="AD919" s="13"/>
    </row>
    <row r="920" spans="1:30" x14ac:dyDescent="0.3">
      <c r="A920" s="17">
        <v>44608</v>
      </c>
      <c r="B920" s="18">
        <v>-1.5673957371207304E-3</v>
      </c>
      <c r="C920" s="8">
        <f t="shared" si="101"/>
        <v>-3.0167395737120732E-2</v>
      </c>
      <c r="D920" s="5">
        <f t="shared" si="99"/>
        <v>9.1007176556005007E-4</v>
      </c>
      <c r="E920" s="5">
        <f t="shared" si="102"/>
        <v>8.6246660857462436E-5</v>
      </c>
      <c r="F920" s="5">
        <f>B$6+B$7*E904+B$8*(H919*100)^2</f>
        <v>0.44723861213076688</v>
      </c>
      <c r="G920" s="8">
        <v>9.8459533001475485E-3</v>
      </c>
      <c r="H920" s="8">
        <f t="shared" si="103"/>
        <v>6.6875900900905012E-3</v>
      </c>
      <c r="I920" s="7">
        <f t="shared" si="100"/>
        <v>3.1583632100570472E-3</v>
      </c>
      <c r="J920" s="10">
        <f t="shared" si="104"/>
        <v>0.32077779710875909</v>
      </c>
      <c r="K920" s="10">
        <f t="shared" si="105"/>
        <v>8.5465293923909336E-2</v>
      </c>
      <c r="AC920" s="12"/>
      <c r="AD920" s="13"/>
    </row>
    <row r="921" spans="1:30" x14ac:dyDescent="0.3">
      <c r="A921" s="17">
        <v>44609</v>
      </c>
      <c r="B921" s="18">
        <v>-5.8252478357381909E-3</v>
      </c>
      <c r="C921" s="8">
        <f t="shared" si="101"/>
        <v>-3.4425247835738193E-2</v>
      </c>
      <c r="D921" s="5">
        <f t="shared" si="99"/>
        <v>1.1850976885519971E-3</v>
      </c>
      <c r="E921" s="5">
        <f t="shared" si="102"/>
        <v>9.1007176556005007E-4</v>
      </c>
      <c r="F921" s="5">
        <f>B$6+B$7*E904+B$8*(H920*100)^2</f>
        <v>0.42564109785678261</v>
      </c>
      <c r="G921" s="8">
        <v>1.1081028707482343E-2</v>
      </c>
      <c r="H921" s="8">
        <f t="shared" si="103"/>
        <v>6.5241175484258606E-3</v>
      </c>
      <c r="I921" s="7">
        <f t="shared" si="100"/>
        <v>4.5569111590564827E-3</v>
      </c>
      <c r="J921" s="10">
        <f t="shared" si="104"/>
        <v>0.41123538972329149</v>
      </c>
      <c r="K921" s="10">
        <f t="shared" si="105"/>
        <v>0.16874283336270368</v>
      </c>
      <c r="AC921" s="12"/>
      <c r="AD921" s="13"/>
    </row>
    <row r="922" spans="1:30" x14ac:dyDescent="0.3">
      <c r="A922" s="17">
        <v>44610</v>
      </c>
      <c r="B922" s="18">
        <v>-9.5048177456474071E-3</v>
      </c>
      <c r="C922" s="8">
        <f t="shared" si="101"/>
        <v>-3.8104817745647404E-2</v>
      </c>
      <c r="D922" s="5">
        <f t="shared" si="99"/>
        <v>1.4519771354290054E-3</v>
      </c>
      <c r="E922" s="5">
        <f t="shared" si="102"/>
        <v>1.1850976885519971E-3</v>
      </c>
      <c r="F922" s="5">
        <f>B$6+B$7*E904+B$8*(H921*100)^2</f>
        <v>0.40649274170146821</v>
      </c>
      <c r="G922" s="8">
        <v>2.0083927194983017E-2</v>
      </c>
      <c r="H922" s="8">
        <f t="shared" si="103"/>
        <v>6.3756783301972516E-3</v>
      </c>
      <c r="I922" s="7">
        <f t="shared" si="100"/>
        <v>1.3708248864785767E-2</v>
      </c>
      <c r="J922" s="10">
        <f t="shared" si="104"/>
        <v>0.68254822533961879</v>
      </c>
      <c r="K922" s="10">
        <f t="shared" si="105"/>
        <v>1.0026554051940479</v>
      </c>
      <c r="AC922" s="12"/>
      <c r="AD922" s="13"/>
    </row>
    <row r="923" spans="1:30" x14ac:dyDescent="0.3">
      <c r="A923" s="17">
        <v>44613</v>
      </c>
      <c r="B923" s="18">
        <v>-2.1978596365421658E-2</v>
      </c>
      <c r="C923" s="8">
        <f t="shared" si="101"/>
        <v>-5.0578596365421655E-2</v>
      </c>
      <c r="D923" s="5">
        <f t="shared" si="99"/>
        <v>2.5581944102962446E-3</v>
      </c>
      <c r="E923" s="5">
        <f t="shared" si="102"/>
        <v>1.4519771354290054E-3</v>
      </c>
      <c r="F923" s="5">
        <f>B$6+B$7*E904+B$8*(H922*100)^2</f>
        <v>0.3895158091341665</v>
      </c>
      <c r="G923" s="8">
        <v>2.1596800716392285E-2</v>
      </c>
      <c r="H923" s="8">
        <f t="shared" si="103"/>
        <v>6.2411201649556994E-3</v>
      </c>
      <c r="I923" s="7">
        <f t="shared" si="100"/>
        <v>1.5355680551436586E-2</v>
      </c>
      <c r="J923" s="10">
        <f t="shared" si="104"/>
        <v>0.71101644882898796</v>
      </c>
      <c r="K923" s="10">
        <f t="shared" si="105"/>
        <v>1.2190190572473449</v>
      </c>
      <c r="AC923" s="12"/>
      <c r="AD923" s="13"/>
    </row>
    <row r="924" spans="1:30" x14ac:dyDescent="0.3">
      <c r="A924" s="17">
        <v>44614</v>
      </c>
      <c r="B924" s="18">
        <v>-6.0214422988759507E-5</v>
      </c>
      <c r="C924" s="8">
        <f t="shared" si="101"/>
        <v>-2.8660214422988758E-2</v>
      </c>
      <c r="D924" s="5">
        <f t="shared" si="99"/>
        <v>8.2140789077169286E-4</v>
      </c>
      <c r="E924" s="5">
        <f t="shared" si="102"/>
        <v>2.5581944102962446E-3</v>
      </c>
      <c r="F924" s="5">
        <f>B$6+B$7*E904+B$8*(H923*100)^2</f>
        <v>0.37446406071999683</v>
      </c>
      <c r="G924" s="8">
        <v>1.7009593524839186E-2</v>
      </c>
      <c r="H924" s="8">
        <f t="shared" si="103"/>
        <v>6.119346866455576E-3</v>
      </c>
      <c r="I924" s="7">
        <f t="shared" si="100"/>
        <v>1.0890246658383611E-2</v>
      </c>
      <c r="J924" s="10">
        <f t="shared" si="104"/>
        <v>0.64024144036602249</v>
      </c>
      <c r="K924" s="10">
        <f t="shared" si="105"/>
        <v>0.75731985362089937</v>
      </c>
      <c r="AC924" s="12"/>
      <c r="AD924" s="13"/>
    </row>
    <row r="925" spans="1:30" x14ac:dyDescent="0.3">
      <c r="A925" s="17">
        <v>44615</v>
      </c>
      <c r="B925" s="18">
        <v>-3.0305943569341287E-3</v>
      </c>
      <c r="C925" s="8">
        <f t="shared" si="101"/>
        <v>-3.1630594356934126E-2</v>
      </c>
      <c r="D925" s="5">
        <f t="shared" si="99"/>
        <v>1.000494499372913E-3</v>
      </c>
      <c r="E925" s="5">
        <f t="shared" si="102"/>
        <v>8.2140789077169286E-4</v>
      </c>
      <c r="F925" s="5">
        <f>B$6+B$7*E904+B$8*(H924*100)^2</f>
        <v>0.3611191805759939</v>
      </c>
      <c r="G925" s="8">
        <v>2.8985672268700965E-2</v>
      </c>
      <c r="H925" s="8">
        <f t="shared" si="103"/>
        <v>6.009319267404536E-3</v>
      </c>
      <c r="I925" s="7">
        <f t="shared" si="100"/>
        <v>2.297635300129643E-2</v>
      </c>
      <c r="J925" s="10">
        <f t="shared" si="104"/>
        <v>0.79267966560522174</v>
      </c>
      <c r="K925" s="10">
        <f t="shared" si="105"/>
        <v>2.2499633631761085</v>
      </c>
      <c r="AC925" s="12"/>
      <c r="AD925" s="13"/>
    </row>
    <row r="926" spans="1:30" x14ac:dyDescent="0.3">
      <c r="A926" s="17">
        <v>44616</v>
      </c>
      <c r="B926" s="18">
        <v>-3.6945228335334368E-2</v>
      </c>
      <c r="C926" s="8">
        <f t="shared" si="101"/>
        <v>-6.5545228335334368E-2</v>
      </c>
      <c r="D926" s="5">
        <f t="shared" si="99"/>
        <v>4.2961769575311191E-3</v>
      </c>
      <c r="E926" s="5">
        <f t="shared" si="102"/>
        <v>1.000494499372913E-3</v>
      </c>
      <c r="F926" s="5">
        <f>B$6+B$7*E926+B$8*(G925*100)^2</f>
        <v>7.4776434505182614</v>
      </c>
      <c r="G926" s="8">
        <v>1.5390016018072519E-2</v>
      </c>
      <c r="H926" s="8">
        <f t="shared" si="103"/>
        <v>2.7345280123850006E-2</v>
      </c>
      <c r="I926" s="7">
        <f t="shared" si="100"/>
        <v>1.1955264105777488E-2</v>
      </c>
      <c r="J926" s="10">
        <f t="shared" si="104"/>
        <v>0.77681947125580653</v>
      </c>
      <c r="K926" s="10">
        <f t="shared" si="105"/>
        <v>0.13762832985459927</v>
      </c>
      <c r="AC926" s="12"/>
      <c r="AD926" s="13"/>
    </row>
    <row r="927" spans="1:30" x14ac:dyDescent="0.3">
      <c r="A927" s="17">
        <v>44617</v>
      </c>
      <c r="B927" s="18">
        <v>3.6260450662188644E-2</v>
      </c>
      <c r="C927" s="8">
        <f t="shared" si="101"/>
        <v>7.6604506621886434E-3</v>
      </c>
      <c r="D927" s="5">
        <f t="shared" si="99"/>
        <v>5.8682504347826426E-5</v>
      </c>
      <c r="E927" s="5">
        <f t="shared" si="102"/>
        <v>4.2961769575311191E-3</v>
      </c>
      <c r="F927" s="5">
        <f>B$6+B$7*E926+B$8*(H926*100)^2</f>
        <v>6.658382034311277</v>
      </c>
      <c r="G927" s="8">
        <v>2.6683879540056913E-2</v>
      </c>
      <c r="H927" s="8">
        <f t="shared" si="103"/>
        <v>2.5803840865869711E-2</v>
      </c>
      <c r="I927" s="7">
        <f t="shared" si="100"/>
        <v>8.8003867418720225E-4</v>
      </c>
      <c r="J927" s="10">
        <f t="shared" si="104"/>
        <v>3.2980162156185676E-2</v>
      </c>
      <c r="K927" s="10">
        <f t="shared" si="105"/>
        <v>5.6867999532284053E-4</v>
      </c>
      <c r="AC927" s="12"/>
      <c r="AD927" s="13"/>
    </row>
    <row r="928" spans="1:30" x14ac:dyDescent="0.3">
      <c r="A928" s="17">
        <v>44620</v>
      </c>
      <c r="B928" s="18">
        <v>-1.1769719716192782E-2</v>
      </c>
      <c r="C928" s="8">
        <f t="shared" si="101"/>
        <v>-4.0369719716192784E-2</v>
      </c>
      <c r="D928" s="5">
        <f t="shared" si="99"/>
        <v>1.6297142699639644E-3</v>
      </c>
      <c r="E928" s="5">
        <f t="shared" si="102"/>
        <v>5.8682504347826426E-5</v>
      </c>
      <c r="F928" s="5">
        <f>B$6+B$7*E926+B$8*(H927*100)^2</f>
        <v>5.9320248627021632</v>
      </c>
      <c r="G928" s="8">
        <v>1.6377796307065751E-2</v>
      </c>
      <c r="H928" s="8">
        <f t="shared" si="103"/>
        <v>2.4355748526173778E-2</v>
      </c>
      <c r="I928" s="7">
        <f t="shared" si="100"/>
        <v>7.9779522191080268E-3</v>
      </c>
      <c r="J928" s="10">
        <f t="shared" si="104"/>
        <v>0.48712000500739883</v>
      </c>
      <c r="K928" s="10">
        <f t="shared" si="105"/>
        <v>6.9282055450779811E-2</v>
      </c>
      <c r="AC928" s="12"/>
      <c r="AD928" s="13"/>
    </row>
    <row r="929" spans="1:30" x14ac:dyDescent="0.3">
      <c r="A929" s="17">
        <v>44621</v>
      </c>
      <c r="B929" s="18">
        <v>-4.1196523141746676E-2</v>
      </c>
      <c r="C929" s="8">
        <f t="shared" si="101"/>
        <v>-6.9796523141746669E-2</v>
      </c>
      <c r="D929" s="5">
        <f t="shared" si="99"/>
        <v>4.8715546426763784E-3</v>
      </c>
      <c r="E929" s="5">
        <f t="shared" si="102"/>
        <v>1.6297142699639644E-3</v>
      </c>
      <c r="F929" s="5">
        <f>B$6+B$7*E926+B$8*(H928*100)^2</f>
        <v>5.2880365943535228</v>
      </c>
      <c r="G929" s="8">
        <v>2.0534140887563217E-2</v>
      </c>
      <c r="H929" s="8">
        <f t="shared" si="103"/>
        <v>2.2995731330735111E-2</v>
      </c>
      <c r="I929" s="7">
        <f t="shared" si="100"/>
        <v>2.4615904431718946E-3</v>
      </c>
      <c r="J929" s="10">
        <f t="shared" si="104"/>
        <v>0.11987793678102163</v>
      </c>
      <c r="K929" s="10">
        <f t="shared" si="105"/>
        <v>6.1741558650219019E-3</v>
      </c>
      <c r="AC929" s="12"/>
      <c r="AD929" s="13"/>
    </row>
    <row r="930" spans="1:30" x14ac:dyDescent="0.3">
      <c r="A930" s="17">
        <v>44622</v>
      </c>
      <c r="B930" s="18">
        <v>1.4431258580495206E-2</v>
      </c>
      <c r="C930" s="8">
        <f t="shared" si="101"/>
        <v>-1.4168741419504794E-2</v>
      </c>
      <c r="D930" s="5">
        <f t="shared" si="99"/>
        <v>2.0075323341279072E-4</v>
      </c>
      <c r="E930" s="5">
        <f t="shared" si="102"/>
        <v>4.8715546426763784E-3</v>
      </c>
      <c r="F930" s="5">
        <f>B$6+B$7*E926+B$8*(H929*100)^2</f>
        <v>4.7170765956356195</v>
      </c>
      <c r="G930" s="8">
        <v>1.5833350543274734E-2</v>
      </c>
      <c r="H930" s="8">
        <f t="shared" si="103"/>
        <v>2.1718831910661356E-2</v>
      </c>
      <c r="I930" s="7">
        <f t="shared" si="100"/>
        <v>5.8854813673866226E-3</v>
      </c>
      <c r="J930" s="10">
        <f t="shared" si="104"/>
        <v>0.37171420864464466</v>
      </c>
      <c r="K930" s="10">
        <f t="shared" si="105"/>
        <v>4.5076034413868094E-2</v>
      </c>
      <c r="AC930" s="12"/>
      <c r="AD930" s="13"/>
    </row>
    <row r="931" spans="1:30" x14ac:dyDescent="0.3">
      <c r="A931" s="17">
        <v>44623</v>
      </c>
      <c r="B931" s="18">
        <v>-2.0843442203035998E-2</v>
      </c>
      <c r="C931" s="8">
        <f t="shared" si="101"/>
        <v>-4.9443442203035995E-2</v>
      </c>
      <c r="D931" s="5">
        <f t="shared" si="99"/>
        <v>2.4446539768849607E-3</v>
      </c>
      <c r="E931" s="5">
        <f t="shared" si="102"/>
        <v>2.0075323341279072E-4</v>
      </c>
      <c r="F931" s="5">
        <f>B$6+B$7*E926+B$8*(H930*100)^2</f>
        <v>4.2108634607723268</v>
      </c>
      <c r="G931" s="8">
        <v>1.8221705072438147E-2</v>
      </c>
      <c r="H931" s="8">
        <f t="shared" si="103"/>
        <v>2.0520388545961613E-2</v>
      </c>
      <c r="I931" s="7">
        <f t="shared" si="100"/>
        <v>2.2986834735234662E-3</v>
      </c>
      <c r="J931" s="10">
        <f t="shared" si="104"/>
        <v>0.12615084397345544</v>
      </c>
      <c r="K931" s="10">
        <f t="shared" si="105"/>
        <v>6.7859945151149681E-3</v>
      </c>
      <c r="AC931" s="12"/>
      <c r="AD931" s="13"/>
    </row>
    <row r="932" spans="1:30" x14ac:dyDescent="0.3">
      <c r="A932" s="17">
        <v>44624</v>
      </c>
      <c r="B932" s="18">
        <v>-5.0922309175779584E-2</v>
      </c>
      <c r="C932" s="8">
        <f t="shared" si="101"/>
        <v>-7.9522309175779585E-2</v>
      </c>
      <c r="D932" s="5">
        <f t="shared" si="99"/>
        <v>6.3237976566482782E-3</v>
      </c>
      <c r="E932" s="5">
        <f t="shared" si="102"/>
        <v>2.4446539768849607E-3</v>
      </c>
      <c r="F932" s="5">
        <f>B$6+B$7*E926+B$8*(H931*100)^2</f>
        <v>3.7620548954025295</v>
      </c>
      <c r="G932" s="8">
        <v>4.1891640911635025E-2</v>
      </c>
      <c r="H932" s="8">
        <f t="shared" si="103"/>
        <v>1.9396017362857069E-2</v>
      </c>
      <c r="I932" s="7">
        <f t="shared" si="100"/>
        <v>2.2495623548777956E-2</v>
      </c>
      <c r="J932" s="10">
        <f t="shared" si="104"/>
        <v>0.53699552128381778</v>
      </c>
      <c r="K932" s="10">
        <f t="shared" si="105"/>
        <v>0.38978776978011842</v>
      </c>
      <c r="AC932" s="12"/>
      <c r="AD932" s="13"/>
    </row>
    <row r="933" spans="1:30" x14ac:dyDescent="0.3">
      <c r="A933" s="17">
        <v>44627</v>
      </c>
      <c r="B933" s="18">
        <v>-1.239082468527263E-2</v>
      </c>
      <c r="C933" s="8">
        <f t="shared" si="101"/>
        <v>-4.0990824685272632E-2</v>
      </c>
      <c r="D933" s="5">
        <f t="shared" si="99"/>
        <v>1.6802477083787562E-3</v>
      </c>
      <c r="E933" s="5">
        <f t="shared" si="102"/>
        <v>6.3237976566482782E-3</v>
      </c>
      <c r="F933" s="5">
        <f>B$6+B$7*E926+B$8*(H932*100)^2</f>
        <v>3.3641412213456676</v>
      </c>
      <c r="G933" s="8">
        <v>3.1116041537161156E-2</v>
      </c>
      <c r="H933" s="8">
        <f t="shared" si="103"/>
        <v>1.8341595408648801E-2</v>
      </c>
      <c r="I933" s="7">
        <f t="shared" si="100"/>
        <v>1.2774446128512355E-2</v>
      </c>
      <c r="J933" s="10">
        <f t="shared" si="104"/>
        <v>0.41054213509954779</v>
      </c>
      <c r="K933" s="10">
        <f t="shared" si="105"/>
        <v>0.16792206101153906</v>
      </c>
      <c r="AC933" s="12"/>
      <c r="AD933" s="13"/>
    </row>
    <row r="934" spans="1:30" x14ac:dyDescent="0.3">
      <c r="A934" s="17">
        <v>44628</v>
      </c>
      <c r="B934" s="18">
        <v>-1.9750407887716543E-3</v>
      </c>
      <c r="C934" s="8">
        <f t="shared" si="101"/>
        <v>-3.0575040788771653E-2</v>
      </c>
      <c r="D934" s="5">
        <f t="shared" si="99"/>
        <v>9.3483311923505037E-4</v>
      </c>
      <c r="E934" s="5">
        <f t="shared" si="102"/>
        <v>1.6802477083787562E-3</v>
      </c>
      <c r="F934" s="5">
        <f>B$6+B$7*E926+B$8*(H933*100)^2</f>
        <v>3.011350957926854</v>
      </c>
      <c r="G934" s="8">
        <v>2.5768627242406427E-2</v>
      </c>
      <c r="H934" s="8">
        <f t="shared" si="103"/>
        <v>1.7353244532152635E-2</v>
      </c>
      <c r="I934" s="7">
        <f t="shared" si="100"/>
        <v>8.4153827102537923E-3</v>
      </c>
      <c r="J934" s="10">
        <f t="shared" si="104"/>
        <v>0.32657473877401294</v>
      </c>
      <c r="K934" s="10">
        <f t="shared" si="105"/>
        <v>8.9567520291989888E-2</v>
      </c>
      <c r="AC934" s="12"/>
      <c r="AD934" s="13"/>
    </row>
    <row r="935" spans="1:30" x14ac:dyDescent="0.3">
      <c r="A935" s="17">
        <v>44629</v>
      </c>
      <c r="B935" s="18">
        <v>7.1745479071679094E-2</v>
      </c>
      <c r="C935" s="8">
        <f t="shared" si="101"/>
        <v>4.3145479071679094E-2</v>
      </c>
      <c r="D935" s="5">
        <f t="shared" si="99"/>
        <v>1.8615323643246986E-3</v>
      </c>
      <c r="E935" s="5">
        <f t="shared" si="102"/>
        <v>9.3483311923505037E-4</v>
      </c>
      <c r="F935" s="5">
        <f>B$6+B$7*E926+B$8*(H934*100)^2</f>
        <v>2.6985671103797331</v>
      </c>
      <c r="G935" s="8">
        <v>1.8644999210138905E-2</v>
      </c>
      <c r="H935" s="8">
        <f t="shared" si="103"/>
        <v>1.6427316002255915E-2</v>
      </c>
      <c r="I935" s="7">
        <f t="shared" si="100"/>
        <v>2.2176832078829901E-3</v>
      </c>
      <c r="J935" s="10">
        <f t="shared" si="104"/>
        <v>0.11894252088125824</v>
      </c>
      <c r="K935" s="10">
        <f t="shared" si="105"/>
        <v>8.3673168287010657E-3</v>
      </c>
      <c r="AC935" s="12"/>
      <c r="AD935" s="13"/>
    </row>
    <row r="936" spans="1:30" x14ac:dyDescent="0.3">
      <c r="A936" s="17">
        <v>44630</v>
      </c>
      <c r="B936" s="18">
        <v>-3.0910858491924112E-2</v>
      </c>
      <c r="C936" s="8">
        <f t="shared" si="101"/>
        <v>-5.9510858491924112E-2</v>
      </c>
      <c r="D936" s="5">
        <f t="shared" si="99"/>
        <v>3.5415422784458163E-3</v>
      </c>
      <c r="E936" s="5">
        <f t="shared" si="102"/>
        <v>1.8615323643246986E-3</v>
      </c>
      <c r="F936" s="5">
        <f>B$6+B$7*E926+B$8*(H935*100)^2</f>
        <v>2.4212529511444556</v>
      </c>
      <c r="G936" s="8">
        <v>3.3499568349931612E-2</v>
      </c>
      <c r="H936" s="8">
        <f t="shared" si="103"/>
        <v>1.5560375802481301E-2</v>
      </c>
      <c r="I936" s="7">
        <f t="shared" si="100"/>
        <v>1.793919254745031E-2</v>
      </c>
      <c r="J936" s="10">
        <f t="shared" si="104"/>
        <v>0.535505185023882</v>
      </c>
      <c r="K936" s="10">
        <f t="shared" si="105"/>
        <v>0.38607167790160313</v>
      </c>
      <c r="AC936" s="12"/>
      <c r="AD936" s="13"/>
    </row>
    <row r="937" spans="1:30" x14ac:dyDescent="0.3">
      <c r="A937" s="17">
        <v>44631</v>
      </c>
      <c r="B937" s="18">
        <v>9.6455685159655205E-3</v>
      </c>
      <c r="C937" s="8">
        <f t="shared" si="101"/>
        <v>-1.895443148403448E-2</v>
      </c>
      <c r="D937" s="5">
        <f t="shared" si="99"/>
        <v>3.5927047288295753E-4</v>
      </c>
      <c r="E937" s="5">
        <f t="shared" si="102"/>
        <v>3.5415422784458163E-3</v>
      </c>
      <c r="F937" s="5">
        <f>B$6+B$7*E926+B$8*(H936*100)^2</f>
        <v>2.17538621756646</v>
      </c>
      <c r="G937" s="8">
        <v>1.7496270969794531E-2</v>
      </c>
      <c r="H937" s="8">
        <f t="shared" si="103"/>
        <v>1.4749190545811183E-2</v>
      </c>
      <c r="I937" s="7">
        <f t="shared" si="100"/>
        <v>2.7470804239833474E-3</v>
      </c>
      <c r="J937" s="10">
        <f t="shared" si="104"/>
        <v>0.15700948097602582</v>
      </c>
      <c r="K937" s="10">
        <f t="shared" si="105"/>
        <v>1.5453394092732387E-2</v>
      </c>
      <c r="AC937" s="12"/>
      <c r="AD937" s="13"/>
    </row>
    <row r="938" spans="1:30" x14ac:dyDescent="0.3">
      <c r="A938" s="17">
        <v>44634</v>
      </c>
      <c r="B938" s="18">
        <v>1.4626255794884505E-2</v>
      </c>
      <c r="C938" s="8">
        <f t="shared" si="101"/>
        <v>-1.3973744205115496E-2</v>
      </c>
      <c r="D938" s="5">
        <f t="shared" si="99"/>
        <v>1.952655271099989E-4</v>
      </c>
      <c r="E938" s="5">
        <f t="shared" si="102"/>
        <v>3.5927047288295753E-4</v>
      </c>
      <c r="F938" s="5">
        <f>B$6+B$7*E926+B$8*(H937*100)^2</f>
        <v>1.9574007715762087</v>
      </c>
      <c r="G938" s="8">
        <v>2.3448005366534758E-2</v>
      </c>
      <c r="H938" s="8">
        <f t="shared" si="103"/>
        <v>1.3990713961682616E-2</v>
      </c>
      <c r="I938" s="7">
        <f t="shared" si="100"/>
        <v>9.4572914048521427E-3</v>
      </c>
      <c r="J938" s="10">
        <f t="shared" si="104"/>
        <v>0.4033303156075565</v>
      </c>
      <c r="K938" s="10">
        <f t="shared" si="105"/>
        <v>0.15957756599364625</v>
      </c>
      <c r="AC938" s="12"/>
      <c r="AD938" s="13"/>
    </row>
    <row r="939" spans="1:30" x14ac:dyDescent="0.3">
      <c r="A939" s="17">
        <v>44635</v>
      </c>
      <c r="B939" s="18">
        <v>-7.9954729906823487E-4</v>
      </c>
      <c r="C939" s="8">
        <f t="shared" si="101"/>
        <v>-2.9399547299068234E-2</v>
      </c>
      <c r="D939" s="5">
        <f t="shared" si="99"/>
        <v>8.6433338139015026E-4</v>
      </c>
      <c r="E939" s="5">
        <f t="shared" si="102"/>
        <v>1.952655271099989E-4</v>
      </c>
      <c r="F939" s="5">
        <f>B$6+B$7*E926+B$8*(H938*100)^2</f>
        <v>1.7641348751612518</v>
      </c>
      <c r="G939" s="8">
        <v>2.4113146729071673E-2</v>
      </c>
      <c r="H939" s="8">
        <f t="shared" si="103"/>
        <v>1.3282073916227283E-2</v>
      </c>
      <c r="I939" s="7">
        <f t="shared" si="100"/>
        <v>1.083107281284439E-2</v>
      </c>
      <c r="J939" s="10">
        <f t="shared" si="104"/>
        <v>0.44917707898264725</v>
      </c>
      <c r="K939" s="10">
        <f t="shared" si="105"/>
        <v>0.21912358341452576</v>
      </c>
      <c r="AC939" s="12"/>
      <c r="AD939" s="13"/>
    </row>
    <row r="940" spans="1:30" x14ac:dyDescent="0.3">
      <c r="A940" s="17">
        <v>44636</v>
      </c>
      <c r="B940" s="18">
        <v>3.974928304398518E-2</v>
      </c>
      <c r="C940" s="8">
        <f t="shared" si="101"/>
        <v>1.1149283043985179E-2</v>
      </c>
      <c r="D940" s="5">
        <f t="shared" si="99"/>
        <v>1.2430651239489542E-4</v>
      </c>
      <c r="E940" s="5">
        <f t="shared" si="102"/>
        <v>8.6433338139015026E-4</v>
      </c>
      <c r="F940" s="5">
        <f>B$6+B$7*E926+B$8*(H939*100)^2</f>
        <v>1.5927853313997511</v>
      </c>
      <c r="G940" s="8">
        <v>1.313616072452289E-2</v>
      </c>
      <c r="H940" s="8">
        <f t="shared" si="103"/>
        <v>1.2620559937656296E-2</v>
      </c>
      <c r="I940" s="7">
        <f t="shared" si="100"/>
        <v>5.1560078686659419E-4</v>
      </c>
      <c r="J940" s="10">
        <f t="shared" si="104"/>
        <v>3.9250493175228787E-2</v>
      </c>
      <c r="K940" s="10">
        <f t="shared" si="105"/>
        <v>8.1247130389994204E-4</v>
      </c>
      <c r="AC940" s="12"/>
      <c r="AD940" s="13"/>
    </row>
    <row r="941" spans="1:30" x14ac:dyDescent="0.3">
      <c r="A941" s="17">
        <v>44637</v>
      </c>
      <c r="B941" s="18">
        <v>-1.1240817581133641E-3</v>
      </c>
      <c r="C941" s="8">
        <f t="shared" si="101"/>
        <v>-2.9724081758113363E-2</v>
      </c>
      <c r="D941" s="5">
        <f t="shared" si="99"/>
        <v>8.8352103636300762E-4</v>
      </c>
      <c r="E941" s="5">
        <f t="shared" si="102"/>
        <v>1.2430651239489542E-4</v>
      </c>
      <c r="F941" s="5">
        <f>B$6+B$7*E926+B$8*(H940*100)^2</f>
        <v>1.4408668259008046</v>
      </c>
      <c r="G941" s="8">
        <v>1.6843546988610382E-2</v>
      </c>
      <c r="H941" s="8">
        <f t="shared" si="103"/>
        <v>1.2003611231212066E-2</v>
      </c>
      <c r="I941" s="7">
        <f t="shared" si="100"/>
        <v>4.839935757398316E-3</v>
      </c>
      <c r="J941" s="10">
        <f t="shared" si="104"/>
        <v>0.28734658802395269</v>
      </c>
      <c r="K941" s="10">
        <f t="shared" si="105"/>
        <v>6.4446565453938343E-2</v>
      </c>
      <c r="AC941" s="12"/>
      <c r="AD941" s="13"/>
    </row>
    <row r="942" spans="1:30" x14ac:dyDescent="0.3">
      <c r="A942" s="17">
        <v>44638</v>
      </c>
      <c r="B942" s="18">
        <v>4.3966173990511621E-3</v>
      </c>
      <c r="C942" s="8">
        <f t="shared" si="101"/>
        <v>-2.4203382600948838E-2</v>
      </c>
      <c r="D942" s="5">
        <f t="shared" si="99"/>
        <v>5.8580372932791292E-4</v>
      </c>
      <c r="E942" s="5">
        <f t="shared" si="102"/>
        <v>8.8352103636300762E-4</v>
      </c>
      <c r="F942" s="5">
        <f>B$6+B$7*E926+B$8*(H941*100)^2</f>
        <v>1.3061758789254383</v>
      </c>
      <c r="G942" s="8">
        <v>5.7598203180339843E-3</v>
      </c>
      <c r="H942" s="8">
        <f t="shared" si="103"/>
        <v>1.1428805182193974E-2</v>
      </c>
      <c r="I942" s="7">
        <f t="shared" si="100"/>
        <v>5.6689848641599894E-3</v>
      </c>
      <c r="J942" s="10">
        <f t="shared" si="104"/>
        <v>0.98422946396616062</v>
      </c>
      <c r="K942" s="10">
        <f t="shared" si="105"/>
        <v>0.18920462924153236</v>
      </c>
      <c r="AC942" s="12"/>
      <c r="AD942" s="13"/>
    </row>
    <row r="943" spans="1:30" x14ac:dyDescent="0.3">
      <c r="A943" s="17">
        <v>44641</v>
      </c>
      <c r="B943" s="18">
        <v>-5.3030072032419755E-3</v>
      </c>
      <c r="C943" s="8">
        <f t="shared" si="101"/>
        <v>-3.3903007203241978E-2</v>
      </c>
      <c r="D943" s="5">
        <f t="shared" si="99"/>
        <v>1.1494138974230774E-3</v>
      </c>
      <c r="E943" s="5">
        <f t="shared" si="102"/>
        <v>5.8580372932791292E-4</v>
      </c>
      <c r="F943" s="5">
        <f>B$6+B$7*E926+B$8*(H942*100)^2</f>
        <v>1.1867588853370785</v>
      </c>
      <c r="G943" s="8">
        <v>6.4774744576697688E-3</v>
      </c>
      <c r="H943" s="8">
        <f t="shared" si="103"/>
        <v>1.0893846360845552E-2</v>
      </c>
      <c r="I943" s="7">
        <f t="shared" si="100"/>
        <v>4.416371903175783E-3</v>
      </c>
      <c r="J943" s="10">
        <f t="shared" si="104"/>
        <v>0.68180460332753601</v>
      </c>
      <c r="K943" s="10">
        <f t="shared" si="105"/>
        <v>0.11446678076620698</v>
      </c>
      <c r="AC943" s="12"/>
      <c r="AD943" s="13"/>
    </row>
    <row r="944" spans="1:30" x14ac:dyDescent="0.3">
      <c r="A944" s="17">
        <v>44642</v>
      </c>
      <c r="B944" s="18">
        <v>1.1352714441097762E-2</v>
      </c>
      <c r="C944" s="8">
        <f t="shared" si="101"/>
        <v>-1.7247285558902238E-2</v>
      </c>
      <c r="D944" s="5">
        <f t="shared" si="99"/>
        <v>2.9746885915031768E-4</v>
      </c>
      <c r="E944" s="5">
        <f t="shared" si="102"/>
        <v>1.1494138974230774E-3</v>
      </c>
      <c r="F944" s="5">
        <f>B$6+B$7*E926+B$8*(H943*100)^2</f>
        <v>1.0808837788216392</v>
      </c>
      <c r="G944" s="8">
        <v>1.1411834277162639E-2</v>
      </c>
      <c r="H944" s="8">
        <f t="shared" si="103"/>
        <v>1.0396556058722712E-2</v>
      </c>
      <c r="I944" s="7">
        <f t="shared" si="100"/>
        <v>1.0152782184399273E-3</v>
      </c>
      <c r="J944" s="10">
        <f t="shared" si="104"/>
        <v>8.8967136551544729E-2</v>
      </c>
      <c r="K944" s="10">
        <f t="shared" si="105"/>
        <v>4.4789356424521642E-3</v>
      </c>
      <c r="AC944" s="12"/>
      <c r="AD944" s="13"/>
    </row>
    <row r="945" spans="1:30" x14ac:dyDescent="0.3">
      <c r="A945" s="17">
        <v>44643</v>
      </c>
      <c r="B945" s="18">
        <v>-1.4598761803563516E-2</v>
      </c>
      <c r="C945" s="8">
        <f t="shared" si="101"/>
        <v>-4.3198761803563517E-2</v>
      </c>
      <c r="D945" s="5">
        <f t="shared" si="99"/>
        <v>1.8661330213610183E-3</v>
      </c>
      <c r="E945" s="5">
        <f t="shared" si="102"/>
        <v>2.9746885915031768E-4</v>
      </c>
      <c r="F945" s="5">
        <f>B$6+B$7*E926+B$8*(H944*100)^2</f>
        <v>0.98701490938505076</v>
      </c>
      <c r="G945" s="8">
        <v>7.9890433405187273E-3</v>
      </c>
      <c r="H945" s="8">
        <f t="shared" si="103"/>
        <v>9.9348624015889158E-3</v>
      </c>
      <c r="I945" s="7">
        <f t="shared" si="100"/>
        <v>1.9458190610701885E-3</v>
      </c>
      <c r="J945" s="10">
        <f t="shared" si="104"/>
        <v>0.24356095944572093</v>
      </c>
      <c r="K945" s="10">
        <f t="shared" si="105"/>
        <v>2.2121329561864966E-2</v>
      </c>
      <c r="AC945" s="12"/>
      <c r="AD945" s="13"/>
    </row>
    <row r="946" spans="1:30" x14ac:dyDescent="0.3">
      <c r="A946" s="17">
        <v>44644</v>
      </c>
      <c r="B946" s="18">
        <v>-1.5079201478549018E-3</v>
      </c>
      <c r="C946" s="8">
        <f t="shared" si="101"/>
        <v>-3.0107920147854902E-2</v>
      </c>
      <c r="D946" s="5">
        <f t="shared" si="99"/>
        <v>9.0648685562960717E-4</v>
      </c>
      <c r="E946" s="5">
        <f t="shared" si="102"/>
        <v>1.8661330213610183E-3</v>
      </c>
      <c r="F946" s="5">
        <f>B$6+B$7*E926+B$8*(H945*100)^2</f>
        <v>0.90379076974257122</v>
      </c>
      <c r="G946" s="8">
        <v>9.2724127345078476E-3</v>
      </c>
      <c r="H946" s="8">
        <f t="shared" si="103"/>
        <v>9.5067910976447314E-3</v>
      </c>
      <c r="I946" s="7">
        <f t="shared" si="100"/>
        <v>2.3437836313688377E-4</v>
      </c>
      <c r="J946" s="10">
        <f t="shared" si="104"/>
        <v>2.5276955399604943E-2</v>
      </c>
      <c r="K946" s="10">
        <f t="shared" si="105"/>
        <v>3.0899365211367602E-4</v>
      </c>
      <c r="AC946" s="12"/>
      <c r="AD946" s="13"/>
    </row>
    <row r="947" spans="1:30" x14ac:dyDescent="0.3">
      <c r="A947" s="17">
        <v>44645</v>
      </c>
      <c r="B947" s="18">
        <v>1.1227577704694799E-3</v>
      </c>
      <c r="C947" s="8">
        <f t="shared" si="101"/>
        <v>-2.7477242229530522E-2</v>
      </c>
      <c r="D947" s="5">
        <f t="shared" si="99"/>
        <v>7.5499884054029546E-4</v>
      </c>
      <c r="E947" s="5">
        <f t="shared" si="102"/>
        <v>9.0648685562960717E-4</v>
      </c>
      <c r="F947" s="5">
        <f>B$6+B$7*E926+B$8*(H946*100)^2</f>
        <v>0.8300042475355488</v>
      </c>
      <c r="G947" s="8">
        <v>1.6060030367153061E-2</v>
      </c>
      <c r="H947" s="8">
        <f t="shared" si="103"/>
        <v>9.1104568904942888E-3</v>
      </c>
      <c r="I947" s="7">
        <f t="shared" si="100"/>
        <v>6.949573476658772E-3</v>
      </c>
      <c r="J947" s="10">
        <f t="shared" si="104"/>
        <v>0.43272480299118593</v>
      </c>
      <c r="K947" s="10">
        <f t="shared" si="105"/>
        <v>0.19590210133465358</v>
      </c>
      <c r="AC947" s="12"/>
      <c r="AD947" s="13"/>
    </row>
    <row r="948" spans="1:30" x14ac:dyDescent="0.3">
      <c r="A948" s="17">
        <v>44648</v>
      </c>
      <c r="B948" s="18">
        <v>4.9956370646864869E-3</v>
      </c>
      <c r="C948" s="8">
        <f t="shared" si="101"/>
        <v>-2.3604362935313514E-2</v>
      </c>
      <c r="D948" s="5">
        <f t="shared" si="99"/>
        <v>5.5716594958200242E-4</v>
      </c>
      <c r="E948" s="5">
        <f t="shared" si="102"/>
        <v>7.5499884054029546E-4</v>
      </c>
      <c r="F948" s="5">
        <f>B$6+B$7*E948+B$8*(G947*100)^2</f>
        <v>2.3154372768223546</v>
      </c>
      <c r="G948" s="8">
        <v>1.5944314776527895E-2</v>
      </c>
      <c r="H948" s="8">
        <f t="shared" si="103"/>
        <v>1.5216560967650852E-2</v>
      </c>
      <c r="I948" s="7">
        <f t="shared" si="100"/>
        <v>7.2775380887704286E-4</v>
      </c>
      <c r="J948" s="10">
        <f t="shared" si="104"/>
        <v>4.5643467221833274E-2</v>
      </c>
      <c r="K948" s="10">
        <f t="shared" si="105"/>
        <v>1.1084781094441443E-3</v>
      </c>
      <c r="AC948" s="12"/>
      <c r="AD948" s="13"/>
    </row>
    <row r="949" spans="1:30" x14ac:dyDescent="0.3">
      <c r="A949" s="17">
        <v>44649</v>
      </c>
      <c r="B949" s="18">
        <v>2.9175792138253224E-2</v>
      </c>
      <c r="C949" s="8">
        <f t="shared" si="101"/>
        <v>5.7579213825322342E-4</v>
      </c>
      <c r="D949" s="5">
        <f t="shared" si="99"/>
        <v>3.3153658647421914E-7</v>
      </c>
      <c r="E949" s="5">
        <f t="shared" si="102"/>
        <v>5.5716594958200242E-4</v>
      </c>
      <c r="F949" s="5">
        <f>B$6+B$7*E948+B$8*(H948*100)^2</f>
        <v>2.0815446810109268</v>
      </c>
      <c r="G949" s="8">
        <v>7.9685487018901768E-3</v>
      </c>
      <c r="H949" s="8">
        <f t="shared" si="103"/>
        <v>1.4427559325855939E-2</v>
      </c>
      <c r="I949" s="7">
        <f t="shared" si="100"/>
        <v>6.4590106239657621E-3</v>
      </c>
      <c r="J949" s="10">
        <f t="shared" si="104"/>
        <v>0.81056298525648152</v>
      </c>
      <c r="K949" s="10">
        <f t="shared" si="105"/>
        <v>0.14595223359670428</v>
      </c>
      <c r="AC949" s="12"/>
      <c r="AD949" s="13"/>
    </row>
    <row r="950" spans="1:30" x14ac:dyDescent="0.3">
      <c r="A950" s="17">
        <v>44650</v>
      </c>
      <c r="B950" s="18">
        <v>-1.081239273263431E-2</v>
      </c>
      <c r="C950" s="8">
        <f t="shared" si="101"/>
        <v>-3.9412392732634312E-2</v>
      </c>
      <c r="D950" s="5">
        <f t="shared" si="99"/>
        <v>1.553336700911406E-3</v>
      </c>
      <c r="E950" s="5">
        <f t="shared" si="102"/>
        <v>3.3153658647421914E-7</v>
      </c>
      <c r="F950" s="5">
        <f>B$6+B$7*E948+B$8*(H949*100)^2</f>
        <v>1.8741755055645155</v>
      </c>
      <c r="G950" s="8">
        <v>1.0155239278233598E-2</v>
      </c>
      <c r="H950" s="8">
        <f t="shared" si="103"/>
        <v>1.3690052978584544E-2</v>
      </c>
      <c r="I950" s="7">
        <f t="shared" si="100"/>
        <v>3.5348137003509469E-3</v>
      </c>
      <c r="J950" s="10">
        <f t="shared" si="104"/>
        <v>0.3480778348499724</v>
      </c>
      <c r="K950" s="10">
        <f t="shared" si="105"/>
        <v>4.0476682334426251E-2</v>
      </c>
      <c r="AC950" s="12"/>
      <c r="AD950" s="13"/>
    </row>
    <row r="951" spans="1:30" x14ac:dyDescent="0.3">
      <c r="A951" s="17">
        <v>44651</v>
      </c>
      <c r="B951" s="18">
        <v>-1.4404299498819179E-2</v>
      </c>
      <c r="C951" s="8">
        <f t="shared" si="101"/>
        <v>-4.3004299498819176E-2</v>
      </c>
      <c r="D951" s="5">
        <f t="shared" si="99"/>
        <v>1.8493697753841393E-3</v>
      </c>
      <c r="E951" s="5">
        <f t="shared" si="102"/>
        <v>1.553336700911406E-3</v>
      </c>
      <c r="F951" s="5">
        <f>B$6+B$7*E948+B$8*(H950*100)^2</f>
        <v>1.6903219946137271</v>
      </c>
      <c r="G951" s="8">
        <v>6.6388036530558468E-3</v>
      </c>
      <c r="H951" s="8">
        <f t="shared" si="103"/>
        <v>1.3001238381837811E-2</v>
      </c>
      <c r="I951" s="7">
        <f t="shared" si="100"/>
        <v>6.3624347287819646E-3</v>
      </c>
      <c r="J951" s="10">
        <f t="shared" si="104"/>
        <v>0.95837067358564376</v>
      </c>
      <c r="K951" s="10">
        <f t="shared" si="105"/>
        <v>0.18274140007547501</v>
      </c>
      <c r="AC951" s="12"/>
      <c r="AD951" s="13"/>
    </row>
    <row r="952" spans="1:30" x14ac:dyDescent="0.3">
      <c r="A952" s="17">
        <v>44652</v>
      </c>
      <c r="B952" s="18">
        <v>4.1323416087191865E-3</v>
      </c>
      <c r="C952" s="8">
        <f t="shared" si="101"/>
        <v>-2.4467658391280813E-2</v>
      </c>
      <c r="D952" s="5">
        <f t="shared" si="99"/>
        <v>5.9866630715241437E-4</v>
      </c>
      <c r="E952" s="5">
        <f t="shared" si="102"/>
        <v>1.8493697753841393E-3</v>
      </c>
      <c r="F952" s="5">
        <f>B$6+B$7*E948+B$8*(H951*100)^2</f>
        <v>1.5273174718047582</v>
      </c>
      <c r="G952" s="8">
        <v>1.1550271006100399E-2</v>
      </c>
      <c r="H952" s="8">
        <f t="shared" si="103"/>
        <v>1.2358468642209512E-2</v>
      </c>
      <c r="I952" s="7">
        <f t="shared" si="100"/>
        <v>8.0819763610911338E-4</v>
      </c>
      <c r="J952" s="10">
        <f t="shared" si="104"/>
        <v>6.9972179499706563E-2</v>
      </c>
      <c r="K952" s="10">
        <f t="shared" si="105"/>
        <v>2.2363870547803533E-3</v>
      </c>
      <c r="AC952" s="12"/>
      <c r="AD952" s="13"/>
    </row>
    <row r="953" spans="1:30" x14ac:dyDescent="0.3">
      <c r="A953" s="17">
        <v>44655</v>
      </c>
      <c r="B953" s="18">
        <v>8.2442675897418365E-3</v>
      </c>
      <c r="C953" s="8">
        <f t="shared" si="101"/>
        <v>-2.0355732410258162E-2</v>
      </c>
      <c r="D953" s="5">
        <f t="shared" si="99"/>
        <v>4.1435584195803458E-4</v>
      </c>
      <c r="E953" s="5">
        <f t="shared" si="102"/>
        <v>5.9866630715241437E-4</v>
      </c>
      <c r="F953" s="5">
        <f>B$6+B$7*E948+B$8*(H952*100)^2</f>
        <v>1.3827976618823266</v>
      </c>
      <c r="G953" s="8">
        <v>1.1125921552671886E-2</v>
      </c>
      <c r="H953" s="8">
        <f t="shared" si="103"/>
        <v>1.1759241735257962E-2</v>
      </c>
      <c r="I953" s="7">
        <f t="shared" si="100"/>
        <v>6.3332018258607618E-4</v>
      </c>
      <c r="J953" s="10">
        <f t="shared" si="104"/>
        <v>5.6922941581768083E-2</v>
      </c>
      <c r="K953" s="10">
        <f t="shared" si="105"/>
        <v>1.5045716355401861E-3</v>
      </c>
      <c r="AC953" s="12"/>
      <c r="AD953" s="13"/>
    </row>
    <row r="954" spans="1:30" x14ac:dyDescent="0.3">
      <c r="A954" s="17">
        <v>44656</v>
      </c>
      <c r="B954" s="18">
        <v>-8.4560536736143117E-3</v>
      </c>
      <c r="C954" s="8">
        <f t="shared" si="101"/>
        <v>-3.7056053673614309E-2</v>
      </c>
      <c r="D954" s="5">
        <f t="shared" si="99"/>
        <v>1.3731511138617846E-3</v>
      </c>
      <c r="E954" s="5">
        <f t="shared" si="102"/>
        <v>4.1435584195803458E-4</v>
      </c>
      <c r="F954" s="5">
        <f>B$6+B$7*E948+B$8*(H953*100)^2</f>
        <v>1.2546663984050987</v>
      </c>
      <c r="G954" s="8">
        <v>1.7619908514290936E-2</v>
      </c>
      <c r="H954" s="8">
        <f t="shared" si="103"/>
        <v>1.1201189215458771E-2</v>
      </c>
      <c r="I954" s="7">
        <f t="shared" si="100"/>
        <v>6.4187192988321654E-3</v>
      </c>
      <c r="J954" s="10">
        <f t="shared" si="104"/>
        <v>0.36428789023655544</v>
      </c>
      <c r="K954" s="10">
        <f t="shared" si="105"/>
        <v>0.12002961640557586</v>
      </c>
      <c r="AC954" s="12"/>
      <c r="AD954" s="13"/>
    </row>
    <row r="955" spans="1:30" x14ac:dyDescent="0.3">
      <c r="A955" s="17">
        <v>44657</v>
      </c>
      <c r="B955" s="18">
        <v>-2.4065656147587267E-2</v>
      </c>
      <c r="C955" s="8">
        <f t="shared" si="101"/>
        <v>-5.2665656147587267E-2</v>
      </c>
      <c r="D955" s="5">
        <f t="shared" si="99"/>
        <v>2.7736713374558967E-3</v>
      </c>
      <c r="E955" s="5">
        <f t="shared" si="102"/>
        <v>1.3731511138617846E-3</v>
      </c>
      <c r="F955" s="5">
        <f>B$6+B$7*E948+B$8*(H954*100)^2</f>
        <v>1.1410652202061884</v>
      </c>
      <c r="G955" s="8">
        <v>1.375918595949915E-2</v>
      </c>
      <c r="H955" s="8">
        <f t="shared" si="103"/>
        <v>1.068206543794873E-2</v>
      </c>
      <c r="I955" s="7">
        <f t="shared" si="100"/>
        <v>3.0771205215504201E-3</v>
      </c>
      <c r="J955" s="10">
        <f t="shared" si="104"/>
        <v>0.22364117547419432</v>
      </c>
      <c r="K955" s="10">
        <f t="shared" si="105"/>
        <v>3.4923726469997529E-2</v>
      </c>
      <c r="AC955" s="12"/>
      <c r="AD955" s="13"/>
    </row>
    <row r="956" spans="1:30" x14ac:dyDescent="0.3">
      <c r="A956" s="17">
        <v>44658</v>
      </c>
      <c r="B956" s="18">
        <v>-5.9475259287933525E-3</v>
      </c>
      <c r="C956" s="8">
        <f t="shared" si="101"/>
        <v>-3.454752592879335E-2</v>
      </c>
      <c r="D956" s="5">
        <f t="shared" si="99"/>
        <v>1.1935315478006489E-3</v>
      </c>
      <c r="E956" s="5">
        <f t="shared" si="102"/>
        <v>2.7736713374558967E-3</v>
      </c>
      <c r="F956" s="5">
        <f>B$6+B$7*E948+B$8*(H955*100)^2</f>
        <v>1.0403464156150342</v>
      </c>
      <c r="G956" s="8">
        <v>8.8131692220411381E-3</v>
      </c>
      <c r="H956" s="8">
        <f t="shared" si="103"/>
        <v>1.0199737328064062E-2</v>
      </c>
      <c r="I956" s="7">
        <f t="shared" si="100"/>
        <v>1.3865681060229243E-3</v>
      </c>
      <c r="J956" s="10">
        <f t="shared" si="104"/>
        <v>0.15732911408931211</v>
      </c>
      <c r="K956" s="10">
        <f t="shared" si="105"/>
        <v>1.0173312065825169E-2</v>
      </c>
      <c r="AC956" s="12"/>
      <c r="AD956" s="13"/>
    </row>
    <row r="957" spans="1:30" x14ac:dyDescent="0.3">
      <c r="A957" s="17">
        <v>44659</v>
      </c>
      <c r="B957" s="18">
        <v>1.4714967934858172E-2</v>
      </c>
      <c r="C957" s="8">
        <f t="shared" si="101"/>
        <v>-1.3885032065141828E-2</v>
      </c>
      <c r="D957" s="5">
        <f t="shared" si="99"/>
        <v>1.9279411545001675E-4</v>
      </c>
      <c r="E957" s="5">
        <f t="shared" si="102"/>
        <v>1.1935315478006489E-3</v>
      </c>
      <c r="F957" s="5">
        <f>B$6+B$7*E948+B$8*(H956*100)^2</f>
        <v>0.9510491234645172</v>
      </c>
      <c r="G957" s="8">
        <v>1.0199699717882975E-2</v>
      </c>
      <c r="H957" s="8">
        <f t="shared" si="103"/>
        <v>9.7521747495854343E-3</v>
      </c>
      <c r="I957" s="7">
        <f t="shared" si="100"/>
        <v>4.475249682975406E-4</v>
      </c>
      <c r="J957" s="10">
        <f t="shared" si="104"/>
        <v>4.3876288584545488E-2</v>
      </c>
      <c r="K957" s="10">
        <f t="shared" si="105"/>
        <v>1.0217919238162398E-3</v>
      </c>
      <c r="AC957" s="12"/>
      <c r="AD957" s="13"/>
    </row>
    <row r="958" spans="1:30" x14ac:dyDescent="0.3">
      <c r="A958" s="17">
        <v>44662</v>
      </c>
      <c r="B958" s="18">
        <v>-4.8714109810906615E-3</v>
      </c>
      <c r="C958" s="8">
        <f t="shared" si="101"/>
        <v>-3.347141098109066E-2</v>
      </c>
      <c r="D958" s="5">
        <f t="shared" si="99"/>
        <v>1.1203353530650764E-3</v>
      </c>
      <c r="E958" s="5">
        <f t="shared" si="102"/>
        <v>1.9279411545001675E-4</v>
      </c>
      <c r="F958" s="5">
        <f>B$6+B$7*E948+B$8*(H957*100)^2</f>
        <v>0.87187814424386889</v>
      </c>
      <c r="G958" s="8">
        <v>1.7295415726140767E-2</v>
      </c>
      <c r="H958" s="8">
        <f t="shared" si="103"/>
        <v>9.3374415352593717E-3</v>
      </c>
      <c r="I958" s="7">
        <f t="shared" si="100"/>
        <v>7.9579741908813954E-3</v>
      </c>
      <c r="J958" s="10">
        <f t="shared" si="104"/>
        <v>0.46012043404388914</v>
      </c>
      <c r="K958" s="10">
        <f t="shared" si="105"/>
        <v>0.23585576480405268</v>
      </c>
      <c r="AC958" s="12"/>
      <c r="AD958" s="13"/>
    </row>
    <row r="959" spans="1:30" x14ac:dyDescent="0.3">
      <c r="A959" s="17">
        <v>44663</v>
      </c>
      <c r="B959" s="18">
        <v>-2.1248998442546857E-3</v>
      </c>
      <c r="C959" s="8">
        <f t="shared" si="101"/>
        <v>-3.0724899844254687E-2</v>
      </c>
      <c r="D959" s="5">
        <f t="shared" si="99"/>
        <v>9.4401947043948168E-4</v>
      </c>
      <c r="E959" s="5">
        <f t="shared" si="102"/>
        <v>1.1203353530650764E-3</v>
      </c>
      <c r="F959" s="5">
        <f>B$6+B$7*E948+B$8*(H958*100)^2</f>
        <v>0.80168515406684215</v>
      </c>
      <c r="G959" s="8">
        <v>9.6077427081409216E-3</v>
      </c>
      <c r="H959" s="8">
        <f t="shared" si="103"/>
        <v>8.9536872520031771E-3</v>
      </c>
      <c r="I959" s="7">
        <f t="shared" si="100"/>
        <v>6.540554561377445E-4</v>
      </c>
      <c r="J959" s="10">
        <f t="shared" si="104"/>
        <v>6.8075871305706817E-2</v>
      </c>
      <c r="K959" s="10">
        <f t="shared" si="105"/>
        <v>2.544852456572988E-3</v>
      </c>
      <c r="AC959" s="12"/>
      <c r="AD959" s="13"/>
    </row>
    <row r="960" spans="1:30" x14ac:dyDescent="0.3">
      <c r="A960" s="17">
        <v>44664</v>
      </c>
      <c r="B960" s="18">
        <v>-9.1651996998862498E-4</v>
      </c>
      <c r="C960" s="8">
        <f t="shared" si="101"/>
        <v>-2.9516519969988626E-2</v>
      </c>
      <c r="D960" s="5">
        <f t="shared" si="99"/>
        <v>8.712249511387373E-4</v>
      </c>
      <c r="E960" s="5">
        <f t="shared" si="102"/>
        <v>9.4401947043948168E-4</v>
      </c>
      <c r="F960" s="5">
        <f>B$6+B$7*E948+B$8*(H959*100)^2</f>
        <v>0.73945204897589012</v>
      </c>
      <c r="G960" s="8">
        <v>5.9851316850530059E-3</v>
      </c>
      <c r="H960" s="8">
        <f t="shared" si="103"/>
        <v>8.5991397766049266E-3</v>
      </c>
      <c r="I960" s="7">
        <f t="shared" si="100"/>
        <v>2.6140080915519207E-3</v>
      </c>
      <c r="J960" s="10">
        <f t="shared" si="104"/>
        <v>0.43675030544106908</v>
      </c>
      <c r="K960" s="10">
        <f t="shared" si="105"/>
        <v>5.8398995367203721E-2</v>
      </c>
      <c r="AC960" s="12"/>
      <c r="AD960" s="13"/>
    </row>
    <row r="961" spans="1:30" x14ac:dyDescent="0.3">
      <c r="A961" s="17">
        <v>44665</v>
      </c>
      <c r="B961" s="18">
        <v>5.3982006723672284E-3</v>
      </c>
      <c r="C961" s="8">
        <f t="shared" si="101"/>
        <v>-2.320179932763277E-2</v>
      </c>
      <c r="D961" s="5">
        <f t="shared" si="99"/>
        <v>5.383234920397405E-4</v>
      </c>
      <c r="E961" s="5">
        <f t="shared" si="102"/>
        <v>8.712249511387373E-4</v>
      </c>
      <c r="F961" s="5">
        <f>B$6+B$7*E948+B$8*(H960*100)^2</f>
        <v>0.68427617800225227</v>
      </c>
      <c r="G961" s="8">
        <v>1.0837377735305067E-2</v>
      </c>
      <c r="H961" s="8">
        <f t="shared" si="103"/>
        <v>8.272098754259721E-3</v>
      </c>
      <c r="I961" s="7">
        <f t="shared" si="100"/>
        <v>2.5652789810453464E-3</v>
      </c>
      <c r="J961" s="10">
        <f t="shared" si="104"/>
        <v>0.23670661332477166</v>
      </c>
      <c r="K961" s="10">
        <f t="shared" si="105"/>
        <v>3.9999424402707984E-2</v>
      </c>
      <c r="AC961" s="12"/>
      <c r="AD961" s="13"/>
    </row>
    <row r="962" spans="1:30" x14ac:dyDescent="0.3">
      <c r="A962" s="17">
        <v>44670</v>
      </c>
      <c r="B962" s="18">
        <v>-4.6669951614309443E-3</v>
      </c>
      <c r="C962" s="8">
        <f t="shared" si="101"/>
        <v>-3.3266995161430946E-2</v>
      </c>
      <c r="D962" s="5">
        <f t="shared" si="99"/>
        <v>1.1066929670706699E-3</v>
      </c>
      <c r="E962" s="5">
        <f t="shared" si="102"/>
        <v>5.383234920397405E-4</v>
      </c>
      <c r="F962" s="5">
        <f>B$6+B$7*E948+B$8*(H961*100)^2</f>
        <v>0.63535725079702488</v>
      </c>
      <c r="G962" s="8">
        <v>8.9544185677261079E-3</v>
      </c>
      <c r="H962" s="8">
        <f t="shared" si="103"/>
        <v>7.9709300009285292E-3</v>
      </c>
      <c r="I962" s="7">
        <f t="shared" si="100"/>
        <v>9.8348856679757873E-4</v>
      </c>
      <c r="J962" s="10">
        <f t="shared" si="104"/>
        <v>0.1098327668467844</v>
      </c>
      <c r="K962" s="10">
        <f t="shared" si="105"/>
        <v>7.0384874797442265E-3</v>
      </c>
      <c r="AC962" s="12"/>
      <c r="AD962" s="13"/>
    </row>
    <row r="963" spans="1:30" x14ac:dyDescent="0.3">
      <c r="A963" s="17">
        <v>44671</v>
      </c>
      <c r="B963" s="18">
        <v>1.70950653176021E-2</v>
      </c>
      <c r="C963" s="8">
        <f t="shared" si="101"/>
        <v>-1.15049346823979E-2</v>
      </c>
      <c r="D963" s="5">
        <f t="shared" si="99"/>
        <v>1.3236352204624207E-4</v>
      </c>
      <c r="E963" s="5">
        <f t="shared" si="102"/>
        <v>1.1066929670706699E-3</v>
      </c>
      <c r="F963" s="5">
        <f>B$6+B$7*E948+B$8*(H962*100)^2</f>
        <v>0.59198572993687004</v>
      </c>
      <c r="G963" s="8">
        <v>9.5690542862583022E-3</v>
      </c>
      <c r="H963" s="8">
        <f t="shared" si="103"/>
        <v>7.6940608909526441E-3</v>
      </c>
      <c r="I963" s="7">
        <f t="shared" si="100"/>
        <v>1.8749933953056581E-3</v>
      </c>
      <c r="J963" s="10">
        <f t="shared" si="104"/>
        <v>0.19594343800497127</v>
      </c>
      <c r="K963" s="10">
        <f t="shared" si="105"/>
        <v>2.5607938224597948E-2</v>
      </c>
      <c r="AC963" s="12"/>
      <c r="AD963" s="13"/>
    </row>
    <row r="964" spans="1:30" x14ac:dyDescent="0.3">
      <c r="A964" s="17">
        <v>44672</v>
      </c>
      <c r="B964" s="18">
        <v>7.9797504647682142E-3</v>
      </c>
      <c r="C964" s="8">
        <f t="shared" si="101"/>
        <v>-2.0620249535231786E-2</v>
      </c>
      <c r="D964" s="5">
        <f t="shared" si="99"/>
        <v>4.2519469089522671E-4</v>
      </c>
      <c r="E964" s="5">
        <f t="shared" si="102"/>
        <v>1.3236352204624207E-4</v>
      </c>
      <c r="F964" s="5">
        <f>B$6+B$7*E948+B$8*(H963*100)^2</f>
        <v>0.55353253954225679</v>
      </c>
      <c r="G964" s="8">
        <v>9.0104681079425757E-3</v>
      </c>
      <c r="H964" s="8">
        <f t="shared" si="103"/>
        <v>7.43997674419925E-3</v>
      </c>
      <c r="I964" s="7">
        <f t="shared" si="100"/>
        <v>1.5704913637433256E-3</v>
      </c>
      <c r="J964" s="10">
        <f t="shared" si="104"/>
        <v>0.17429631234796381</v>
      </c>
      <c r="K964" s="10">
        <f t="shared" si="105"/>
        <v>1.9568907228580956E-2</v>
      </c>
      <c r="AC964" s="12"/>
      <c r="AD964" s="13"/>
    </row>
    <row r="965" spans="1:30" x14ac:dyDescent="0.3">
      <c r="A965" s="17">
        <v>44673</v>
      </c>
      <c r="B965" s="18">
        <v>-2.266306195336025E-2</v>
      </c>
      <c r="C965" s="8">
        <f t="shared" si="101"/>
        <v>-5.1263061953360251E-2</v>
      </c>
      <c r="D965" s="5">
        <f t="shared" si="99"/>
        <v>2.6279015208340514E-3</v>
      </c>
      <c r="E965" s="5">
        <f t="shared" si="102"/>
        <v>4.2519469089522671E-4</v>
      </c>
      <c r="F965" s="5">
        <f>B$6+B$7*E948+B$8*(H964*100)^2</f>
        <v>0.51943994093839274</v>
      </c>
      <c r="G965" s="8">
        <v>1.2428318650975444E-2</v>
      </c>
      <c r="H965" s="8">
        <f t="shared" si="103"/>
        <v>7.207218193855329E-3</v>
      </c>
      <c r="I965" s="7">
        <f t="shared" si="100"/>
        <v>5.2211004571201154E-3</v>
      </c>
      <c r="J965" s="10">
        <f t="shared" si="104"/>
        <v>0.42009708664094592</v>
      </c>
      <c r="K965" s="10">
        <f t="shared" si="105"/>
        <v>0.17953200389807478</v>
      </c>
      <c r="AC965" s="12"/>
      <c r="AD965" s="13"/>
    </row>
    <row r="966" spans="1:30" x14ac:dyDescent="0.3">
      <c r="A966" s="17">
        <v>44676</v>
      </c>
      <c r="B966" s="18">
        <v>-2.1697155493851351E-2</v>
      </c>
      <c r="C966" s="8">
        <f t="shared" si="101"/>
        <v>-5.0297155493851352E-2</v>
      </c>
      <c r="D966" s="5">
        <f t="shared" si="99"/>
        <v>2.5298038507726613E-3</v>
      </c>
      <c r="E966" s="5">
        <f t="shared" si="102"/>
        <v>2.6279015208340514E-3</v>
      </c>
      <c r="F966" s="5">
        <f>B$6+B$7*E948+B$8*(H965*100)^2</f>
        <v>0.48921344301620684</v>
      </c>
      <c r="G966" s="8">
        <v>1.4904946357357672E-2</v>
      </c>
      <c r="H966" s="8">
        <f t="shared" si="103"/>
        <v>6.9943794793834767E-3</v>
      </c>
      <c r="I966" s="7">
        <f t="shared" si="100"/>
        <v>7.9105668779741942E-3</v>
      </c>
      <c r="J966" s="10">
        <f t="shared" si="104"/>
        <v>0.53073434068880265</v>
      </c>
      <c r="K966" s="10">
        <f t="shared" si="105"/>
        <v>0.37440285621514047</v>
      </c>
      <c r="AC966" s="12"/>
      <c r="AD966" s="13"/>
    </row>
    <row r="967" spans="1:30" x14ac:dyDescent="0.3">
      <c r="A967" s="17">
        <v>44677</v>
      </c>
      <c r="B967" s="18">
        <v>-9.6885962496381043E-3</v>
      </c>
      <c r="C967" s="8">
        <f t="shared" si="101"/>
        <v>-3.8288596249638103E-2</v>
      </c>
      <c r="D967" s="5">
        <f t="shared" si="99"/>
        <v>1.4660166027678011E-3</v>
      </c>
      <c r="E967" s="5">
        <f t="shared" si="102"/>
        <v>2.5298038507726613E-3</v>
      </c>
      <c r="F967" s="5">
        <f>B$6+B$7*E948+B$8*(H966*100)^2</f>
        <v>0.46241462995839677</v>
      </c>
      <c r="G967" s="8">
        <v>1.3793639474975401E-2</v>
      </c>
      <c r="H967" s="8">
        <f t="shared" si="103"/>
        <v>6.8001075723726368E-3</v>
      </c>
      <c r="I967" s="7">
        <f t="shared" si="100"/>
        <v>6.9935319026027641E-3</v>
      </c>
      <c r="J967" s="10">
        <f t="shared" si="104"/>
        <v>0.50701135949584009</v>
      </c>
      <c r="K967" s="10">
        <f t="shared" si="105"/>
        <v>0.3211751576932631</v>
      </c>
      <c r="AC967" s="12"/>
      <c r="AD967" s="13"/>
    </row>
    <row r="968" spans="1:30" x14ac:dyDescent="0.3">
      <c r="A968" s="17">
        <v>44678</v>
      </c>
      <c r="B968" s="18">
        <v>3.5621781229585739E-3</v>
      </c>
      <c r="C968" s="8">
        <f t="shared" si="101"/>
        <v>-2.5037821877041427E-2</v>
      </c>
      <c r="D968" s="5">
        <f t="shared" si="99"/>
        <v>6.2689252434645426E-4</v>
      </c>
      <c r="E968" s="5">
        <f t="shared" si="102"/>
        <v>1.4660166027678011E-3</v>
      </c>
      <c r="F968" s="5">
        <f>B$6+B$7*E948+B$8*(H967*100)^2</f>
        <v>0.43865480230134241</v>
      </c>
      <c r="G968" s="8">
        <v>1.3717272491228722E-2</v>
      </c>
      <c r="H968" s="8">
        <f t="shared" si="103"/>
        <v>6.623102009642781E-3</v>
      </c>
      <c r="I968" s="7">
        <f t="shared" si="100"/>
        <v>7.0941704815859407E-3</v>
      </c>
      <c r="J968" s="10">
        <f t="shared" si="104"/>
        <v>0.51717063185281098</v>
      </c>
      <c r="K968" s="10">
        <f t="shared" si="105"/>
        <v>0.34303308875956873</v>
      </c>
      <c r="AC968" s="12"/>
      <c r="AD968" s="13"/>
    </row>
    <row r="969" spans="1:30" x14ac:dyDescent="0.3">
      <c r="A969" s="17">
        <v>44679</v>
      </c>
      <c r="B969" s="18">
        <v>1.1283944472776818E-2</v>
      </c>
      <c r="C969" s="8">
        <f t="shared" si="101"/>
        <v>-1.7316055527223182E-2</v>
      </c>
      <c r="D969" s="5">
        <f t="shared" si="99"/>
        <v>2.9984577902187649E-4</v>
      </c>
      <c r="E969" s="5">
        <f t="shared" si="102"/>
        <v>6.2689252434645426E-4</v>
      </c>
      <c r="F969" s="5">
        <f>B$6+B$7*E948+B$8*(H968*100)^2</f>
        <v>0.41758933910059803</v>
      </c>
      <c r="G969" s="8">
        <v>9.8093706075659971E-3</v>
      </c>
      <c r="H969" s="8">
        <f t="shared" si="103"/>
        <v>6.4621152813966265E-3</v>
      </c>
      <c r="I969" s="7">
        <f t="shared" si="100"/>
        <v>3.3472553261693705E-3</v>
      </c>
      <c r="J969" s="10">
        <f t="shared" si="104"/>
        <v>0.34123038674750678</v>
      </c>
      <c r="K969" s="10">
        <f t="shared" si="105"/>
        <v>0.10059996380874181</v>
      </c>
      <c r="AC969" s="12"/>
      <c r="AD969" s="13"/>
    </row>
    <row r="970" spans="1:30" x14ac:dyDescent="0.3">
      <c r="A970" s="17">
        <v>44680</v>
      </c>
      <c r="B970" s="18">
        <v>6.8180991435718647E-3</v>
      </c>
      <c r="C970" s="8">
        <f t="shared" si="101"/>
        <v>-2.1781900856428137E-2</v>
      </c>
      <c r="D970" s="5">
        <f t="shared" si="99"/>
        <v>4.744512049192648E-4</v>
      </c>
      <c r="E970" s="5">
        <f t="shared" si="102"/>
        <v>2.9984577902187649E-4</v>
      </c>
      <c r="F970" s="5">
        <f>B$6+B$7*E970+B$8*(G969*100)^2</f>
        <v>0.88175075678816861</v>
      </c>
      <c r="G970" s="8">
        <v>1.6587147399115321E-2</v>
      </c>
      <c r="H970" s="8">
        <f t="shared" si="103"/>
        <v>9.3901584480144355E-3</v>
      </c>
      <c r="I970" s="7">
        <f t="shared" si="100"/>
        <v>7.1969889511008852E-3</v>
      </c>
      <c r="J970" s="10">
        <f t="shared" si="104"/>
        <v>0.43388949153998224</v>
      </c>
      <c r="K970" s="10">
        <f t="shared" si="105"/>
        <v>0.19747358925169478</v>
      </c>
      <c r="AC970" s="12"/>
      <c r="AD970" s="13"/>
    </row>
    <row r="971" spans="1:30" x14ac:dyDescent="0.3">
      <c r="A971" s="17">
        <v>44683</v>
      </c>
      <c r="B971" s="18">
        <v>-1.8691283884983607E-2</v>
      </c>
      <c r="C971" s="8">
        <f t="shared" si="101"/>
        <v>-4.7291283884983604E-2</v>
      </c>
      <c r="D971" s="5">
        <f t="shared" si="99"/>
        <v>2.2364655314901097E-3</v>
      </c>
      <c r="E971" s="5">
        <f t="shared" si="102"/>
        <v>4.744512049192648E-4</v>
      </c>
      <c r="F971" s="5">
        <f>B$6+B$7*E970+B$8*(H970*100)^2</f>
        <v>0.81039119503736334</v>
      </c>
      <c r="G971" s="8">
        <v>7.4832888911098034E-3</v>
      </c>
      <c r="H971" s="8">
        <f t="shared" si="103"/>
        <v>9.0021730434232568E-3</v>
      </c>
      <c r="I971" s="7">
        <f t="shared" si="100"/>
        <v>1.5188841523134534E-3</v>
      </c>
      <c r="J971" s="10">
        <f t="shared" si="104"/>
        <v>0.20297013444421447</v>
      </c>
      <c r="K971" s="10">
        <f t="shared" si="105"/>
        <v>1.6069443300303909E-2</v>
      </c>
      <c r="AC971" s="12"/>
      <c r="AD971" s="13"/>
    </row>
    <row r="972" spans="1:30" x14ac:dyDescent="0.3">
      <c r="A972" s="17">
        <v>44684</v>
      </c>
      <c r="B972" s="18">
        <v>7.6732215268818897E-3</v>
      </c>
      <c r="C972" s="8">
        <f t="shared" si="101"/>
        <v>-2.0926778473118111E-2</v>
      </c>
      <c r="D972" s="5">
        <f t="shared" ref="D972:D1035" si="106">C972^2</f>
        <v>4.3793005726295957E-4</v>
      </c>
      <c r="E972" s="5">
        <f t="shared" si="102"/>
        <v>2.2364655314901097E-3</v>
      </c>
      <c r="F972" s="5">
        <f>B$6+B$7*E970+B$8*(H971*100)^2</f>
        <v>0.74712380758909946</v>
      </c>
      <c r="G972" s="8">
        <v>6.0063627851669734E-3</v>
      </c>
      <c r="H972" s="8">
        <f t="shared" si="103"/>
        <v>8.6436323822169786E-3</v>
      </c>
      <c r="I972" s="7">
        <f t="shared" si="100"/>
        <v>2.6372695970500052E-3</v>
      </c>
      <c r="J972" s="10">
        <f t="shared" si="104"/>
        <v>0.43907930496021325</v>
      </c>
      <c r="K972" s="10">
        <f t="shared" si="105"/>
        <v>5.8892274084102025E-2</v>
      </c>
      <c r="AC972" s="12"/>
      <c r="AD972" s="13"/>
    </row>
    <row r="973" spans="1:30" x14ac:dyDescent="0.3">
      <c r="A973" s="17">
        <v>44685</v>
      </c>
      <c r="B973" s="18">
        <v>-9.6712164251970007E-3</v>
      </c>
      <c r="C973" s="8">
        <f t="shared" si="101"/>
        <v>-3.8271216425196999E-2</v>
      </c>
      <c r="D973" s="5">
        <f t="shared" si="106"/>
        <v>1.4646860066642685E-3</v>
      </c>
      <c r="E973" s="5">
        <f t="shared" si="102"/>
        <v>4.3793005726295957E-4</v>
      </c>
      <c r="F973" s="5">
        <f>B$6+B$7*E970+B$8*(H972*100)^2</f>
        <v>0.69103094187746883</v>
      </c>
      <c r="G973" s="8">
        <v>2.4258440084479912E-2</v>
      </c>
      <c r="H973" s="8">
        <f t="shared" si="103"/>
        <v>8.3128270875645477E-3</v>
      </c>
      <c r="I973" s="7">
        <f t="shared" ref="I973:I1036" si="107">SQRT((G973-H973)^2)</f>
        <v>1.5945612996915364E-2</v>
      </c>
      <c r="J973" s="10">
        <f t="shared" si="104"/>
        <v>0.65732227387189102</v>
      </c>
      <c r="K973" s="10">
        <f t="shared" si="105"/>
        <v>0.84722890647285864</v>
      </c>
      <c r="AC973" s="12"/>
      <c r="AD973" s="13"/>
    </row>
    <row r="974" spans="1:30" x14ac:dyDescent="0.3">
      <c r="A974" s="17">
        <v>44686</v>
      </c>
      <c r="B974" s="18">
        <v>-7.6426024308729017E-3</v>
      </c>
      <c r="C974" s="8">
        <f t="shared" ref="C974:C1037" si="108">B974-B$5</f>
        <v>-3.6242602430872906E-2</v>
      </c>
      <c r="D974" s="5">
        <f t="shared" si="106"/>
        <v>1.3135262309623146E-3</v>
      </c>
      <c r="E974" s="5">
        <f t="shared" ref="E974:E1037" si="109">D973</f>
        <v>1.4646860066642685E-3</v>
      </c>
      <c r="F974" s="5">
        <f>B$6+B$7*E970+B$8*(H973*100)^2</f>
        <v>0.64129900713753674</v>
      </c>
      <c r="G974" s="8">
        <v>1.3435151544679036E-2</v>
      </c>
      <c r="H974" s="8">
        <f t="shared" ref="H974:H1037" si="110">SQRT(F974)/100</f>
        <v>8.0081146791085404E-3</v>
      </c>
      <c r="I974" s="7">
        <f t="shared" si="107"/>
        <v>5.4270368655704952E-3</v>
      </c>
      <c r="J974" s="10">
        <f t="shared" ref="J974:J1037" si="111">ABS(G974-H974)/G974</f>
        <v>0.4039431075654567</v>
      </c>
      <c r="K974" s="10">
        <f t="shared" ref="K974:K1037" si="112">G974/H974-LN(G974/H974)-1</f>
        <v>0.16027304198518122</v>
      </c>
      <c r="AC974" s="12"/>
      <c r="AD974" s="13"/>
    </row>
    <row r="975" spans="1:30" x14ac:dyDescent="0.3">
      <c r="A975" s="17">
        <v>44687</v>
      </c>
      <c r="B975" s="18">
        <v>-1.8417611646644697E-2</v>
      </c>
      <c r="C975" s="8">
        <f t="shared" si="108"/>
        <v>-4.7017611646644697E-2</v>
      </c>
      <c r="D975" s="5">
        <f t="shared" si="106"/>
        <v>2.210655804954699E-3</v>
      </c>
      <c r="E975" s="5">
        <f t="shared" si="109"/>
        <v>1.3135262309623146E-3</v>
      </c>
      <c r="F975" s="5">
        <f>B$6+B$7*E970+B$8*(H974*100)^2</f>
        <v>0.59720667379711312</v>
      </c>
      <c r="G975" s="8">
        <v>1.3027562325189699E-2</v>
      </c>
      <c r="H975" s="8">
        <f t="shared" si="110"/>
        <v>7.7279148144704154E-3</v>
      </c>
      <c r="I975" s="7">
        <f t="shared" si="107"/>
        <v>5.2996475107192839E-3</v>
      </c>
      <c r="J975" s="10">
        <f t="shared" si="111"/>
        <v>0.40680269865008023</v>
      </c>
      <c r="K975" s="10">
        <f t="shared" si="112"/>
        <v>0.16355153470956685</v>
      </c>
      <c r="AC975" s="12"/>
      <c r="AD975" s="13"/>
    </row>
    <row r="976" spans="1:30" x14ac:dyDescent="0.3">
      <c r="A976" s="17">
        <v>44690</v>
      </c>
      <c r="B976" s="18">
        <v>-2.8595963488132949E-2</v>
      </c>
      <c r="C976" s="8">
        <f t="shared" si="108"/>
        <v>-5.7195963488132953E-2</v>
      </c>
      <c r="D976" s="5">
        <f t="shared" si="106"/>
        <v>3.2713782393358377E-3</v>
      </c>
      <c r="E976" s="5">
        <f t="shared" si="109"/>
        <v>2.210655804954699E-3</v>
      </c>
      <c r="F976" s="5">
        <f>B$6+B$7*E970+B$8*(H975*100)^2</f>
        <v>0.5581144110574936</v>
      </c>
      <c r="G976" s="8">
        <v>1.6986937352638225E-2</v>
      </c>
      <c r="H976" s="8">
        <f t="shared" si="110"/>
        <v>7.4707055293157798E-3</v>
      </c>
      <c r="I976" s="7">
        <f t="shared" si="107"/>
        <v>9.5162318233224449E-3</v>
      </c>
      <c r="J976" s="10">
        <f t="shared" si="111"/>
        <v>0.56020880196184908</v>
      </c>
      <c r="K976" s="10">
        <f t="shared" si="112"/>
        <v>0.45235109269568552</v>
      </c>
      <c r="AC976" s="12"/>
      <c r="AD976" s="13"/>
    </row>
    <row r="977" spans="1:30" x14ac:dyDescent="0.3">
      <c r="A977" s="17">
        <v>44691</v>
      </c>
      <c r="B977" s="18">
        <v>7.8908296524225416E-3</v>
      </c>
      <c r="C977" s="8">
        <f t="shared" si="108"/>
        <v>-2.0709170347577459E-2</v>
      </c>
      <c r="D977" s="5">
        <f t="shared" si="106"/>
        <v>4.2886973648498147E-4</v>
      </c>
      <c r="E977" s="5">
        <f t="shared" si="109"/>
        <v>3.2713782393358377E-3</v>
      </c>
      <c r="F977" s="5">
        <f>B$6+B$7*E970+B$8*(H976*100)^2</f>
        <v>0.52345521091254688</v>
      </c>
      <c r="G977" s="8">
        <v>1.5030642199221934E-2</v>
      </c>
      <c r="H977" s="8">
        <f t="shared" si="110"/>
        <v>7.2350204623936407E-3</v>
      </c>
      <c r="I977" s="7">
        <f t="shared" si="107"/>
        <v>7.7956217368282937E-3</v>
      </c>
      <c r="J977" s="10">
        <f t="shared" si="111"/>
        <v>0.51864861351245761</v>
      </c>
      <c r="K977" s="10">
        <f t="shared" si="112"/>
        <v>0.34632666524286693</v>
      </c>
      <c r="AC977" s="12"/>
      <c r="AD977" s="13"/>
    </row>
    <row r="978" spans="1:30" x14ac:dyDescent="0.3">
      <c r="A978" s="17">
        <v>44692</v>
      </c>
      <c r="B978" s="18">
        <v>2.5844651019345348E-2</v>
      </c>
      <c r="C978" s="8">
        <f t="shared" si="108"/>
        <v>-2.7553489806546524E-3</v>
      </c>
      <c r="D978" s="5">
        <f t="shared" si="106"/>
        <v>7.5919480051946326E-6</v>
      </c>
      <c r="E978" s="5">
        <f t="shared" si="109"/>
        <v>4.2886973648498147E-4</v>
      </c>
      <c r="F978" s="5">
        <f>B$6+B$7*E970+B$8*(H977*100)^2</f>
        <v>0.49272636406403714</v>
      </c>
      <c r="G978" s="8">
        <v>2.0891266582866212E-2</v>
      </c>
      <c r="H978" s="8">
        <f t="shared" si="110"/>
        <v>7.0194470157131121E-3</v>
      </c>
      <c r="I978" s="7">
        <f t="shared" si="107"/>
        <v>1.3871819567153099E-2</v>
      </c>
      <c r="J978" s="10">
        <f t="shared" si="111"/>
        <v>0.66400088822426639</v>
      </c>
      <c r="K978" s="10">
        <f t="shared" si="112"/>
        <v>0.88555158129699052</v>
      </c>
      <c r="AC978" s="12"/>
      <c r="AD978" s="13"/>
    </row>
    <row r="979" spans="1:30" x14ac:dyDescent="0.3">
      <c r="A979" s="17">
        <v>44693</v>
      </c>
      <c r="B979" s="18">
        <v>-9.4860267513231043E-3</v>
      </c>
      <c r="C979" s="8">
        <f t="shared" si="108"/>
        <v>-3.8086026751323103E-2</v>
      </c>
      <c r="D979" s="5">
        <f t="shared" si="106"/>
        <v>1.450545433702499E-3</v>
      </c>
      <c r="E979" s="5">
        <f t="shared" si="109"/>
        <v>7.5919480051946326E-6</v>
      </c>
      <c r="F979" s="5">
        <f>B$6+B$7*E970+B$8*(H978*100)^2</f>
        <v>0.46548216844814827</v>
      </c>
      <c r="G979" s="8">
        <v>8.8210181617402045E-3</v>
      </c>
      <c r="H979" s="8">
        <f t="shared" si="110"/>
        <v>6.8226253630706436E-3</v>
      </c>
      <c r="I979" s="7">
        <f t="shared" si="107"/>
        <v>1.9983927986695609E-3</v>
      </c>
      <c r="J979" s="10">
        <f t="shared" si="111"/>
        <v>0.22654899491504044</v>
      </c>
      <c r="K979" s="10">
        <f t="shared" si="112"/>
        <v>3.6013764512497382E-2</v>
      </c>
      <c r="AC979" s="12"/>
      <c r="AD979" s="13"/>
    </row>
    <row r="980" spans="1:30" x14ac:dyDescent="0.3">
      <c r="A980" s="17">
        <v>44694</v>
      </c>
      <c r="B980" s="18">
        <v>2.459925505383458E-2</v>
      </c>
      <c r="C980" s="8">
        <f t="shared" si="108"/>
        <v>-4.0007449461654208E-3</v>
      </c>
      <c r="D980" s="5">
        <f t="shared" si="106"/>
        <v>1.6005960124268156E-5</v>
      </c>
      <c r="E980" s="5">
        <f t="shared" si="109"/>
        <v>1.450545433702499E-3</v>
      </c>
      <c r="F980" s="5">
        <f>B$6+B$7*E970+B$8*(H979*100)^2</f>
        <v>0.44132746461510131</v>
      </c>
      <c r="G980" s="8">
        <v>8.5917128919629285E-3</v>
      </c>
      <c r="H980" s="8">
        <f t="shared" si="110"/>
        <v>6.6432481860540281E-3</v>
      </c>
      <c r="I980" s="7">
        <f t="shared" si="107"/>
        <v>1.9484647059089004E-3</v>
      </c>
      <c r="J980" s="10">
        <f t="shared" si="111"/>
        <v>0.22678419663343047</v>
      </c>
      <c r="K980" s="10">
        <f t="shared" si="112"/>
        <v>3.6102909002652783E-2</v>
      </c>
      <c r="AC980" s="12"/>
      <c r="AD980" s="13"/>
    </row>
    <row r="981" spans="1:30" x14ac:dyDescent="0.3">
      <c r="A981" s="17">
        <v>44697</v>
      </c>
      <c r="B981" s="18">
        <v>-4.8938847817535294E-3</v>
      </c>
      <c r="C981" s="8">
        <f t="shared" si="108"/>
        <v>-3.3493884781753532E-2</v>
      </c>
      <c r="D981" s="5">
        <f t="shared" si="106"/>
        <v>1.1218403177733808E-3</v>
      </c>
      <c r="E981" s="5">
        <f t="shared" si="109"/>
        <v>1.6005960124268156E-5</v>
      </c>
      <c r="F981" s="5">
        <f>B$6+B$7*E970+B$8*(H980*100)^2</f>
        <v>0.41991190419672186</v>
      </c>
      <c r="G981" s="8">
        <v>8.163801987557907E-3</v>
      </c>
      <c r="H981" s="8">
        <f t="shared" si="110"/>
        <v>6.4800609888852265E-3</v>
      </c>
      <c r="I981" s="7">
        <f t="shared" si="107"/>
        <v>1.6837409986726806E-3</v>
      </c>
      <c r="J981" s="10">
        <f t="shared" si="111"/>
        <v>0.20624471309309025</v>
      </c>
      <c r="K981" s="10">
        <f t="shared" si="112"/>
        <v>2.8854060218206135E-2</v>
      </c>
      <c r="AC981" s="12"/>
      <c r="AD981" s="13"/>
    </row>
    <row r="982" spans="1:30" x14ac:dyDescent="0.3">
      <c r="A982" s="17">
        <v>44698</v>
      </c>
      <c r="B982" s="18">
        <v>1.5126464725799836E-2</v>
      </c>
      <c r="C982" s="8">
        <f t="shared" si="108"/>
        <v>-1.3473535274200164E-2</v>
      </c>
      <c r="D982" s="5">
        <f t="shared" si="106"/>
        <v>1.8153615278511609E-4</v>
      </c>
      <c r="E982" s="5">
        <f t="shared" si="109"/>
        <v>1.1218403177733808E-3</v>
      </c>
      <c r="F982" s="5">
        <f>B$6+B$7*E970+B$8*(H981*100)^2</f>
        <v>0.40092486832978652</v>
      </c>
      <c r="G982" s="8">
        <v>9.1114646271004494E-3</v>
      </c>
      <c r="H982" s="8">
        <f t="shared" si="110"/>
        <v>6.331862824870629E-3</v>
      </c>
      <c r="I982" s="7">
        <f t="shared" si="107"/>
        <v>2.7796018022298204E-3</v>
      </c>
      <c r="J982" s="10">
        <f t="shared" si="111"/>
        <v>0.30506640984616057</v>
      </c>
      <c r="K982" s="10">
        <f t="shared" si="112"/>
        <v>7.5047429672805421E-2</v>
      </c>
      <c r="AC982" s="12"/>
      <c r="AD982" s="13"/>
    </row>
    <row r="983" spans="1:30" x14ac:dyDescent="0.3">
      <c r="A983" s="17">
        <v>44699</v>
      </c>
      <c r="B983" s="18">
        <v>-1.3662298689752966E-2</v>
      </c>
      <c r="C983" s="8">
        <f t="shared" si="108"/>
        <v>-4.2262298689752967E-2</v>
      </c>
      <c r="D983" s="5">
        <f t="shared" si="106"/>
        <v>1.7861018905418952E-3</v>
      </c>
      <c r="E983" s="5">
        <f t="shared" si="109"/>
        <v>1.8153615278511609E-4</v>
      </c>
      <c r="F983" s="5">
        <f>B$6+B$7*E970+B$8*(H982*100)^2</f>
        <v>0.38409096233016177</v>
      </c>
      <c r="G983" s="8">
        <v>1.6070482934063858E-2</v>
      </c>
      <c r="H983" s="8">
        <f t="shared" si="110"/>
        <v>6.1975072596178685E-3</v>
      </c>
      <c r="I983" s="7">
        <f t="shared" si="107"/>
        <v>9.8729756744459895E-3</v>
      </c>
      <c r="J983" s="10">
        <f t="shared" si="111"/>
        <v>0.61435463482672947</v>
      </c>
      <c r="K983" s="10">
        <f t="shared" si="112"/>
        <v>0.64021885240951892</v>
      </c>
      <c r="AC983" s="12"/>
      <c r="AD983" s="13"/>
    </row>
    <row r="984" spans="1:30" x14ac:dyDescent="0.3">
      <c r="A984" s="17">
        <v>44700</v>
      </c>
      <c r="B984" s="18">
        <v>-1.5677372639227968E-2</v>
      </c>
      <c r="C984" s="8">
        <f t="shared" si="108"/>
        <v>-4.4277372639227972E-2</v>
      </c>
      <c r="D984" s="5">
        <f t="shared" si="106"/>
        <v>1.9604857278330539E-3</v>
      </c>
      <c r="E984" s="5">
        <f t="shared" si="109"/>
        <v>1.7861018905418952E-3</v>
      </c>
      <c r="F984" s="5">
        <f>B$6+B$7*E970+B$8*(H983*100)^2</f>
        <v>0.36916602127089443</v>
      </c>
      <c r="G984" s="8">
        <v>1.5156118489744323E-2</v>
      </c>
      <c r="H984" s="8">
        <f t="shared" si="110"/>
        <v>6.0759034000788257E-3</v>
      </c>
      <c r="I984" s="7">
        <f t="shared" si="107"/>
        <v>9.0802150896654964E-3</v>
      </c>
      <c r="J984" s="10">
        <f t="shared" si="111"/>
        <v>0.59911217346379264</v>
      </c>
      <c r="K984" s="10">
        <f t="shared" si="112"/>
        <v>0.58038974792731723</v>
      </c>
      <c r="AC984" s="12"/>
      <c r="AD984" s="13"/>
    </row>
    <row r="985" spans="1:30" x14ac:dyDescent="0.3">
      <c r="A985" s="17">
        <v>44701</v>
      </c>
      <c r="B985" s="18">
        <v>6.5017459056911859E-3</v>
      </c>
      <c r="C985" s="8">
        <f t="shared" si="108"/>
        <v>-2.2098254094308815E-2</v>
      </c>
      <c r="D985" s="5">
        <f t="shared" si="106"/>
        <v>4.8833283401663631E-4</v>
      </c>
      <c r="E985" s="5">
        <f t="shared" si="109"/>
        <v>1.9604857278330539E-3</v>
      </c>
      <c r="F985" s="5">
        <f>B$6+B$7*E970+B$8*(H984*100)^2</f>
        <v>0.35593356852774793</v>
      </c>
      <c r="G985" s="8">
        <v>9.2301507315320584E-3</v>
      </c>
      <c r="H985" s="8">
        <f t="shared" si="110"/>
        <v>5.966016833095159E-3</v>
      </c>
      <c r="I985" s="7">
        <f t="shared" si="107"/>
        <v>3.2641338984368993E-3</v>
      </c>
      <c r="J985" s="10">
        <f t="shared" si="111"/>
        <v>0.35363820086772352</v>
      </c>
      <c r="K985" s="10">
        <f t="shared" si="112"/>
        <v>0.11072526314623676</v>
      </c>
      <c r="AC985" s="12"/>
      <c r="AD985" s="13"/>
    </row>
    <row r="986" spans="1:30" x14ac:dyDescent="0.3">
      <c r="A986" s="17">
        <v>44704</v>
      </c>
      <c r="B986" s="18">
        <v>1.3946440803851393E-2</v>
      </c>
      <c r="C986" s="8">
        <f t="shared" si="108"/>
        <v>-1.4653559196148608E-2</v>
      </c>
      <c r="D986" s="5">
        <f t="shared" si="106"/>
        <v>2.1472679711503144E-4</v>
      </c>
      <c r="E986" s="5">
        <f t="shared" si="109"/>
        <v>4.8833283401663631E-4</v>
      </c>
      <c r="F986" s="5">
        <f>B$6+B$7*E970+B$8*(H985*100)^2</f>
        <v>0.3442016759256743</v>
      </c>
      <c r="G986" s="8">
        <v>6.4691496202352603E-3</v>
      </c>
      <c r="H986" s="8">
        <f t="shared" si="110"/>
        <v>5.8668703405280256E-3</v>
      </c>
      <c r="I986" s="7">
        <f t="shared" si="107"/>
        <v>6.0227927970723464E-4</v>
      </c>
      <c r="J986" s="10">
        <f t="shared" si="111"/>
        <v>9.3100224150532457E-2</v>
      </c>
      <c r="K986" s="10">
        <f t="shared" si="112"/>
        <v>4.9343411888238542E-3</v>
      </c>
      <c r="AC986" s="12"/>
      <c r="AD986" s="13"/>
    </row>
    <row r="987" spans="1:30" x14ac:dyDescent="0.3">
      <c r="A987" s="17">
        <v>44705</v>
      </c>
      <c r="B987" s="18">
        <v>-1.6539324235090868E-2</v>
      </c>
      <c r="C987" s="8">
        <f t="shared" si="108"/>
        <v>-4.5139324235090872E-2</v>
      </c>
      <c r="D987" s="5">
        <f t="shared" si="106"/>
        <v>2.037558592400662E-3</v>
      </c>
      <c r="E987" s="5">
        <f t="shared" si="109"/>
        <v>2.1472679711503144E-4</v>
      </c>
      <c r="F987" s="5">
        <f>B$6+B$7*E970+B$8*(H986*100)^2</f>
        <v>0.33380017994467581</v>
      </c>
      <c r="G987" s="8">
        <v>9.6654968168293602E-3</v>
      </c>
      <c r="H987" s="8">
        <f t="shared" si="110"/>
        <v>5.7775442875383984E-3</v>
      </c>
      <c r="I987" s="7">
        <f t="shared" si="107"/>
        <v>3.8879525292909618E-3</v>
      </c>
      <c r="J987" s="10">
        <f t="shared" si="111"/>
        <v>0.40225066574139678</v>
      </c>
      <c r="K987" s="10">
        <f t="shared" si="112"/>
        <v>0.15835826923001228</v>
      </c>
      <c r="AC987" s="12"/>
      <c r="AD987" s="13"/>
    </row>
    <row r="988" spans="1:30" x14ac:dyDescent="0.3">
      <c r="A988" s="17">
        <v>44706</v>
      </c>
      <c r="B988" s="18">
        <v>8.065957606792953E-3</v>
      </c>
      <c r="C988" s="8">
        <f t="shared" si="108"/>
        <v>-2.0534042393207046E-2</v>
      </c>
      <c r="D988" s="5">
        <f t="shared" si="106"/>
        <v>4.2164689700602411E-4</v>
      </c>
      <c r="E988" s="5">
        <f t="shared" si="109"/>
        <v>2.037558592400662E-3</v>
      </c>
      <c r="F988" s="5">
        <f>B$6+B$7*E970+B$8*(H987*100)^2</f>
        <v>0.32457821360792255</v>
      </c>
      <c r="G988" s="8">
        <v>1.9317830789760022E-2</v>
      </c>
      <c r="H988" s="8">
        <f t="shared" si="110"/>
        <v>5.6971766130946176E-3</v>
      </c>
      <c r="I988" s="7">
        <f t="shared" si="107"/>
        <v>1.3620654176665404E-2</v>
      </c>
      <c r="J988" s="10">
        <f t="shared" si="111"/>
        <v>0.7050819693423046</v>
      </c>
      <c r="K988" s="10">
        <f t="shared" si="112"/>
        <v>1.1697148525225907</v>
      </c>
      <c r="AC988" s="12"/>
      <c r="AD988" s="13"/>
    </row>
    <row r="989" spans="1:30" x14ac:dyDescent="0.3">
      <c r="A989" s="17">
        <v>44708</v>
      </c>
      <c r="B989" s="18">
        <v>3.5205535175029147E-2</v>
      </c>
      <c r="C989" s="8">
        <f t="shared" si="108"/>
        <v>6.6055351750291466E-3</v>
      </c>
      <c r="D989" s="5">
        <f t="shared" si="106"/>
        <v>4.3633094948547336E-5</v>
      </c>
      <c r="E989" s="5">
        <f t="shared" si="109"/>
        <v>4.2164689700602411E-4</v>
      </c>
      <c r="F989" s="5">
        <f>B$6+B$7*E970+B$8*(H988*100)^2</f>
        <v>0.31640201825375719</v>
      </c>
      <c r="G989" s="8">
        <v>5.7838643563618893E-3</v>
      </c>
      <c r="H989" s="8">
        <f t="shared" si="110"/>
        <v>5.6249623843520691E-3</v>
      </c>
      <c r="I989" s="7">
        <f t="shared" si="107"/>
        <v>1.5890197200982021E-4</v>
      </c>
      <c r="J989" s="10">
        <f t="shared" si="111"/>
        <v>2.7473322716332026E-2</v>
      </c>
      <c r="K989" s="10">
        <f t="shared" si="112"/>
        <v>3.9165616711356321E-4</v>
      </c>
      <c r="AC989" s="12"/>
      <c r="AD989" s="13"/>
    </row>
    <row r="990" spans="1:30" x14ac:dyDescent="0.3">
      <c r="A990" s="17">
        <v>44711</v>
      </c>
      <c r="B990" s="18">
        <v>8.5642232317405913E-3</v>
      </c>
      <c r="C990" s="8">
        <f t="shared" si="108"/>
        <v>-2.0035776768259409E-2</v>
      </c>
      <c r="D990" s="5">
        <f t="shared" si="106"/>
        <v>4.0143235070752348E-4</v>
      </c>
      <c r="E990" s="5">
        <f t="shared" si="109"/>
        <v>4.3633094948547336E-5</v>
      </c>
      <c r="F990" s="5">
        <f>B$6+B$7*E970+B$8*(H989*100)^2</f>
        <v>0.30915300345275404</v>
      </c>
      <c r="G990" s="8">
        <v>7.3146484792337837E-3</v>
      </c>
      <c r="H990" s="8">
        <f t="shared" si="110"/>
        <v>5.5601529066452307E-3</v>
      </c>
      <c r="I990" s="7">
        <f t="shared" si="107"/>
        <v>1.754495572588553E-3</v>
      </c>
      <c r="J990" s="10">
        <f t="shared" si="111"/>
        <v>0.23986054525648756</v>
      </c>
      <c r="K990" s="10">
        <f t="shared" si="112"/>
        <v>4.1294710259493161E-2</v>
      </c>
      <c r="AC990" s="12"/>
      <c r="AD990" s="13"/>
    </row>
    <row r="991" spans="1:30" x14ac:dyDescent="0.3">
      <c r="A991" s="17">
        <v>44712</v>
      </c>
      <c r="B991" s="18">
        <v>-1.3736639288432764E-2</v>
      </c>
      <c r="C991" s="8">
        <f t="shared" si="108"/>
        <v>-4.2336639288432766E-2</v>
      </c>
      <c r="D991" s="5">
        <f t="shared" si="106"/>
        <v>1.7923910262388689E-3</v>
      </c>
      <c r="E991" s="5">
        <f t="shared" si="109"/>
        <v>4.0143235070752348E-4</v>
      </c>
      <c r="F991" s="5">
        <f>B$6+B$7*E970+B$8*(H990*100)^2</f>
        <v>0.30272602693018474</v>
      </c>
      <c r="G991" s="8">
        <v>8.8412273813085716E-3</v>
      </c>
      <c r="H991" s="8">
        <f t="shared" si="110"/>
        <v>5.5020544065847322E-3</v>
      </c>
      <c r="I991" s="7">
        <f t="shared" si="107"/>
        <v>3.3391729747238395E-3</v>
      </c>
      <c r="J991" s="10">
        <f t="shared" si="111"/>
        <v>0.37768206050024872</v>
      </c>
      <c r="K991" s="10">
        <f t="shared" si="112"/>
        <v>0.13259150614401372</v>
      </c>
      <c r="AC991" s="12"/>
      <c r="AD991" s="13"/>
    </row>
    <row r="992" spans="1:30" x14ac:dyDescent="0.3">
      <c r="A992" s="17">
        <v>44713</v>
      </c>
      <c r="B992" s="18">
        <v>-7.8609239371857983E-3</v>
      </c>
      <c r="C992" s="8">
        <f t="shared" si="108"/>
        <v>-3.64609239371858E-2</v>
      </c>
      <c r="D992" s="5">
        <f t="shared" si="106"/>
        <v>1.3293989743532486E-3</v>
      </c>
      <c r="E992" s="5">
        <f t="shared" si="109"/>
        <v>1.7923910262388689E-3</v>
      </c>
      <c r="F992" s="5">
        <f>B$6+B$7*E992+B$8*(G991*100)^2</f>
        <v>0.72181645004954231</v>
      </c>
      <c r="G992" s="8">
        <v>4.5905091204260472E-3</v>
      </c>
      <c r="H992" s="8">
        <f t="shared" si="110"/>
        <v>8.4959781664593649E-3</v>
      </c>
      <c r="I992" s="7">
        <f t="shared" si="107"/>
        <v>3.9054690460333177E-3</v>
      </c>
      <c r="J992" s="10">
        <f t="shared" si="111"/>
        <v>0.85077034890431702</v>
      </c>
      <c r="K992" s="10">
        <f t="shared" si="112"/>
        <v>0.15591750777563029</v>
      </c>
      <c r="AC992" s="12"/>
      <c r="AD992" s="13"/>
    </row>
    <row r="993" spans="1:30" x14ac:dyDescent="0.3">
      <c r="A993" s="17">
        <v>44714</v>
      </c>
      <c r="B993" s="18">
        <v>9.4220151656922869E-3</v>
      </c>
      <c r="C993" s="8">
        <f t="shared" si="108"/>
        <v>-1.9177984834307715E-2</v>
      </c>
      <c r="D993" s="5">
        <f t="shared" si="106"/>
        <v>3.6779510230493674E-4</v>
      </c>
      <c r="E993" s="5">
        <f t="shared" si="109"/>
        <v>1.3293989743532486E-3</v>
      </c>
      <c r="F993" s="5">
        <f>B$6+B$7*E992+B$8*(H992*100)^2</f>
        <v>0.66874761860693477</v>
      </c>
      <c r="G993" s="8">
        <v>8.0948296832887134E-3</v>
      </c>
      <c r="H993" s="8">
        <f t="shared" si="110"/>
        <v>8.1776990566230466E-3</v>
      </c>
      <c r="I993" s="7">
        <f t="shared" si="107"/>
        <v>8.2869373334333238E-5</v>
      </c>
      <c r="J993" s="10">
        <f t="shared" si="111"/>
        <v>1.0237321423255149E-2</v>
      </c>
      <c r="K993" s="10">
        <f t="shared" si="112"/>
        <v>5.1694257377388197E-5</v>
      </c>
      <c r="AC993" s="12"/>
      <c r="AD993" s="13"/>
    </row>
    <row r="994" spans="1:30" x14ac:dyDescent="0.3">
      <c r="A994" s="17">
        <v>44715</v>
      </c>
      <c r="B994" s="18">
        <v>-3.0268631450349605E-3</v>
      </c>
      <c r="C994" s="8">
        <f t="shared" si="108"/>
        <v>-3.1626863145034961E-2</v>
      </c>
      <c r="D994" s="5">
        <f t="shared" si="106"/>
        <v>1.0002584723947708E-3</v>
      </c>
      <c r="E994" s="5">
        <f t="shared" si="109"/>
        <v>3.6779510230493674E-4</v>
      </c>
      <c r="F994" s="5">
        <f>B$6+B$7*E992+B$8*(H993*100)^2</f>
        <v>0.62169679264991884</v>
      </c>
      <c r="G994" s="8">
        <v>1.4827614497125836E-2</v>
      </c>
      <c r="H994" s="8">
        <f t="shared" si="110"/>
        <v>7.8847751562737597E-3</v>
      </c>
      <c r="I994" s="7">
        <f t="shared" si="107"/>
        <v>6.9428393408520767E-3</v>
      </c>
      <c r="J994" s="10">
        <f t="shared" si="111"/>
        <v>0.46823710868648943</v>
      </c>
      <c r="K994" s="10">
        <f t="shared" si="112"/>
        <v>0.24897980849770263</v>
      </c>
      <c r="AC994" s="12"/>
      <c r="AD994" s="13"/>
    </row>
    <row r="995" spans="1:30" x14ac:dyDescent="0.3">
      <c r="A995" s="17">
        <v>44719</v>
      </c>
      <c r="B995" s="18">
        <v>6.0814053092762364E-3</v>
      </c>
      <c r="C995" s="8">
        <f t="shared" si="108"/>
        <v>-2.2518594690723766E-2</v>
      </c>
      <c r="D995" s="5">
        <f t="shared" si="106"/>
        <v>5.0708710684509259E-4</v>
      </c>
      <c r="E995" s="5">
        <f t="shared" si="109"/>
        <v>1.0002584723947708E-3</v>
      </c>
      <c r="F995" s="5">
        <f>B$6+B$7*E992+B$8*(H994*100)^2</f>
        <v>0.57998153035642874</v>
      </c>
      <c r="G995" s="8">
        <v>9.3626802550830068E-3</v>
      </c>
      <c r="H995" s="8">
        <f t="shared" si="110"/>
        <v>7.615651845747866E-3</v>
      </c>
      <c r="I995" s="7">
        <f t="shared" si="107"/>
        <v>1.7470284093351407E-3</v>
      </c>
      <c r="J995" s="10">
        <f t="shared" si="111"/>
        <v>0.18659490249992011</v>
      </c>
      <c r="K995" s="10">
        <f t="shared" si="112"/>
        <v>2.2873702466067902E-2</v>
      </c>
      <c r="AC995" s="12"/>
      <c r="AD995" s="13"/>
    </row>
    <row r="996" spans="1:30" x14ac:dyDescent="0.3">
      <c r="A996" s="17">
        <v>44720</v>
      </c>
      <c r="B996" s="18">
        <v>-4.6895378083647177E-3</v>
      </c>
      <c r="C996" s="8">
        <f t="shared" si="108"/>
        <v>-3.3289537808364716E-2</v>
      </c>
      <c r="D996" s="5">
        <f t="shared" si="106"/>
        <v>1.108193327494544E-3</v>
      </c>
      <c r="E996" s="5">
        <f t="shared" si="109"/>
        <v>5.0708710684509259E-4</v>
      </c>
      <c r="F996" s="5">
        <f>B$6+B$7*E992+B$8*(H995*100)^2</f>
        <v>0.54299677880702035</v>
      </c>
      <c r="G996" s="8">
        <v>9.5048291738724887E-3</v>
      </c>
      <c r="H996" s="8">
        <f t="shared" si="110"/>
        <v>7.3688315139309587E-3</v>
      </c>
      <c r="I996" s="7">
        <f t="shared" si="107"/>
        <v>2.13599765994153E-3</v>
      </c>
      <c r="J996" s="10">
        <f t="shared" si="111"/>
        <v>0.22472762222945611</v>
      </c>
      <c r="K996" s="10">
        <f t="shared" si="112"/>
        <v>3.5328393218976517E-2</v>
      </c>
      <c r="AC996" s="12"/>
      <c r="AD996" s="13"/>
    </row>
    <row r="997" spans="1:30" x14ac:dyDescent="0.3">
      <c r="A997" s="17">
        <v>44721</v>
      </c>
      <c r="B997" s="18">
        <v>-1.7164462620225956E-2</v>
      </c>
      <c r="C997" s="8">
        <f t="shared" si="108"/>
        <v>-4.576446262022596E-2</v>
      </c>
      <c r="D997" s="5">
        <f t="shared" si="106"/>
        <v>2.094386038918059E-3</v>
      </c>
      <c r="E997" s="5">
        <f t="shared" si="109"/>
        <v>1.108193327494544E-3</v>
      </c>
      <c r="F997" s="5">
        <f>B$6+B$7*E992+B$8*(H996*100)^2</f>
        <v>0.51020609808331463</v>
      </c>
      <c r="G997" s="8">
        <v>1.3188638540307766E-2</v>
      </c>
      <c r="H997" s="8">
        <f t="shared" si="110"/>
        <v>7.1428712579978274E-3</v>
      </c>
      <c r="I997" s="7">
        <f t="shared" si="107"/>
        <v>6.0457672823099389E-3</v>
      </c>
      <c r="J997" s="10">
        <f t="shared" si="111"/>
        <v>0.45840723163596964</v>
      </c>
      <c r="K997" s="10">
        <f t="shared" si="112"/>
        <v>0.23316483709518288</v>
      </c>
      <c r="AC997" s="12"/>
      <c r="AD997" s="13"/>
    </row>
    <row r="998" spans="1:30" x14ac:dyDescent="0.3">
      <c r="A998" s="17">
        <v>44722</v>
      </c>
      <c r="B998" s="18">
        <v>-3.4207591836334497E-2</v>
      </c>
      <c r="C998" s="8">
        <f t="shared" si="108"/>
        <v>-6.2807591836334498E-2</v>
      </c>
      <c r="D998" s="5">
        <f t="shared" si="106"/>
        <v>3.9447935922795919E-3</v>
      </c>
      <c r="E998" s="5">
        <f t="shared" si="109"/>
        <v>2.094386038918059E-3</v>
      </c>
      <c r="F998" s="5">
        <f>B$6+B$7*E992+B$8*(H997*100)^2</f>
        <v>0.48113388055367723</v>
      </c>
      <c r="G998" s="8">
        <v>1.2071857529443654E-2</v>
      </c>
      <c r="H998" s="8">
        <f t="shared" si="110"/>
        <v>6.9363814813898257E-3</v>
      </c>
      <c r="I998" s="7">
        <f t="shared" si="107"/>
        <v>5.1354760480538282E-3</v>
      </c>
      <c r="J998" s="10">
        <f t="shared" si="111"/>
        <v>0.42540893441860417</v>
      </c>
      <c r="K998" s="10">
        <f t="shared" si="112"/>
        <v>0.18627148623633882</v>
      </c>
      <c r="AC998" s="12"/>
      <c r="AD998" s="13"/>
    </row>
    <row r="999" spans="1:30" x14ac:dyDescent="0.3">
      <c r="A999" s="17">
        <v>44725</v>
      </c>
      <c r="B999" s="18">
        <v>-2.7234585701663885E-2</v>
      </c>
      <c r="C999" s="8">
        <f t="shared" si="108"/>
        <v>-5.5834585701663886E-2</v>
      </c>
      <c r="D999" s="5">
        <f t="shared" si="106"/>
        <v>3.1175009604764493E-3</v>
      </c>
      <c r="E999" s="5">
        <f t="shared" si="109"/>
        <v>3.9447935922795919E-3</v>
      </c>
      <c r="F999" s="5">
        <f>B$6+B$7*E992+B$8*(H998*100)^2</f>
        <v>0.45535845249190066</v>
      </c>
      <c r="G999" s="8">
        <v>1.3475995518909848E-2</v>
      </c>
      <c r="H999" s="8">
        <f t="shared" si="110"/>
        <v>6.7480252851623247E-3</v>
      </c>
      <c r="I999" s="7">
        <f t="shared" si="107"/>
        <v>6.7279702337475237E-3</v>
      </c>
      <c r="J999" s="10">
        <f t="shared" si="111"/>
        <v>0.49925589722159452</v>
      </c>
      <c r="K999" s="10">
        <f t="shared" si="112"/>
        <v>0.3053679305321304</v>
      </c>
      <c r="AC999" s="12"/>
      <c r="AD999" s="13"/>
    </row>
    <row r="1000" spans="1:30" x14ac:dyDescent="0.3">
      <c r="A1000" s="17">
        <v>44726</v>
      </c>
      <c r="B1000" s="18">
        <v>-7.8307425599495901E-3</v>
      </c>
      <c r="C1000" s="8">
        <f t="shared" si="108"/>
        <v>-3.6430742559949589E-2</v>
      </c>
      <c r="D1000" s="5">
        <f t="shared" si="106"/>
        <v>1.3271990034693223E-3</v>
      </c>
      <c r="E1000" s="5">
        <f t="shared" si="109"/>
        <v>3.1175009604764493E-3</v>
      </c>
      <c r="F1000" s="5">
        <f>B$6+B$7*E992+B$8*(H999*100)^2</f>
        <v>0.43250595797232966</v>
      </c>
      <c r="G1000" s="8">
        <v>1.1880151562359035E-2</v>
      </c>
      <c r="H1000" s="8">
        <f t="shared" si="110"/>
        <v>6.5765185164517685E-3</v>
      </c>
      <c r="I1000" s="7">
        <f t="shared" si="107"/>
        <v>5.3036330459072661E-3</v>
      </c>
      <c r="J1000" s="10">
        <f t="shared" si="111"/>
        <v>0.44642806264452461</v>
      </c>
      <c r="K1000" s="10">
        <f t="shared" si="112"/>
        <v>0.21508638544967962</v>
      </c>
      <c r="AC1000" s="12"/>
      <c r="AD1000" s="13"/>
    </row>
    <row r="1001" spans="1:30" x14ac:dyDescent="0.3">
      <c r="A1001" s="17">
        <v>44727</v>
      </c>
      <c r="B1001" s="18">
        <v>1.6308641445989903E-2</v>
      </c>
      <c r="C1001" s="8">
        <f t="shared" si="108"/>
        <v>-1.2291358554010097E-2</v>
      </c>
      <c r="D1001" s="5">
        <f t="shared" si="106"/>
        <v>1.5107749510323719E-4</v>
      </c>
      <c r="E1001" s="5">
        <f t="shared" si="109"/>
        <v>1.3271990034693223E-3</v>
      </c>
      <c r="F1001" s="5">
        <f>B$6+B$7*E992+B$8*(H1000*100)^2</f>
        <v>0.41224493633127796</v>
      </c>
      <c r="G1001" s="8">
        <v>1.3342130477006496E-2</v>
      </c>
      <c r="H1001" s="8">
        <f t="shared" si="110"/>
        <v>6.4206303143171072E-3</v>
      </c>
      <c r="I1001" s="7">
        <f t="shared" si="107"/>
        <v>6.9215001626893886E-3</v>
      </c>
      <c r="J1001" s="10">
        <f t="shared" si="111"/>
        <v>0.51877023497991825</v>
      </c>
      <c r="K1001" s="10">
        <f t="shared" si="112"/>
        <v>0.34659901041036356</v>
      </c>
      <c r="AC1001" s="12"/>
      <c r="AD1001" s="13"/>
    </row>
    <row r="1002" spans="1:30" x14ac:dyDescent="0.3">
      <c r="A1002" s="17">
        <v>44728</v>
      </c>
      <c r="B1002" s="18">
        <v>-3.0004177771532862E-2</v>
      </c>
      <c r="C1002" s="8">
        <f t="shared" si="108"/>
        <v>-5.8604177771532859E-2</v>
      </c>
      <c r="D1002" s="5">
        <f t="shared" si="106"/>
        <v>3.4344496522774261E-3</v>
      </c>
      <c r="E1002" s="5">
        <f t="shared" si="109"/>
        <v>1.5107749510323719E-4</v>
      </c>
      <c r="F1002" s="5">
        <f>B$6+B$7*E992+B$8*(H1001*100)^2</f>
        <v>0.39428151454432153</v>
      </c>
      <c r="G1002" s="8">
        <v>1.3884398200227082E-2</v>
      </c>
      <c r="H1002" s="8">
        <f t="shared" si="110"/>
        <v>6.2791839799795765E-3</v>
      </c>
      <c r="I1002" s="7">
        <f t="shared" si="107"/>
        <v>7.6052142202475059E-3</v>
      </c>
      <c r="J1002" s="10">
        <f t="shared" si="111"/>
        <v>0.54775252845478895</v>
      </c>
      <c r="K1002" s="10">
        <f t="shared" si="112"/>
        <v>0.41765300704815811</v>
      </c>
      <c r="AC1002" s="12"/>
      <c r="AD1002" s="13"/>
    </row>
    <row r="1003" spans="1:30" x14ac:dyDescent="0.3">
      <c r="A1003" s="17">
        <v>44729</v>
      </c>
      <c r="B1003" s="18">
        <v>3.0729650447738287E-3</v>
      </c>
      <c r="C1003" s="8">
        <f t="shared" si="108"/>
        <v>-2.5527034955226173E-2</v>
      </c>
      <c r="D1003" s="5">
        <f t="shared" si="106"/>
        <v>6.5162951360533895E-4</v>
      </c>
      <c r="E1003" s="5">
        <f t="shared" si="109"/>
        <v>3.4344496522774261E-3</v>
      </c>
      <c r="F1003" s="5">
        <f>B$6+B$7*E992+B$8*(H1002*100)^2</f>
        <v>0.37835514478800603</v>
      </c>
      <c r="G1003" s="8">
        <v>7.1373569107368974E-3</v>
      </c>
      <c r="H1003" s="8">
        <f t="shared" si="110"/>
        <v>6.1510579967027305E-3</v>
      </c>
      <c r="I1003" s="7">
        <f t="shared" si="107"/>
        <v>9.8629891403416697E-4</v>
      </c>
      <c r="J1003" s="10">
        <f t="shared" si="111"/>
        <v>0.13818825741367283</v>
      </c>
      <c r="K1003" s="10">
        <f t="shared" si="112"/>
        <v>1.1627794239332356E-2</v>
      </c>
      <c r="AC1003" s="12"/>
      <c r="AD1003" s="13"/>
    </row>
    <row r="1004" spans="1:30" x14ac:dyDescent="0.3">
      <c r="A1004" s="17">
        <v>44732</v>
      </c>
      <c r="B1004" s="18">
        <v>9.081938495366329E-3</v>
      </c>
      <c r="C1004" s="8">
        <f t="shared" si="108"/>
        <v>-1.9518061504633671E-2</v>
      </c>
      <c r="D1004" s="5">
        <f t="shared" si="106"/>
        <v>3.8095472489866282E-4</v>
      </c>
      <c r="E1004" s="5">
        <f t="shared" si="109"/>
        <v>6.5162951360533895E-4</v>
      </c>
      <c r="F1004" s="5">
        <f>B$6+B$7*E992+B$8*(H1003*100)^2</f>
        <v>0.36423482536205665</v>
      </c>
      <c r="G1004" s="8">
        <v>1.1027713061261209E-2</v>
      </c>
      <c r="H1004" s="8">
        <f t="shared" si="110"/>
        <v>6.0351870340699188E-3</v>
      </c>
      <c r="I1004" s="7">
        <f t="shared" si="107"/>
        <v>4.9925260271912906E-3</v>
      </c>
      <c r="J1004" s="10">
        <f t="shared" si="111"/>
        <v>0.45272541999023586</v>
      </c>
      <c r="K1004" s="10">
        <f t="shared" si="112"/>
        <v>0.22443171090775182</v>
      </c>
      <c r="AC1004" s="12"/>
      <c r="AD1004" s="13"/>
    </row>
    <row r="1005" spans="1:30" x14ac:dyDescent="0.3">
      <c r="A1005" s="17">
        <v>44733</v>
      </c>
      <c r="B1005" s="18">
        <v>6.9415878281923055E-3</v>
      </c>
      <c r="C1005" s="8">
        <f t="shared" si="108"/>
        <v>-2.1658412171807695E-2</v>
      </c>
      <c r="D1005" s="5">
        <f t="shared" si="106"/>
        <v>4.6908681780390772E-4</v>
      </c>
      <c r="E1005" s="5">
        <f t="shared" si="109"/>
        <v>3.8095472489866282E-4</v>
      </c>
      <c r="F1005" s="5">
        <f>B$6+B$7*E992+B$8*(H1004*100)^2</f>
        <v>0.35171575015900991</v>
      </c>
      <c r="G1005" s="8">
        <v>1.763638525858947E-2</v>
      </c>
      <c r="H1005" s="8">
        <f t="shared" si="110"/>
        <v>5.930562790823565E-3</v>
      </c>
      <c r="I1005" s="7">
        <f t="shared" si="107"/>
        <v>1.1705822467765905E-2</v>
      </c>
      <c r="J1005" s="10">
        <f t="shared" si="111"/>
        <v>0.66373138804420273</v>
      </c>
      <c r="K1005" s="10">
        <f t="shared" si="112"/>
        <v>0.88396809197238069</v>
      </c>
      <c r="AC1005" s="12"/>
      <c r="AD1005" s="13"/>
    </row>
    <row r="1006" spans="1:30" x14ac:dyDescent="0.3">
      <c r="A1006" s="17">
        <v>44734</v>
      </c>
      <c r="B1006" s="18">
        <v>-8.4385114549084921E-3</v>
      </c>
      <c r="C1006" s="8">
        <f t="shared" si="108"/>
        <v>-3.7038511454908496E-2</v>
      </c>
      <c r="D1006" s="5">
        <f t="shared" si="106"/>
        <v>1.3718513307953879E-3</v>
      </c>
      <c r="E1006" s="5">
        <f t="shared" si="109"/>
        <v>4.6908681780390772E-4</v>
      </c>
      <c r="F1006" s="5">
        <f>B$6+B$7*E992+B$8*(H1005*100)^2</f>
        <v>0.34061633808398867</v>
      </c>
      <c r="G1006" s="8">
        <v>1.313707462730926E-2</v>
      </c>
      <c r="H1006" s="8">
        <f t="shared" si="110"/>
        <v>5.8362345573493594E-3</v>
      </c>
      <c r="I1006" s="7">
        <f t="shared" si="107"/>
        <v>7.300840069959901E-3</v>
      </c>
      <c r="J1006" s="10">
        <f t="shared" si="111"/>
        <v>0.55574321354489109</v>
      </c>
      <c r="K1006" s="10">
        <f t="shared" si="112"/>
        <v>0.43959788401052347</v>
      </c>
      <c r="AC1006" s="12"/>
      <c r="AD1006" s="13"/>
    </row>
    <row r="1007" spans="1:30" x14ac:dyDescent="0.3">
      <c r="A1007" s="17">
        <v>44735</v>
      </c>
      <c r="B1007" s="18">
        <v>-8.2162878813591186E-3</v>
      </c>
      <c r="C1007" s="8">
        <f t="shared" si="108"/>
        <v>-3.6816287881359121E-2</v>
      </c>
      <c r="D1007" s="5">
        <f t="shared" si="106"/>
        <v>1.3554390533631105E-3</v>
      </c>
      <c r="E1007" s="5">
        <f t="shared" si="109"/>
        <v>1.3718513307953879E-3</v>
      </c>
      <c r="F1007" s="5">
        <f>B$6+B$7*E992+B$8*(H1006*100)^2</f>
        <v>0.33077559933827483</v>
      </c>
      <c r="G1007" s="8">
        <v>1.1780719623176599E-2</v>
      </c>
      <c r="H1007" s="8">
        <f t="shared" si="110"/>
        <v>5.7513094103714742E-3</v>
      </c>
      <c r="I1007" s="7">
        <f t="shared" si="107"/>
        <v>6.0294102128051249E-3</v>
      </c>
      <c r="J1007" s="10">
        <f t="shared" si="111"/>
        <v>0.51180321794122552</v>
      </c>
      <c r="K1007" s="10">
        <f t="shared" si="112"/>
        <v>0.33131763303666117</v>
      </c>
      <c r="AC1007" s="12"/>
      <c r="AD1007" s="13"/>
    </row>
    <row r="1008" spans="1:30" x14ac:dyDescent="0.3">
      <c r="A1008" s="17">
        <v>44736</v>
      </c>
      <c r="B1008" s="18">
        <v>2.7803050514254118E-2</v>
      </c>
      <c r="C1008" s="8">
        <f t="shared" si="108"/>
        <v>-7.9694948574588267E-4</v>
      </c>
      <c r="D1008" s="5">
        <f t="shared" si="106"/>
        <v>6.3512848283062682E-7</v>
      </c>
      <c r="E1008" s="5">
        <f t="shared" si="109"/>
        <v>1.3554390533631105E-3</v>
      </c>
      <c r="F1008" s="5">
        <f>B$6+B$7*E992+B$8*(H1007*100)^2</f>
        <v>0.32205080036632489</v>
      </c>
      <c r="G1008" s="8">
        <v>1.5379822447153085E-2</v>
      </c>
      <c r="H1008" s="8">
        <f t="shared" si="110"/>
        <v>5.6749519854032669E-3</v>
      </c>
      <c r="I1008" s="7">
        <f t="shared" si="107"/>
        <v>9.7048704617498181E-3</v>
      </c>
      <c r="J1008" s="10">
        <f t="shared" si="111"/>
        <v>0.6310131664456412</v>
      </c>
      <c r="K1008" s="10">
        <f t="shared" si="112"/>
        <v>0.71312948434610224</v>
      </c>
      <c r="AC1008" s="12"/>
      <c r="AD1008" s="13"/>
    </row>
    <row r="1009" spans="1:30" x14ac:dyDescent="0.3">
      <c r="A1009" s="17">
        <v>44739</v>
      </c>
      <c r="B1009" s="18">
        <v>1.6147969536987974E-3</v>
      </c>
      <c r="C1009" s="8">
        <f t="shared" si="108"/>
        <v>-2.6985203046301202E-2</v>
      </c>
      <c r="D1009" s="5">
        <f t="shared" si="106"/>
        <v>7.2820118345010368E-4</v>
      </c>
      <c r="E1009" s="5">
        <f t="shared" si="109"/>
        <v>6.3512848283062682E-7</v>
      </c>
      <c r="F1009" s="5">
        <f>B$6+B$7*E992+B$8*(H1008*100)^2</f>
        <v>0.31431539359779409</v>
      </c>
      <c r="G1009" s="8">
        <v>9.5046348602429668E-3</v>
      </c>
      <c r="H1009" s="8">
        <f t="shared" si="110"/>
        <v>5.6063838041806782E-3</v>
      </c>
      <c r="I1009" s="7">
        <f t="shared" si="107"/>
        <v>3.8982510560622886E-3</v>
      </c>
      <c r="J1009" s="10">
        <f t="shared" si="111"/>
        <v>0.41014211628142838</v>
      </c>
      <c r="K1009" s="10">
        <f t="shared" si="112"/>
        <v>0.16744996925276023</v>
      </c>
      <c r="AC1009" s="12"/>
      <c r="AD1009" s="13"/>
    </row>
    <row r="1010" spans="1:30" x14ac:dyDescent="0.3">
      <c r="A1010" s="17">
        <v>44740</v>
      </c>
      <c r="B1010" s="18">
        <v>2.9373346292202946E-3</v>
      </c>
      <c r="C1010" s="8">
        <f t="shared" si="108"/>
        <v>-2.5662665370779707E-2</v>
      </c>
      <c r="D1010" s="5">
        <f t="shared" si="106"/>
        <v>6.5857239393261597E-4</v>
      </c>
      <c r="E1010" s="5">
        <f t="shared" si="109"/>
        <v>7.2820118345010368E-4</v>
      </c>
      <c r="F1010" s="5">
        <f>B$6+B$7*E992+B$8*(H1009*100)^2</f>
        <v>0.30745718195681471</v>
      </c>
      <c r="G1010" s="8">
        <v>8.6166817075224202E-3</v>
      </c>
      <c r="H1010" s="8">
        <f t="shared" si="110"/>
        <v>5.5448821624703151E-3</v>
      </c>
      <c r="I1010" s="7">
        <f t="shared" si="107"/>
        <v>3.0717995450521051E-3</v>
      </c>
      <c r="J1010" s="10">
        <f t="shared" si="111"/>
        <v>0.35649448933113126</v>
      </c>
      <c r="K1010" s="10">
        <f t="shared" si="112"/>
        <v>0.11316355789184085</v>
      </c>
      <c r="AC1010" s="12"/>
      <c r="AD1010" s="13"/>
    </row>
    <row r="1011" spans="1:30" x14ac:dyDescent="0.3">
      <c r="A1011" s="17">
        <v>44741</v>
      </c>
      <c r="B1011" s="18">
        <v>-9.9015251903914678E-3</v>
      </c>
      <c r="C1011" s="8">
        <f t="shared" si="108"/>
        <v>-3.8501525190391468E-2</v>
      </c>
      <c r="D1011" s="5">
        <f t="shared" si="106"/>
        <v>1.4823674419863488E-3</v>
      </c>
      <c r="E1011" s="5">
        <f t="shared" si="109"/>
        <v>6.5857239393261597E-4</v>
      </c>
      <c r="F1011" s="5">
        <f>B$6+B$7*E992+B$8*(H1010*100)^2</f>
        <v>0.30137669151592245</v>
      </c>
      <c r="G1011" s="8">
        <v>1.7012494091443123E-2</v>
      </c>
      <c r="H1011" s="8">
        <f t="shared" si="110"/>
        <v>5.4897786067921025E-3</v>
      </c>
      <c r="I1011" s="7">
        <f t="shared" si="107"/>
        <v>1.152271548465102E-2</v>
      </c>
      <c r="J1011" s="10">
        <f t="shared" si="111"/>
        <v>0.67730900729286192</v>
      </c>
      <c r="K1011" s="10">
        <f t="shared" si="112"/>
        <v>0.96787983011877277</v>
      </c>
      <c r="AC1011" s="12"/>
      <c r="AD1011" s="13"/>
    </row>
    <row r="1012" spans="1:30" x14ac:dyDescent="0.3">
      <c r="A1012" s="17">
        <v>44742</v>
      </c>
      <c r="B1012" s="18">
        <v>-1.7064102896960236E-2</v>
      </c>
      <c r="C1012" s="8">
        <f t="shared" si="108"/>
        <v>-4.566410289696024E-2</v>
      </c>
      <c r="D1012" s="5">
        <f t="shared" si="106"/>
        <v>2.0852102933841725E-3</v>
      </c>
      <c r="E1012" s="5">
        <f t="shared" si="109"/>
        <v>1.4823674419863488E-3</v>
      </c>
      <c r="F1012" s="5">
        <f>B$6+B$7*E992+B$8*(H1011*100)^2</f>
        <v>0.29598572869102729</v>
      </c>
      <c r="G1012" s="8">
        <v>1.3277722908565465E-2</v>
      </c>
      <c r="H1012" s="8">
        <f t="shared" si="110"/>
        <v>5.4404570459753408E-3</v>
      </c>
      <c r="I1012" s="7">
        <f t="shared" si="107"/>
        <v>7.8372658625901238E-3</v>
      </c>
      <c r="J1012" s="10">
        <f t="shared" si="111"/>
        <v>0.59025677192994441</v>
      </c>
      <c r="K1012" s="10">
        <f t="shared" si="112"/>
        <v>0.5483282541194614</v>
      </c>
      <c r="AC1012" s="12"/>
      <c r="AD1012" s="13"/>
    </row>
    <row r="1013" spans="1:30" x14ac:dyDescent="0.3">
      <c r="A1013" s="17">
        <v>44743</v>
      </c>
      <c r="B1013" s="18">
        <v>-1.8976933229755196E-3</v>
      </c>
      <c r="C1013" s="8">
        <f t="shared" si="108"/>
        <v>-3.0497693322975521E-2</v>
      </c>
      <c r="D1013" s="5">
        <f t="shared" si="106"/>
        <v>9.3010929802226565E-4</v>
      </c>
      <c r="E1013" s="5">
        <f t="shared" si="109"/>
        <v>2.0852102933841725E-3</v>
      </c>
      <c r="F1013" s="5">
        <f>B$6+B$7*E992+B$8*(H1012*100)^2</f>
        <v>0.29120610105047534</v>
      </c>
      <c r="G1013" s="8">
        <v>6.8801634594555603E-3</v>
      </c>
      <c r="H1013" s="8">
        <f t="shared" si="110"/>
        <v>5.3963515549904206E-3</v>
      </c>
      <c r="I1013" s="7">
        <f t="shared" si="107"/>
        <v>1.4838119044651397E-3</v>
      </c>
      <c r="J1013" s="10">
        <f t="shared" si="111"/>
        <v>0.21566521103883141</v>
      </c>
      <c r="K1013" s="10">
        <f t="shared" si="112"/>
        <v>3.2046436569044046E-2</v>
      </c>
      <c r="AC1013" s="12"/>
      <c r="AD1013" s="13"/>
    </row>
    <row r="1014" spans="1:30" x14ac:dyDescent="0.3">
      <c r="A1014" s="17">
        <v>44746</v>
      </c>
      <c r="B1014" s="18">
        <v>1.191138762781051E-3</v>
      </c>
      <c r="C1014" s="8">
        <f t="shared" si="108"/>
        <v>-2.7408861237218949E-2</v>
      </c>
      <c r="D1014" s="5">
        <f t="shared" si="106"/>
        <v>7.5124567432112346E-4</v>
      </c>
      <c r="E1014" s="5">
        <f t="shared" si="109"/>
        <v>9.3010929802226565E-4</v>
      </c>
      <c r="F1014" s="5">
        <f>B$6+B$7*E1014+B$8*(G1013*100)^2</f>
        <v>0.44838281235327038</v>
      </c>
      <c r="G1014" s="8">
        <v>1.6654562722121173E-2</v>
      </c>
      <c r="H1014" s="8">
        <f t="shared" si="110"/>
        <v>6.6961392783698162E-3</v>
      </c>
      <c r="I1014" s="7">
        <f t="shared" si="107"/>
        <v>9.9584234437513561E-3</v>
      </c>
      <c r="J1014" s="10">
        <f t="shared" si="111"/>
        <v>0.59793965232868163</v>
      </c>
      <c r="K1014" s="10">
        <f t="shared" si="112"/>
        <v>0.57603573274374043</v>
      </c>
      <c r="AC1014" s="12"/>
      <c r="AD1014" s="13"/>
    </row>
    <row r="1015" spans="1:30" x14ac:dyDescent="0.3">
      <c r="A1015" s="17">
        <v>44747</v>
      </c>
      <c r="B1015" s="18">
        <v>-2.7185011152728644E-2</v>
      </c>
      <c r="C1015" s="8">
        <f t="shared" si="108"/>
        <v>-5.5785011152728645E-2</v>
      </c>
      <c r="D1015" s="5">
        <f t="shared" si="106"/>
        <v>3.1119674693100593E-3</v>
      </c>
      <c r="E1015" s="5">
        <f t="shared" si="109"/>
        <v>7.5124567432112346E-4</v>
      </c>
      <c r="F1015" s="5">
        <f>B$6+B$7*E1014+B$8*(H1014*100)^2</f>
        <v>0.42623228172289523</v>
      </c>
      <c r="G1015" s="8">
        <v>1.1436072200135428E-2</v>
      </c>
      <c r="H1015" s="8">
        <f t="shared" si="110"/>
        <v>6.5286467336109957E-3</v>
      </c>
      <c r="I1015" s="7">
        <f t="shared" si="107"/>
        <v>4.9074254665244319E-3</v>
      </c>
      <c r="J1015" s="10">
        <f t="shared" si="111"/>
        <v>0.42911809060337319</v>
      </c>
      <c r="K1015" s="10">
        <f t="shared" si="112"/>
        <v>0.19110285121758674</v>
      </c>
      <c r="AC1015" s="12"/>
      <c r="AD1015" s="13"/>
    </row>
    <row r="1016" spans="1:30" x14ac:dyDescent="0.3">
      <c r="A1016" s="17">
        <v>44748</v>
      </c>
      <c r="B1016" s="18">
        <v>1.8288043138679329E-2</v>
      </c>
      <c r="C1016" s="8">
        <f t="shared" si="108"/>
        <v>-1.0311956861320672E-2</v>
      </c>
      <c r="D1016" s="5">
        <f t="shared" si="106"/>
        <v>1.0633645430973848E-4</v>
      </c>
      <c r="E1016" s="5">
        <f t="shared" si="109"/>
        <v>3.1119674693100593E-3</v>
      </c>
      <c r="F1016" s="5">
        <f>B$6+B$7*E1014+B$8*(H1015*100)^2</f>
        <v>0.40659362126600457</v>
      </c>
      <c r="G1016" s="8">
        <v>9.1170491302104729E-3</v>
      </c>
      <c r="H1016" s="8">
        <f t="shared" si="110"/>
        <v>6.3764694092107478E-3</v>
      </c>
      <c r="I1016" s="7">
        <f t="shared" si="107"/>
        <v>2.7405797209997251E-3</v>
      </c>
      <c r="J1016" s="10">
        <f t="shared" si="111"/>
        <v>0.30059942442543985</v>
      </c>
      <c r="K1016" s="10">
        <f t="shared" si="112"/>
        <v>7.22641607747323E-2</v>
      </c>
      <c r="AC1016" s="12"/>
      <c r="AD1016" s="13"/>
    </row>
    <row r="1017" spans="1:30" x14ac:dyDescent="0.3">
      <c r="A1017" s="17">
        <v>44749</v>
      </c>
      <c r="B1017" s="18">
        <v>1.9293400585979389E-2</v>
      </c>
      <c r="C1017" s="8">
        <f t="shared" si="108"/>
        <v>-9.3065994140206117E-3</v>
      </c>
      <c r="D1017" s="5">
        <f t="shared" si="106"/>
        <v>8.6612792653048792E-5</v>
      </c>
      <c r="E1017" s="5">
        <f t="shared" si="109"/>
        <v>1.0633645430973848E-4</v>
      </c>
      <c r="F1017" s="5">
        <f>B$6+B$7*E1014+B$8*(H1016*100)^2</f>
        <v>0.38918198490492545</v>
      </c>
      <c r="G1017" s="8">
        <v>1.1222658058686438E-2</v>
      </c>
      <c r="H1017" s="8">
        <f t="shared" si="110"/>
        <v>6.2384451981637654E-3</v>
      </c>
      <c r="I1017" s="7">
        <f t="shared" si="107"/>
        <v>4.9842128605226722E-3</v>
      </c>
      <c r="J1017" s="10">
        <f t="shared" si="111"/>
        <v>0.44412053138025059</v>
      </c>
      <c r="K1017" s="10">
        <f t="shared" si="112"/>
        <v>0.21174734191659139</v>
      </c>
      <c r="AC1017" s="12"/>
      <c r="AD1017" s="13"/>
    </row>
    <row r="1018" spans="1:30" x14ac:dyDescent="0.3">
      <c r="A1018" s="17">
        <v>44750</v>
      </c>
      <c r="B1018" s="18">
        <v>5.1608177027140283E-3</v>
      </c>
      <c r="C1018" s="8">
        <f t="shared" si="108"/>
        <v>-2.3439182297285973E-2</v>
      </c>
      <c r="D1018" s="5">
        <f t="shared" si="106"/>
        <v>5.4939526676540419E-4</v>
      </c>
      <c r="E1018" s="5">
        <f t="shared" si="109"/>
        <v>8.6612792653048792E-5</v>
      </c>
      <c r="F1018" s="5">
        <f>B$6+B$7*E1014+B$8*(H1017*100)^2</f>
        <v>0.37374482810719262</v>
      </c>
      <c r="G1018" s="8">
        <v>1.230653758729138E-2</v>
      </c>
      <c r="H1018" s="8">
        <f t="shared" si="110"/>
        <v>6.1134673312874801E-3</v>
      </c>
      <c r="I1018" s="7">
        <f t="shared" si="107"/>
        <v>6.1930702560038997E-3</v>
      </c>
      <c r="J1018" s="10">
        <f t="shared" si="111"/>
        <v>0.50323417224998457</v>
      </c>
      <c r="K1018" s="10">
        <f t="shared" si="112"/>
        <v>0.31338437729846813</v>
      </c>
      <c r="AC1018" s="12"/>
      <c r="AD1018" s="13"/>
    </row>
    <row r="1019" spans="1:30" x14ac:dyDescent="0.3">
      <c r="A1019" s="17">
        <v>44753</v>
      </c>
      <c r="B1019" s="18">
        <v>-9.9911719968619264E-3</v>
      </c>
      <c r="C1019" s="8">
        <f t="shared" si="108"/>
        <v>-3.8591171996861927E-2</v>
      </c>
      <c r="D1019" s="5">
        <f t="shared" si="106"/>
        <v>1.4892785560913801E-3</v>
      </c>
      <c r="E1019" s="5">
        <f t="shared" si="109"/>
        <v>5.4939526676540419E-4</v>
      </c>
      <c r="F1019" s="5">
        <f>B$6+B$7*E1014+B$8*(H1018*100)^2</f>
        <v>0.36005824489032268</v>
      </c>
      <c r="G1019" s="8">
        <v>1.3155072079810386E-2</v>
      </c>
      <c r="H1019" s="8">
        <f t="shared" si="110"/>
        <v>6.0004853544552775E-3</v>
      </c>
      <c r="I1019" s="7">
        <f t="shared" si="107"/>
        <v>7.1545867253551085E-3</v>
      </c>
      <c r="J1019" s="10">
        <f t="shared" si="111"/>
        <v>0.54386526215508457</v>
      </c>
      <c r="K1019" s="10">
        <f t="shared" si="112"/>
        <v>0.40736763468584769</v>
      </c>
      <c r="AC1019" s="12"/>
      <c r="AD1019" s="13"/>
    </row>
    <row r="1020" spans="1:30" x14ac:dyDescent="0.3">
      <c r="A1020" s="17">
        <v>44754</v>
      </c>
      <c r="B1020" s="18">
        <v>4.4146305130275685E-3</v>
      </c>
      <c r="C1020" s="8">
        <f t="shared" si="108"/>
        <v>-2.4185369486972433E-2</v>
      </c>
      <c r="D1020" s="5">
        <f t="shared" si="106"/>
        <v>5.8493209722137725E-4</v>
      </c>
      <c r="E1020" s="5">
        <f t="shared" si="109"/>
        <v>1.4892785560913801E-3</v>
      </c>
      <c r="F1020" s="5">
        <f>B$6+B$7*E1014+B$8*(H1019*100)^2</f>
        <v>0.34792372021024587</v>
      </c>
      <c r="G1020" s="8">
        <v>1.5613406077985977E-2</v>
      </c>
      <c r="H1020" s="8">
        <f t="shared" si="110"/>
        <v>5.8985059142993646E-3</v>
      </c>
      <c r="I1020" s="7">
        <f t="shared" si="107"/>
        <v>9.7149001636866114E-3</v>
      </c>
      <c r="J1020" s="10">
        <f t="shared" si="111"/>
        <v>0.62221530107924838</v>
      </c>
      <c r="K1020" s="10">
        <f t="shared" si="112"/>
        <v>0.67357950331052585</v>
      </c>
      <c r="AC1020" s="12"/>
      <c r="AD1020" s="13"/>
    </row>
    <row r="1021" spans="1:30" x14ac:dyDescent="0.3">
      <c r="A1021" s="17">
        <v>44755</v>
      </c>
      <c r="B1021" s="18">
        <v>-9.5318349073363132E-3</v>
      </c>
      <c r="C1021" s="8">
        <f t="shared" si="108"/>
        <v>-3.8131834907336314E-2</v>
      </c>
      <c r="D1021" s="5">
        <f t="shared" si="106"/>
        <v>1.4540368334003521E-3</v>
      </c>
      <c r="E1021" s="5">
        <f t="shared" si="109"/>
        <v>5.8493209722137725E-4</v>
      </c>
      <c r="F1021" s="5">
        <f>B$6+B$7*E1014+B$8*(H1020*100)^2</f>
        <v>0.33716525062888963</v>
      </c>
      <c r="G1021" s="8">
        <v>1.4028949180704443E-2</v>
      </c>
      <c r="H1021" s="8">
        <f t="shared" si="110"/>
        <v>5.8065932406953539E-3</v>
      </c>
      <c r="I1021" s="7">
        <f t="shared" si="107"/>
        <v>8.2223559400090886E-3</v>
      </c>
      <c r="J1021" s="10">
        <f t="shared" si="111"/>
        <v>0.58609920344698363</v>
      </c>
      <c r="K1021" s="10">
        <f t="shared" si="112"/>
        <v>0.53390891694576759</v>
      </c>
      <c r="AC1021" s="12"/>
      <c r="AD1021" s="13"/>
    </row>
    <row r="1022" spans="1:30" x14ac:dyDescent="0.3">
      <c r="A1022" s="17">
        <v>44756</v>
      </c>
      <c r="B1022" s="18">
        <v>-1.6746378801910992E-2</v>
      </c>
      <c r="C1022" s="8">
        <f t="shared" si="108"/>
        <v>-4.5346378801910989E-2</v>
      </c>
      <c r="D1022" s="5">
        <f t="shared" si="106"/>
        <v>2.0562940704464024E-3</v>
      </c>
      <c r="E1022" s="5">
        <f t="shared" si="109"/>
        <v>1.4540368334003521E-3</v>
      </c>
      <c r="F1022" s="5">
        <f>B$6+B$7*E1014+B$8*(H1021*100)^2</f>
        <v>0.32762679149805934</v>
      </c>
      <c r="G1022" s="8">
        <v>1.201855043418441E-2</v>
      </c>
      <c r="H1022" s="8">
        <f t="shared" si="110"/>
        <v>5.7238692463932065E-3</v>
      </c>
      <c r="I1022" s="7">
        <f t="shared" si="107"/>
        <v>6.2946811877912035E-3</v>
      </c>
      <c r="J1022" s="10">
        <f t="shared" si="111"/>
        <v>0.52374712094124243</v>
      </c>
      <c r="K1022" s="10">
        <f t="shared" si="112"/>
        <v>0.35791853211781377</v>
      </c>
      <c r="AC1022" s="12"/>
      <c r="AD1022" s="13"/>
    </row>
    <row r="1023" spans="1:30" x14ac:dyDescent="0.3">
      <c r="A1023" s="17">
        <v>44757</v>
      </c>
      <c r="B1023" s="18">
        <v>2.3449451224187689E-2</v>
      </c>
      <c r="C1023" s="8">
        <f t="shared" si="108"/>
        <v>-5.1505487758123115E-3</v>
      </c>
      <c r="D1023" s="5">
        <f t="shared" si="106"/>
        <v>2.65281526920217E-5</v>
      </c>
      <c r="E1023" s="5">
        <f t="shared" si="109"/>
        <v>2.0562940704464024E-3</v>
      </c>
      <c r="F1023" s="5">
        <f>B$6+B$7*E1014+B$8*(H1022*100)^2</f>
        <v>0.31916999363266507</v>
      </c>
      <c r="G1023" s="8">
        <v>9.3622589641222317E-3</v>
      </c>
      <c r="H1023" s="8">
        <f t="shared" si="110"/>
        <v>5.649513197016758E-3</v>
      </c>
      <c r="I1023" s="7">
        <f t="shared" si="107"/>
        <v>3.7127457671054737E-3</v>
      </c>
      <c r="J1023" s="10">
        <f t="shared" si="111"/>
        <v>0.39656516459685071</v>
      </c>
      <c r="K1023" s="10">
        <f t="shared" si="112"/>
        <v>0.1520625450453652</v>
      </c>
      <c r="AC1023" s="12"/>
      <c r="AD1023" s="13"/>
    </row>
    <row r="1024" spans="1:30" x14ac:dyDescent="0.3">
      <c r="A1024" s="17">
        <v>44760</v>
      </c>
      <c r="B1024" s="18">
        <v>9.9184839897767281E-3</v>
      </c>
      <c r="C1024" s="8">
        <f t="shared" si="108"/>
        <v>-1.8681516010223272E-2</v>
      </c>
      <c r="D1024" s="5">
        <f t="shared" si="106"/>
        <v>3.4899904044022843E-4</v>
      </c>
      <c r="E1024" s="5">
        <f t="shared" si="109"/>
        <v>2.65281526920217E-5</v>
      </c>
      <c r="F1024" s="5">
        <f>B$6+B$7*E1014+B$8*(H1023*100)^2</f>
        <v>0.31167219664520657</v>
      </c>
      <c r="G1024" s="8">
        <v>1.8516941727009163E-2</v>
      </c>
      <c r="H1024" s="8">
        <f t="shared" si="110"/>
        <v>5.5827609356411323E-3</v>
      </c>
      <c r="I1024" s="7">
        <f t="shared" si="107"/>
        <v>1.293418079136803E-2</v>
      </c>
      <c r="J1024" s="10">
        <f t="shared" si="111"/>
        <v>0.69850523817882881</v>
      </c>
      <c r="K1024" s="10">
        <f t="shared" si="112"/>
        <v>1.117804574017534</v>
      </c>
      <c r="AC1024" s="12"/>
      <c r="AD1024" s="13"/>
    </row>
    <row r="1025" spans="1:30" x14ac:dyDescent="0.3">
      <c r="A1025" s="17">
        <v>44761</v>
      </c>
      <c r="B1025" s="18">
        <v>2.1292997640184452E-2</v>
      </c>
      <c r="C1025" s="8">
        <f t="shared" si="108"/>
        <v>-7.3070023598155488E-3</v>
      </c>
      <c r="D1025" s="5">
        <f t="shared" si="106"/>
        <v>5.3392283486350002E-5</v>
      </c>
      <c r="E1025" s="5">
        <f t="shared" si="109"/>
        <v>3.4899904044022843E-4</v>
      </c>
      <c r="F1025" s="5">
        <f>B$6+B$7*E1014+B$8*(H1024*100)^2</f>
        <v>0.30502464983612582</v>
      </c>
      <c r="G1025" s="8">
        <v>1.1271406329561025E-2</v>
      </c>
      <c r="H1025" s="8">
        <f t="shared" si="110"/>
        <v>5.5229036732150757E-3</v>
      </c>
      <c r="I1025" s="7">
        <f t="shared" si="107"/>
        <v>5.7485026563459498E-3</v>
      </c>
      <c r="J1025" s="10">
        <f t="shared" si="111"/>
        <v>0.51000757920239315</v>
      </c>
      <c r="K1025" s="10">
        <f t="shared" si="112"/>
        <v>0.3274825381189248</v>
      </c>
      <c r="AC1025" s="12"/>
      <c r="AD1025" s="13"/>
    </row>
    <row r="1026" spans="1:30" x14ac:dyDescent="0.3">
      <c r="A1026" s="17">
        <v>44762</v>
      </c>
      <c r="B1026" s="18">
        <v>-6.1342513262778963E-4</v>
      </c>
      <c r="C1026" s="8">
        <f t="shared" si="108"/>
        <v>-2.9213425132627788E-2</v>
      </c>
      <c r="D1026" s="5">
        <f t="shared" si="106"/>
        <v>8.5342420797964889E-4</v>
      </c>
      <c r="E1026" s="5">
        <f t="shared" si="109"/>
        <v>5.3392283486350002E-5</v>
      </c>
      <c r="F1026" s="5">
        <f>B$6+B$7*E1014+B$8*(H1025*100)^2</f>
        <v>0.29913093483519487</v>
      </c>
      <c r="G1026" s="8">
        <v>1.0365244319165004E-2</v>
      </c>
      <c r="H1026" s="8">
        <f t="shared" si="110"/>
        <v>5.4692863779033807E-3</v>
      </c>
      <c r="I1026" s="7">
        <f t="shared" si="107"/>
        <v>4.8959579412616236E-3</v>
      </c>
      <c r="J1026" s="10">
        <f t="shared" si="111"/>
        <v>0.47234370850373053</v>
      </c>
      <c r="K1026" s="10">
        <f t="shared" si="112"/>
        <v>0.25586291131716243</v>
      </c>
      <c r="AC1026" s="12"/>
      <c r="AD1026" s="13"/>
    </row>
    <row r="1027" spans="1:30" x14ac:dyDescent="0.3">
      <c r="A1027" s="17">
        <v>44763</v>
      </c>
      <c r="B1027" s="18">
        <v>3.1385189545972188E-3</v>
      </c>
      <c r="C1027" s="8">
        <f t="shared" si="108"/>
        <v>-2.546148104540278E-2</v>
      </c>
      <c r="D1027" s="5">
        <f t="shared" si="106"/>
        <v>6.4828701702540506E-4</v>
      </c>
      <c r="E1027" s="5">
        <f t="shared" si="109"/>
        <v>8.5342420797964889E-4</v>
      </c>
      <c r="F1027" s="5">
        <f>B$6+B$7*E1014+B$8*(H1026*100)^2</f>
        <v>0.29390556711536947</v>
      </c>
      <c r="G1027" s="8">
        <v>9.2259235625206312E-3</v>
      </c>
      <c r="H1027" s="8">
        <f t="shared" si="110"/>
        <v>5.4213058123976877E-3</v>
      </c>
      <c r="I1027" s="7">
        <f t="shared" si="107"/>
        <v>3.8046177501229435E-3</v>
      </c>
      <c r="J1027" s="10">
        <f t="shared" si="111"/>
        <v>0.41238340252230282</v>
      </c>
      <c r="K1027" s="10">
        <f t="shared" si="112"/>
        <v>0.17010932703153903</v>
      </c>
      <c r="AC1027" s="12"/>
      <c r="AD1027" s="13"/>
    </row>
    <row r="1028" spans="1:30" x14ac:dyDescent="0.3">
      <c r="A1028" s="17">
        <v>44764</v>
      </c>
      <c r="B1028" s="18">
        <v>-5.5665230084359175E-6</v>
      </c>
      <c r="C1028" s="8">
        <f t="shared" si="108"/>
        <v>-2.8605566523008438E-2</v>
      </c>
      <c r="D1028" s="5">
        <f t="shared" si="106"/>
        <v>8.1827843610226105E-4</v>
      </c>
      <c r="E1028" s="5">
        <f t="shared" si="109"/>
        <v>6.4828701702540506E-4</v>
      </c>
      <c r="F1028" s="5">
        <f>B$6+B$7*E1014+B$8*(H1027*100)^2</f>
        <v>0.28927275609497233</v>
      </c>
      <c r="G1028" s="8">
        <v>8.4387784874052213E-3</v>
      </c>
      <c r="H1028" s="8">
        <f t="shared" si="110"/>
        <v>5.3784082784311968E-3</v>
      </c>
      <c r="I1028" s="7">
        <f t="shared" si="107"/>
        <v>3.0603702089740245E-3</v>
      </c>
      <c r="J1028" s="10">
        <f t="shared" si="111"/>
        <v>0.36265559210276599</v>
      </c>
      <c r="K1028" s="10">
        <f t="shared" si="112"/>
        <v>0.11856529535726734</v>
      </c>
      <c r="AC1028" s="12"/>
      <c r="AD1028" s="13"/>
    </row>
    <row r="1029" spans="1:30" x14ac:dyDescent="0.3">
      <c r="A1029" s="17">
        <v>44767</v>
      </c>
      <c r="B1029" s="18">
        <v>2.1303424010679695E-3</v>
      </c>
      <c r="C1029" s="8">
        <f t="shared" si="108"/>
        <v>-2.646965759893203E-2</v>
      </c>
      <c r="D1029" s="5">
        <f t="shared" si="106"/>
        <v>7.0064277340470011E-4</v>
      </c>
      <c r="E1029" s="5">
        <f t="shared" si="109"/>
        <v>8.1827843610226105E-4</v>
      </c>
      <c r="F1029" s="5">
        <f>B$6+B$7*E1014+B$8*(H1028*100)^2</f>
        <v>0.28516530584428817</v>
      </c>
      <c r="G1029" s="8">
        <v>4.4687903528719203E-3</v>
      </c>
      <c r="H1029" s="8">
        <f t="shared" si="110"/>
        <v>5.3400871326626138E-3</v>
      </c>
      <c r="I1029" s="7">
        <f t="shared" si="107"/>
        <v>8.7129677979069352E-4</v>
      </c>
      <c r="J1029" s="10">
        <f t="shared" si="111"/>
        <v>0.1949737425544576</v>
      </c>
      <c r="K1029" s="10">
        <f t="shared" si="112"/>
        <v>1.496268371533005E-2</v>
      </c>
      <c r="AC1029" s="12"/>
      <c r="AD1029" s="13"/>
    </row>
    <row r="1030" spans="1:30" x14ac:dyDescent="0.3">
      <c r="A1030" s="17">
        <v>44768</v>
      </c>
      <c r="B1030" s="18">
        <v>-8.0228091570723036E-3</v>
      </c>
      <c r="C1030" s="8">
        <f t="shared" si="108"/>
        <v>-3.6622809157072306E-2</v>
      </c>
      <c r="D1030" s="5">
        <f t="shared" si="106"/>
        <v>1.3412301505553391E-3</v>
      </c>
      <c r="E1030" s="5">
        <f t="shared" si="109"/>
        <v>7.0064277340470011E-4</v>
      </c>
      <c r="F1030" s="5">
        <f>B$6+B$7*E1014+B$8*(H1029*100)^2</f>
        <v>0.28152364045203165</v>
      </c>
      <c r="G1030" s="8">
        <v>5.7881599063906494E-3</v>
      </c>
      <c r="H1030" s="8">
        <f t="shared" si="110"/>
        <v>5.305880138601244E-3</v>
      </c>
      <c r="I1030" s="7">
        <f t="shared" si="107"/>
        <v>4.8227976778940536E-4</v>
      </c>
      <c r="J1030" s="10">
        <f t="shared" si="111"/>
        <v>8.332177679765293E-2</v>
      </c>
      <c r="K1030" s="10">
        <f t="shared" si="112"/>
        <v>3.8965679106663931E-3</v>
      </c>
      <c r="AC1030" s="12"/>
      <c r="AD1030" s="13"/>
    </row>
    <row r="1031" spans="1:30" x14ac:dyDescent="0.3">
      <c r="A1031" s="17">
        <v>44769</v>
      </c>
      <c r="B1031" s="18">
        <v>9.0267324658251935E-3</v>
      </c>
      <c r="C1031" s="8">
        <f t="shared" si="108"/>
        <v>-1.9573267534174807E-2</v>
      </c>
      <c r="D1031" s="5">
        <f t="shared" si="106"/>
        <v>3.8311280196438153E-4</v>
      </c>
      <c r="E1031" s="5">
        <f t="shared" si="109"/>
        <v>1.3412301505553391E-3</v>
      </c>
      <c r="F1031" s="5">
        <f>B$6+B$7*E1014+B$8*(H1030*100)^2</f>
        <v>0.27829493991525694</v>
      </c>
      <c r="G1031" s="8">
        <v>1.1704211613893343E-2</v>
      </c>
      <c r="H1031" s="8">
        <f t="shared" si="110"/>
        <v>5.275366716307568E-3</v>
      </c>
      <c r="I1031" s="7">
        <f t="shared" si="107"/>
        <v>6.4288448975857752E-3</v>
      </c>
      <c r="J1031" s="10">
        <f t="shared" si="111"/>
        <v>0.54927620156444301</v>
      </c>
      <c r="K1031" s="10">
        <f t="shared" si="112"/>
        <v>0.4217531013942466</v>
      </c>
      <c r="AC1031" s="12"/>
      <c r="AD1031" s="13"/>
    </row>
    <row r="1032" spans="1:30" x14ac:dyDescent="0.3">
      <c r="A1032" s="17">
        <v>44770</v>
      </c>
      <c r="B1032" s="18">
        <v>1.2237079559508625E-2</v>
      </c>
      <c r="C1032" s="8">
        <f t="shared" si="108"/>
        <v>-1.6362920440491376E-2</v>
      </c>
      <c r="D1032" s="5">
        <f t="shared" si="106"/>
        <v>2.6774516534185046E-4</v>
      </c>
      <c r="E1032" s="5">
        <f t="shared" si="109"/>
        <v>3.8311280196438153E-4</v>
      </c>
      <c r="F1032" s="5">
        <f>B$6+B$7*E1014+B$8*(H1031*100)^2</f>
        <v>0.2754323740193525</v>
      </c>
      <c r="G1032" s="8">
        <v>8.5721487846660872E-3</v>
      </c>
      <c r="H1032" s="8">
        <f t="shared" si="110"/>
        <v>5.2481651462139844E-3</v>
      </c>
      <c r="I1032" s="7">
        <f t="shared" si="107"/>
        <v>3.3239836384521028E-3</v>
      </c>
      <c r="J1032" s="10">
        <f t="shared" si="111"/>
        <v>0.38776550920325431</v>
      </c>
      <c r="K1032" s="10">
        <f t="shared" si="112"/>
        <v>0.14272118284370516</v>
      </c>
      <c r="AC1032" s="12"/>
      <c r="AD1032" s="13"/>
    </row>
    <row r="1033" spans="1:30" x14ac:dyDescent="0.3">
      <c r="A1033" s="17">
        <v>44771</v>
      </c>
      <c r="B1033" s="18">
        <v>1.5189930155651532E-2</v>
      </c>
      <c r="C1033" s="8">
        <f t="shared" si="108"/>
        <v>-1.3410069844348468E-2</v>
      </c>
      <c r="D1033" s="5">
        <f t="shared" si="106"/>
        <v>1.7982997323030416E-4</v>
      </c>
      <c r="E1033" s="5">
        <f t="shared" si="109"/>
        <v>2.6774516534185046E-4</v>
      </c>
      <c r="F1033" s="5">
        <f>B$6+B$7*E1014+B$8*(H1032*100)^2</f>
        <v>0.27289442309604367</v>
      </c>
      <c r="G1033" s="8">
        <v>7.3577450991528367E-3</v>
      </c>
      <c r="H1033" s="8">
        <f t="shared" si="110"/>
        <v>5.2239297764809555E-3</v>
      </c>
      <c r="I1033" s="7">
        <f t="shared" si="107"/>
        <v>2.1338153226718812E-3</v>
      </c>
      <c r="J1033" s="10">
        <f t="shared" si="111"/>
        <v>0.29000941102425071</v>
      </c>
      <c r="K1033" s="10">
        <f t="shared" si="112"/>
        <v>6.5965809437459555E-2</v>
      </c>
      <c r="AC1033" s="12"/>
      <c r="AD1033" s="13"/>
    </row>
    <row r="1034" spans="1:30" x14ac:dyDescent="0.3">
      <c r="A1034" s="17">
        <v>44775</v>
      </c>
      <c r="B1034" s="18">
        <v>-6.349560693862253E-3</v>
      </c>
      <c r="C1034" s="8">
        <f t="shared" si="108"/>
        <v>-3.494956069386225E-2</v>
      </c>
      <c r="D1034" s="5">
        <f t="shared" si="106"/>
        <v>1.2214717926939611E-3</v>
      </c>
      <c r="E1034" s="5">
        <f t="shared" si="109"/>
        <v>1.7982997323030416E-4</v>
      </c>
      <c r="F1034" s="5">
        <f>B$6+B$7*E1014+B$8*(H1033*100)^2</f>
        <v>0.270644275807438</v>
      </c>
      <c r="G1034" s="8">
        <v>6.8988889258477445E-3</v>
      </c>
      <c r="H1034" s="8">
        <f t="shared" si="110"/>
        <v>5.2023482756101405E-3</v>
      </c>
      <c r="I1034" s="7">
        <f t="shared" si="107"/>
        <v>1.6965406502376041E-3</v>
      </c>
      <c r="J1034" s="10">
        <f t="shared" si="111"/>
        <v>0.245915055086806</v>
      </c>
      <c r="K1034" s="10">
        <f t="shared" si="112"/>
        <v>4.3860290329810647E-2</v>
      </c>
      <c r="AC1034" s="12"/>
      <c r="AD1034" s="13"/>
    </row>
    <row r="1035" spans="1:30" x14ac:dyDescent="0.3">
      <c r="A1035" s="17">
        <v>44776</v>
      </c>
      <c r="B1035" s="18">
        <v>1.2918895709248791E-2</v>
      </c>
      <c r="C1035" s="8">
        <f t="shared" si="108"/>
        <v>-1.5681104290751209E-2</v>
      </c>
      <c r="D1035" s="5">
        <f t="shared" si="106"/>
        <v>2.4589703177741601E-4</v>
      </c>
      <c r="E1035" s="5">
        <f t="shared" si="109"/>
        <v>1.2214717926939611E-3</v>
      </c>
      <c r="F1035" s="5">
        <f>B$6+B$7*E1014+B$8*(H1034*100)^2</f>
        <v>0.26864929522136022</v>
      </c>
      <c r="G1035" s="8">
        <v>9.1055180555918765E-3</v>
      </c>
      <c r="H1035" s="8">
        <f t="shared" si="110"/>
        <v>5.1831389641930322E-3</v>
      </c>
      <c r="I1035" s="7">
        <f t="shared" si="107"/>
        <v>3.9223790913988444E-3</v>
      </c>
      <c r="J1035" s="10">
        <f t="shared" si="111"/>
        <v>0.43076945951362261</v>
      </c>
      <c r="K1035" s="10">
        <f t="shared" si="112"/>
        <v>0.19328770360692982</v>
      </c>
      <c r="AC1035" s="12"/>
      <c r="AD1035" s="13"/>
    </row>
    <row r="1036" spans="1:30" x14ac:dyDescent="0.3">
      <c r="A1036" s="17">
        <v>44777</v>
      </c>
      <c r="B1036" s="18">
        <v>5.892803509176061E-3</v>
      </c>
      <c r="C1036" s="8">
        <f t="shared" si="108"/>
        <v>-2.2707196490823939E-2</v>
      </c>
      <c r="D1036" s="5">
        <f t="shared" ref="D1036:D1099" si="113">C1036^2</f>
        <v>5.1561677247288708E-4</v>
      </c>
      <c r="E1036" s="5">
        <f t="shared" si="109"/>
        <v>2.4589703177741601E-4</v>
      </c>
      <c r="F1036" s="5">
        <f>B$6+B$7*E1036+B$8*(G1035*100)^2</f>
        <v>0.76370953119563467</v>
      </c>
      <c r="G1036" s="8">
        <v>6.234659092716744E-3</v>
      </c>
      <c r="H1036" s="8">
        <f t="shared" si="110"/>
        <v>8.7390476094116494E-3</v>
      </c>
      <c r="I1036" s="7">
        <f t="shared" si="107"/>
        <v>2.5043885166949054E-3</v>
      </c>
      <c r="J1036" s="10">
        <f t="shared" si="111"/>
        <v>0.40168812431468831</v>
      </c>
      <c r="K1036" s="10">
        <f t="shared" si="112"/>
        <v>5.1102776969375041E-2</v>
      </c>
      <c r="AC1036" s="12"/>
      <c r="AD1036" s="13"/>
    </row>
    <row r="1037" spans="1:30" x14ac:dyDescent="0.3">
      <c r="A1037" s="17">
        <v>44778</v>
      </c>
      <c r="B1037" s="18">
        <v>-7.8102653936171903E-3</v>
      </c>
      <c r="C1037" s="8">
        <f t="shared" si="108"/>
        <v>-3.6410265393617192E-2</v>
      </c>
      <c r="D1037" s="5">
        <f t="shared" si="113"/>
        <v>1.3257074260336376E-3</v>
      </c>
      <c r="E1037" s="5">
        <f t="shared" si="109"/>
        <v>5.1561677247288708E-4</v>
      </c>
      <c r="F1037" s="5">
        <f>B$6+B$7*E1036+B$8*(H1036*100)^2</f>
        <v>0.70573027152143242</v>
      </c>
      <c r="G1037" s="8">
        <v>8.3112275239428605E-3</v>
      </c>
      <c r="H1037" s="8">
        <f t="shared" si="110"/>
        <v>8.4007753899353384E-3</v>
      </c>
      <c r="I1037" s="7">
        <f t="shared" ref="I1037:I1100" si="114">SQRT((G1037-H1037)^2)</f>
        <v>8.9547865992477965E-5</v>
      </c>
      <c r="J1037" s="10">
        <f t="shared" si="111"/>
        <v>1.0774324939909274E-2</v>
      </c>
      <c r="K1037" s="10">
        <f t="shared" si="112"/>
        <v>5.7219198322577824E-5</v>
      </c>
      <c r="AC1037" s="12"/>
      <c r="AD1037" s="13"/>
    </row>
    <row r="1038" spans="1:30" x14ac:dyDescent="0.3">
      <c r="A1038" s="17">
        <v>44781</v>
      </c>
      <c r="B1038" s="18">
        <v>8.5077989027165027E-3</v>
      </c>
      <c r="C1038" s="8">
        <f t="shared" ref="C1038:C1101" si="115">B1038-B$5</f>
        <v>-2.0092201097283498E-2</v>
      </c>
      <c r="D1038" s="5">
        <f t="shared" si="113"/>
        <v>4.036965449336802E-4</v>
      </c>
      <c r="E1038" s="5">
        <f t="shared" ref="E1038:E1101" si="116">D1037</f>
        <v>1.3257074260336376E-3</v>
      </c>
      <c r="F1038" s="5">
        <f>B$6+B$7*E1036+B$8*(H1037*100)^2</f>
        <v>0.6543258598942846</v>
      </c>
      <c r="G1038" s="8">
        <v>5.7414213357114561E-3</v>
      </c>
      <c r="H1038" s="8">
        <f t="shared" ref="H1038:H1101" si="117">SQRT(F1038)/100</f>
        <v>8.0890411044467099E-3</v>
      </c>
      <c r="I1038" s="7">
        <f t="shared" si="114"/>
        <v>2.3476197687352538E-3</v>
      </c>
      <c r="J1038" s="10">
        <f t="shared" ref="J1038:J1101" si="118">ABS(G1038-H1038)/G1038</f>
        <v>0.40889174151583935</v>
      </c>
      <c r="K1038" s="10">
        <f t="shared" ref="K1038:K1101" si="119">G1038/H1038-LN(G1038/H1038)-1</f>
        <v>5.2581139104761476E-2</v>
      </c>
      <c r="AC1038" s="12"/>
      <c r="AD1038" s="13"/>
    </row>
    <row r="1039" spans="1:30" x14ac:dyDescent="0.3">
      <c r="A1039" s="17">
        <v>44782</v>
      </c>
      <c r="B1039" s="18">
        <v>-1.1201013585891631E-2</v>
      </c>
      <c r="C1039" s="8">
        <f t="shared" si="115"/>
        <v>-3.980101358589163E-2</v>
      </c>
      <c r="D1039" s="5">
        <f t="shared" si="113"/>
        <v>1.5841206824643301E-3</v>
      </c>
      <c r="E1039" s="5">
        <f t="shared" si="116"/>
        <v>4.036965449336802E-4</v>
      </c>
      <c r="F1039" s="5">
        <f>B$6+B$7*E1036+B$8*(H1038*100)^2</f>
        <v>0.60875070854565538</v>
      </c>
      <c r="G1039" s="8">
        <v>1.0067538661032466E-2</v>
      </c>
      <c r="H1039" s="8">
        <f t="shared" si="117"/>
        <v>7.8022478078157405E-3</v>
      </c>
      <c r="I1039" s="7">
        <f t="shared" si="114"/>
        <v>2.2652908532167252E-3</v>
      </c>
      <c r="J1039" s="10">
        <f t="shared" si="118"/>
        <v>0.22500940194893781</v>
      </c>
      <c r="K1039" s="10">
        <f t="shared" si="119"/>
        <v>3.5433853194725362E-2</v>
      </c>
      <c r="AC1039" s="12"/>
      <c r="AD1039" s="13"/>
    </row>
    <row r="1040" spans="1:30" x14ac:dyDescent="0.3">
      <c r="A1040" s="17">
        <v>44783</v>
      </c>
      <c r="B1040" s="18">
        <v>9.1042168302436569E-3</v>
      </c>
      <c r="C1040" s="8">
        <f t="shared" si="115"/>
        <v>-1.9495783169756344E-2</v>
      </c>
      <c r="D1040" s="5">
        <f t="shared" si="113"/>
        <v>3.8008556140215469E-4</v>
      </c>
      <c r="E1040" s="5">
        <f t="shared" si="116"/>
        <v>1.5841206824643301E-3</v>
      </c>
      <c r="F1040" s="5">
        <f>B$6+B$7*E1036+B$8*(H1039*100)^2</f>
        <v>0.56834377935996072</v>
      </c>
      <c r="G1040" s="8">
        <v>6.188411956289986E-3</v>
      </c>
      <c r="H1040" s="8">
        <f t="shared" si="117"/>
        <v>7.5388578668121918E-3</v>
      </c>
      <c r="I1040" s="7">
        <f t="shared" si="114"/>
        <v>1.3504459105222058E-3</v>
      </c>
      <c r="J1040" s="10">
        <f t="shared" si="118"/>
        <v>0.21822172151121813</v>
      </c>
      <c r="K1040" s="10">
        <f t="shared" si="119"/>
        <v>1.8260823720304797E-2</v>
      </c>
      <c r="AC1040" s="12"/>
      <c r="AD1040" s="13"/>
    </row>
    <row r="1041" spans="1:30" x14ac:dyDescent="0.3">
      <c r="A1041" s="17">
        <v>44784</v>
      </c>
      <c r="B1041" s="18">
        <v>2.0515702733477819E-3</v>
      </c>
      <c r="C1041" s="8">
        <f t="shared" si="115"/>
        <v>-2.6548429726652219E-2</v>
      </c>
      <c r="D1041" s="5">
        <f t="shared" si="113"/>
        <v>7.0481912095099128E-4</v>
      </c>
      <c r="E1041" s="5">
        <f t="shared" si="116"/>
        <v>3.8008556140215469E-4</v>
      </c>
      <c r="F1041" s="5">
        <f>B$6+B$7*E1036+B$8*(H1040*100)^2</f>
        <v>0.53251899594392382</v>
      </c>
      <c r="G1041" s="8">
        <v>4.4141423754157057E-3</v>
      </c>
      <c r="H1041" s="8">
        <f t="shared" si="117"/>
        <v>7.2973899165655375E-3</v>
      </c>
      <c r="I1041" s="7">
        <f t="shared" si="114"/>
        <v>2.8832475411498318E-3</v>
      </c>
      <c r="J1041" s="10">
        <f t="shared" si="118"/>
        <v>0.65318408332452105</v>
      </c>
      <c r="K1041" s="10">
        <f t="shared" si="119"/>
        <v>0.10759649052846765</v>
      </c>
      <c r="AC1041" s="12"/>
      <c r="AD1041" s="13"/>
    </row>
    <row r="1042" spans="1:30" x14ac:dyDescent="0.3">
      <c r="A1042" s="17">
        <v>44785</v>
      </c>
      <c r="B1042" s="18">
        <v>5.2456655759663779E-3</v>
      </c>
      <c r="C1042" s="8">
        <f t="shared" si="115"/>
        <v>-2.3354334424033622E-2</v>
      </c>
      <c r="D1042" s="5">
        <f t="shared" si="113"/>
        <v>5.4542493638960179E-4</v>
      </c>
      <c r="E1042" s="5">
        <f t="shared" si="116"/>
        <v>7.0481912095099128E-4</v>
      </c>
      <c r="F1042" s="5">
        <f>B$6+B$7*E1036+B$8*(H1041*100)^2</f>
        <v>0.50075674296726547</v>
      </c>
      <c r="G1042" s="8">
        <v>6.0947668544722037E-3</v>
      </c>
      <c r="H1042" s="8">
        <f t="shared" si="117"/>
        <v>7.0764167695753014E-3</v>
      </c>
      <c r="I1042" s="7">
        <f t="shared" si="114"/>
        <v>9.816499151030977E-4</v>
      </c>
      <c r="J1042" s="10">
        <f t="shared" si="118"/>
        <v>0.1610643915579453</v>
      </c>
      <c r="K1042" s="10">
        <f t="shared" si="119"/>
        <v>1.0615837682763418E-2</v>
      </c>
      <c r="AC1042" s="12"/>
      <c r="AD1042" s="13"/>
    </row>
    <row r="1043" spans="1:30" x14ac:dyDescent="0.3">
      <c r="A1043" s="17">
        <v>44788</v>
      </c>
      <c r="B1043" s="18">
        <v>3.3860274769380856E-3</v>
      </c>
      <c r="C1043" s="8">
        <f t="shared" si="115"/>
        <v>-2.5213972523061914E-2</v>
      </c>
      <c r="D1043" s="5">
        <f t="shared" si="113"/>
        <v>6.3574441039372122E-4</v>
      </c>
      <c r="E1043" s="5">
        <f t="shared" si="116"/>
        <v>5.4542493638960179E-4</v>
      </c>
      <c r="F1043" s="5">
        <f>B$6+B$7*E1036+B$8*(H1042*100)^2</f>
        <v>0.4725963294781601</v>
      </c>
      <c r="G1043" s="8">
        <v>5.7499569935683132E-3</v>
      </c>
      <c r="H1043" s="8">
        <f t="shared" si="117"/>
        <v>6.8745642005741724E-3</v>
      </c>
      <c r="I1043" s="7">
        <f t="shared" si="114"/>
        <v>1.1246072070058592E-3</v>
      </c>
      <c r="J1043" s="10">
        <f t="shared" si="118"/>
        <v>0.1955853249448305</v>
      </c>
      <c r="K1043" s="10">
        <f t="shared" si="119"/>
        <v>1.5046277241909101E-2</v>
      </c>
      <c r="AC1043" s="12"/>
      <c r="AD1043" s="13"/>
    </row>
    <row r="1044" spans="1:30" x14ac:dyDescent="0.3">
      <c r="A1044" s="17">
        <v>44789</v>
      </c>
      <c r="B1044" s="18">
        <v>4.108019591619703E-3</v>
      </c>
      <c r="C1044" s="8">
        <f t="shared" si="115"/>
        <v>-2.4491980408380298E-2</v>
      </c>
      <c r="D1044" s="5">
        <f t="shared" si="113"/>
        <v>5.9985710432448435E-4</v>
      </c>
      <c r="E1044" s="5">
        <f t="shared" si="116"/>
        <v>6.3574441039372122E-4</v>
      </c>
      <c r="F1044" s="5">
        <f>B$6+B$7*E1036+B$8*(H1043*100)^2</f>
        <v>0.44762930687871938</v>
      </c>
      <c r="G1044" s="8">
        <v>7.8800992175759067E-3</v>
      </c>
      <c r="H1044" s="8">
        <f t="shared" si="117"/>
        <v>6.6905104953113963E-3</v>
      </c>
      <c r="I1044" s="7">
        <f t="shared" si="114"/>
        <v>1.1895887222645105E-3</v>
      </c>
      <c r="J1044" s="10">
        <f t="shared" si="118"/>
        <v>0.15096113505921749</v>
      </c>
      <c r="K1044" s="10">
        <f t="shared" si="119"/>
        <v>1.4152068496819936E-2</v>
      </c>
      <c r="AC1044" s="12"/>
      <c r="AD1044" s="13"/>
    </row>
    <row r="1045" spans="1:30" x14ac:dyDescent="0.3">
      <c r="A1045" s="17">
        <v>44790</v>
      </c>
      <c r="B1045" s="18">
        <v>-1.3003249313493085E-2</v>
      </c>
      <c r="C1045" s="8">
        <f t="shared" si="115"/>
        <v>-4.1603249313493088E-2</v>
      </c>
      <c r="D1045" s="5">
        <f t="shared" si="113"/>
        <v>1.7308303534406631E-3</v>
      </c>
      <c r="E1045" s="5">
        <f t="shared" si="116"/>
        <v>5.9985710432448435E-4</v>
      </c>
      <c r="F1045" s="5">
        <f>B$6+B$7*E1036+B$8*(H1044*100)^2</f>
        <v>0.42549354464205524</v>
      </c>
      <c r="G1045" s="8">
        <v>4.4926383431603302E-3</v>
      </c>
      <c r="H1045" s="8">
        <f t="shared" si="117"/>
        <v>6.5229866214952126E-3</v>
      </c>
      <c r="I1045" s="7">
        <f t="shared" si="114"/>
        <v>2.0303482783348824E-3</v>
      </c>
      <c r="J1045" s="10">
        <f t="shared" si="118"/>
        <v>0.45192782575653334</v>
      </c>
      <c r="K1045" s="10">
        <f t="shared" si="119"/>
        <v>6.1631677568467325E-2</v>
      </c>
      <c r="AC1045" s="12"/>
      <c r="AD1045" s="13"/>
    </row>
    <row r="1046" spans="1:30" x14ac:dyDescent="0.3">
      <c r="A1046" s="17">
        <v>44791</v>
      </c>
      <c r="B1046" s="18">
        <v>5.6600652773598882E-3</v>
      </c>
      <c r="C1046" s="8">
        <f t="shared" si="115"/>
        <v>-2.2939934722640113E-2</v>
      </c>
      <c r="D1046" s="5">
        <f t="shared" si="113"/>
        <v>5.2624060507898949E-4</v>
      </c>
      <c r="E1046" s="5">
        <f t="shared" si="116"/>
        <v>1.7308303534406631E-3</v>
      </c>
      <c r="F1046" s="5">
        <f>B$6+B$7*E1036+B$8*(H1045*100)^2</f>
        <v>0.40586797784302886</v>
      </c>
      <c r="G1046" s="8">
        <v>5.7976641018801876E-3</v>
      </c>
      <c r="H1046" s="8">
        <f t="shared" si="117"/>
        <v>6.3707768587749868E-3</v>
      </c>
      <c r="I1046" s="7">
        <f t="shared" si="114"/>
        <v>5.7311275689479919E-4</v>
      </c>
      <c r="J1046" s="10">
        <f t="shared" si="118"/>
        <v>9.8852356194443589E-2</v>
      </c>
      <c r="K1046" s="10">
        <f t="shared" si="119"/>
        <v>4.3066882502680315E-3</v>
      </c>
      <c r="AC1046" s="12"/>
      <c r="AD1046" s="13"/>
    </row>
    <row r="1047" spans="1:30" x14ac:dyDescent="0.3">
      <c r="A1047" s="17">
        <v>44792</v>
      </c>
      <c r="B1047" s="18">
        <v>-1.2536577555016021E-2</v>
      </c>
      <c r="C1047" s="8">
        <f t="shared" si="115"/>
        <v>-4.113657755501602E-2</v>
      </c>
      <c r="D1047" s="5">
        <f t="shared" si="113"/>
        <v>1.6922180129398479E-3</v>
      </c>
      <c r="E1047" s="5">
        <f t="shared" si="116"/>
        <v>5.2624060507898949E-4</v>
      </c>
      <c r="F1047" s="5">
        <f>B$6+B$7*E1036+B$8*(H1046*100)^2</f>
        <v>0.38846795031901205</v>
      </c>
      <c r="G1047" s="8">
        <v>1.10983936217923E-2</v>
      </c>
      <c r="H1047" s="8">
        <f t="shared" si="117"/>
        <v>6.2327197138890497E-3</v>
      </c>
      <c r="I1047" s="7">
        <f t="shared" si="114"/>
        <v>4.86567390790325E-3</v>
      </c>
      <c r="J1047" s="10">
        <f t="shared" si="118"/>
        <v>0.43841244721661654</v>
      </c>
      <c r="K1047" s="10">
        <f t="shared" si="119"/>
        <v>0.20367865667807727</v>
      </c>
      <c r="AC1047" s="12"/>
      <c r="AD1047" s="13"/>
    </row>
    <row r="1048" spans="1:30" x14ac:dyDescent="0.3">
      <c r="A1048" s="17">
        <v>44795</v>
      </c>
      <c r="B1048" s="18">
        <v>-1.9517356702577069E-2</v>
      </c>
      <c r="C1048" s="8">
        <f t="shared" si="115"/>
        <v>-4.8117356702577066E-2</v>
      </c>
      <c r="D1048" s="5">
        <f t="shared" si="113"/>
        <v>2.3152800160430383E-3</v>
      </c>
      <c r="E1048" s="5">
        <f t="shared" si="116"/>
        <v>1.6922180129398479E-3</v>
      </c>
      <c r="F1048" s="5">
        <f>B$6+B$7*E1036+B$8*(H1047*100)^2</f>
        <v>0.37304108591621865</v>
      </c>
      <c r="G1048" s="8">
        <v>7.1715646680652941E-3</v>
      </c>
      <c r="H1048" s="8">
        <f t="shared" si="117"/>
        <v>6.1077089478479459E-3</v>
      </c>
      <c r="I1048" s="7">
        <f t="shared" si="114"/>
        <v>1.0638557202173483E-3</v>
      </c>
      <c r="J1048" s="10">
        <f t="shared" si="118"/>
        <v>0.14834359996147808</v>
      </c>
      <c r="K1048" s="10">
        <f t="shared" si="119"/>
        <v>1.3610332096656297E-2</v>
      </c>
      <c r="AC1048" s="12"/>
      <c r="AD1048" s="13"/>
    </row>
    <row r="1049" spans="1:30" x14ac:dyDescent="0.3">
      <c r="A1049" s="17">
        <v>44796</v>
      </c>
      <c r="B1049" s="18">
        <v>-1.5593365820652726E-3</v>
      </c>
      <c r="C1049" s="8">
        <f t="shared" si="115"/>
        <v>-3.0159336582065273E-2</v>
      </c>
      <c r="D1049" s="5">
        <f t="shared" si="113"/>
        <v>9.0958558307030056E-4</v>
      </c>
      <c r="E1049" s="5">
        <f t="shared" si="116"/>
        <v>2.3152800160430383E-3</v>
      </c>
      <c r="F1049" s="5">
        <f>B$6+B$7*E1036+B$8*(H1048*100)^2</f>
        <v>0.35936362793670207</v>
      </c>
      <c r="G1049" s="8">
        <v>8.6952522543665891E-3</v>
      </c>
      <c r="H1049" s="8">
        <f t="shared" si="117"/>
        <v>5.9946945538259253E-3</v>
      </c>
      <c r="I1049" s="7">
        <f t="shared" si="114"/>
        <v>2.7005577005406638E-3</v>
      </c>
      <c r="J1049" s="10">
        <f t="shared" si="118"/>
        <v>0.31057841929594343</v>
      </c>
      <c r="K1049" s="10">
        <f t="shared" si="119"/>
        <v>7.8588971188467305E-2</v>
      </c>
      <c r="AC1049" s="12"/>
      <c r="AD1049" s="13"/>
    </row>
    <row r="1050" spans="1:30" x14ac:dyDescent="0.3">
      <c r="A1050" s="17">
        <v>44797</v>
      </c>
      <c r="B1050" s="18">
        <v>4.0819679243540999E-3</v>
      </c>
      <c r="C1050" s="8">
        <f t="shared" si="115"/>
        <v>-2.4518032075645901E-2</v>
      </c>
      <c r="D1050" s="5">
        <f t="shared" si="113"/>
        <v>6.011338968624013E-4</v>
      </c>
      <c r="E1050" s="5">
        <f t="shared" si="116"/>
        <v>9.0958558307030056E-4</v>
      </c>
      <c r="F1050" s="5">
        <f>B$6+B$7*E1036+B$8*(H1049*100)^2</f>
        <v>0.34723719369206274</v>
      </c>
      <c r="G1050" s="8">
        <v>8.4307104961109484E-3</v>
      </c>
      <c r="H1050" s="8">
        <f t="shared" si="117"/>
        <v>5.8926835456527167E-3</v>
      </c>
      <c r="I1050" s="7">
        <f t="shared" si="114"/>
        <v>2.5380269504582317E-3</v>
      </c>
      <c r="J1050" s="10">
        <f t="shared" si="118"/>
        <v>0.30104543995776073</v>
      </c>
      <c r="K1050" s="10">
        <f t="shared" si="119"/>
        <v>7.2538624745321245E-2</v>
      </c>
      <c r="AC1050" s="12"/>
      <c r="AD1050" s="13"/>
    </row>
    <row r="1051" spans="1:30" x14ac:dyDescent="0.3">
      <c r="A1051" s="17">
        <v>44798</v>
      </c>
      <c r="B1051" s="18">
        <v>1.9286516465936063E-3</v>
      </c>
      <c r="C1051" s="8">
        <f t="shared" si="115"/>
        <v>-2.6671348353406395E-2</v>
      </c>
      <c r="D1051" s="5">
        <f t="shared" si="113"/>
        <v>7.1136082298875404E-4</v>
      </c>
      <c r="E1051" s="5">
        <f t="shared" si="116"/>
        <v>6.011338968624013E-4</v>
      </c>
      <c r="F1051" s="5">
        <f>B$6+B$7*E1036+B$8*(H1050*100)^2</f>
        <v>0.33648589709076548</v>
      </c>
      <c r="G1051" s="8">
        <v>1.7015801099205693E-2</v>
      </c>
      <c r="H1051" s="8">
        <f t="shared" si="117"/>
        <v>5.8007404448980945E-3</v>
      </c>
      <c r="I1051" s="7">
        <f t="shared" si="114"/>
        <v>1.1215060654307598E-2</v>
      </c>
      <c r="J1051" s="10">
        <f t="shared" si="118"/>
        <v>0.65909683528394813</v>
      </c>
      <c r="K1051" s="10">
        <f t="shared" si="119"/>
        <v>0.85722750935180581</v>
      </c>
      <c r="AC1051" s="12"/>
      <c r="AD1051" s="13"/>
    </row>
    <row r="1052" spans="1:30" x14ac:dyDescent="0.3">
      <c r="A1052" s="17">
        <v>44799</v>
      </c>
      <c r="B1052" s="18">
        <v>-1.9472438674588539E-2</v>
      </c>
      <c r="C1052" s="8">
        <f t="shared" si="115"/>
        <v>-4.807243867458854E-2</v>
      </c>
      <c r="D1052" s="5">
        <f t="shared" si="113"/>
        <v>2.3109593601220758E-3</v>
      </c>
      <c r="E1052" s="5">
        <f t="shared" si="116"/>
        <v>7.1136082298875404E-4</v>
      </c>
      <c r="F1052" s="5">
        <f>B$6+B$7*E1036+B$8*(H1051*100)^2</f>
        <v>0.32695379752405529</v>
      </c>
      <c r="G1052" s="8">
        <v>1.2358771647491577E-2</v>
      </c>
      <c r="H1052" s="8">
        <f t="shared" si="117"/>
        <v>5.7179873865203243E-3</v>
      </c>
      <c r="I1052" s="7">
        <f t="shared" si="114"/>
        <v>6.6407842609712527E-3</v>
      </c>
      <c r="J1052" s="10">
        <f t="shared" si="118"/>
        <v>0.53733368091796674</v>
      </c>
      <c r="K1052" s="10">
        <f t="shared" si="119"/>
        <v>0.39063573122504192</v>
      </c>
      <c r="AC1052" s="12"/>
      <c r="AD1052" s="13"/>
    </row>
    <row r="1053" spans="1:30" x14ac:dyDescent="0.3">
      <c r="A1053" s="17">
        <v>44802</v>
      </c>
      <c r="B1053" s="18">
        <v>-9.2470811693156057E-3</v>
      </c>
      <c r="C1053" s="8">
        <f t="shared" si="115"/>
        <v>-3.7847081169315608E-2</v>
      </c>
      <c r="D1053" s="5">
        <f t="shared" si="113"/>
        <v>1.432401553036764E-3</v>
      </c>
      <c r="E1053" s="5">
        <f t="shared" si="116"/>
        <v>2.3109593601220758E-3</v>
      </c>
      <c r="F1053" s="5">
        <f>B$6+B$7*E1036+B$8*(H1052*100)^2</f>
        <v>0.31850263804821</v>
      </c>
      <c r="G1053" s="8">
        <v>1.6546653200678562E-2</v>
      </c>
      <c r="H1053" s="8">
        <f t="shared" si="117"/>
        <v>5.6436037958755569E-3</v>
      </c>
      <c r="I1053" s="7">
        <f t="shared" si="114"/>
        <v>1.0903049404803005E-2</v>
      </c>
      <c r="J1053" s="10">
        <f t="shared" si="118"/>
        <v>0.65892777666699887</v>
      </c>
      <c r="K1053" s="10">
        <f t="shared" si="119"/>
        <v>0.85626931532289974</v>
      </c>
      <c r="AC1053" s="12"/>
      <c r="AD1053" s="13"/>
    </row>
    <row r="1054" spans="1:30" x14ac:dyDescent="0.3">
      <c r="A1054" s="17">
        <v>44803</v>
      </c>
      <c r="B1054" s="18">
        <v>-2.4087421075935454E-3</v>
      </c>
      <c r="C1054" s="8">
        <f t="shared" si="115"/>
        <v>-3.1008742107593544E-2</v>
      </c>
      <c r="D1054" s="5">
        <f t="shared" si="113"/>
        <v>9.6154208709524488E-4</v>
      </c>
      <c r="E1054" s="5">
        <f t="shared" si="116"/>
        <v>1.432401553036764E-3</v>
      </c>
      <c r="F1054" s="5">
        <f>B$6+B$7*E1036+B$8*(H1053*100)^2</f>
        <v>0.31100984005692556</v>
      </c>
      <c r="G1054" s="8">
        <v>9.5715186962693453E-3</v>
      </c>
      <c r="H1054" s="8">
        <f t="shared" si="117"/>
        <v>5.5768256208790102E-3</v>
      </c>
      <c r="I1054" s="7">
        <f t="shared" si="114"/>
        <v>3.9946930753903351E-3</v>
      </c>
      <c r="J1054" s="10">
        <f t="shared" si="118"/>
        <v>0.41735206315245788</v>
      </c>
      <c r="K1054" s="10">
        <f t="shared" si="119"/>
        <v>0.1761301531733559</v>
      </c>
      <c r="AC1054" s="12"/>
      <c r="AD1054" s="13"/>
    </row>
    <row r="1055" spans="1:30" x14ac:dyDescent="0.3">
      <c r="A1055" s="17">
        <v>44804</v>
      </c>
      <c r="B1055" s="18">
        <v>-1.2620269149236122E-2</v>
      </c>
      <c r="C1055" s="8">
        <f t="shared" si="115"/>
        <v>-4.122026914923612E-2</v>
      </c>
      <c r="D1055" s="5">
        <f t="shared" si="113"/>
        <v>1.699110588735467E-3</v>
      </c>
      <c r="E1055" s="5">
        <f t="shared" si="116"/>
        <v>9.6154208709524488E-4</v>
      </c>
      <c r="F1055" s="5">
        <f>B$6+B$7*E1036+B$8*(H1054*100)^2</f>
        <v>0.30436672535785281</v>
      </c>
      <c r="G1055" s="8">
        <v>8.891921836969064E-3</v>
      </c>
      <c r="H1055" s="8">
        <f t="shared" si="117"/>
        <v>5.516944130203357E-3</v>
      </c>
      <c r="I1055" s="7">
        <f t="shared" si="114"/>
        <v>3.3749777067657071E-3</v>
      </c>
      <c r="J1055" s="10">
        <f t="shared" si="118"/>
        <v>0.37955548515214066</v>
      </c>
      <c r="K1055" s="10">
        <f t="shared" si="119"/>
        <v>0.1344285697101415</v>
      </c>
      <c r="AC1055" s="12"/>
      <c r="AD1055" s="13"/>
    </row>
    <row r="1056" spans="1:30" x14ac:dyDescent="0.3">
      <c r="A1056" s="17">
        <v>44805</v>
      </c>
      <c r="B1056" s="18">
        <v>-1.7365071722181418E-2</v>
      </c>
      <c r="C1056" s="8">
        <f t="shared" si="115"/>
        <v>-4.5965071722181422E-2</v>
      </c>
      <c r="D1056" s="5">
        <f t="shared" si="113"/>
        <v>2.1127878184252821E-3</v>
      </c>
      <c r="E1056" s="5">
        <f t="shared" si="116"/>
        <v>1.699110588735467E-3</v>
      </c>
      <c r="F1056" s="5">
        <f>B$6+B$7*E1036+B$8*(H1055*100)^2</f>
        <v>0.29847693986565493</v>
      </c>
      <c r="G1056" s="8">
        <v>1.0242169542669497E-2</v>
      </c>
      <c r="H1056" s="8">
        <f t="shared" si="117"/>
        <v>5.4633043102654908E-3</v>
      </c>
      <c r="I1056" s="7">
        <f t="shared" si="114"/>
        <v>4.778865232404006E-3</v>
      </c>
      <c r="J1056" s="10">
        <f t="shared" si="118"/>
        <v>0.46658720230073958</v>
      </c>
      <c r="K1056" s="10">
        <f t="shared" si="119"/>
        <v>0.24626099987178574</v>
      </c>
      <c r="AC1056" s="12"/>
      <c r="AD1056" s="13"/>
    </row>
    <row r="1057" spans="1:30" x14ac:dyDescent="0.3">
      <c r="A1057" s="17">
        <v>44806</v>
      </c>
      <c r="B1057" s="18">
        <v>2.5048854908097169E-2</v>
      </c>
      <c r="C1057" s="8">
        <f t="shared" si="115"/>
        <v>-3.5511450919028312E-3</v>
      </c>
      <c r="D1057" s="5">
        <f t="shared" si="113"/>
        <v>1.2610631463745567E-5</v>
      </c>
      <c r="E1057" s="5">
        <f t="shared" si="116"/>
        <v>2.1127878184252821E-3</v>
      </c>
      <c r="F1057" s="5">
        <f>B$6+B$7*E1036+B$8*(H1056*100)^2</f>
        <v>0.29325505604827229</v>
      </c>
      <c r="G1057" s="8">
        <v>1.7422788803602929E-2</v>
      </c>
      <c r="H1057" s="8">
        <f t="shared" si="117"/>
        <v>5.4153029097943573E-3</v>
      </c>
      <c r="I1057" s="7">
        <f t="shared" si="114"/>
        <v>1.2007485893808571E-2</v>
      </c>
      <c r="J1057" s="10">
        <f t="shared" si="118"/>
        <v>0.68918277258377225</v>
      </c>
      <c r="K1057" s="10">
        <f t="shared" si="119"/>
        <v>1.0487746507851172</v>
      </c>
      <c r="AC1057" s="12"/>
      <c r="AD1057" s="13"/>
    </row>
    <row r="1058" spans="1:30" x14ac:dyDescent="0.3">
      <c r="A1058" s="17">
        <v>44809</v>
      </c>
      <c r="B1058" s="18">
        <v>-1.5458613056036399E-2</v>
      </c>
      <c r="C1058" s="8">
        <f t="shared" si="115"/>
        <v>-4.4058613056036401E-2</v>
      </c>
      <c r="D1058" s="5">
        <f t="shared" si="113"/>
        <v>1.9411613844215413E-3</v>
      </c>
      <c r="E1058" s="5">
        <f t="shared" si="116"/>
        <v>1.2610631463745567E-5</v>
      </c>
      <c r="F1058" s="5">
        <f>B$6+B$7*E1058+B$8*(G1057*100)^2</f>
        <v>2.7199072515936709</v>
      </c>
      <c r="G1058" s="8">
        <v>9.0877254942387971E-3</v>
      </c>
      <c r="H1058" s="8">
        <f t="shared" si="117"/>
        <v>1.649214131516484E-2</v>
      </c>
      <c r="I1058" s="7">
        <f t="shared" si="114"/>
        <v>7.4044158209260434E-3</v>
      </c>
      <c r="J1058" s="10">
        <f t="shared" si="118"/>
        <v>0.81477106957292067</v>
      </c>
      <c r="K1058" s="10">
        <f t="shared" si="119"/>
        <v>0.14699301786119046</v>
      </c>
      <c r="AC1058" s="12"/>
      <c r="AD1058" s="13"/>
    </row>
    <row r="1059" spans="1:30" x14ac:dyDescent="0.3">
      <c r="A1059" s="17">
        <v>44810</v>
      </c>
      <c r="B1059" s="18">
        <v>2.8983327201182697E-3</v>
      </c>
      <c r="C1059" s="8">
        <f t="shared" si="115"/>
        <v>-2.570166727988173E-2</v>
      </c>
      <c r="D1059" s="5">
        <f t="shared" si="113"/>
        <v>6.6057570096574307E-4</v>
      </c>
      <c r="E1059" s="5">
        <f t="shared" si="116"/>
        <v>1.9411613844215413E-3</v>
      </c>
      <c r="F1059" s="5">
        <f>B$6+B$7*E1058+B$8*(H1058*100)^2</f>
        <v>2.4400710719411789</v>
      </c>
      <c r="G1059" s="8">
        <v>1.0074123255727898E-2</v>
      </c>
      <c r="H1059" s="8">
        <f t="shared" si="117"/>
        <v>1.56207268458967E-2</v>
      </c>
      <c r="I1059" s="7">
        <f t="shared" si="114"/>
        <v>5.5466035901688016E-3</v>
      </c>
      <c r="J1059" s="10">
        <f t="shared" si="118"/>
        <v>0.55057928609471196</v>
      </c>
      <c r="K1059" s="10">
        <f t="shared" si="119"/>
        <v>8.3548856435888608E-2</v>
      </c>
      <c r="AC1059" s="12"/>
      <c r="AD1059" s="13"/>
    </row>
    <row r="1060" spans="1:30" x14ac:dyDescent="0.3">
      <c r="A1060" s="17">
        <v>44811</v>
      </c>
      <c r="B1060" s="18">
        <v>5.5702113632815861E-4</v>
      </c>
      <c r="C1060" s="8">
        <f t="shared" si="115"/>
        <v>-2.8042978863671842E-2</v>
      </c>
      <c r="D1060" s="5">
        <f t="shared" si="113"/>
        <v>7.8640866354834566E-4</v>
      </c>
      <c r="E1060" s="5">
        <f t="shared" si="116"/>
        <v>6.6057570096574307E-4</v>
      </c>
      <c r="F1060" s="5">
        <f>B$6+B$7*E1058+B$8*(H1059*100)^2</f>
        <v>2.191968315061279</v>
      </c>
      <c r="G1060" s="8">
        <v>1.5723409487218253E-2</v>
      </c>
      <c r="H1060" s="8">
        <f t="shared" si="117"/>
        <v>1.4805297413632996E-2</v>
      </c>
      <c r="I1060" s="7">
        <f t="shared" si="114"/>
        <v>9.1811207358525639E-4</v>
      </c>
      <c r="J1060" s="10">
        <f t="shared" si="118"/>
        <v>5.8391411502168193E-2</v>
      </c>
      <c r="K1060" s="10">
        <f t="shared" si="119"/>
        <v>1.84680135585924E-3</v>
      </c>
      <c r="AC1060" s="12"/>
      <c r="AD1060" s="13"/>
    </row>
    <row r="1061" spans="1:30" x14ac:dyDescent="0.3">
      <c r="A1061" s="17">
        <v>44812</v>
      </c>
      <c r="B1061" s="18">
        <v>2.9338788029454931E-3</v>
      </c>
      <c r="C1061" s="8">
        <f t="shared" si="115"/>
        <v>-2.5666121197054508E-2</v>
      </c>
      <c r="D1061" s="5">
        <f t="shared" si="113"/>
        <v>6.5874977730189074E-4</v>
      </c>
      <c r="E1061" s="5">
        <f t="shared" si="116"/>
        <v>7.8640866354834566E-4</v>
      </c>
      <c r="F1061" s="5">
        <f>B$6+B$7*E1058+B$8*(H1060*100)^2</f>
        <v>1.9720004108115603</v>
      </c>
      <c r="G1061" s="8">
        <v>9.5693359446964235E-3</v>
      </c>
      <c r="H1061" s="8">
        <f t="shared" si="117"/>
        <v>1.4042793207946774E-2</v>
      </c>
      <c r="I1061" s="7">
        <f t="shared" si="114"/>
        <v>4.4734572632503505E-3</v>
      </c>
      <c r="J1061" s="10">
        <f t="shared" si="118"/>
        <v>0.4674783380062707</v>
      </c>
      <c r="K1061" s="10">
        <f t="shared" si="119"/>
        <v>6.498657542433639E-2</v>
      </c>
      <c r="AC1061" s="12"/>
      <c r="AD1061" s="13"/>
    </row>
    <row r="1062" spans="1:30" x14ac:dyDescent="0.3">
      <c r="A1062" s="17">
        <v>44813</v>
      </c>
      <c r="B1062" s="18">
        <v>1.6282974070361018E-2</v>
      </c>
      <c r="C1062" s="8">
        <f t="shared" si="115"/>
        <v>-1.2317025929638983E-2</v>
      </c>
      <c r="D1062" s="5">
        <f t="shared" si="113"/>
        <v>1.5170912775139904E-4</v>
      </c>
      <c r="E1062" s="5">
        <f t="shared" si="116"/>
        <v>6.5874977730189074E-4</v>
      </c>
      <c r="F1062" s="5">
        <f>B$6+B$7*E1058+B$8*(H1061*100)^2</f>
        <v>1.7769768669037596</v>
      </c>
      <c r="G1062" s="8">
        <v>1.0540429778122007E-2</v>
      </c>
      <c r="H1062" s="8">
        <f t="shared" si="117"/>
        <v>1.3330329579210558E-2</v>
      </c>
      <c r="I1062" s="7">
        <f t="shared" si="114"/>
        <v>2.7898998010885516E-3</v>
      </c>
      <c r="J1062" s="10">
        <f t="shared" si="118"/>
        <v>0.26468558301857303</v>
      </c>
      <c r="K1062" s="10">
        <f t="shared" si="119"/>
        <v>2.5533906135356332E-2</v>
      </c>
      <c r="AC1062" s="12"/>
      <c r="AD1062" s="13"/>
    </row>
    <row r="1063" spans="1:30" x14ac:dyDescent="0.3">
      <c r="A1063" s="17">
        <v>44816</v>
      </c>
      <c r="B1063" s="18">
        <v>2.1193737401604067E-2</v>
      </c>
      <c r="C1063" s="8">
        <f t="shared" si="115"/>
        <v>-7.4062625983959338E-3</v>
      </c>
      <c r="D1063" s="5">
        <f t="shared" si="113"/>
        <v>5.4852725676398491E-5</v>
      </c>
      <c r="E1063" s="5">
        <f t="shared" si="116"/>
        <v>1.5170912775139904E-4</v>
      </c>
      <c r="F1063" s="5">
        <f>B$6+B$7*E1058+B$8*(H1062*100)^2</f>
        <v>1.6040689928751033</v>
      </c>
      <c r="G1063" s="8">
        <v>1.5967529517610293E-2</v>
      </c>
      <c r="H1063" s="8">
        <f t="shared" si="117"/>
        <v>1.2665184534285725E-2</v>
      </c>
      <c r="I1063" s="7">
        <f t="shared" si="114"/>
        <v>3.3023449833245681E-3</v>
      </c>
      <c r="J1063" s="10">
        <f t="shared" si="118"/>
        <v>0.20681627547219955</v>
      </c>
      <c r="K1063" s="10">
        <f t="shared" si="119"/>
        <v>2.9041554289160665E-2</v>
      </c>
      <c r="AC1063" s="12"/>
      <c r="AD1063" s="13"/>
    </row>
    <row r="1064" spans="1:30" x14ac:dyDescent="0.3">
      <c r="A1064" s="17">
        <v>44817</v>
      </c>
      <c r="B1064" s="18">
        <v>-1.6682998371329427E-2</v>
      </c>
      <c r="C1064" s="8">
        <f t="shared" si="115"/>
        <v>-4.528299837132943E-2</v>
      </c>
      <c r="D1064" s="5">
        <f t="shared" si="113"/>
        <v>2.0505499414978237E-3</v>
      </c>
      <c r="E1064" s="5">
        <f t="shared" si="116"/>
        <v>5.4852725676398491E-5</v>
      </c>
      <c r="F1064" s="5">
        <f>B$6+B$7*E1058+B$8*(H1063*100)^2</f>
        <v>1.4507688717612965</v>
      </c>
      <c r="G1064" s="8">
        <v>8.4363745330373746E-3</v>
      </c>
      <c r="H1064" s="8">
        <f t="shared" si="117"/>
        <v>1.2044786721902951E-2</v>
      </c>
      <c r="I1064" s="7">
        <f t="shared" si="114"/>
        <v>3.608412188865576E-3</v>
      </c>
      <c r="J1064" s="10">
        <f t="shared" si="118"/>
        <v>0.42772071992949179</v>
      </c>
      <c r="K1064" s="10">
        <f t="shared" si="119"/>
        <v>5.6496366124521025E-2</v>
      </c>
      <c r="AC1064" s="12"/>
      <c r="AD1064" s="13"/>
    </row>
    <row r="1065" spans="1:30" x14ac:dyDescent="0.3">
      <c r="A1065" s="17">
        <v>44818</v>
      </c>
      <c r="B1065" s="18">
        <v>-5.2056448994034846E-3</v>
      </c>
      <c r="C1065" s="8">
        <f t="shared" si="115"/>
        <v>-3.3805644899403485E-2</v>
      </c>
      <c r="D1065" s="5">
        <f t="shared" si="113"/>
        <v>1.1428216270645648E-3</v>
      </c>
      <c r="E1065" s="5">
        <f t="shared" si="116"/>
        <v>2.0505499414978237E-3</v>
      </c>
      <c r="F1065" s="5">
        <f>B$6+B$7*E1058+B$8*(H1064*100)^2</f>
        <v>1.3148529843817958</v>
      </c>
      <c r="G1065" s="8">
        <v>9.4489962757353246E-3</v>
      </c>
      <c r="H1065" s="8">
        <f t="shared" si="117"/>
        <v>1.1466703904705118E-2</v>
      </c>
      <c r="I1065" s="7">
        <f t="shared" si="114"/>
        <v>2.0177076289697934E-3</v>
      </c>
      <c r="J1065" s="10">
        <f t="shared" si="118"/>
        <v>0.21353671544470734</v>
      </c>
      <c r="K1065" s="10">
        <f t="shared" si="119"/>
        <v>1.757669837141318E-2</v>
      </c>
      <c r="AC1065" s="12"/>
      <c r="AD1065" s="13"/>
    </row>
    <row r="1066" spans="1:30" x14ac:dyDescent="0.3">
      <c r="A1066" s="17">
        <v>44819</v>
      </c>
      <c r="B1066" s="18">
        <v>-7.249645188850358E-3</v>
      </c>
      <c r="C1066" s="8">
        <f t="shared" si="115"/>
        <v>-3.5849645188850358E-2</v>
      </c>
      <c r="D1066" s="5">
        <f t="shared" si="113"/>
        <v>1.2851970601664617E-3</v>
      </c>
      <c r="E1066" s="5">
        <f t="shared" si="116"/>
        <v>1.1428216270645648E-3</v>
      </c>
      <c r="F1066" s="5">
        <f>B$6+B$7*E1058+B$8*(H1065*100)^2</f>
        <v>1.1943499586311306</v>
      </c>
      <c r="G1066" s="8">
        <v>9.045970449059082E-3</v>
      </c>
      <c r="H1066" s="8">
        <f t="shared" si="117"/>
        <v>1.0928631930077664E-2</v>
      </c>
      <c r="I1066" s="7">
        <f t="shared" si="114"/>
        <v>1.8826614810185816E-3</v>
      </c>
      <c r="J1066" s="10">
        <f t="shared" si="118"/>
        <v>0.20812155993881309</v>
      </c>
      <c r="K1066" s="10">
        <f t="shared" si="119"/>
        <v>1.6797999230970584E-2</v>
      </c>
      <c r="AC1066" s="12"/>
      <c r="AD1066" s="13"/>
    </row>
    <row r="1067" spans="1:30" x14ac:dyDescent="0.3">
      <c r="A1067" s="17">
        <v>44820</v>
      </c>
      <c r="B1067" s="18">
        <v>-1.1752180724929073E-2</v>
      </c>
      <c r="C1067" s="8">
        <f t="shared" si="115"/>
        <v>-4.0352180724929076E-2</v>
      </c>
      <c r="D1067" s="5">
        <f t="shared" si="113"/>
        <v>1.6282984892573376E-3</v>
      </c>
      <c r="E1067" s="5">
        <f t="shared" si="116"/>
        <v>1.2851970601664617E-3</v>
      </c>
      <c r="F1067" s="5">
        <f>B$6+B$7*E1058+B$8*(H1066*100)^2</f>
        <v>1.0875119760005905</v>
      </c>
      <c r="G1067" s="8">
        <v>1.3892997895245184E-2</v>
      </c>
      <c r="H1067" s="8">
        <f t="shared" si="117"/>
        <v>1.042838422767684E-2</v>
      </c>
      <c r="I1067" s="7">
        <f t="shared" si="114"/>
        <v>3.4646136675683444E-3</v>
      </c>
      <c r="J1067" s="10">
        <f t="shared" si="118"/>
        <v>0.24937840584817858</v>
      </c>
      <c r="K1067" s="10">
        <f t="shared" si="119"/>
        <v>4.5375568659054899E-2</v>
      </c>
      <c r="AC1067" s="12"/>
      <c r="AD1067" s="13"/>
    </row>
    <row r="1068" spans="1:30" x14ac:dyDescent="0.3">
      <c r="A1068" s="17">
        <v>44823</v>
      </c>
      <c r="B1068" s="18">
        <v>-2.6283861717316001E-4</v>
      </c>
      <c r="C1068" s="8">
        <f t="shared" si="115"/>
        <v>-2.8862838617173162E-2</v>
      </c>
      <c r="D1068" s="5">
        <f t="shared" si="113"/>
        <v>8.3306345304098232E-4</v>
      </c>
      <c r="E1068" s="5">
        <f t="shared" si="116"/>
        <v>1.6282984892573376E-3</v>
      </c>
      <c r="F1068" s="5">
        <f>B$6+B$7*E1058+B$8*(H1067*100)^2</f>
        <v>0.99278942060035402</v>
      </c>
      <c r="G1068" s="8">
        <v>1.4765567588145165E-2</v>
      </c>
      <c r="H1068" s="8">
        <f t="shared" si="117"/>
        <v>9.9638818770615405E-3</v>
      </c>
      <c r="I1068" s="7">
        <f t="shared" si="114"/>
        <v>4.8016857110836243E-3</v>
      </c>
      <c r="J1068" s="10">
        <f t="shared" si="118"/>
        <v>0.32519479406526541</v>
      </c>
      <c r="K1068" s="10">
        <f t="shared" si="119"/>
        <v>8.8577922893597894E-2</v>
      </c>
      <c r="AC1068" s="12"/>
      <c r="AD1068" s="13"/>
    </row>
    <row r="1069" spans="1:30" x14ac:dyDescent="0.3">
      <c r="A1069" s="17">
        <v>44824</v>
      </c>
      <c r="B1069" s="18">
        <v>-9.3015899448648694E-3</v>
      </c>
      <c r="C1069" s="8">
        <f t="shared" si="115"/>
        <v>-3.7901589944864866E-2</v>
      </c>
      <c r="D1069" s="5">
        <f t="shared" si="113"/>
        <v>1.4365305203486816E-3</v>
      </c>
      <c r="E1069" s="5">
        <f t="shared" si="116"/>
        <v>8.3306345304098232E-4</v>
      </c>
      <c r="F1069" s="5">
        <f>B$6+B$7*E1058+B$8*(H1068*100)^2</f>
        <v>0.9088084029825042</v>
      </c>
      <c r="G1069" s="8">
        <v>1.3748061954634303E-2</v>
      </c>
      <c r="H1069" s="8">
        <f t="shared" si="117"/>
        <v>9.5331443028127093E-3</v>
      </c>
      <c r="I1069" s="7">
        <f t="shared" si="114"/>
        <v>4.2149176518215935E-3</v>
      </c>
      <c r="J1069" s="10">
        <f t="shared" si="118"/>
        <v>0.30658267803345157</v>
      </c>
      <c r="K1069" s="10">
        <f t="shared" si="119"/>
        <v>7.6009731151790438E-2</v>
      </c>
      <c r="AC1069" s="12"/>
      <c r="AD1069" s="13"/>
    </row>
    <row r="1070" spans="1:30" x14ac:dyDescent="0.3">
      <c r="A1070" s="17">
        <v>44825</v>
      </c>
      <c r="B1070" s="18">
        <v>7.1217920513091037E-3</v>
      </c>
      <c r="C1070" s="8">
        <f t="shared" si="115"/>
        <v>-2.1478207948690896E-2</v>
      </c>
      <c r="D1070" s="5">
        <f t="shared" si="113"/>
        <v>4.6131341668720881E-4</v>
      </c>
      <c r="E1070" s="5">
        <f t="shared" si="116"/>
        <v>1.4365305203486816E-3</v>
      </c>
      <c r="F1070" s="5">
        <f>B$6+B$7*E1058+B$8*(H1069*100)^2</f>
        <v>0.83435083276251854</v>
      </c>
      <c r="G1070" s="8">
        <v>1.1674599418879668E-2</v>
      </c>
      <c r="H1070" s="8">
        <f t="shared" si="117"/>
        <v>9.1342806655068283E-3</v>
      </c>
      <c r="I1070" s="7">
        <f t="shared" si="114"/>
        <v>2.5403187533728395E-3</v>
      </c>
      <c r="J1070" s="10">
        <f t="shared" si="118"/>
        <v>0.21759365458524801</v>
      </c>
      <c r="K1070" s="10">
        <f t="shared" si="119"/>
        <v>3.2727193601093996E-2</v>
      </c>
      <c r="AC1070" s="12"/>
      <c r="AD1070" s="13"/>
    </row>
    <row r="1071" spans="1:30" x14ac:dyDescent="0.3">
      <c r="A1071" s="17">
        <v>44826</v>
      </c>
      <c r="B1071" s="18">
        <v>-1.8711379947307438E-2</v>
      </c>
      <c r="C1071" s="8">
        <f t="shared" si="115"/>
        <v>-4.7311379947307441E-2</v>
      </c>
      <c r="D1071" s="5">
        <f t="shared" si="113"/>
        <v>2.2383666725184848E-3</v>
      </c>
      <c r="E1071" s="5">
        <f t="shared" si="116"/>
        <v>4.6131341668720881E-4</v>
      </c>
      <c r="F1071" s="5">
        <f>B$6+B$7*E1058+B$8*(H1070*100)^2</f>
        <v>0.76833675100547938</v>
      </c>
      <c r="G1071" s="8">
        <v>1.4631021970754006E-2</v>
      </c>
      <c r="H1071" s="8">
        <f t="shared" si="117"/>
        <v>8.7654820232858817E-3</v>
      </c>
      <c r="I1071" s="7">
        <f t="shared" si="114"/>
        <v>5.8655399474681243E-3</v>
      </c>
      <c r="J1071" s="10">
        <f t="shared" si="118"/>
        <v>0.40089748748875981</v>
      </c>
      <c r="K1071" s="10">
        <f t="shared" si="119"/>
        <v>0.15684086605518299</v>
      </c>
      <c r="AC1071" s="12"/>
      <c r="AD1071" s="13"/>
    </row>
    <row r="1072" spans="1:30" x14ac:dyDescent="0.3">
      <c r="A1072" s="17">
        <v>44827</v>
      </c>
      <c r="B1072" s="18">
        <v>-2.3183685587606122E-2</v>
      </c>
      <c r="C1072" s="8">
        <f t="shared" si="115"/>
        <v>-5.1783685587606126E-2</v>
      </c>
      <c r="D1072" s="5">
        <f t="shared" si="113"/>
        <v>2.6815500930360463E-3</v>
      </c>
      <c r="E1072" s="5">
        <f t="shared" si="116"/>
        <v>2.2383666725184848E-3</v>
      </c>
      <c r="F1072" s="5">
        <f>B$6+B$7*E1058+B$8*(H1071*100)^2</f>
        <v>0.70980866611968851</v>
      </c>
      <c r="G1072" s="8">
        <v>1.0860351587822869E-2</v>
      </c>
      <c r="H1072" s="8">
        <f t="shared" si="117"/>
        <v>8.4250143389770476E-3</v>
      </c>
      <c r="I1072" s="7">
        <f t="shared" si="114"/>
        <v>2.4353372488458216E-3</v>
      </c>
      <c r="J1072" s="10">
        <f t="shared" si="118"/>
        <v>0.22424110574619288</v>
      </c>
      <c r="K1072" s="10">
        <f t="shared" si="119"/>
        <v>3.5146798723739492E-2</v>
      </c>
      <c r="AC1072" s="12"/>
      <c r="AD1072" s="13"/>
    </row>
    <row r="1073" spans="1:30" x14ac:dyDescent="0.3">
      <c r="A1073" s="17">
        <v>44830</v>
      </c>
      <c r="B1073" s="18">
        <v>-1.8053791865236637E-3</v>
      </c>
      <c r="C1073" s="8">
        <f t="shared" si="115"/>
        <v>-3.0405379186523664E-2</v>
      </c>
      <c r="D1073" s="5">
        <f t="shared" si="113"/>
        <v>9.2448708347628642E-4</v>
      </c>
      <c r="E1073" s="5">
        <f t="shared" si="116"/>
        <v>2.6815500930360463E-3</v>
      </c>
      <c r="F1073" s="5">
        <f>B$6+B$7*E1058+B$8*(H1072*100)^2</f>
        <v>0.65791766605994617</v>
      </c>
      <c r="G1073" s="8">
        <v>1.5661205332846598E-2</v>
      </c>
      <c r="H1073" s="8">
        <f t="shared" si="117"/>
        <v>8.111212400498129E-3</v>
      </c>
      <c r="I1073" s="7">
        <f t="shared" si="114"/>
        <v>7.5499929323484694E-3</v>
      </c>
      <c r="J1073" s="10">
        <f t="shared" si="118"/>
        <v>0.48208249441144224</v>
      </c>
      <c r="K1073" s="10">
        <f t="shared" si="119"/>
        <v>0.2728701177289834</v>
      </c>
      <c r="AC1073" s="12"/>
      <c r="AD1073" s="13"/>
    </row>
    <row r="1074" spans="1:30" x14ac:dyDescent="0.3">
      <c r="A1074" s="17">
        <v>44831</v>
      </c>
      <c r="B1074" s="18">
        <v>-4.1702111731501419E-3</v>
      </c>
      <c r="C1074" s="8">
        <f t="shared" si="115"/>
        <v>-3.2770211173150141E-2</v>
      </c>
      <c r="D1074" s="5">
        <f t="shared" si="113"/>
        <v>1.0738867403328543E-3</v>
      </c>
      <c r="E1074" s="5">
        <f t="shared" si="116"/>
        <v>9.2448708347628642E-4</v>
      </c>
      <c r="F1074" s="5">
        <f>B$6+B$7*E1058+B$8*(H1073*100)^2</f>
        <v>0.61191110540697857</v>
      </c>
      <c r="G1074" s="8">
        <v>1.9737856598441354E-2</v>
      </c>
      <c r="H1074" s="8">
        <f t="shared" si="117"/>
        <v>7.8224747069388385E-3</v>
      </c>
      <c r="I1074" s="7">
        <f t="shared" si="114"/>
        <v>1.1915381891502515E-2</v>
      </c>
      <c r="J1074" s="10">
        <f t="shared" si="118"/>
        <v>0.60368165266959339</v>
      </c>
      <c r="K1074" s="10">
        <f t="shared" si="119"/>
        <v>0.59768660344917834</v>
      </c>
      <c r="AC1074" s="12"/>
      <c r="AD1074" s="13"/>
    </row>
    <row r="1075" spans="1:30" x14ac:dyDescent="0.3">
      <c r="A1075" s="17">
        <v>44832</v>
      </c>
      <c r="B1075" s="18">
        <v>1.9958580891039461E-3</v>
      </c>
      <c r="C1075" s="8">
        <f t="shared" si="115"/>
        <v>-2.6604141910896054E-2</v>
      </c>
      <c r="D1075" s="5">
        <f t="shared" si="113"/>
        <v>7.0778036681509596E-4</v>
      </c>
      <c r="E1075" s="5">
        <f t="shared" si="116"/>
        <v>1.0738867403328543E-3</v>
      </c>
      <c r="F1075" s="5">
        <f>B$6+B$7*E1058+B$8*(H1074*100)^2</f>
        <v>0.57112168873205771</v>
      </c>
      <c r="G1075" s="8">
        <v>1.5301260322873857E-2</v>
      </c>
      <c r="H1075" s="8">
        <f t="shared" si="117"/>
        <v>7.5572593493412523E-3</v>
      </c>
      <c r="I1075" s="7">
        <f t="shared" si="114"/>
        <v>7.7440009735326044E-3</v>
      </c>
      <c r="J1075" s="10">
        <f t="shared" si="118"/>
        <v>0.50610216479724202</v>
      </c>
      <c r="K1075" s="10">
        <f t="shared" si="119"/>
        <v>0.31928363647927838</v>
      </c>
      <c r="AC1075" s="12"/>
      <c r="AD1075" s="13"/>
    </row>
    <row r="1076" spans="1:30" x14ac:dyDescent="0.3">
      <c r="A1076" s="17">
        <v>44833</v>
      </c>
      <c r="B1076" s="18">
        <v>-1.7011936512756384E-2</v>
      </c>
      <c r="C1076" s="8">
        <f t="shared" si="115"/>
        <v>-4.5611936512756385E-2</v>
      </c>
      <c r="D1076" s="5">
        <f t="shared" si="113"/>
        <v>2.0804487524437192E-3</v>
      </c>
      <c r="E1076" s="5">
        <f t="shared" si="116"/>
        <v>7.0778036681509596E-4</v>
      </c>
      <c r="F1076" s="5">
        <f>B$6+B$7*E1058+B$8*(H1075*100)^2</f>
        <v>0.53495779190807258</v>
      </c>
      <c r="G1076" s="8">
        <v>6.6530247604934473E-3</v>
      </c>
      <c r="H1076" s="8">
        <f t="shared" si="117"/>
        <v>7.3140808848964241E-3</v>
      </c>
      <c r="I1076" s="7">
        <f t="shared" si="114"/>
        <v>6.6105612440297678E-4</v>
      </c>
      <c r="J1076" s="10">
        <f t="shared" si="118"/>
        <v>9.936174119303097E-2</v>
      </c>
      <c r="K1076" s="10">
        <f t="shared" si="119"/>
        <v>4.3484780759048824E-3</v>
      </c>
      <c r="AC1076" s="12"/>
      <c r="AD1076" s="13"/>
    </row>
    <row r="1077" spans="1:30" x14ac:dyDescent="0.3">
      <c r="A1077" s="17">
        <v>44834</v>
      </c>
      <c r="B1077" s="18">
        <v>1.1871743937134607E-2</v>
      </c>
      <c r="C1077" s="8">
        <f t="shared" si="115"/>
        <v>-1.6728256062865394E-2</v>
      </c>
      <c r="D1077" s="5">
        <f t="shared" si="113"/>
        <v>2.7983455090479283E-4</v>
      </c>
      <c r="E1077" s="5">
        <f t="shared" si="116"/>
        <v>2.0804487524437192E-3</v>
      </c>
      <c r="F1077" s="5">
        <f>B$6+B$7*E1058+B$8*(H1076*100)^2</f>
        <v>0.50289488098392754</v>
      </c>
      <c r="G1077" s="8">
        <v>1.9008072464687269E-2</v>
      </c>
      <c r="H1077" s="8">
        <f t="shared" si="117"/>
        <v>7.0915081681115445E-3</v>
      </c>
      <c r="I1077" s="7">
        <f t="shared" si="114"/>
        <v>1.1916564296575723E-2</v>
      </c>
      <c r="J1077" s="10">
        <f t="shared" si="118"/>
        <v>0.62692123668583566</v>
      </c>
      <c r="K1077" s="10">
        <f t="shared" si="119"/>
        <v>0.69443342988182555</v>
      </c>
      <c r="AC1077" s="12"/>
      <c r="AD1077" s="13"/>
    </row>
    <row r="1078" spans="1:30" x14ac:dyDescent="0.3">
      <c r="A1078" s="17">
        <v>44837</v>
      </c>
      <c r="B1078" s="18">
        <v>7.1978208251417715E-3</v>
      </c>
      <c r="C1078" s="8">
        <f t="shared" si="115"/>
        <v>-2.1402179174858229E-2</v>
      </c>
      <c r="D1078" s="5">
        <f t="shared" si="113"/>
        <v>4.5805327343273526E-4</v>
      </c>
      <c r="E1078" s="5">
        <f t="shared" si="116"/>
        <v>2.7983455090479283E-4</v>
      </c>
      <c r="F1078" s="5">
        <f>B$6+B$7*E1058+B$8*(H1077*100)^2</f>
        <v>0.47446790415858037</v>
      </c>
      <c r="G1078" s="8">
        <v>1.484797351902549E-2</v>
      </c>
      <c r="H1078" s="8">
        <f t="shared" si="117"/>
        <v>6.8881630654230334E-3</v>
      </c>
      <c r="I1078" s="7">
        <f t="shared" si="114"/>
        <v>7.9598104536024554E-3</v>
      </c>
      <c r="J1078" s="10">
        <f t="shared" si="118"/>
        <v>0.53608732824066063</v>
      </c>
      <c r="K1078" s="10">
        <f t="shared" si="119"/>
        <v>0.38751915769306855</v>
      </c>
      <c r="AC1078" s="12"/>
      <c r="AD1078" s="13"/>
    </row>
    <row r="1079" spans="1:30" x14ac:dyDescent="0.3">
      <c r="A1079" s="17">
        <v>44838</v>
      </c>
      <c r="B1079" s="18">
        <v>4.169854315060452E-2</v>
      </c>
      <c r="C1079" s="8">
        <f t="shared" si="115"/>
        <v>1.3098543150604519E-2</v>
      </c>
      <c r="D1079" s="5">
        <f t="shared" si="113"/>
        <v>1.7157183266824856E-4</v>
      </c>
      <c r="E1079" s="5">
        <f t="shared" si="116"/>
        <v>4.5805327343273526E-4</v>
      </c>
      <c r="F1079" s="5">
        <f>B$6+B$7*E1058+B$8*(H1078*100)^2</f>
        <v>0.44926454650522757</v>
      </c>
      <c r="G1079" s="8">
        <v>9.5600114972686171E-3</v>
      </c>
      <c r="H1079" s="8">
        <f t="shared" si="117"/>
        <v>6.7027199442109145E-3</v>
      </c>
      <c r="I1079" s="7">
        <f t="shared" si="114"/>
        <v>2.8572915530577026E-3</v>
      </c>
      <c r="J1079" s="10">
        <f t="shared" si="118"/>
        <v>0.29887951012130654</v>
      </c>
      <c r="K1079" s="10">
        <f t="shared" si="119"/>
        <v>7.1212845159788429E-2</v>
      </c>
      <c r="AC1079" s="12"/>
      <c r="AD1079" s="13"/>
    </row>
    <row r="1080" spans="1:30" x14ac:dyDescent="0.3">
      <c r="A1080" s="17">
        <v>44839</v>
      </c>
      <c r="B1080" s="18">
        <v>-1.0605681839676803E-2</v>
      </c>
      <c r="C1080" s="8">
        <f t="shared" si="115"/>
        <v>-3.9205681839676806E-2</v>
      </c>
      <c r="D1080" s="5">
        <f t="shared" si="113"/>
        <v>1.5370854885139638E-3</v>
      </c>
      <c r="E1080" s="5">
        <f t="shared" si="116"/>
        <v>1.7157183266824856E-4</v>
      </c>
      <c r="F1080" s="5">
        <f>B$6+B$7*E1080+B$8*(G1079*100)^2</f>
        <v>0.83891532996454832</v>
      </c>
      <c r="G1080" s="8">
        <v>1.0571964664815818E-2</v>
      </c>
      <c r="H1080" s="8">
        <f t="shared" si="117"/>
        <v>9.15923211827579E-3</v>
      </c>
      <c r="I1080" s="7">
        <f t="shared" si="114"/>
        <v>1.4127325465400284E-3</v>
      </c>
      <c r="J1080" s="10">
        <f t="shared" si="118"/>
        <v>0.13363008592354586</v>
      </c>
      <c r="K1080" s="10">
        <f t="shared" si="119"/>
        <v>1.0798064871544888E-2</v>
      </c>
      <c r="AC1080" s="12"/>
      <c r="AD1080" s="13"/>
    </row>
    <row r="1081" spans="1:30" x14ac:dyDescent="0.3">
      <c r="A1081" s="17">
        <v>44840</v>
      </c>
      <c r="B1081" s="18">
        <v>-4.1475622948269272E-3</v>
      </c>
      <c r="C1081" s="8">
        <f t="shared" si="115"/>
        <v>-3.2747562294826928E-2</v>
      </c>
      <c r="D1081" s="5">
        <f t="shared" si="113"/>
        <v>1.0724028362535704E-3</v>
      </c>
      <c r="E1081" s="5">
        <f t="shared" si="116"/>
        <v>1.5370854885139638E-3</v>
      </c>
      <c r="F1081" s="5">
        <f>B$6+B$7*E1080+B$8*(H1080*100)^2</f>
        <v>0.77240005491688302</v>
      </c>
      <c r="G1081" s="8">
        <v>1.0539813359859094E-2</v>
      </c>
      <c r="H1081" s="8">
        <f t="shared" si="117"/>
        <v>8.7886293295193815E-3</v>
      </c>
      <c r="I1081" s="7">
        <f t="shared" si="114"/>
        <v>1.7511840303397128E-3</v>
      </c>
      <c r="J1081" s="10">
        <f t="shared" si="118"/>
        <v>0.16614943458193496</v>
      </c>
      <c r="K1081" s="10">
        <f t="shared" si="119"/>
        <v>1.7554576967882651E-2</v>
      </c>
      <c r="AC1081" s="12"/>
      <c r="AD1081" s="13"/>
    </row>
    <row r="1082" spans="1:30" x14ac:dyDescent="0.3">
      <c r="A1082" s="17">
        <v>44841</v>
      </c>
      <c r="B1082" s="18">
        <v>-1.7033972522005673E-2</v>
      </c>
      <c r="C1082" s="8">
        <f t="shared" si="115"/>
        <v>-4.563397252200567E-2</v>
      </c>
      <c r="D1082" s="5">
        <f t="shared" si="113"/>
        <v>2.0824594481391686E-3</v>
      </c>
      <c r="E1082" s="5">
        <f t="shared" si="116"/>
        <v>1.0724028362535704E-3</v>
      </c>
      <c r="F1082" s="5">
        <f>B$6+B$7*E1080+B$8*(H1081*100)^2</f>
        <v>0.71342761205962313</v>
      </c>
      <c r="G1082" s="8">
        <v>1.0147722635104904E-2</v>
      </c>
      <c r="H1082" s="8">
        <f t="shared" si="117"/>
        <v>8.4464644204520455E-3</v>
      </c>
      <c r="I1082" s="7">
        <f t="shared" si="114"/>
        <v>1.7012582146528586E-3</v>
      </c>
      <c r="J1082" s="10">
        <f t="shared" si="118"/>
        <v>0.16764926238400993</v>
      </c>
      <c r="K1082" s="10">
        <f t="shared" si="119"/>
        <v>1.7915240819103895E-2</v>
      </c>
      <c r="AC1082" s="12"/>
      <c r="AD1082" s="13"/>
    </row>
    <row r="1083" spans="1:30" x14ac:dyDescent="0.3">
      <c r="A1083" s="17">
        <v>44844</v>
      </c>
      <c r="B1083" s="18">
        <v>-5.5196634760845418E-3</v>
      </c>
      <c r="C1083" s="8">
        <f t="shared" si="115"/>
        <v>-3.4119663476084541E-2</v>
      </c>
      <c r="D1083" s="5">
        <f t="shared" si="113"/>
        <v>1.1641514357212575E-3</v>
      </c>
      <c r="E1083" s="5">
        <f t="shared" si="116"/>
        <v>2.0824594481391686E-3</v>
      </c>
      <c r="F1083" s="5">
        <f>B$6+B$7*E1080+B$8*(H1082*100)^2</f>
        <v>0.66114264422237656</v>
      </c>
      <c r="G1083" s="8">
        <v>1.0279058942555742E-2</v>
      </c>
      <c r="H1083" s="8">
        <f t="shared" si="117"/>
        <v>8.1310678525171372E-3</v>
      </c>
      <c r="I1083" s="7">
        <f t="shared" si="114"/>
        <v>2.1479910900386052E-3</v>
      </c>
      <c r="J1083" s="10">
        <f t="shared" si="118"/>
        <v>0.20896767904947314</v>
      </c>
      <c r="K1083" s="10">
        <f t="shared" si="119"/>
        <v>2.9754396859823729E-2</v>
      </c>
      <c r="AC1083" s="12"/>
      <c r="AD1083" s="13"/>
    </row>
    <row r="1084" spans="1:30" x14ac:dyDescent="0.3">
      <c r="A1084" s="17">
        <v>44845</v>
      </c>
      <c r="B1084" s="18">
        <v>-4.9363150473468965E-3</v>
      </c>
      <c r="C1084" s="8">
        <f t="shared" si="115"/>
        <v>-3.3536315047346894E-2</v>
      </c>
      <c r="D1084" s="5">
        <f t="shared" si="113"/>
        <v>1.1246844269549058E-3</v>
      </c>
      <c r="E1084" s="5">
        <f t="shared" si="116"/>
        <v>1.1641514357212575E-3</v>
      </c>
      <c r="F1084" s="5">
        <f>B$6+B$7*E1080+B$8*(H1083*100)^2</f>
        <v>0.61478679173787376</v>
      </c>
      <c r="G1084" s="8">
        <v>9.9680219717347331E-3</v>
      </c>
      <c r="H1084" s="8">
        <f t="shared" si="117"/>
        <v>7.8408340866126854E-3</v>
      </c>
      <c r="I1084" s="7">
        <f t="shared" si="114"/>
        <v>2.1271878851220477E-3</v>
      </c>
      <c r="J1084" s="10">
        <f t="shared" si="118"/>
        <v>0.21340120348388975</v>
      </c>
      <c r="K1084" s="10">
        <f t="shared" si="119"/>
        <v>3.1259173565269638E-2</v>
      </c>
      <c r="AC1084" s="12"/>
      <c r="AD1084" s="13"/>
    </row>
    <row r="1085" spans="1:30" x14ac:dyDescent="0.3">
      <c r="A1085" s="17">
        <v>44846</v>
      </c>
      <c r="B1085" s="18">
        <v>-2.643954618537143E-3</v>
      </c>
      <c r="C1085" s="8">
        <f t="shared" si="115"/>
        <v>-3.1243954618537143E-2</v>
      </c>
      <c r="D1085" s="5">
        <f t="shared" si="113"/>
        <v>9.7618470020520843E-4</v>
      </c>
      <c r="E1085" s="5">
        <f t="shared" si="116"/>
        <v>1.1246844269549058E-3</v>
      </c>
      <c r="F1085" s="5">
        <f>B$6+B$7*E1080+B$8*(H1084*100)^2</f>
        <v>0.57368769292511368</v>
      </c>
      <c r="G1085" s="8">
        <v>2.4786959676433403E-2</v>
      </c>
      <c r="H1085" s="8">
        <f t="shared" si="117"/>
        <v>7.5742174046241487E-3</v>
      </c>
      <c r="I1085" s="7">
        <f t="shared" si="114"/>
        <v>1.7212742271809255E-2</v>
      </c>
      <c r="J1085" s="10">
        <f t="shared" si="118"/>
        <v>0.69442733181086924</v>
      </c>
      <c r="K1085" s="10">
        <f t="shared" si="119"/>
        <v>1.086976331714451</v>
      </c>
      <c r="AC1085" s="12"/>
      <c r="AD1085" s="13"/>
    </row>
    <row r="1086" spans="1:30" x14ac:dyDescent="0.3">
      <c r="A1086" s="17">
        <v>44847</v>
      </c>
      <c r="B1086" s="18">
        <v>9.2233089255775516E-3</v>
      </c>
      <c r="C1086" s="8">
        <f t="shared" si="115"/>
        <v>-1.9376691074422449E-2</v>
      </c>
      <c r="D1086" s="5">
        <f t="shared" si="113"/>
        <v>3.7545615699360261E-4</v>
      </c>
      <c r="E1086" s="5">
        <f t="shared" si="116"/>
        <v>9.7618470020520843E-4</v>
      </c>
      <c r="F1086" s="5">
        <f>B$6+B$7*E1080+B$8*(H1085*100)^2</f>
        <v>0.53724923191772045</v>
      </c>
      <c r="G1086" s="8">
        <v>2.082138109612227E-2</v>
      </c>
      <c r="H1086" s="8">
        <f t="shared" si="117"/>
        <v>7.329728725660456E-3</v>
      </c>
      <c r="I1086" s="7">
        <f t="shared" si="114"/>
        <v>1.3491652370461814E-2</v>
      </c>
      <c r="J1086" s="10">
        <f t="shared" si="118"/>
        <v>0.64797105956503864</v>
      </c>
      <c r="K1086" s="10">
        <f t="shared" si="119"/>
        <v>0.7966336490581567</v>
      </c>
      <c r="AC1086" s="12"/>
      <c r="AD1086" s="13"/>
    </row>
    <row r="1087" spans="1:30" x14ac:dyDescent="0.3">
      <c r="A1087" s="17">
        <v>44848</v>
      </c>
      <c r="B1087" s="18">
        <v>5.7324313948934908E-3</v>
      </c>
      <c r="C1087" s="8">
        <f t="shared" si="115"/>
        <v>-2.2867568605106511E-2</v>
      </c>
      <c r="D1087" s="5">
        <f t="shared" si="113"/>
        <v>5.2292569390925291E-4</v>
      </c>
      <c r="E1087" s="5">
        <f t="shared" si="116"/>
        <v>3.7545615699360261E-4</v>
      </c>
      <c r="F1087" s="5">
        <f>B$6+B$7*E1080+B$8*(H1086*100)^2</f>
        <v>0.50494289238856571</v>
      </c>
      <c r="G1087" s="8">
        <v>1.3917708844287139E-2</v>
      </c>
      <c r="H1087" s="8">
        <f t="shared" si="117"/>
        <v>7.1059333826638546E-3</v>
      </c>
      <c r="I1087" s="7">
        <f t="shared" si="114"/>
        <v>6.8117754616232847E-3</v>
      </c>
      <c r="J1087" s="10">
        <f t="shared" si="118"/>
        <v>0.48943224332641094</v>
      </c>
      <c r="K1087" s="10">
        <f t="shared" si="119"/>
        <v>0.28637197702068296</v>
      </c>
      <c r="AC1087" s="12"/>
      <c r="AD1087" s="13"/>
    </row>
    <row r="1088" spans="1:30" x14ac:dyDescent="0.3">
      <c r="A1088" s="17">
        <v>44851</v>
      </c>
      <c r="B1088" s="18">
        <v>1.7560663917305607E-2</v>
      </c>
      <c r="C1088" s="8">
        <f t="shared" si="115"/>
        <v>-1.1039336082694393E-2</v>
      </c>
      <c r="D1088" s="5">
        <f t="shared" si="113"/>
        <v>1.2186694114667839E-4</v>
      </c>
      <c r="E1088" s="5">
        <f t="shared" si="116"/>
        <v>5.2292569390925291E-4</v>
      </c>
      <c r="F1088" s="5">
        <f>B$6+B$7*E1080+B$8*(H1087*100)^2</f>
        <v>0.47630009176201704</v>
      </c>
      <c r="G1088" s="8">
        <v>1.4540367873228696E-2</v>
      </c>
      <c r="H1088" s="8">
        <f t="shared" si="117"/>
        <v>6.9014497879939475E-3</v>
      </c>
      <c r="I1088" s="7">
        <f t="shared" si="114"/>
        <v>7.6389180852347487E-3</v>
      </c>
      <c r="J1088" s="10">
        <f t="shared" si="118"/>
        <v>0.52535934110025528</v>
      </c>
      <c r="K1088" s="10">
        <f t="shared" si="119"/>
        <v>0.36165974236935616</v>
      </c>
      <c r="AC1088" s="12"/>
      <c r="AD1088" s="13"/>
    </row>
    <row r="1089" spans="1:30" x14ac:dyDescent="0.3">
      <c r="A1089" s="17">
        <v>44852</v>
      </c>
      <c r="B1089" s="18">
        <v>6.426864926746466E-3</v>
      </c>
      <c r="C1089" s="8">
        <f t="shared" si="115"/>
        <v>-2.2173135073253535E-2</v>
      </c>
      <c r="D1089" s="5">
        <f t="shared" si="113"/>
        <v>4.9164791897674605E-4</v>
      </c>
      <c r="E1089" s="5">
        <f t="shared" si="116"/>
        <v>1.2186694114667839E-4</v>
      </c>
      <c r="F1089" s="5">
        <f>B$6+B$7*E1080+B$8*(H1088*100)^2</f>
        <v>0.45090538472651892</v>
      </c>
      <c r="G1089" s="8">
        <v>8.2881015231718331E-3</v>
      </c>
      <c r="H1089" s="8">
        <f t="shared" si="117"/>
        <v>6.7149488808666211E-3</v>
      </c>
      <c r="I1089" s="7">
        <f t="shared" si="114"/>
        <v>1.573152642305212E-3</v>
      </c>
      <c r="J1089" s="10">
        <f t="shared" si="118"/>
        <v>0.18980856326469936</v>
      </c>
      <c r="K1089" s="10">
        <f t="shared" si="119"/>
        <v>2.3791472773587952E-2</v>
      </c>
      <c r="AC1089" s="12"/>
      <c r="AD1089" s="13"/>
    </row>
    <row r="1090" spans="1:30" x14ac:dyDescent="0.3">
      <c r="A1090" s="17">
        <v>44853</v>
      </c>
      <c r="B1090" s="18">
        <v>2.1369401454150914E-3</v>
      </c>
      <c r="C1090" s="8">
        <f t="shared" si="115"/>
        <v>-2.646305985458491E-2</v>
      </c>
      <c r="D1090" s="5">
        <f t="shared" si="113"/>
        <v>7.0029353686734349E-4</v>
      </c>
      <c r="E1090" s="5">
        <f t="shared" si="116"/>
        <v>4.9164791897674605E-4</v>
      </c>
      <c r="F1090" s="5">
        <f>B$6+B$7*E1080+B$8*(H1089*100)^2</f>
        <v>0.42839043746884636</v>
      </c>
      <c r="G1090" s="8">
        <v>8.7105610868969587E-3</v>
      </c>
      <c r="H1090" s="8">
        <f t="shared" si="117"/>
        <v>6.5451542187243104E-3</v>
      </c>
      <c r="I1090" s="7">
        <f t="shared" si="114"/>
        <v>2.1654068681726483E-3</v>
      </c>
      <c r="J1090" s="10">
        <f t="shared" si="118"/>
        <v>0.24859556652785619</v>
      </c>
      <c r="K1090" s="10">
        <f t="shared" si="119"/>
        <v>4.5029983797798323E-2</v>
      </c>
      <c r="AC1090" s="12"/>
      <c r="AD1090" s="13"/>
    </row>
    <row r="1091" spans="1:30" x14ac:dyDescent="0.3">
      <c r="A1091" s="17">
        <v>44854</v>
      </c>
      <c r="B1091" s="18">
        <v>6.2061739837364826E-3</v>
      </c>
      <c r="C1091" s="8">
        <f t="shared" si="115"/>
        <v>-2.2393826016263517E-2</v>
      </c>
      <c r="D1091" s="5">
        <f t="shared" si="113"/>
        <v>5.0148344364668075E-4</v>
      </c>
      <c r="E1091" s="5">
        <f t="shared" si="116"/>
        <v>7.0029353686734349E-4</v>
      </c>
      <c r="F1091" s="5">
        <f>B$6+B$7*E1080+B$8*(H1090*100)^2</f>
        <v>0.40842868523019393</v>
      </c>
      <c r="G1091" s="8">
        <v>1.5433306789288701E-2</v>
      </c>
      <c r="H1091" s="8">
        <f t="shared" si="117"/>
        <v>6.3908425518877706E-3</v>
      </c>
      <c r="I1091" s="7">
        <f t="shared" si="114"/>
        <v>9.0424642374009306E-3</v>
      </c>
      <c r="J1091" s="10">
        <f t="shared" si="118"/>
        <v>0.58590581790784735</v>
      </c>
      <c r="K1091" s="10">
        <f t="shared" si="119"/>
        <v>0.53324772418125521</v>
      </c>
      <c r="AC1091" s="12"/>
      <c r="AD1091" s="13"/>
    </row>
    <row r="1092" spans="1:30" x14ac:dyDescent="0.3">
      <c r="A1092" s="17">
        <v>44855</v>
      </c>
      <c r="B1092" s="18">
        <v>-4.6546497958207655E-3</v>
      </c>
      <c r="C1092" s="8">
        <f t="shared" si="115"/>
        <v>-3.3254649795820768E-2</v>
      </c>
      <c r="D1092" s="5">
        <f t="shared" si="113"/>
        <v>1.1058717330426821E-3</v>
      </c>
      <c r="E1092" s="5">
        <f t="shared" si="116"/>
        <v>5.0148344364668075E-4</v>
      </c>
      <c r="F1092" s="5">
        <f>B$6+B$7*E1080+B$8*(H1091*100)^2</f>
        <v>0.39073059569540464</v>
      </c>
      <c r="G1092" s="8">
        <v>1.4113200716632881E-2</v>
      </c>
      <c r="H1092" s="8">
        <f t="shared" si="117"/>
        <v>6.2508447084806441E-3</v>
      </c>
      <c r="I1092" s="7">
        <f t="shared" si="114"/>
        <v>7.8623560081522367E-3</v>
      </c>
      <c r="J1092" s="10">
        <f t="shared" si="118"/>
        <v>0.55709233971895444</v>
      </c>
      <c r="K1092" s="10">
        <f t="shared" si="119"/>
        <v>0.44341299200325102</v>
      </c>
      <c r="AC1092" s="12"/>
      <c r="AD1092" s="13"/>
    </row>
    <row r="1093" spans="1:30" x14ac:dyDescent="0.3">
      <c r="A1093" s="17">
        <v>44858</v>
      </c>
      <c r="B1093" s="18">
        <v>1.4608223483291105E-2</v>
      </c>
      <c r="C1093" s="8">
        <f t="shared" si="115"/>
        <v>-1.3991776516708895E-2</v>
      </c>
      <c r="D1093" s="5">
        <f t="shared" si="113"/>
        <v>1.9576981009352651E-4</v>
      </c>
      <c r="E1093" s="5">
        <f t="shared" si="116"/>
        <v>1.1058717330426821E-3</v>
      </c>
      <c r="F1093" s="5">
        <f>B$6+B$7*E1080+B$8*(H1092*100)^2</f>
        <v>0.37503946951386047</v>
      </c>
      <c r="G1093" s="8">
        <v>1.274257339180453E-2</v>
      </c>
      <c r="H1093" s="8">
        <f t="shared" si="117"/>
        <v>6.1240466157097507E-3</v>
      </c>
      <c r="I1093" s="7">
        <f t="shared" si="114"/>
        <v>6.6185267760947792E-3</v>
      </c>
      <c r="J1093" s="10">
        <f t="shared" si="118"/>
        <v>0.51940268049399885</v>
      </c>
      <c r="K1093" s="10">
        <f t="shared" si="119"/>
        <v>0.34801848984747386</v>
      </c>
      <c r="AC1093" s="12"/>
      <c r="AD1093" s="13"/>
    </row>
    <row r="1094" spans="1:30" x14ac:dyDescent="0.3">
      <c r="A1094" s="17">
        <v>44859</v>
      </c>
      <c r="B1094" s="18">
        <v>1.6248644317259388E-2</v>
      </c>
      <c r="C1094" s="8">
        <f t="shared" si="115"/>
        <v>-1.2351355682740612E-2</v>
      </c>
      <c r="D1094" s="5">
        <f t="shared" si="113"/>
        <v>1.525559872015688E-4</v>
      </c>
      <c r="E1094" s="5">
        <f t="shared" si="116"/>
        <v>1.9576981009352651E-4</v>
      </c>
      <c r="F1094" s="5">
        <f>B$6+B$7*E1080+B$8*(H1093*100)^2</f>
        <v>0.36112771704130342</v>
      </c>
      <c r="G1094" s="8">
        <v>9.4248206645900934E-3</v>
      </c>
      <c r="H1094" s="8">
        <f t="shared" si="117"/>
        <v>6.0093902938759391E-3</v>
      </c>
      <c r="I1094" s="7">
        <f t="shared" si="114"/>
        <v>3.4154303707141544E-3</v>
      </c>
      <c r="J1094" s="10">
        <f t="shared" si="118"/>
        <v>0.36238677554324572</v>
      </c>
      <c r="K1094" s="10">
        <f t="shared" si="119"/>
        <v>0.11832549052239982</v>
      </c>
      <c r="AC1094" s="12"/>
      <c r="AD1094" s="13"/>
    </row>
    <row r="1095" spans="1:30" x14ac:dyDescent="0.3">
      <c r="A1095" s="17">
        <v>44860</v>
      </c>
      <c r="B1095" s="18">
        <v>5.487507147067419E-3</v>
      </c>
      <c r="C1095" s="8">
        <f t="shared" si="115"/>
        <v>-2.3112492852932581E-2</v>
      </c>
      <c r="D1095" s="5">
        <f t="shared" si="113"/>
        <v>5.3418732587685966E-4</v>
      </c>
      <c r="E1095" s="5">
        <f t="shared" si="116"/>
        <v>1.525559872015688E-4</v>
      </c>
      <c r="F1095" s="5">
        <f>B$6+B$7*E1080+B$8*(H1094*100)^2</f>
        <v>0.34879355729913436</v>
      </c>
      <c r="G1095" s="8">
        <v>1.0767467519732959E-2</v>
      </c>
      <c r="H1095" s="8">
        <f t="shared" si="117"/>
        <v>5.9058746794961236E-3</v>
      </c>
      <c r="I1095" s="7">
        <f t="shared" si="114"/>
        <v>4.8615928402368355E-3</v>
      </c>
      <c r="J1095" s="10">
        <f t="shared" si="118"/>
        <v>0.45150754634989665</v>
      </c>
      <c r="K1095" s="10">
        <f t="shared" si="119"/>
        <v>0.22259738258530182</v>
      </c>
      <c r="AC1095" s="12"/>
      <c r="AD1095" s="13"/>
    </row>
    <row r="1096" spans="1:30" x14ac:dyDescent="0.3">
      <c r="A1096" s="17">
        <v>44861</v>
      </c>
      <c r="B1096" s="18">
        <v>-2.2193313997498639E-4</v>
      </c>
      <c r="C1096" s="8">
        <f t="shared" si="115"/>
        <v>-2.8821933139974987E-2</v>
      </c>
      <c r="D1096" s="5">
        <f t="shared" si="113"/>
        <v>8.3070382992518849E-4</v>
      </c>
      <c r="E1096" s="5">
        <f t="shared" si="116"/>
        <v>5.3418732587685966E-4</v>
      </c>
      <c r="F1096" s="5">
        <f>B$6+B$7*E1080+B$8*(H1095*100)^2</f>
        <v>0.33785809127172722</v>
      </c>
      <c r="G1096" s="8">
        <v>1.2095325800831901E-2</v>
      </c>
      <c r="H1096" s="8">
        <f t="shared" si="117"/>
        <v>5.8125561612059054E-3</v>
      </c>
      <c r="I1096" s="7">
        <f t="shared" si="114"/>
        <v>6.2827696396259959E-3</v>
      </c>
      <c r="J1096" s="10">
        <f t="shared" si="118"/>
        <v>0.51943781780511233</v>
      </c>
      <c r="K1096" s="10">
        <f t="shared" si="119"/>
        <v>0.34809751338465889</v>
      </c>
      <c r="AC1096" s="12"/>
      <c r="AD1096" s="13"/>
    </row>
    <row r="1097" spans="1:30" x14ac:dyDescent="0.3">
      <c r="A1097" s="17">
        <v>44862</v>
      </c>
      <c r="B1097" s="18">
        <v>2.3581513088884926E-3</v>
      </c>
      <c r="C1097" s="8">
        <f t="shared" si="115"/>
        <v>-2.6241848691111506E-2</v>
      </c>
      <c r="D1097" s="5">
        <f t="shared" si="113"/>
        <v>6.886346227271907E-4</v>
      </c>
      <c r="E1097" s="5">
        <f t="shared" si="116"/>
        <v>8.3070382992518849E-4</v>
      </c>
      <c r="F1097" s="5">
        <f>B$6+B$7*E1080+B$8*(H1096*100)^2</f>
        <v>0.3281627070918281</v>
      </c>
      <c r="G1097" s="8">
        <v>5.0719984192777751E-3</v>
      </c>
      <c r="H1097" s="8">
        <f t="shared" si="117"/>
        <v>5.7285487437205955E-3</v>
      </c>
      <c r="I1097" s="7">
        <f t="shared" si="114"/>
        <v>6.5655032444282037E-4</v>
      </c>
      <c r="J1097" s="10">
        <f t="shared" si="118"/>
        <v>0.12944608222813869</v>
      </c>
      <c r="K1097" s="10">
        <f t="shared" si="119"/>
        <v>7.1170836496781131E-3</v>
      </c>
      <c r="AC1097" s="12"/>
      <c r="AD1097" s="13"/>
    </row>
    <row r="1098" spans="1:30" x14ac:dyDescent="0.3">
      <c r="A1098" s="17">
        <v>44865</v>
      </c>
      <c r="B1098" s="18">
        <v>1.2502543515028437E-3</v>
      </c>
      <c r="C1098" s="8">
        <f t="shared" si="115"/>
        <v>-2.7349745648497157E-2</v>
      </c>
      <c r="D1098" s="5">
        <f t="shared" si="113"/>
        <v>7.4800858703748913E-4</v>
      </c>
      <c r="E1098" s="5">
        <f t="shared" si="116"/>
        <v>6.886346227271907E-4</v>
      </c>
      <c r="F1098" s="5">
        <f>B$6+B$7*E1080+B$8*(H1097*100)^2</f>
        <v>0.31956677947792944</v>
      </c>
      <c r="G1098" s="8">
        <v>1.0541151705629723E-2</v>
      </c>
      <c r="H1098" s="8">
        <f t="shared" si="117"/>
        <v>5.6530237880087634E-3</v>
      </c>
      <c r="I1098" s="7">
        <f t="shared" si="114"/>
        <v>4.88812791762096E-3</v>
      </c>
      <c r="J1098" s="10">
        <f t="shared" si="118"/>
        <v>0.46371858162427854</v>
      </c>
      <c r="K1098" s="10">
        <f t="shared" si="119"/>
        <v>0.24159639283064793</v>
      </c>
      <c r="AC1098" s="12"/>
      <c r="AD1098" s="13"/>
    </row>
    <row r="1099" spans="1:30" x14ac:dyDescent="0.3">
      <c r="A1099" s="17">
        <v>44866</v>
      </c>
      <c r="B1099" s="18">
        <v>9.2123384844316498E-3</v>
      </c>
      <c r="C1099" s="8">
        <f t="shared" si="115"/>
        <v>-1.9387661515568352E-2</v>
      </c>
      <c r="D1099" s="5">
        <f t="shared" si="113"/>
        <v>3.7588141904225012E-4</v>
      </c>
      <c r="E1099" s="5">
        <f t="shared" si="116"/>
        <v>7.4800858703748913E-4</v>
      </c>
      <c r="F1099" s="5">
        <f>B$6+B$7*E1080+B$8*(H1098*100)^2</f>
        <v>0.3119456300554469</v>
      </c>
      <c r="G1099" s="8">
        <v>9.4484198482596565E-3</v>
      </c>
      <c r="H1099" s="8">
        <f t="shared" si="117"/>
        <v>5.5852093072278584E-3</v>
      </c>
      <c r="I1099" s="7">
        <f t="shared" si="114"/>
        <v>3.8632105410317981E-3</v>
      </c>
      <c r="J1099" s="10">
        <f t="shared" si="118"/>
        <v>0.40887371677745449</v>
      </c>
      <c r="K1099" s="10">
        <f t="shared" si="119"/>
        <v>0.1659602954209598</v>
      </c>
      <c r="AC1099" s="12"/>
      <c r="AD1099" s="13"/>
    </row>
    <row r="1100" spans="1:30" x14ac:dyDescent="0.3">
      <c r="A1100" s="17">
        <v>44867</v>
      </c>
      <c r="B1100" s="18">
        <v>-7.9774629637780169E-3</v>
      </c>
      <c r="C1100" s="8">
        <f t="shared" si="115"/>
        <v>-3.6577462963778021E-2</v>
      </c>
      <c r="D1100" s="5">
        <f t="shared" ref="D1100:D1163" si="120">C1100^2</f>
        <v>1.3379107968665529E-3</v>
      </c>
      <c r="E1100" s="5">
        <f t="shared" si="116"/>
        <v>3.7588141904225012E-4</v>
      </c>
      <c r="F1100" s="5">
        <f>B$6+B$7*E1080+B$8*(H1099*100)^2</f>
        <v>0.30518871897747396</v>
      </c>
      <c r="G1100" s="8">
        <v>1.0818314680965026E-2</v>
      </c>
      <c r="H1100" s="8">
        <f t="shared" si="117"/>
        <v>5.5243888257206697E-3</v>
      </c>
      <c r="I1100" s="7">
        <f t="shared" si="114"/>
        <v>5.2939258552443568E-3</v>
      </c>
      <c r="J1100" s="10">
        <f t="shared" si="118"/>
        <v>0.4893484809199618</v>
      </c>
      <c r="K1100" s="10">
        <f t="shared" si="119"/>
        <v>0.28621475023089804</v>
      </c>
      <c r="AC1100" s="12"/>
      <c r="AD1100" s="13"/>
    </row>
    <row r="1101" spans="1:30" x14ac:dyDescent="0.3">
      <c r="A1101" s="17">
        <v>44868</v>
      </c>
      <c r="B1101" s="18">
        <v>-7.9915377604442683E-3</v>
      </c>
      <c r="C1101" s="8">
        <f t="shared" si="115"/>
        <v>-3.659153776044427E-2</v>
      </c>
      <c r="D1101" s="5">
        <f t="shared" si="120"/>
        <v>1.3389406356740189E-3</v>
      </c>
      <c r="E1101" s="5">
        <f t="shared" si="116"/>
        <v>1.3379107968665529E-3</v>
      </c>
      <c r="F1101" s="5">
        <f>B$6+B$7*E1080+B$8*(H1100*100)^2</f>
        <v>0.29919804161574315</v>
      </c>
      <c r="G1101" s="8">
        <v>1.5668962946537909E-2</v>
      </c>
      <c r="H1101" s="8">
        <f t="shared" si="117"/>
        <v>5.4698998310366087E-3</v>
      </c>
      <c r="I1101" s="7">
        <f t="shared" ref="I1101:I1164" si="121">SQRT((G1101-H1101)^2)</f>
        <v>1.0199063115501301E-2</v>
      </c>
      <c r="J1101" s="10">
        <f t="shared" si="118"/>
        <v>0.6509086242848513</v>
      </c>
      <c r="K1101" s="10">
        <f t="shared" si="119"/>
        <v>0.81215793478007781</v>
      </c>
      <c r="AC1101" s="12"/>
      <c r="AD1101" s="13"/>
    </row>
    <row r="1102" spans="1:30" x14ac:dyDescent="0.3">
      <c r="A1102" s="17">
        <v>44869</v>
      </c>
      <c r="B1102" s="18">
        <v>2.6136216868271094E-2</v>
      </c>
      <c r="C1102" s="8">
        <f t="shared" ref="C1102:C1165" si="122">B1102-B$5</f>
        <v>-2.4637831317289062E-3</v>
      </c>
      <c r="D1102" s="5">
        <f t="shared" si="120"/>
        <v>6.0702273201918969E-6</v>
      </c>
      <c r="E1102" s="5">
        <f t="shared" ref="E1102:E1165" si="123">D1101</f>
        <v>1.3389406356740189E-3</v>
      </c>
      <c r="F1102" s="5">
        <f>B$6+B$7*E1102+B$8*(G1101*100)^2</f>
        <v>2.2054867133715894</v>
      </c>
      <c r="G1102" s="8">
        <v>8.4248343879024159E-3</v>
      </c>
      <c r="H1102" s="8">
        <f t="shared" ref="H1102:H1165" si="124">SQRT(F1102)/100</f>
        <v>1.4850881163660255E-2</v>
      </c>
      <c r="I1102" s="7">
        <f t="shared" si="121"/>
        <v>6.4260467757578394E-3</v>
      </c>
      <c r="J1102" s="10">
        <f t="shared" ref="J1102:J1165" si="125">ABS(G1102-H1102)/G1102</f>
        <v>0.76275051590156806</v>
      </c>
      <c r="K1102" s="10">
        <f t="shared" ref="K1102:K1165" si="126">G1102/H1102-LN(G1102/H1102)-1</f>
        <v>0.13417063534555185</v>
      </c>
      <c r="AC1102" s="12"/>
      <c r="AD1102" s="13"/>
    </row>
    <row r="1103" spans="1:30" x14ac:dyDescent="0.3">
      <c r="A1103" s="17">
        <v>44872</v>
      </c>
      <c r="B1103" s="18">
        <v>5.5345851434037072E-3</v>
      </c>
      <c r="C1103" s="8">
        <f t="shared" si="122"/>
        <v>-2.3065414856596293E-2</v>
      </c>
      <c r="D1103" s="5">
        <f t="shared" si="120"/>
        <v>5.3201336250689301E-4</v>
      </c>
      <c r="E1103" s="5">
        <f t="shared" si="123"/>
        <v>6.0702273201918969E-6</v>
      </c>
      <c r="F1103" s="5">
        <f>B$6+B$7*E1102+B$8*(H1102*100)^2</f>
        <v>1.9841228326429166</v>
      </c>
      <c r="G1103" s="8">
        <v>6.6162916919924892E-3</v>
      </c>
      <c r="H1103" s="8">
        <f t="shared" si="124"/>
        <v>1.4085889509160992E-2</v>
      </c>
      <c r="I1103" s="7">
        <f t="shared" si="121"/>
        <v>7.4695978171685027E-3</v>
      </c>
      <c r="J1103" s="10">
        <f t="shared" si="125"/>
        <v>1.1289704512587837</v>
      </c>
      <c r="K1103" s="10">
        <f t="shared" si="126"/>
        <v>0.22534911226684162</v>
      </c>
      <c r="AC1103" s="12"/>
      <c r="AD1103" s="13"/>
    </row>
    <row r="1104" spans="1:30" x14ac:dyDescent="0.3">
      <c r="A1104" s="17">
        <v>44873</v>
      </c>
      <c r="B1104" s="18">
        <v>8.1846999047671901E-3</v>
      </c>
      <c r="C1104" s="8">
        <f t="shared" si="122"/>
        <v>-2.0415300095232812E-2</v>
      </c>
      <c r="D1104" s="5">
        <f t="shared" si="120"/>
        <v>4.1678447797841288E-4</v>
      </c>
      <c r="E1104" s="5">
        <f t="shared" si="123"/>
        <v>5.3201336250689301E-4</v>
      </c>
      <c r="F1104" s="5">
        <f>B$6+B$7*E1102+B$8*(H1103*100)^2</f>
        <v>1.7878616159888754</v>
      </c>
      <c r="G1104" s="8">
        <v>6.0906875271107552E-3</v>
      </c>
      <c r="H1104" s="8">
        <f t="shared" si="124"/>
        <v>1.3371094255852343E-2</v>
      </c>
      <c r="I1104" s="7">
        <f t="shared" si="121"/>
        <v>7.2804067287415876E-3</v>
      </c>
      <c r="J1104" s="10">
        <f t="shared" si="125"/>
        <v>1.1953341386067133</v>
      </c>
      <c r="K1104" s="10">
        <f t="shared" si="126"/>
        <v>0.24184578647734467</v>
      </c>
      <c r="AC1104" s="12"/>
      <c r="AD1104" s="13"/>
    </row>
    <row r="1105" spans="1:30" x14ac:dyDescent="0.3">
      <c r="A1105" s="17">
        <v>44874</v>
      </c>
      <c r="B1105" s="18">
        <v>-3.0131354997091808E-3</v>
      </c>
      <c r="C1105" s="8">
        <f t="shared" si="122"/>
        <v>-3.1613135499709184E-2</v>
      </c>
      <c r="D1105" s="5">
        <f t="shared" si="120"/>
        <v>9.9939033612297316E-4</v>
      </c>
      <c r="E1105" s="5">
        <f t="shared" si="123"/>
        <v>4.1678447797841288E-4</v>
      </c>
      <c r="F1105" s="5">
        <f>B$6+B$7*E1102+B$8*(H1104*100)^2</f>
        <v>1.6138564213034021</v>
      </c>
      <c r="G1105" s="8">
        <v>1.7004014234448823E-2</v>
      </c>
      <c r="H1105" s="8">
        <f t="shared" si="124"/>
        <v>1.2703764880158173E-2</v>
      </c>
      <c r="I1105" s="7">
        <f t="shared" si="121"/>
        <v>4.3002493542906497E-3</v>
      </c>
      <c r="J1105" s="10">
        <f t="shared" si="125"/>
        <v>0.25289612764371111</v>
      </c>
      <c r="K1105" s="10">
        <f t="shared" si="126"/>
        <v>4.6950912552633728E-2</v>
      </c>
      <c r="AC1105" s="12"/>
      <c r="AD1105" s="13"/>
    </row>
    <row r="1106" spans="1:30" x14ac:dyDescent="0.3">
      <c r="A1106" s="17">
        <v>44875</v>
      </c>
      <c r="B1106" s="18">
        <v>3.1299305949528143E-2</v>
      </c>
      <c r="C1106" s="8">
        <f t="shared" si="122"/>
        <v>2.6993059495281427E-3</v>
      </c>
      <c r="D1106" s="5">
        <f t="shared" si="120"/>
        <v>7.2862526091580279E-6</v>
      </c>
      <c r="E1106" s="5">
        <f t="shared" si="123"/>
        <v>9.9939033612297316E-4</v>
      </c>
      <c r="F1106" s="5">
        <f>B$6+B$7*E1102+B$8*(H1105*100)^2</f>
        <v>1.4595834156952612</v>
      </c>
      <c r="G1106" s="8">
        <v>8.6933564272015599E-3</v>
      </c>
      <c r="H1106" s="8">
        <f t="shared" si="124"/>
        <v>1.2081322012492098E-2</v>
      </c>
      <c r="I1106" s="7">
        <f t="shared" si="121"/>
        <v>3.387965585290538E-3</v>
      </c>
      <c r="J1106" s="10">
        <f t="shared" si="125"/>
        <v>0.38971893234350485</v>
      </c>
      <c r="K1106" s="10">
        <f t="shared" si="126"/>
        <v>4.8671482225906004E-2</v>
      </c>
      <c r="AC1106" s="12"/>
      <c r="AD1106" s="13"/>
    </row>
    <row r="1107" spans="1:30" x14ac:dyDescent="0.3">
      <c r="A1107" s="17">
        <v>44876</v>
      </c>
      <c r="B1107" s="18">
        <v>5.6875772776701743E-3</v>
      </c>
      <c r="C1107" s="8">
        <f t="shared" si="122"/>
        <v>-2.2912422722329826E-2</v>
      </c>
      <c r="D1107" s="5">
        <f t="shared" si="120"/>
        <v>5.2497911500673608E-4</v>
      </c>
      <c r="E1107" s="5">
        <f t="shared" si="123"/>
        <v>7.2862526091580279E-6</v>
      </c>
      <c r="F1107" s="5">
        <f>B$6+B$7*E1102+B$8*(H1106*100)^2</f>
        <v>1.3228049689230836</v>
      </c>
      <c r="G1107" s="8">
        <v>8.4548491547358669E-3</v>
      </c>
      <c r="H1107" s="8">
        <f t="shared" si="124"/>
        <v>1.1501325875407078E-2</v>
      </c>
      <c r="I1107" s="7">
        <f t="shared" si="121"/>
        <v>3.0464767206712113E-3</v>
      </c>
      <c r="J1107" s="10">
        <f t="shared" si="125"/>
        <v>0.36032301285526419</v>
      </c>
      <c r="K1107" s="10">
        <f t="shared" si="126"/>
        <v>4.2841700811915517E-2</v>
      </c>
      <c r="AC1107" s="12"/>
      <c r="AD1107" s="13"/>
    </row>
    <row r="1108" spans="1:30" x14ac:dyDescent="0.3">
      <c r="A1108" s="17">
        <v>44879</v>
      </c>
      <c r="B1108" s="18">
        <v>4.9020174142793815E-3</v>
      </c>
      <c r="C1108" s="8">
        <f t="shared" si="122"/>
        <v>-2.3697982585720617E-2</v>
      </c>
      <c r="D1108" s="5">
        <f t="shared" si="120"/>
        <v>5.6159437863311759E-4</v>
      </c>
      <c r="E1108" s="5">
        <f t="shared" si="123"/>
        <v>5.2497911500673608E-4</v>
      </c>
      <c r="F1108" s="5">
        <f>B$6+B$7*E1102+B$8*(H1107*100)^2</f>
        <v>1.2015371980148712</v>
      </c>
      <c r="G1108" s="8">
        <v>7.2784819486152435E-3</v>
      </c>
      <c r="H1108" s="8">
        <f t="shared" si="124"/>
        <v>1.0961465221469579E-2</v>
      </c>
      <c r="I1108" s="7">
        <f t="shared" si="121"/>
        <v>3.6829832728543354E-3</v>
      </c>
      <c r="J1108" s="10">
        <f t="shared" si="125"/>
        <v>0.50600981067968931</v>
      </c>
      <c r="K1108" s="10">
        <f t="shared" si="126"/>
        <v>7.3469942322341275E-2</v>
      </c>
      <c r="AC1108" s="12"/>
      <c r="AD1108" s="13"/>
    </row>
    <row r="1109" spans="1:30" x14ac:dyDescent="0.3">
      <c r="A1109" s="17">
        <v>44880</v>
      </c>
      <c r="B1109" s="18">
        <v>7.0694877397633289E-3</v>
      </c>
      <c r="C1109" s="8">
        <f t="shared" si="122"/>
        <v>-2.1530512260236671E-2</v>
      </c>
      <c r="D1109" s="5">
        <f t="shared" si="120"/>
        <v>4.6356295818820157E-4</v>
      </c>
      <c r="E1109" s="5">
        <f t="shared" si="123"/>
        <v>5.6159437863311759E-4</v>
      </c>
      <c r="F1109" s="5">
        <f>B$6+B$7*E1102+B$8*(H1108*100)^2</f>
        <v>1.0940211923276504</v>
      </c>
      <c r="G1109" s="8">
        <v>6.6335868171517546E-3</v>
      </c>
      <c r="H1109" s="8">
        <f t="shared" si="124"/>
        <v>1.0459546798631623E-2</v>
      </c>
      <c r="I1109" s="7">
        <f t="shared" si="121"/>
        <v>3.8259599814798682E-3</v>
      </c>
      <c r="J1109" s="10">
        <f t="shared" si="125"/>
        <v>0.57675584671440394</v>
      </c>
      <c r="K1109" s="10">
        <f t="shared" si="126"/>
        <v>8.9583073450972162E-2</v>
      </c>
      <c r="AC1109" s="12"/>
      <c r="AD1109" s="13"/>
    </row>
    <row r="1110" spans="1:30" x14ac:dyDescent="0.3">
      <c r="A1110" s="17">
        <v>44881</v>
      </c>
      <c r="B1110" s="18">
        <v>-8.2869407718864849E-3</v>
      </c>
      <c r="C1110" s="8">
        <f t="shared" si="122"/>
        <v>-3.6886940771886485E-2</v>
      </c>
      <c r="D1110" s="5">
        <f t="shared" si="120"/>
        <v>1.3606463995086615E-3</v>
      </c>
      <c r="E1110" s="5">
        <f t="shared" si="123"/>
        <v>4.6356295818820157E-4</v>
      </c>
      <c r="F1110" s="5">
        <f>B$6+B$7*E1102+B$8*(H1109*100)^2</f>
        <v>0.99869750168535987</v>
      </c>
      <c r="G1110" s="8">
        <v>1.1703581945522618E-2</v>
      </c>
      <c r="H1110" s="8">
        <f t="shared" si="124"/>
        <v>9.9934853864172921E-3</v>
      </c>
      <c r="I1110" s="7">
        <f t="shared" si="121"/>
        <v>1.7100965591053258E-3</v>
      </c>
      <c r="J1110" s="10">
        <f t="shared" si="125"/>
        <v>0.14611736535578743</v>
      </c>
      <c r="K1110" s="10">
        <f t="shared" si="126"/>
        <v>1.3159609920425863E-2</v>
      </c>
      <c r="AC1110" s="12"/>
      <c r="AD1110" s="13"/>
    </row>
    <row r="1111" spans="1:30" x14ac:dyDescent="0.3">
      <c r="A1111" s="17">
        <v>44882</v>
      </c>
      <c r="B1111" s="18">
        <v>-1.123565295627002E-3</v>
      </c>
      <c r="C1111" s="8">
        <f t="shared" si="122"/>
        <v>-2.9723565295627002E-2</v>
      </c>
      <c r="D1111" s="5">
        <f t="shared" si="120"/>
        <v>8.8349033388340195E-4</v>
      </c>
      <c r="E1111" s="5">
        <f t="shared" si="123"/>
        <v>1.3606463995086615E-3</v>
      </c>
      <c r="F1111" s="5">
        <f>B$6+B$7*E1102+B$8*(H1110*100)^2</f>
        <v>0.91418351756190519</v>
      </c>
      <c r="G1111" s="8">
        <v>8.1232178103356895E-3</v>
      </c>
      <c r="H1111" s="8">
        <f t="shared" si="124"/>
        <v>9.5612944602804974E-3</v>
      </c>
      <c r="I1111" s="7">
        <f t="shared" si="121"/>
        <v>1.438076649944808E-3</v>
      </c>
      <c r="J1111" s="10">
        <f t="shared" si="125"/>
        <v>0.17703288075263118</v>
      </c>
      <c r="K1111" s="10">
        <f t="shared" si="126"/>
        <v>1.259070168957277E-2</v>
      </c>
      <c r="AC1111" s="12"/>
      <c r="AD1111" s="13"/>
    </row>
    <row r="1112" spans="1:30" x14ac:dyDescent="0.3">
      <c r="A1112" s="17">
        <v>44883</v>
      </c>
      <c r="B1112" s="18">
        <v>1.1897774399668031E-2</v>
      </c>
      <c r="C1112" s="8">
        <f t="shared" si="122"/>
        <v>-1.6702225600331969E-2</v>
      </c>
      <c r="D1112" s="5">
        <f t="shared" si="120"/>
        <v>2.789643400043846E-4</v>
      </c>
      <c r="E1112" s="5">
        <f t="shared" si="123"/>
        <v>8.8349033388340195E-4</v>
      </c>
      <c r="F1112" s="5">
        <f>B$6+B$7*E1102+B$8*(H1111*100)^2</f>
        <v>0.83925341923805041</v>
      </c>
      <c r="G1112" s="8">
        <v>4.8646543108172647E-3</v>
      </c>
      <c r="H1112" s="8">
        <f t="shared" si="124"/>
        <v>9.1610775525483371E-3</v>
      </c>
      <c r="I1112" s="7">
        <f t="shared" si="121"/>
        <v>4.2964232417310724E-3</v>
      </c>
      <c r="J1112" s="10">
        <f t="shared" si="125"/>
        <v>0.88319189139038146</v>
      </c>
      <c r="K1112" s="10">
        <f t="shared" si="126"/>
        <v>0.16398148319970973</v>
      </c>
      <c r="AC1112" s="12"/>
      <c r="AD1112" s="13"/>
    </row>
    <row r="1113" spans="1:30" x14ac:dyDescent="0.3">
      <c r="A1113" s="17">
        <v>44886</v>
      </c>
      <c r="B1113" s="18">
        <v>-3.9723872570005528E-3</v>
      </c>
      <c r="C1113" s="8">
        <f t="shared" si="122"/>
        <v>-3.2572387257000554E-2</v>
      </c>
      <c r="D1113" s="5">
        <f t="shared" si="120"/>
        <v>1.0609604116200121E-3</v>
      </c>
      <c r="E1113" s="5">
        <f t="shared" si="123"/>
        <v>2.789643400043846E-4</v>
      </c>
      <c r="F1113" s="5">
        <f>B$6+B$7*E1102+B$8*(H1112*100)^2</f>
        <v>0.77282039406412051</v>
      </c>
      <c r="G1113" s="8">
        <v>4.7584331382163831E-3</v>
      </c>
      <c r="H1113" s="8">
        <f t="shared" si="124"/>
        <v>8.7910203848251909E-3</v>
      </c>
      <c r="I1113" s="7">
        <f t="shared" si="121"/>
        <v>4.0325872466088078E-3</v>
      </c>
      <c r="J1113" s="10">
        <f t="shared" si="125"/>
        <v>0.84746115569469871</v>
      </c>
      <c r="K1113" s="10">
        <f t="shared" si="126"/>
        <v>0.15509571812320111</v>
      </c>
      <c r="AC1113" s="12"/>
      <c r="AD1113" s="13"/>
    </row>
    <row r="1114" spans="1:30" x14ac:dyDescent="0.3">
      <c r="A1114" s="17">
        <v>44887</v>
      </c>
      <c r="B1114" s="18">
        <v>5.2607340912215039E-3</v>
      </c>
      <c r="C1114" s="8">
        <f t="shared" si="122"/>
        <v>-2.3339265908778495E-2</v>
      </c>
      <c r="D1114" s="5">
        <f t="shared" si="120"/>
        <v>5.4472133316067002E-4</v>
      </c>
      <c r="E1114" s="5">
        <f t="shared" si="123"/>
        <v>1.0609604116200121E-3</v>
      </c>
      <c r="F1114" s="5">
        <f>B$6+B$7*E1102+B$8*(H1113*100)^2</f>
        <v>0.71392087394491444</v>
      </c>
      <c r="G1114" s="8">
        <v>4.8111036438303455E-3</v>
      </c>
      <c r="H1114" s="8">
        <f t="shared" si="124"/>
        <v>8.4493838470323639E-3</v>
      </c>
      <c r="I1114" s="7">
        <f t="shared" si="121"/>
        <v>3.6382802032020184E-3</v>
      </c>
      <c r="J1114" s="10">
        <f t="shared" si="125"/>
        <v>0.75622569633636338</v>
      </c>
      <c r="K1114" s="10">
        <f t="shared" si="126"/>
        <v>0.13256991302928123</v>
      </c>
      <c r="AC1114" s="12"/>
      <c r="AD1114" s="13"/>
    </row>
    <row r="1115" spans="1:30" x14ac:dyDescent="0.3">
      <c r="A1115" s="17">
        <v>44888</v>
      </c>
      <c r="B1115" s="18">
        <v>4.1999364280387542E-3</v>
      </c>
      <c r="C1115" s="8">
        <f t="shared" si="122"/>
        <v>-2.4400063571961245E-2</v>
      </c>
      <c r="D1115" s="5">
        <f t="shared" si="120"/>
        <v>5.9536310231575018E-4</v>
      </c>
      <c r="E1115" s="5">
        <f t="shared" si="123"/>
        <v>5.4472133316067002E-4</v>
      </c>
      <c r="F1115" s="5">
        <f>B$6+B$7*E1102+B$8*(H1114*100)^2</f>
        <v>0.66170055940722605</v>
      </c>
      <c r="G1115" s="8">
        <v>4.9985464212566376E-3</v>
      </c>
      <c r="H1115" s="8">
        <f t="shared" si="124"/>
        <v>8.1344978911253394E-3</v>
      </c>
      <c r="I1115" s="7">
        <f t="shared" si="121"/>
        <v>3.1359514698687018E-3</v>
      </c>
      <c r="J1115" s="10">
        <f t="shared" si="125"/>
        <v>0.62737268109242084</v>
      </c>
      <c r="K1115" s="10">
        <f t="shared" si="126"/>
        <v>0.1014542576050359</v>
      </c>
      <c r="AC1115" s="12"/>
      <c r="AD1115" s="13"/>
    </row>
    <row r="1116" spans="1:30" x14ac:dyDescent="0.3">
      <c r="A1116" s="17">
        <v>44889</v>
      </c>
      <c r="B1116" s="18">
        <v>3.9325300155715276E-3</v>
      </c>
      <c r="C1116" s="8">
        <f t="shared" si="122"/>
        <v>-2.4667469984428474E-2</v>
      </c>
      <c r="D1116" s="5">
        <f t="shared" si="120"/>
        <v>6.084840754326797E-4</v>
      </c>
      <c r="E1116" s="5">
        <f t="shared" si="123"/>
        <v>5.9536310231575018E-4</v>
      </c>
      <c r="F1116" s="5">
        <f>B$6+B$7*E1102+B$8*(H1115*100)^2</f>
        <v>0.61540202853811166</v>
      </c>
      <c r="G1116" s="8">
        <v>3.8973053621250246E-3</v>
      </c>
      <c r="H1116" s="8">
        <f t="shared" si="124"/>
        <v>7.8447563922540743E-3</v>
      </c>
      <c r="I1116" s="7">
        <f t="shared" si="121"/>
        <v>3.9474510301290497E-3</v>
      </c>
      <c r="J1116" s="10">
        <f t="shared" si="125"/>
        <v>1.0128667536527554</v>
      </c>
      <c r="K1116" s="10">
        <f t="shared" si="126"/>
        <v>0.19636382502030503</v>
      </c>
      <c r="AC1116" s="12"/>
      <c r="AD1116" s="13"/>
    </row>
    <row r="1117" spans="1:30" x14ac:dyDescent="0.3">
      <c r="A1117" s="17">
        <v>44890</v>
      </c>
      <c r="B1117" s="18">
        <v>1.0598203159513229E-4</v>
      </c>
      <c r="C1117" s="8">
        <f t="shared" si="122"/>
        <v>-2.8494017968404867E-2</v>
      </c>
      <c r="D1117" s="5">
        <f t="shared" si="120"/>
        <v>8.1190905998377943E-4</v>
      </c>
      <c r="E1117" s="5">
        <f t="shared" si="123"/>
        <v>6.084840754326797E-4</v>
      </c>
      <c r="F1117" s="5">
        <f>B$6+B$7*E1102+B$8*(H1116*100)^2</f>
        <v>0.57435375106955489</v>
      </c>
      <c r="G1117" s="8">
        <v>5.5165884471164335E-3</v>
      </c>
      <c r="H1117" s="8">
        <f t="shared" si="124"/>
        <v>7.5786130068077415E-3</v>
      </c>
      <c r="I1117" s="7">
        <f t="shared" si="121"/>
        <v>2.062024559691308E-3</v>
      </c>
      <c r="J1117" s="10">
        <f t="shared" si="125"/>
        <v>0.37378618678164133</v>
      </c>
      <c r="K1117" s="10">
        <f t="shared" si="126"/>
        <v>4.5485879432773046E-2</v>
      </c>
      <c r="AC1117" s="12"/>
      <c r="AD1117" s="13"/>
    </row>
    <row r="1118" spans="1:30" x14ac:dyDescent="0.3">
      <c r="A1118" s="17">
        <v>44893</v>
      </c>
      <c r="B1118" s="18">
        <v>-6.8119216916969821E-3</v>
      </c>
      <c r="C1118" s="8">
        <f t="shared" si="122"/>
        <v>-3.5411921691696983E-2</v>
      </c>
      <c r="D1118" s="5">
        <f t="shared" si="120"/>
        <v>1.2540041978988793E-3</v>
      </c>
      <c r="E1118" s="5">
        <f t="shared" si="123"/>
        <v>8.1190905998377943E-4</v>
      </c>
      <c r="F1118" s="5">
        <f>B$6+B$7*E1102+B$8*(H1117*100)^2</f>
        <v>0.53796034826593242</v>
      </c>
      <c r="G1118" s="8">
        <v>5.044104324862974E-3</v>
      </c>
      <c r="H1118" s="8">
        <f t="shared" si="124"/>
        <v>7.3345780264847714E-3</v>
      </c>
      <c r="I1118" s="7">
        <f t="shared" si="121"/>
        <v>2.2904737016217975E-3</v>
      </c>
      <c r="J1118" s="10">
        <f t="shared" si="125"/>
        <v>0.45408928009910254</v>
      </c>
      <c r="K1118" s="10">
        <f t="shared" si="126"/>
        <v>6.2095461665655494E-2</v>
      </c>
      <c r="AC1118" s="12"/>
      <c r="AD1118" s="13"/>
    </row>
    <row r="1119" spans="1:30" x14ac:dyDescent="0.3">
      <c r="A1119" s="17">
        <v>44894</v>
      </c>
      <c r="B1119" s="18">
        <v>-2.7193794452484271E-4</v>
      </c>
      <c r="C1119" s="8">
        <f t="shared" si="122"/>
        <v>-2.8871937944524844E-2</v>
      </c>
      <c r="D1119" s="5">
        <f t="shared" si="120"/>
        <v>8.3358880067249349E-4</v>
      </c>
      <c r="E1119" s="5">
        <f t="shared" si="123"/>
        <v>1.2540041978988793E-3</v>
      </c>
      <c r="F1119" s="5">
        <f>B$6+B$7*E1102+B$8*(H1118*100)^2</f>
        <v>0.50569395734024081</v>
      </c>
      <c r="G1119" s="8">
        <v>5.0848186874870634E-3</v>
      </c>
      <c r="H1119" s="8">
        <f t="shared" si="124"/>
        <v>7.1112161923277285E-3</v>
      </c>
      <c r="I1119" s="7">
        <f t="shared" si="121"/>
        <v>2.026397504840665E-3</v>
      </c>
      <c r="J1119" s="10">
        <f t="shared" si="125"/>
        <v>0.39851912710817194</v>
      </c>
      <c r="K1119" s="10">
        <f t="shared" si="126"/>
        <v>5.0455972158634399E-2</v>
      </c>
      <c r="AC1119" s="12"/>
      <c r="AD1119" s="13"/>
    </row>
    <row r="1120" spans="1:30" x14ac:dyDescent="0.3">
      <c r="A1120" s="17">
        <v>44895</v>
      </c>
      <c r="B1120" s="18">
        <v>7.6666832052778248E-3</v>
      </c>
      <c r="C1120" s="8">
        <f t="shared" si="122"/>
        <v>-2.0933316794722177E-2</v>
      </c>
      <c r="D1120" s="5">
        <f t="shared" si="120"/>
        <v>4.382037520281976E-4</v>
      </c>
      <c r="E1120" s="5">
        <f t="shared" si="123"/>
        <v>8.3358880067249349E-4</v>
      </c>
      <c r="F1120" s="5">
        <f>B$6+B$7*E1102+B$8*(H1119*100)^2</f>
        <v>0.47708657514552266</v>
      </c>
      <c r="G1120" s="8">
        <v>6.3979692464134937E-3</v>
      </c>
      <c r="H1120" s="8">
        <f t="shared" si="124"/>
        <v>6.9071453954982201E-3</v>
      </c>
      <c r="I1120" s="7">
        <f t="shared" si="121"/>
        <v>5.0917614908472641E-4</v>
      </c>
      <c r="J1120" s="10">
        <f t="shared" si="125"/>
        <v>7.9584025723498902E-2</v>
      </c>
      <c r="K1120" s="10">
        <f t="shared" si="126"/>
        <v>2.8584998100935621E-3</v>
      </c>
      <c r="AC1120" s="12"/>
      <c r="AD1120" s="13"/>
    </row>
    <row r="1121" spans="1:30" x14ac:dyDescent="0.3">
      <c r="A1121" s="17">
        <v>44896</v>
      </c>
      <c r="B1121" s="18">
        <v>4.9766064836137078E-3</v>
      </c>
      <c r="C1121" s="8">
        <f t="shared" si="122"/>
        <v>-2.3623393516386294E-2</v>
      </c>
      <c r="D1121" s="5">
        <f t="shared" si="120"/>
        <v>5.5806472123004199E-4</v>
      </c>
      <c r="E1121" s="5">
        <f t="shared" si="123"/>
        <v>4.382037520281976E-4</v>
      </c>
      <c r="F1121" s="5">
        <f>B$6+B$7*E1102+B$8*(H1120*100)^2</f>
        <v>0.4517232700916855</v>
      </c>
      <c r="G1121" s="8">
        <v>9.8990767650379442E-3</v>
      </c>
      <c r="H1121" s="8">
        <f t="shared" si="124"/>
        <v>6.7210361559188591E-3</v>
      </c>
      <c r="I1121" s="7">
        <f t="shared" si="121"/>
        <v>3.1780406091190851E-3</v>
      </c>
      <c r="J1121" s="10">
        <f t="shared" si="125"/>
        <v>0.32104414225207833</v>
      </c>
      <c r="K1121" s="10">
        <f t="shared" si="126"/>
        <v>8.5650636824263993E-2</v>
      </c>
      <c r="AC1121" s="12"/>
      <c r="AD1121" s="13"/>
    </row>
    <row r="1122" spans="1:30" x14ac:dyDescent="0.3">
      <c r="A1122" s="17">
        <v>44897</v>
      </c>
      <c r="B1122" s="18">
        <v>-1.6578166364038156E-3</v>
      </c>
      <c r="C1122" s="8">
        <f t="shared" si="122"/>
        <v>-3.0257816636403815E-2</v>
      </c>
      <c r="D1122" s="5">
        <f t="shared" si="120"/>
        <v>9.1553546760223545E-4</v>
      </c>
      <c r="E1122" s="5">
        <f t="shared" si="123"/>
        <v>5.5806472123004199E-4</v>
      </c>
      <c r="F1122" s="5">
        <f>B$6+B$7*E1102+B$8*(H1121*100)^2</f>
        <v>0.42923616383095359</v>
      </c>
      <c r="G1122" s="8">
        <v>4.0828454918125871E-3</v>
      </c>
      <c r="H1122" s="8">
        <f t="shared" si="124"/>
        <v>6.551611739342874E-3</v>
      </c>
      <c r="I1122" s="7">
        <f t="shared" si="121"/>
        <v>2.4687662475302869E-3</v>
      </c>
      <c r="J1122" s="10">
        <f t="shared" si="125"/>
        <v>0.60466805625658726</v>
      </c>
      <c r="K1122" s="10">
        <f t="shared" si="126"/>
        <v>9.6098761716103542E-2</v>
      </c>
      <c r="AC1122" s="12"/>
      <c r="AD1122" s="13"/>
    </row>
    <row r="1123" spans="1:30" x14ac:dyDescent="0.3">
      <c r="A1123" s="17">
        <v>44900</v>
      </c>
      <c r="B1123" s="18">
        <v>-5.3866313919983038E-3</v>
      </c>
      <c r="C1123" s="8">
        <f t="shared" si="122"/>
        <v>-3.3986631391998305E-2</v>
      </c>
      <c r="D1123" s="5">
        <f t="shared" si="120"/>
        <v>1.1550911133755646E-3</v>
      </c>
      <c r="E1123" s="5">
        <f t="shared" si="123"/>
        <v>9.1553546760223545E-4</v>
      </c>
      <c r="F1123" s="5">
        <f>B$6+B$7*E1102+B$8*(H1122*100)^2</f>
        <v>0.40929909542018861</v>
      </c>
      <c r="G1123" s="8">
        <v>6.2411509526808717E-3</v>
      </c>
      <c r="H1123" s="8">
        <f t="shared" si="124"/>
        <v>6.3976487510661959E-3</v>
      </c>
      <c r="I1123" s="7">
        <f t="shared" si="121"/>
        <v>1.5649779838532423E-4</v>
      </c>
      <c r="J1123" s="10">
        <f t="shared" si="125"/>
        <v>2.5075150332343903E-2</v>
      </c>
      <c r="K1123" s="10">
        <f t="shared" si="126"/>
        <v>3.0415947349649031E-4</v>
      </c>
      <c r="AC1123" s="12"/>
      <c r="AD1123" s="13"/>
    </row>
    <row r="1124" spans="1:30" x14ac:dyDescent="0.3">
      <c r="A1124" s="17">
        <v>44901</v>
      </c>
      <c r="B1124" s="18">
        <v>-4.3922823867020419E-3</v>
      </c>
      <c r="C1124" s="8">
        <f t="shared" si="122"/>
        <v>-3.2992282386702043E-2</v>
      </c>
      <c r="D1124" s="5">
        <f t="shared" si="120"/>
        <v>1.0884906970838899E-3</v>
      </c>
      <c r="E1124" s="5">
        <f t="shared" si="123"/>
        <v>1.1550911133755646E-3</v>
      </c>
      <c r="F1124" s="5">
        <f>B$6+B$7*E1103+B$8*(H1123*100)^2</f>
        <v>0.3914852050540214</v>
      </c>
      <c r="G1124" s="8">
        <v>5.8665815176037212E-3</v>
      </c>
      <c r="H1124" s="8">
        <f t="shared" si="124"/>
        <v>6.2568778560398754E-3</v>
      </c>
      <c r="I1124" s="7">
        <f t="shared" si="121"/>
        <v>3.9029633843615415E-4</v>
      </c>
      <c r="J1124" s="10">
        <f t="shared" si="125"/>
        <v>6.6528750561975589E-2</v>
      </c>
      <c r="K1124" s="10">
        <f t="shared" si="126"/>
        <v>2.0304474310441911E-3</v>
      </c>
      <c r="AC1124" s="12"/>
      <c r="AD1124" s="13"/>
    </row>
    <row r="1125" spans="1:30" x14ac:dyDescent="0.3">
      <c r="A1125" s="17">
        <v>44902</v>
      </c>
      <c r="B1125" s="18">
        <v>-4.653909147889798E-3</v>
      </c>
      <c r="C1125" s="8">
        <f t="shared" si="122"/>
        <v>-3.3253909147889796E-2</v>
      </c>
      <c r="D1125" s="5">
        <f t="shared" si="120"/>
        <v>1.1058224736161086E-3</v>
      </c>
      <c r="E1125" s="5">
        <f t="shared" si="123"/>
        <v>1.0884906970838899E-3</v>
      </c>
      <c r="F1125" s="5">
        <f>B$6+B$7*E1125+B$8*(G1124*100)^2</f>
        <v>0.33385160106705469</v>
      </c>
      <c r="G1125" s="8">
        <v>5.1205829447397294E-3</v>
      </c>
      <c r="H1125" s="8">
        <f t="shared" si="124"/>
        <v>5.7779892788673006E-3</v>
      </c>
      <c r="I1125" s="7">
        <f t="shared" si="121"/>
        <v>6.5740633412757123E-4</v>
      </c>
      <c r="J1125" s="10">
        <f t="shared" si="125"/>
        <v>0.12838505717457646</v>
      </c>
      <c r="K1125" s="10">
        <f t="shared" si="126"/>
        <v>7.0097569879075117E-3</v>
      </c>
      <c r="AC1125" s="12"/>
      <c r="AD1125" s="13"/>
    </row>
    <row r="1126" spans="1:30" x14ac:dyDescent="0.3">
      <c r="A1126" s="17">
        <v>44903</v>
      </c>
      <c r="B1126" s="18">
        <v>9.4391731869179353E-5</v>
      </c>
      <c r="C1126" s="8">
        <f t="shared" si="122"/>
        <v>-2.8505608268130821E-2</v>
      </c>
      <c r="D1126" s="5">
        <f t="shared" si="120"/>
        <v>8.1256970273612826E-4</v>
      </c>
      <c r="E1126" s="5">
        <f t="shared" si="123"/>
        <v>1.1058224736161086E-3</v>
      </c>
      <c r="F1126" s="5">
        <f>B$6+B$7*E1125+B$8*(H1125*100)^2</f>
        <v>0.32470527059505944</v>
      </c>
      <c r="G1126" s="8">
        <v>7.1155254707016662E-3</v>
      </c>
      <c r="H1126" s="8">
        <f t="shared" si="124"/>
        <v>5.6982915913022514E-3</v>
      </c>
      <c r="I1126" s="7">
        <f t="shared" si="121"/>
        <v>1.4172338793994148E-3</v>
      </c>
      <c r="J1126" s="10">
        <f t="shared" si="125"/>
        <v>0.19917487264080588</v>
      </c>
      <c r="K1126" s="10">
        <f t="shared" si="126"/>
        <v>2.6599393235090973E-2</v>
      </c>
      <c r="AC1126" s="12"/>
      <c r="AD1126" s="13"/>
    </row>
    <row r="1127" spans="1:30" x14ac:dyDescent="0.3">
      <c r="A1127" s="17">
        <v>44904</v>
      </c>
      <c r="B1127" s="18">
        <v>5.4299205826328191E-3</v>
      </c>
      <c r="C1127" s="8">
        <f t="shared" si="122"/>
        <v>-2.3170079417367182E-2</v>
      </c>
      <c r="D1127" s="5">
        <f t="shared" si="120"/>
        <v>5.368525802071023E-4</v>
      </c>
      <c r="E1127" s="5">
        <f t="shared" si="123"/>
        <v>8.1256970273612826E-4</v>
      </c>
      <c r="F1127" s="5">
        <f>B$6+B$7*E1125+B$8*(H1126*100)^2</f>
        <v>0.31659613399858849</v>
      </c>
      <c r="G1127" s="8">
        <v>4.8551118816103373E-3</v>
      </c>
      <c r="H1127" s="8">
        <f t="shared" si="124"/>
        <v>5.6266876046088474E-3</v>
      </c>
      <c r="I1127" s="7">
        <f t="shared" si="121"/>
        <v>7.7157572299851006E-4</v>
      </c>
      <c r="J1127" s="10">
        <f t="shared" si="125"/>
        <v>0.15892027656890881</v>
      </c>
      <c r="K1127" s="10">
        <f t="shared" si="126"/>
        <v>1.0360899088518005E-2</v>
      </c>
      <c r="AC1127" s="12"/>
      <c r="AD1127" s="13"/>
    </row>
    <row r="1128" spans="1:30" x14ac:dyDescent="0.3">
      <c r="A1128" s="17">
        <v>44907</v>
      </c>
      <c r="B1128" s="18">
        <v>-5.2896574988913836E-3</v>
      </c>
      <c r="C1128" s="8">
        <f t="shared" si="122"/>
        <v>-3.3889657498891383E-2</v>
      </c>
      <c r="D1128" s="5">
        <f t="shared" si="120"/>
        <v>1.1485088853921649E-3</v>
      </c>
      <c r="E1128" s="5">
        <f t="shared" si="123"/>
        <v>5.368525802071023E-4</v>
      </c>
      <c r="F1128" s="5">
        <f>B$6+B$7*E1125+B$8*(H1127*100)^2</f>
        <v>0.30940657349215733</v>
      </c>
      <c r="G1128" s="8">
        <v>1.803099549948213E-2</v>
      </c>
      <c r="H1128" s="8">
        <f t="shared" si="124"/>
        <v>5.5624326826682344E-3</v>
      </c>
      <c r="I1128" s="7">
        <f t="shared" si="121"/>
        <v>1.2468562816813897E-2</v>
      </c>
      <c r="J1128" s="10">
        <f t="shared" si="125"/>
        <v>0.69150717813511775</v>
      </c>
      <c r="K1128" s="10">
        <f t="shared" si="126"/>
        <v>1.0655098064500947</v>
      </c>
      <c r="AC1128" s="12"/>
      <c r="AD1128" s="13"/>
    </row>
    <row r="1129" spans="1:30" x14ac:dyDescent="0.3">
      <c r="A1129" s="17">
        <v>44908</v>
      </c>
      <c r="B1129" s="18">
        <v>1.6440599370931626E-2</v>
      </c>
      <c r="C1129" s="8">
        <f t="shared" si="122"/>
        <v>-1.2159400629068375E-2</v>
      </c>
      <c r="D1129" s="5">
        <f t="shared" si="120"/>
        <v>1.478510236581884E-4</v>
      </c>
      <c r="E1129" s="5">
        <f t="shared" si="123"/>
        <v>1.1485088853921649E-3</v>
      </c>
      <c r="F1129" s="5">
        <f>B$6+B$7*E1125+B$8*(H1128*100)^2</f>
        <v>0.30303230914715551</v>
      </c>
      <c r="G1129" s="8">
        <v>5.5280140065355494E-3</v>
      </c>
      <c r="H1129" s="8">
        <f t="shared" si="124"/>
        <v>5.5048370470628417E-3</v>
      </c>
      <c r="I1129" s="7">
        <f t="shared" si="121"/>
        <v>2.3176959472707634E-5</v>
      </c>
      <c r="J1129" s="10">
        <f t="shared" si="125"/>
        <v>4.1926376172901235E-3</v>
      </c>
      <c r="K1129" s="10">
        <f t="shared" si="126"/>
        <v>8.8384705911881412E-6</v>
      </c>
      <c r="AC1129" s="12"/>
      <c r="AD1129" s="13"/>
    </row>
    <row r="1130" spans="1:30" x14ac:dyDescent="0.3">
      <c r="A1130" s="17">
        <v>44909</v>
      </c>
      <c r="B1130" s="18">
        <v>-2.9062911913910164E-3</v>
      </c>
      <c r="C1130" s="8">
        <f t="shared" si="122"/>
        <v>-3.150629119139102E-2</v>
      </c>
      <c r="D1130" s="5">
        <f t="shared" si="120"/>
        <v>9.9264638463672332E-4</v>
      </c>
      <c r="E1130" s="5">
        <f t="shared" si="123"/>
        <v>1.478510236581884E-4</v>
      </c>
      <c r="F1130" s="5">
        <f>B$6+B$7*E1125+B$8*(H1129*100)^2</f>
        <v>0.29738088637887683</v>
      </c>
      <c r="G1130" s="8">
        <v>1.4013765625481362E-2</v>
      </c>
      <c r="H1130" s="8">
        <f t="shared" si="124"/>
        <v>5.4532640352258467E-3</v>
      </c>
      <c r="I1130" s="7">
        <f t="shared" si="121"/>
        <v>8.5605015902555162E-3</v>
      </c>
      <c r="J1130" s="10">
        <f t="shared" si="125"/>
        <v>0.61086376203480064</v>
      </c>
      <c r="K1130" s="10">
        <f t="shared" si="126"/>
        <v>0.62596830781754953</v>
      </c>
      <c r="AC1130" s="12"/>
      <c r="AD1130" s="13"/>
    </row>
    <row r="1131" spans="1:30" x14ac:dyDescent="0.3">
      <c r="A1131" s="17">
        <v>44910</v>
      </c>
      <c r="B1131" s="18">
        <v>-3.5738222564705532E-2</v>
      </c>
      <c r="C1131" s="8">
        <f t="shared" si="122"/>
        <v>-6.4338222564705533E-2</v>
      </c>
      <c r="D1131" s="5">
        <f t="shared" si="120"/>
        <v>4.1394068827855842E-3</v>
      </c>
      <c r="E1131" s="5">
        <f t="shared" si="123"/>
        <v>9.9264638463672332E-4</v>
      </c>
      <c r="F1131" s="5">
        <f>B$6+B$7*E1125+B$8*(H1130*100)^2</f>
        <v>0.29237033495252102</v>
      </c>
      <c r="G1131" s="8">
        <v>8.832089306035084E-3</v>
      </c>
      <c r="H1131" s="8">
        <f t="shared" si="124"/>
        <v>5.4071280265268465E-3</v>
      </c>
      <c r="I1131" s="7">
        <f t="shared" si="121"/>
        <v>3.4249612795082375E-3</v>
      </c>
      <c r="J1131" s="10">
        <f t="shared" si="125"/>
        <v>0.38778607878975091</v>
      </c>
      <c r="K1131" s="10">
        <f t="shared" si="126"/>
        <v>0.14274246351208175</v>
      </c>
      <c r="AC1131" s="12"/>
      <c r="AD1131" s="13"/>
    </row>
    <row r="1132" spans="1:30" x14ac:dyDescent="0.3">
      <c r="A1132" s="17">
        <v>44911</v>
      </c>
      <c r="B1132" s="18">
        <v>-8.2935271726445776E-3</v>
      </c>
      <c r="C1132" s="8">
        <f t="shared" si="122"/>
        <v>-3.6893527172644575E-2</v>
      </c>
      <c r="D1132" s="5">
        <f t="shared" si="120"/>
        <v>1.3611323472386635E-3</v>
      </c>
      <c r="E1132" s="5">
        <f t="shared" si="123"/>
        <v>4.1394068827855842E-3</v>
      </c>
      <c r="F1132" s="5">
        <f>B$6+B$7*E1125+B$8*(H1131*100)^2</f>
        <v>0.28792798005791398</v>
      </c>
      <c r="G1132" s="8">
        <v>6.3356148053130557E-3</v>
      </c>
      <c r="H1132" s="8">
        <f t="shared" si="124"/>
        <v>5.3658920978520794E-3</v>
      </c>
      <c r="I1132" s="7">
        <f t="shared" si="121"/>
        <v>9.697227074609762E-4</v>
      </c>
      <c r="J1132" s="10">
        <f t="shared" si="125"/>
        <v>0.15305897489976275</v>
      </c>
      <c r="K1132" s="10">
        <f t="shared" si="126"/>
        <v>1.4595540671349827E-2</v>
      </c>
      <c r="AC1132" s="12"/>
      <c r="AD1132" s="13"/>
    </row>
    <row r="1133" spans="1:30" x14ac:dyDescent="0.3">
      <c r="A1133" s="17">
        <v>44914</v>
      </c>
      <c r="B1133" s="18">
        <v>1.8961853315090915E-3</v>
      </c>
      <c r="C1133" s="8">
        <f t="shared" si="122"/>
        <v>-2.6703814668490908E-2</v>
      </c>
      <c r="D1133" s="5">
        <f t="shared" si="120"/>
        <v>7.1309371784911016E-4</v>
      </c>
      <c r="E1133" s="5">
        <f t="shared" si="123"/>
        <v>1.3611323472386635E-3</v>
      </c>
      <c r="F1133" s="5">
        <f>B$6+B$7*E1125+B$8*(H1132*100)^2</f>
        <v>0.28398938820835529</v>
      </c>
      <c r="G1133" s="8">
        <v>1.0121627587287423E-2</v>
      </c>
      <c r="H1133" s="8">
        <f t="shared" si="124"/>
        <v>5.329065473498663E-3</v>
      </c>
      <c r="I1133" s="7">
        <f t="shared" si="121"/>
        <v>4.7925621137887599E-3</v>
      </c>
      <c r="J1133" s="10">
        <f t="shared" si="125"/>
        <v>0.47349717942676822</v>
      </c>
      <c r="K1133" s="10">
        <f t="shared" si="126"/>
        <v>0.25782646736921655</v>
      </c>
      <c r="AC1133" s="12"/>
      <c r="AD1133" s="13"/>
    </row>
    <row r="1134" spans="1:30" x14ac:dyDescent="0.3">
      <c r="A1134" s="17">
        <v>44915</v>
      </c>
      <c r="B1134" s="18">
        <v>-2.2984802127683258E-3</v>
      </c>
      <c r="C1134" s="8">
        <f t="shared" si="122"/>
        <v>-3.0898480212768326E-2</v>
      </c>
      <c r="D1134" s="5">
        <f t="shared" si="120"/>
        <v>9.5471607945883576E-4</v>
      </c>
      <c r="E1134" s="5">
        <f t="shared" si="123"/>
        <v>7.1309371784911016E-4</v>
      </c>
      <c r="F1134" s="5">
        <f>B$6+B$7*E1125+B$8*(H1133*100)^2</f>
        <v>0.28049743267453658</v>
      </c>
      <c r="G1134" s="8">
        <v>7.0608782591461191E-3</v>
      </c>
      <c r="H1134" s="8">
        <f t="shared" si="124"/>
        <v>5.2962008333760965E-3</v>
      </c>
      <c r="I1134" s="7">
        <f t="shared" si="121"/>
        <v>1.7646774257700226E-3</v>
      </c>
      <c r="J1134" s="10">
        <f t="shared" si="125"/>
        <v>0.24992321932249648</v>
      </c>
      <c r="K1134" s="10">
        <f t="shared" si="126"/>
        <v>4.561714486865931E-2</v>
      </c>
      <c r="AC1134" s="12"/>
      <c r="AD1134" s="13"/>
    </row>
    <row r="1135" spans="1:30" x14ac:dyDescent="0.3">
      <c r="A1135" s="17">
        <v>44916</v>
      </c>
      <c r="B1135" s="18">
        <v>1.8153770355239782E-2</v>
      </c>
      <c r="C1135" s="8">
        <f t="shared" si="122"/>
        <v>-1.0446229644760219E-2</v>
      </c>
      <c r="D1135" s="5">
        <f t="shared" si="120"/>
        <v>1.0912371379106721E-4</v>
      </c>
      <c r="E1135" s="5">
        <f t="shared" si="123"/>
        <v>9.5471607945883576E-4</v>
      </c>
      <c r="F1135" s="5">
        <f>B$6+B$7*E1125+B$8*(H1134*100)^2</f>
        <v>0.27740146489825296</v>
      </c>
      <c r="G1135" s="8">
        <v>1.0558268277505606E-2</v>
      </c>
      <c r="H1135" s="8">
        <f t="shared" si="124"/>
        <v>5.2668915395919537E-3</v>
      </c>
      <c r="I1135" s="7">
        <f t="shared" si="121"/>
        <v>5.2913767379136525E-3</v>
      </c>
      <c r="J1135" s="10">
        <f t="shared" si="125"/>
        <v>0.50115952719130397</v>
      </c>
      <c r="K1135" s="10">
        <f t="shared" si="126"/>
        <v>0.3091799616797517</v>
      </c>
      <c r="AC1135" s="12"/>
      <c r="AD1135" s="13"/>
    </row>
    <row r="1136" spans="1:30" x14ac:dyDescent="0.3">
      <c r="A1136" s="17">
        <v>44917</v>
      </c>
      <c r="B1136" s="18">
        <v>-1.2698564329433955E-2</v>
      </c>
      <c r="C1136" s="8">
        <f t="shared" si="122"/>
        <v>-4.1298564329433955E-2</v>
      </c>
      <c r="D1136" s="5">
        <f t="shared" si="120"/>
        <v>1.7055714156723946E-3</v>
      </c>
      <c r="E1136" s="5">
        <f t="shared" si="123"/>
        <v>1.0912371379106721E-4</v>
      </c>
      <c r="F1136" s="5">
        <f>B$6+B$7*E1125+B$8*(H1135*100)^2</f>
        <v>0.2746565798677999</v>
      </c>
      <c r="G1136" s="8">
        <v>6.076030811311816E-3</v>
      </c>
      <c r="H1136" s="8">
        <f t="shared" si="124"/>
        <v>5.2407688354648872E-3</v>
      </c>
      <c r="I1136" s="7">
        <f t="shared" si="121"/>
        <v>8.3526197584692877E-4</v>
      </c>
      <c r="J1136" s="10">
        <f t="shared" si="125"/>
        <v>0.13746835751588224</v>
      </c>
      <c r="K1136" s="10">
        <f t="shared" si="126"/>
        <v>1.1494312023637043E-2</v>
      </c>
      <c r="AC1136" s="12"/>
      <c r="AD1136" s="13"/>
    </row>
    <row r="1137" spans="1:30" x14ac:dyDescent="0.3">
      <c r="A1137" s="17">
        <v>44918</v>
      </c>
      <c r="B1137" s="18">
        <v>-1.6439224569791695E-3</v>
      </c>
      <c r="C1137" s="8">
        <f t="shared" si="122"/>
        <v>-3.0243922456979169E-2</v>
      </c>
      <c r="D1137" s="5">
        <f t="shared" si="120"/>
        <v>9.1469484558376888E-4</v>
      </c>
      <c r="E1137" s="5">
        <f t="shared" si="123"/>
        <v>1.7055714156723946E-3</v>
      </c>
      <c r="F1137" s="5">
        <f>B$6+B$7*E1125+B$8*(H1136*100)^2</f>
        <v>0.27222296479980018</v>
      </c>
      <c r="G1137" s="8">
        <v>6.4729381803929481E-3</v>
      </c>
      <c r="H1137" s="8">
        <f t="shared" si="124"/>
        <v>5.2174990637258402E-3</v>
      </c>
      <c r="I1137" s="7">
        <f t="shared" si="121"/>
        <v>1.255439116667108E-3</v>
      </c>
      <c r="J1137" s="10">
        <f t="shared" si="125"/>
        <v>0.19395197075571249</v>
      </c>
      <c r="K1137" s="10">
        <f t="shared" si="126"/>
        <v>2.5008912322163068E-2</v>
      </c>
      <c r="AC1137" s="12"/>
      <c r="AD1137" s="13"/>
    </row>
    <row r="1138" spans="1:30" x14ac:dyDescent="0.3">
      <c r="A1138" s="17">
        <v>44922</v>
      </c>
      <c r="B1138" s="18">
        <v>4.1516636846406383E-3</v>
      </c>
      <c r="C1138" s="8">
        <f t="shared" si="122"/>
        <v>-2.4448336315359361E-2</v>
      </c>
      <c r="D1138" s="5">
        <f t="shared" si="120"/>
        <v>5.9772114858891933E-4</v>
      </c>
      <c r="E1138" s="5">
        <f t="shared" si="123"/>
        <v>9.1469484558376888E-4</v>
      </c>
      <c r="F1138" s="5">
        <f>B$6+B$7*E1125+B$8*(H1137*100)^2</f>
        <v>0.27006532168051162</v>
      </c>
      <c r="G1138" s="8">
        <v>5.2692985793573099E-3</v>
      </c>
      <c r="H1138" s="8">
        <f t="shared" si="124"/>
        <v>5.1967809428579113E-3</v>
      </c>
      <c r="I1138" s="7">
        <f t="shared" si="121"/>
        <v>7.2517636499398568E-5</v>
      </c>
      <c r="J1138" s="10">
        <f t="shared" si="125"/>
        <v>1.3762294052473955E-2</v>
      </c>
      <c r="K1138" s="10">
        <f t="shared" si="126"/>
        <v>9.6465399730849555E-5</v>
      </c>
      <c r="AC1138" s="12"/>
      <c r="AD1138" s="13"/>
    </row>
    <row r="1139" spans="1:30" x14ac:dyDescent="0.3">
      <c r="A1139" s="17">
        <v>44923</v>
      </c>
      <c r="B1139" s="18">
        <v>-6.2996121873075501E-3</v>
      </c>
      <c r="C1139" s="8">
        <f t="shared" si="122"/>
        <v>-3.4899612187307548E-2</v>
      </c>
      <c r="D1139" s="5">
        <f t="shared" si="120"/>
        <v>1.2179829308244655E-3</v>
      </c>
      <c r="E1139" s="5">
        <f t="shared" si="123"/>
        <v>5.9772114858891933E-4</v>
      </c>
      <c r="F1139" s="5">
        <f>B$6+B$7*E1125+B$8*(H1138*100)^2</f>
        <v>0.26815235529095038</v>
      </c>
      <c r="G1139" s="8">
        <v>7.810855226564984E-3</v>
      </c>
      <c r="H1139" s="8">
        <f t="shared" si="124"/>
        <v>5.1783429327435472E-3</v>
      </c>
      <c r="I1139" s="7">
        <f t="shared" si="121"/>
        <v>2.6325122938214368E-3</v>
      </c>
      <c r="J1139" s="10">
        <f t="shared" si="125"/>
        <v>0.3370325294044848</v>
      </c>
      <c r="K1139" s="10">
        <f t="shared" si="126"/>
        <v>9.7340278569287397E-2</v>
      </c>
      <c r="AC1139" s="12"/>
      <c r="AD1139" s="13"/>
    </row>
    <row r="1140" spans="1:30" x14ac:dyDescent="0.3">
      <c r="A1140" s="17">
        <v>44924</v>
      </c>
      <c r="B1140" s="18">
        <v>1.0771899879230412E-2</v>
      </c>
      <c r="C1140" s="8">
        <f t="shared" si="122"/>
        <v>-1.7828100120769588E-2</v>
      </c>
      <c r="D1140" s="5">
        <f t="shared" si="120"/>
        <v>3.1784115391618462E-4</v>
      </c>
      <c r="E1140" s="5">
        <f t="shared" si="123"/>
        <v>1.2179829308244655E-3</v>
      </c>
      <c r="F1140" s="5">
        <f>B$6+B$7*E1125+B$8*(H1139*100)^2</f>
        <v>0.26645631928996538</v>
      </c>
      <c r="G1140" s="8">
        <v>5.765836023690415E-3</v>
      </c>
      <c r="H1140" s="8">
        <f t="shared" si="124"/>
        <v>5.1619407134329363E-3</v>
      </c>
      <c r="I1140" s="7">
        <f t="shared" si="121"/>
        <v>6.0389531025747869E-4</v>
      </c>
      <c r="J1140" s="10">
        <f t="shared" si="125"/>
        <v>0.10473681661709075</v>
      </c>
      <c r="K1140" s="10">
        <f t="shared" si="126"/>
        <v>6.3524297895156678E-3</v>
      </c>
      <c r="AC1140" s="12"/>
      <c r="AD1140" s="13"/>
    </row>
    <row r="1141" spans="1:30" x14ac:dyDescent="0.3">
      <c r="A1141" s="17">
        <v>44925</v>
      </c>
      <c r="B1141" s="18">
        <v>-1.4770608421127767E-2</v>
      </c>
      <c r="C1141" s="8">
        <f t="shared" si="122"/>
        <v>-4.337060842112777E-2</v>
      </c>
      <c r="D1141" s="5">
        <f t="shared" si="120"/>
        <v>1.881009674818799E-3</v>
      </c>
      <c r="E1141" s="5">
        <f t="shared" si="123"/>
        <v>3.1784115391618462E-4</v>
      </c>
      <c r="F1141" s="5">
        <f>B$6+B$7*E1125+B$8*(H1140*100)^2</f>
        <v>0.26495261377149204</v>
      </c>
      <c r="G1141" s="8">
        <v>1.9882311810099286E-2</v>
      </c>
      <c r="H1141" s="8">
        <f t="shared" si="124"/>
        <v>5.1473547941781909E-3</v>
      </c>
      <c r="I1141" s="7">
        <f t="shared" si="121"/>
        <v>1.4734957015921094E-2</v>
      </c>
      <c r="J1141" s="10">
        <f t="shared" si="125"/>
        <v>0.74110883868325739</v>
      </c>
      <c r="K1141" s="10">
        <f t="shared" si="126"/>
        <v>1.5112795073613325</v>
      </c>
      <c r="AC1141" s="12"/>
      <c r="AD1141" s="13"/>
    </row>
    <row r="1142" spans="1:30" x14ac:dyDescent="0.3">
      <c r="A1142" s="17">
        <v>44929</v>
      </c>
      <c r="B1142" s="18">
        <v>2.3104456569720794E-2</v>
      </c>
      <c r="C1142" s="8">
        <f t="shared" si="122"/>
        <v>-5.4955434302792067E-3</v>
      </c>
      <c r="D1142" s="5">
        <f t="shared" si="120"/>
        <v>3.0200997594084951E-5</v>
      </c>
      <c r="E1142" s="5">
        <f t="shared" si="123"/>
        <v>1.881009674818799E-3</v>
      </c>
      <c r="F1142" s="5">
        <f>B$6+B$7*E1125+B$8*(H1141*100)^2</f>
        <v>0.26361942845881364</v>
      </c>
      <c r="G1142" s="8">
        <v>8.7585478729906088E-3</v>
      </c>
      <c r="H1142" s="8">
        <f t="shared" si="124"/>
        <v>5.1343882640370476E-3</v>
      </c>
      <c r="I1142" s="7">
        <f t="shared" si="121"/>
        <v>3.6241596089535612E-3</v>
      </c>
      <c r="J1142" s="10">
        <f t="shared" si="125"/>
        <v>0.41378544269075174</v>
      </c>
      <c r="K1142" s="10">
        <f t="shared" si="126"/>
        <v>0.17179064249845544</v>
      </c>
      <c r="AC1142" s="12"/>
      <c r="AD1142" s="13"/>
    </row>
    <row r="1143" spans="1:30" x14ac:dyDescent="0.3">
      <c r="A1143" s="17">
        <v>44930</v>
      </c>
      <c r="B1143" s="18">
        <v>2.3340391971497301E-2</v>
      </c>
      <c r="C1143" s="8">
        <f t="shared" si="122"/>
        <v>-5.2596080285026992E-3</v>
      </c>
      <c r="D1143" s="5">
        <f t="shared" si="120"/>
        <v>2.7663476613490051E-5</v>
      </c>
      <c r="E1143" s="5">
        <f t="shared" si="123"/>
        <v>3.0200997594084951E-5</v>
      </c>
      <c r="F1143" s="5">
        <f>B$6+B$7*E1125+B$8*(H1142*100)^2</f>
        <v>0.26243742636059297</v>
      </c>
      <c r="G1143" s="8">
        <v>4.2477258593204437E-3</v>
      </c>
      <c r="H1143" s="8">
        <f t="shared" si="124"/>
        <v>5.1228646903914311E-3</v>
      </c>
      <c r="I1143" s="7">
        <f t="shared" si="121"/>
        <v>8.7513883107098733E-4</v>
      </c>
      <c r="J1143" s="10">
        <f t="shared" si="125"/>
        <v>0.20602526152923464</v>
      </c>
      <c r="K1143" s="10">
        <f t="shared" si="126"/>
        <v>1.6500072734315419E-2</v>
      </c>
      <c r="AC1143" s="12"/>
      <c r="AD1143" s="13"/>
    </row>
    <row r="1144" spans="1:30" x14ac:dyDescent="0.3">
      <c r="A1144" s="17">
        <v>44931</v>
      </c>
      <c r="B1144" s="18">
        <v>-3.6528892731104473E-3</v>
      </c>
      <c r="C1144" s="8">
        <f t="shared" si="122"/>
        <v>-3.2252889273110451E-2</v>
      </c>
      <c r="D1144" s="5">
        <f t="shared" si="120"/>
        <v>1.0402488664635232E-3</v>
      </c>
      <c r="E1144" s="5">
        <f t="shared" si="123"/>
        <v>2.7663476613490051E-5</v>
      </c>
      <c r="F1144" s="5">
        <f>B$6+B$7*E1125+B$8*(H1143*100)^2</f>
        <v>0.26138946330031043</v>
      </c>
      <c r="G1144" s="8">
        <v>7.7028730328763629E-3</v>
      </c>
      <c r="H1144" s="8">
        <f t="shared" si="124"/>
        <v>5.1126261676393905E-3</v>
      </c>
      <c r="I1144" s="7">
        <f t="shared" si="121"/>
        <v>2.5902468652369724E-3</v>
      </c>
      <c r="J1144" s="10">
        <f t="shared" si="125"/>
        <v>0.33627022724918748</v>
      </c>
      <c r="K1144" s="10">
        <f t="shared" si="126"/>
        <v>9.6757069573568444E-2</v>
      </c>
      <c r="AC1144" s="12"/>
      <c r="AD1144" s="13"/>
    </row>
    <row r="1145" spans="1:30" x14ac:dyDescent="0.3">
      <c r="A1145" s="17">
        <v>44932</v>
      </c>
      <c r="B1145" s="18">
        <v>1.4629276842777114E-2</v>
      </c>
      <c r="C1145" s="8">
        <f t="shared" si="122"/>
        <v>-1.3970723157222887E-2</v>
      </c>
      <c r="D1145" s="5">
        <f t="shared" si="120"/>
        <v>1.9518110553576383E-4</v>
      </c>
      <c r="E1145" s="5">
        <f t="shared" si="123"/>
        <v>1.0402488664635232E-3</v>
      </c>
      <c r="F1145" s="5">
        <f>B$6+B$7*E1125+B$8*(H1144*100)^2</f>
        <v>0.26046033925106393</v>
      </c>
      <c r="G1145" s="8">
        <v>7.6726016887865688E-3</v>
      </c>
      <c r="H1145" s="8">
        <f t="shared" si="124"/>
        <v>5.1035315150497881E-3</v>
      </c>
      <c r="I1145" s="7">
        <f t="shared" si="121"/>
        <v>2.5690701737367807E-3</v>
      </c>
      <c r="J1145" s="10">
        <f t="shared" si="125"/>
        <v>0.33483690121584853</v>
      </c>
      <c r="K1145" s="10">
        <f t="shared" si="126"/>
        <v>9.5667667832104897E-2</v>
      </c>
      <c r="AC1145" s="12"/>
      <c r="AD1145" s="13"/>
    </row>
    <row r="1146" spans="1:30" x14ac:dyDescent="0.3">
      <c r="A1146" s="17">
        <v>44935</v>
      </c>
      <c r="B1146" s="18">
        <v>1.2561929071767043E-2</v>
      </c>
      <c r="C1146" s="8">
        <f t="shared" si="122"/>
        <v>-1.6038070928232957E-2</v>
      </c>
      <c r="D1146" s="5">
        <f t="shared" si="120"/>
        <v>2.5721971909903113E-4</v>
      </c>
      <c r="E1146" s="5">
        <f t="shared" si="123"/>
        <v>1.9518110553576383E-4</v>
      </c>
      <c r="F1146" s="5">
        <f>B$6+B$7*E1125+B$8*(H1145*100)^2</f>
        <v>0.25963657786900202</v>
      </c>
      <c r="G1146" s="8">
        <v>5.1922866809491963E-3</v>
      </c>
      <c r="H1146" s="8">
        <f t="shared" si="124"/>
        <v>5.0954546202375507E-3</v>
      </c>
      <c r="I1146" s="7">
        <f t="shared" si="121"/>
        <v>9.6832060711645601E-5</v>
      </c>
      <c r="J1146" s="10">
        <f t="shared" si="125"/>
        <v>1.8649213085041721E-2</v>
      </c>
      <c r="K1146" s="10">
        <f t="shared" si="126"/>
        <v>1.7831318048555644E-4</v>
      </c>
      <c r="AC1146" s="12"/>
      <c r="AD1146" s="13"/>
    </row>
    <row r="1147" spans="1:30" x14ac:dyDescent="0.3">
      <c r="A1147" s="17">
        <v>44936</v>
      </c>
      <c r="B1147" s="18">
        <v>-2.7467519171592738E-3</v>
      </c>
      <c r="C1147" s="8">
        <f t="shared" si="122"/>
        <v>-3.1346751917159271E-2</v>
      </c>
      <c r="D1147" s="5">
        <f t="shared" si="120"/>
        <v>9.8261885575592835E-4</v>
      </c>
      <c r="E1147" s="5">
        <f t="shared" si="123"/>
        <v>2.5721971909903113E-4</v>
      </c>
      <c r="F1147" s="5">
        <f>B$6+B$7*E1126+B$8*(H1146*100)^2</f>
        <v>0.25890802140018171</v>
      </c>
      <c r="G1147" s="8">
        <v>5.6831603792724438E-3</v>
      </c>
      <c r="H1147" s="8">
        <f t="shared" si="124"/>
        <v>5.0883005158911532E-3</v>
      </c>
      <c r="I1147" s="7">
        <f t="shared" si="121"/>
        <v>5.9485986338129061E-4</v>
      </c>
      <c r="J1147" s="10">
        <f t="shared" si="125"/>
        <v>0.1046706099568924</v>
      </c>
      <c r="K1147" s="10">
        <f t="shared" si="126"/>
        <v>6.3437815003570819E-3</v>
      </c>
      <c r="AC1147" s="12"/>
      <c r="AD1147" s="13"/>
    </row>
    <row r="1148" spans="1:30" x14ac:dyDescent="0.3">
      <c r="A1148" s="17">
        <v>44937</v>
      </c>
      <c r="B1148" s="18">
        <v>1.0371225876081368E-2</v>
      </c>
      <c r="C1148" s="8">
        <f t="shared" si="122"/>
        <v>-1.8228774123918632E-2</v>
      </c>
      <c r="D1148" s="5">
        <f t="shared" si="120"/>
        <v>3.322882060608455E-4</v>
      </c>
      <c r="E1148" s="5">
        <f t="shared" si="123"/>
        <v>9.8261885575592835E-4</v>
      </c>
      <c r="F1148" s="5">
        <f>B$6+B$7*E1148+B$8*(G1147*100)^2</f>
        <v>0.31505833780245324</v>
      </c>
      <c r="G1148" s="8">
        <v>6.4158522565166947E-3</v>
      </c>
      <c r="H1148" s="8">
        <f t="shared" si="124"/>
        <v>5.613005770551579E-3</v>
      </c>
      <c r="I1148" s="7">
        <f t="shared" si="121"/>
        <v>8.0284648596511566E-4</v>
      </c>
      <c r="J1148" s="10">
        <f t="shared" si="125"/>
        <v>0.12513481512135044</v>
      </c>
      <c r="K1148" s="10">
        <f t="shared" si="126"/>
        <v>9.3477761283784488E-3</v>
      </c>
      <c r="AC1148" s="12"/>
      <c r="AD1148" s="13"/>
    </row>
    <row r="1149" spans="1:30" x14ac:dyDescent="0.3">
      <c r="A1149" s="17">
        <v>44938</v>
      </c>
      <c r="B1149" s="18">
        <v>6.5448739151369893E-3</v>
      </c>
      <c r="C1149" s="8">
        <f t="shared" si="122"/>
        <v>-2.205512608486301E-2</v>
      </c>
      <c r="D1149" s="5">
        <f t="shared" si="120"/>
        <v>4.8642858661920478E-4</v>
      </c>
      <c r="E1149" s="5">
        <f t="shared" si="123"/>
        <v>3.322882060608455E-4</v>
      </c>
      <c r="F1149" s="5">
        <f>B$6+B$7*E1148+B$8*(H1148*100)^2</f>
        <v>0.3080322268234546</v>
      </c>
      <c r="G1149" s="8">
        <v>4.5178790245470456E-3</v>
      </c>
      <c r="H1149" s="8">
        <f t="shared" si="124"/>
        <v>5.5500651061357346E-3</v>
      </c>
      <c r="I1149" s="7">
        <f t="shared" si="121"/>
        <v>1.032186081588689E-3</v>
      </c>
      <c r="J1149" s="10">
        <f t="shared" si="125"/>
        <v>0.22846695893814334</v>
      </c>
      <c r="K1149" s="10">
        <f t="shared" si="126"/>
        <v>1.9789724675018494E-2</v>
      </c>
      <c r="AC1149" s="12"/>
      <c r="AD1149" s="13"/>
    </row>
    <row r="1150" spans="1:30" x14ac:dyDescent="0.3">
      <c r="A1150" s="17">
        <v>44939</v>
      </c>
      <c r="B1150" s="18">
        <v>5.8277875199024363E-3</v>
      </c>
      <c r="C1150" s="8">
        <f t="shared" si="122"/>
        <v>-2.2772212480097566E-2</v>
      </c>
      <c r="D1150" s="5">
        <f t="shared" si="120"/>
        <v>5.1857366123871128E-4</v>
      </c>
      <c r="E1150" s="5">
        <f t="shared" si="123"/>
        <v>4.8642858661920478E-4</v>
      </c>
      <c r="F1150" s="5">
        <f>B$6+B$7*E1148+B$8*(H1149*100)^2</f>
        <v>0.30180287682947443</v>
      </c>
      <c r="G1150" s="8">
        <v>3.0601327011948549E-3</v>
      </c>
      <c r="H1150" s="8">
        <f t="shared" si="124"/>
        <v>5.4936588611732562E-3</v>
      </c>
      <c r="I1150" s="7">
        <f t="shared" si="121"/>
        <v>2.4335261599784013E-3</v>
      </c>
      <c r="J1150" s="10">
        <f t="shared" si="125"/>
        <v>0.79523550041741986</v>
      </c>
      <c r="K1150" s="10">
        <f t="shared" si="126"/>
        <v>0.14216619418353105</v>
      </c>
      <c r="AC1150" s="12"/>
      <c r="AD1150" s="13"/>
    </row>
    <row r="1151" spans="1:30" x14ac:dyDescent="0.3">
      <c r="A1151" s="17">
        <v>44942</v>
      </c>
      <c r="B1151" s="18">
        <v>1.4926205004108322E-3</v>
      </c>
      <c r="C1151" s="8">
        <f t="shared" si="122"/>
        <v>-2.710737949958917E-2</v>
      </c>
      <c r="D1151" s="5">
        <f t="shared" si="120"/>
        <v>7.3481002333474713E-4</v>
      </c>
      <c r="E1151" s="5">
        <f t="shared" si="123"/>
        <v>5.1857366123871128E-4</v>
      </c>
      <c r="F1151" s="5">
        <f>B$6+B$7*E1148+B$8*(H1150*100)^2</f>
        <v>0.29627993512481154</v>
      </c>
      <c r="G1151" s="8">
        <v>7.6858688911555307E-3</v>
      </c>
      <c r="H1151" s="8">
        <f t="shared" si="124"/>
        <v>5.4431602504869505E-3</v>
      </c>
      <c r="I1151" s="7">
        <f t="shared" si="121"/>
        <v>2.2427086406685802E-3</v>
      </c>
      <c r="J1151" s="10">
        <f t="shared" si="125"/>
        <v>0.29179636973112622</v>
      </c>
      <c r="K1151" s="10">
        <f t="shared" si="126"/>
        <v>6.699964848933071E-2</v>
      </c>
      <c r="AC1151" s="12"/>
      <c r="AD1151" s="13"/>
    </row>
    <row r="1152" spans="1:30" x14ac:dyDescent="0.3">
      <c r="A1152" s="17">
        <v>44943</v>
      </c>
      <c r="B1152" s="18">
        <v>4.1602247978961733E-3</v>
      </c>
      <c r="C1152" s="8">
        <f t="shared" si="122"/>
        <v>-2.4439775202103827E-2</v>
      </c>
      <c r="D1152" s="5">
        <f t="shared" si="120"/>
        <v>5.9730261192936912E-4</v>
      </c>
      <c r="E1152" s="5">
        <f t="shared" si="123"/>
        <v>7.3481002333474713E-4</v>
      </c>
      <c r="F1152" s="5">
        <f>B$6+B$7*E1148+B$8*(H1151*100)^2</f>
        <v>0.29138329500945753</v>
      </c>
      <c r="G1152" s="8">
        <v>5.5285302080061707E-3</v>
      </c>
      <c r="H1152" s="8">
        <f t="shared" si="124"/>
        <v>5.3979930993792273E-3</v>
      </c>
      <c r="I1152" s="7">
        <f t="shared" si="121"/>
        <v>1.3053710862694339E-4</v>
      </c>
      <c r="J1152" s="10">
        <f t="shared" si="125"/>
        <v>2.3611539363193743E-2</v>
      </c>
      <c r="K1152" s="10">
        <f t="shared" si="126"/>
        <v>2.8776722077550332E-4</v>
      </c>
      <c r="AC1152" s="12"/>
      <c r="AD1152" s="13"/>
    </row>
    <row r="1153" spans="1:30" x14ac:dyDescent="0.3">
      <c r="A1153" s="17">
        <v>44944</v>
      </c>
      <c r="B1153" s="18">
        <v>2.3395343429082629E-6</v>
      </c>
      <c r="C1153" s="8">
        <f t="shared" si="122"/>
        <v>-2.8597660465657093E-2</v>
      </c>
      <c r="D1153" s="5">
        <f t="shared" si="120"/>
        <v>8.178261841090067E-4</v>
      </c>
      <c r="E1153" s="5">
        <f t="shared" si="123"/>
        <v>5.9730261192936912E-4</v>
      </c>
      <c r="F1153" s="5">
        <f>B$6+B$7*E1148+B$8*(H1152*100)^2</f>
        <v>0.28704193388318461</v>
      </c>
      <c r="G1153" s="8">
        <v>8.0745763777653572E-3</v>
      </c>
      <c r="H1153" s="8">
        <f t="shared" si="124"/>
        <v>5.3576294560484915E-3</v>
      </c>
      <c r="I1153" s="7">
        <f t="shared" si="121"/>
        <v>2.7169469217168656E-3</v>
      </c>
      <c r="J1153" s="10">
        <f t="shared" si="125"/>
        <v>0.33648166722385775</v>
      </c>
      <c r="K1153" s="10">
        <f t="shared" si="126"/>
        <v>9.6918567823493174E-2</v>
      </c>
      <c r="AC1153" s="12"/>
      <c r="AD1153" s="13"/>
    </row>
    <row r="1154" spans="1:30" x14ac:dyDescent="0.3">
      <c r="A1154" s="17">
        <v>44945</v>
      </c>
      <c r="B1154" s="18">
        <v>-1.9365339849361007E-2</v>
      </c>
      <c r="C1154" s="8">
        <f t="shared" si="122"/>
        <v>-4.7965339849361008E-2</v>
      </c>
      <c r="D1154" s="5">
        <f t="shared" si="120"/>
        <v>2.3006738268646991E-3</v>
      </c>
      <c r="E1154" s="5">
        <f t="shared" si="123"/>
        <v>8.178261841090067E-4</v>
      </c>
      <c r="F1154" s="5">
        <f>B$6+B$7*E1148+B$8*(H1153*100)^2</f>
        <v>0.283192883108631</v>
      </c>
      <c r="G1154" s="8">
        <v>3.9131571892831573E-3</v>
      </c>
      <c r="H1154" s="8">
        <f t="shared" si="124"/>
        <v>5.3215870105508094E-3</v>
      </c>
      <c r="I1154" s="7">
        <f t="shared" si="121"/>
        <v>1.4084298212676521E-3</v>
      </c>
      <c r="J1154" s="10">
        <f t="shared" si="125"/>
        <v>0.35992160629909664</v>
      </c>
      <c r="K1154" s="10">
        <f t="shared" si="126"/>
        <v>4.276355988736058E-2</v>
      </c>
      <c r="AC1154" s="12"/>
      <c r="AD1154" s="13"/>
    </row>
    <row r="1155" spans="1:30" x14ac:dyDescent="0.3">
      <c r="A1155" s="17">
        <v>44946</v>
      </c>
      <c r="B1155" s="18">
        <v>6.2379826818448605E-3</v>
      </c>
      <c r="C1155" s="8">
        <f t="shared" si="122"/>
        <v>-2.2362017318155139E-2</v>
      </c>
      <c r="D1155" s="5">
        <f t="shared" si="120"/>
        <v>5.0005981853747041E-4</v>
      </c>
      <c r="E1155" s="5">
        <f t="shared" si="123"/>
        <v>2.3006738268646991E-3</v>
      </c>
      <c r="F1155" s="5">
        <f>B$6+B$7*E1148+B$8*(H1154*100)^2</f>
        <v>0.27978031469191178</v>
      </c>
      <c r="G1155" s="8">
        <v>4.2830463424769075E-3</v>
      </c>
      <c r="H1155" s="8">
        <f t="shared" si="124"/>
        <v>5.2894263837576175E-3</v>
      </c>
      <c r="I1155" s="7">
        <f t="shared" si="121"/>
        <v>1.00638004128071E-3</v>
      </c>
      <c r="J1155" s="10">
        <f t="shared" si="125"/>
        <v>0.23496828210799031</v>
      </c>
      <c r="K1155" s="10">
        <f t="shared" si="126"/>
        <v>2.0782682520382068E-2</v>
      </c>
      <c r="AC1155" s="12"/>
      <c r="AD1155" s="13"/>
    </row>
    <row r="1156" spans="1:30" x14ac:dyDescent="0.3">
      <c r="A1156" s="17">
        <v>44949</v>
      </c>
      <c r="B1156" s="18">
        <v>7.4769952491635381E-3</v>
      </c>
      <c r="C1156" s="8">
        <f t="shared" si="122"/>
        <v>-2.1123004750836463E-2</v>
      </c>
      <c r="D1156" s="5">
        <f t="shared" si="120"/>
        <v>4.4618132970385978E-4</v>
      </c>
      <c r="E1156" s="5">
        <f t="shared" si="123"/>
        <v>5.0005981853747041E-4</v>
      </c>
      <c r="F1156" s="5">
        <f>B$6+B$7*E1148+B$8*(H1155*100)^2</f>
        <v>0.27675473153364866</v>
      </c>
      <c r="G1156" s="8">
        <v>5.6841316477324443E-3</v>
      </c>
      <c r="H1156" s="8">
        <f t="shared" si="124"/>
        <v>5.2607483453749118E-3</v>
      </c>
      <c r="I1156" s="7">
        <f t="shared" si="121"/>
        <v>4.2338330235753251E-4</v>
      </c>
      <c r="J1156" s="10">
        <f t="shared" si="125"/>
        <v>7.4485133103212295E-2</v>
      </c>
      <c r="K1156" s="10">
        <f t="shared" si="126"/>
        <v>3.0745887392626958E-3</v>
      </c>
      <c r="AC1156" s="12"/>
      <c r="AD1156" s="13"/>
    </row>
    <row r="1157" spans="1:30" x14ac:dyDescent="0.3">
      <c r="A1157" s="17">
        <v>44950</v>
      </c>
      <c r="B1157" s="18">
        <v>5.2992256421635999E-4</v>
      </c>
      <c r="C1157" s="8">
        <f t="shared" si="122"/>
        <v>-2.8070077435783641E-2</v>
      </c>
      <c r="D1157" s="5">
        <f t="shared" si="120"/>
        <v>7.8792924725088994E-4</v>
      </c>
      <c r="E1157" s="5">
        <f t="shared" si="123"/>
        <v>4.4618132970385978E-4</v>
      </c>
      <c r="F1157" s="5">
        <f>B$6+B$7*E1148+B$8*(H1156*100)^2</f>
        <v>0.27407224950553255</v>
      </c>
      <c r="G1157" s="8">
        <v>7.7475789164837775E-3</v>
      </c>
      <c r="H1157" s="8">
        <f t="shared" si="124"/>
        <v>5.2351910137599812E-3</v>
      </c>
      <c r="I1157" s="7">
        <f t="shared" si="121"/>
        <v>2.5123879027237964E-3</v>
      </c>
      <c r="J1157" s="10">
        <f t="shared" si="125"/>
        <v>0.32428038872613879</v>
      </c>
      <c r="K1157" s="10">
        <f t="shared" si="126"/>
        <v>8.7926704518355603E-2</v>
      </c>
      <c r="AC1157" s="12"/>
      <c r="AD1157" s="13"/>
    </row>
    <row r="1158" spans="1:30" x14ac:dyDescent="0.3">
      <c r="A1158" s="17">
        <v>44951</v>
      </c>
      <c r="B1158" s="18">
        <v>-1.1830094557868842E-3</v>
      </c>
      <c r="C1158" s="8">
        <f t="shared" si="122"/>
        <v>-2.9783009455786883E-2</v>
      </c>
      <c r="D1158" s="5">
        <f t="shared" si="120"/>
        <v>8.8702765224349086E-4</v>
      </c>
      <c r="E1158" s="5">
        <f t="shared" si="123"/>
        <v>7.8792924725088994E-4</v>
      </c>
      <c r="F1158" s="5">
        <f>B$6+B$7*E1148+B$8*(H1157*100)^2</f>
        <v>0.27169396093940479</v>
      </c>
      <c r="G1158" s="8">
        <v>4.399868081739363E-3</v>
      </c>
      <c r="H1158" s="8">
        <f t="shared" si="124"/>
        <v>5.212427082841589E-3</v>
      </c>
      <c r="I1158" s="7">
        <f t="shared" si="121"/>
        <v>8.1255900110222597E-4</v>
      </c>
      <c r="J1158" s="10">
        <f t="shared" si="125"/>
        <v>0.1846780371608332</v>
      </c>
      <c r="K1158" s="10">
        <f t="shared" si="126"/>
        <v>1.3582239442053723E-2</v>
      </c>
      <c r="AC1158" s="12"/>
      <c r="AD1158" s="13"/>
    </row>
    <row r="1159" spans="1:30" x14ac:dyDescent="0.3">
      <c r="A1159" s="17">
        <v>44952</v>
      </c>
      <c r="B1159" s="18">
        <v>6.2172364922807441E-3</v>
      </c>
      <c r="C1159" s="8">
        <f t="shared" si="122"/>
        <v>-2.2382763507719255E-2</v>
      </c>
      <c r="D1159" s="5">
        <f t="shared" si="120"/>
        <v>5.0098810224248884E-4</v>
      </c>
      <c r="E1159" s="5">
        <f t="shared" si="123"/>
        <v>8.8702765224349086E-4</v>
      </c>
      <c r="F1159" s="5">
        <f>B$6+B$7*E1148+B$8*(H1158*100)^2</f>
        <v>0.26958537029667584</v>
      </c>
      <c r="G1159" s="8">
        <v>5.7351131187518174E-3</v>
      </c>
      <c r="H1159" s="8">
        <f t="shared" si="124"/>
        <v>5.1921611136084359E-3</v>
      </c>
      <c r="I1159" s="7">
        <f t="shared" si="121"/>
        <v>5.4295200514338157E-4</v>
      </c>
      <c r="J1159" s="10">
        <f t="shared" si="125"/>
        <v>9.4671542461493577E-2</v>
      </c>
      <c r="K1159" s="10">
        <f t="shared" si="126"/>
        <v>5.1140217529157539E-3</v>
      </c>
      <c r="AC1159" s="12"/>
      <c r="AD1159" s="13"/>
    </row>
    <row r="1160" spans="1:30" x14ac:dyDescent="0.3">
      <c r="A1160" s="17">
        <v>44953</v>
      </c>
      <c r="B1160" s="18">
        <v>9.6498832859366894E-4</v>
      </c>
      <c r="C1160" s="8">
        <f t="shared" si="122"/>
        <v>-2.7635011671406331E-2</v>
      </c>
      <c r="D1160" s="5">
        <f t="shared" si="120"/>
        <v>7.636938700787641E-4</v>
      </c>
      <c r="E1160" s="5">
        <f t="shared" si="123"/>
        <v>5.0098810224248884E-4</v>
      </c>
      <c r="F1160" s="5">
        <f>B$6+B$7*E1148+B$8*(H1159*100)^2</f>
        <v>0.26771589383283245</v>
      </c>
      <c r="G1160" s="8">
        <v>9.4149737215432142E-3</v>
      </c>
      <c r="H1160" s="8">
        <f t="shared" si="124"/>
        <v>5.1741269199047724E-3</v>
      </c>
      <c r="I1160" s="7">
        <f t="shared" si="121"/>
        <v>4.2408468016384418E-3</v>
      </c>
      <c r="J1160" s="10">
        <f t="shared" si="125"/>
        <v>0.4504363928212135</v>
      </c>
      <c r="K1160" s="10">
        <f t="shared" si="126"/>
        <v>0.22099482743255217</v>
      </c>
      <c r="AC1160" s="12"/>
      <c r="AD1160" s="13"/>
    </row>
    <row r="1161" spans="1:30" x14ac:dyDescent="0.3">
      <c r="A1161" s="17">
        <v>44956</v>
      </c>
      <c r="B1161" s="18">
        <v>-4.6493356378817597E-3</v>
      </c>
      <c r="C1161" s="8">
        <f t="shared" si="122"/>
        <v>-3.3249335637881759E-2</v>
      </c>
      <c r="D1161" s="5">
        <f t="shared" si="120"/>
        <v>1.1055183203605139E-3</v>
      </c>
      <c r="E1161" s="5">
        <f t="shared" si="123"/>
        <v>7.636938700787641E-4</v>
      </c>
      <c r="F1161" s="5">
        <f>B$6+B$7*E1148+B$8*(H1160*100)^2</f>
        <v>0.26605841599998886</v>
      </c>
      <c r="G1161" s="8">
        <v>7.8845799123904887E-3</v>
      </c>
      <c r="H1161" s="8">
        <f t="shared" si="124"/>
        <v>5.1580850710315831E-3</v>
      </c>
      <c r="I1161" s="7">
        <f t="shared" si="121"/>
        <v>2.7264948413589056E-3</v>
      </c>
      <c r="J1161" s="10">
        <f t="shared" si="125"/>
        <v>0.34580090146264653</v>
      </c>
      <c r="K1161" s="10">
        <f t="shared" si="126"/>
        <v>0.10424309521796982</v>
      </c>
      <c r="AC1161" s="12"/>
      <c r="AD1161" s="13"/>
    </row>
    <row r="1162" spans="1:30" x14ac:dyDescent="0.3">
      <c r="A1162" s="17">
        <v>44957</v>
      </c>
      <c r="B1162" s="18">
        <v>1.1584393550375536E-3</v>
      </c>
      <c r="C1162" s="8">
        <f t="shared" si="122"/>
        <v>-2.7441560644962448E-2</v>
      </c>
      <c r="D1162" s="5">
        <f t="shared" si="120"/>
        <v>7.5303925063115184E-4</v>
      </c>
      <c r="E1162" s="5">
        <f t="shared" si="123"/>
        <v>1.1055183203605139E-3</v>
      </c>
      <c r="F1162" s="5">
        <f>B$6+B$7*E1148+B$8*(H1161*100)^2</f>
        <v>0.26458889615338976</v>
      </c>
      <c r="G1162" s="8">
        <v>4.753646568106379E-3</v>
      </c>
      <c r="H1162" s="8">
        <f t="shared" si="124"/>
        <v>5.1438205271314603E-3</v>
      </c>
      <c r="I1162" s="7">
        <f t="shared" si="121"/>
        <v>3.9017395902508131E-4</v>
      </c>
      <c r="J1162" s="10">
        <f t="shared" si="125"/>
        <v>8.2078874277880437E-2</v>
      </c>
      <c r="K1162" s="10">
        <f t="shared" si="126"/>
        <v>3.0311249454753053E-3</v>
      </c>
      <c r="AC1162" s="12"/>
      <c r="AD1162" s="13"/>
    </row>
    <row r="1163" spans="1:30" x14ac:dyDescent="0.3">
      <c r="A1163" s="17">
        <v>44958</v>
      </c>
      <c r="B1163" s="18">
        <v>1.9171814665532676E-3</v>
      </c>
      <c r="C1163" s="8">
        <f t="shared" si="122"/>
        <v>-2.6682818533446732E-2</v>
      </c>
      <c r="D1163" s="5">
        <f t="shared" si="120"/>
        <v>7.1197280488884845E-4</v>
      </c>
      <c r="E1163" s="5">
        <f t="shared" si="123"/>
        <v>7.5303925063115184E-4</v>
      </c>
      <c r="F1163" s="5">
        <f>B$6+B$7*E1148+B$8*(H1162*100)^2</f>
        <v>0.26328601985739497</v>
      </c>
      <c r="G1163" s="8">
        <v>7.1044678452139793E-3</v>
      </c>
      <c r="H1163" s="8">
        <f t="shared" si="124"/>
        <v>5.1311404176595573E-3</v>
      </c>
      <c r="I1163" s="7">
        <f t="shared" si="121"/>
        <v>1.973327427554422E-3</v>
      </c>
      <c r="J1163" s="10">
        <f t="shared" si="125"/>
        <v>0.27775865420853169</v>
      </c>
      <c r="K1163" s="10">
        <f t="shared" si="126"/>
        <v>5.9182800651661482E-2</v>
      </c>
      <c r="AC1163" s="12"/>
      <c r="AD1163" s="13"/>
    </row>
    <row r="1164" spans="1:30" x14ac:dyDescent="0.3">
      <c r="A1164" s="17">
        <v>44959</v>
      </c>
      <c r="B1164" s="18">
        <v>1.6566127095196878E-2</v>
      </c>
      <c r="C1164" s="8">
        <f t="shared" si="122"/>
        <v>-1.2033872904803122E-2</v>
      </c>
      <c r="D1164" s="5">
        <f t="shared" ref="D1164:D1227" si="127">C1164^2</f>
        <v>1.4481409708895474E-4</v>
      </c>
      <c r="E1164" s="5">
        <f t="shared" si="123"/>
        <v>7.1197280488884845E-4</v>
      </c>
      <c r="F1164" s="5">
        <f>B$6+B$7*E1148+B$8*(H1163*100)^2</f>
        <v>0.26213088973336596</v>
      </c>
      <c r="G1164" s="8">
        <v>8.5104460846111459E-3</v>
      </c>
      <c r="H1164" s="8">
        <f t="shared" si="124"/>
        <v>5.1198719684516138E-3</v>
      </c>
      <c r="I1164" s="7">
        <f t="shared" si="121"/>
        <v>3.390574116159532E-3</v>
      </c>
      <c r="J1164" s="10">
        <f t="shared" si="125"/>
        <v>0.39840145656882475</v>
      </c>
      <c r="K1164" s="10">
        <f t="shared" si="126"/>
        <v>0.1540731395869368</v>
      </c>
      <c r="AC1164" s="12"/>
      <c r="AD1164" s="13"/>
    </row>
    <row r="1165" spans="1:30" x14ac:dyDescent="0.3">
      <c r="A1165" s="17">
        <v>44960</v>
      </c>
      <c r="B1165" s="18">
        <v>3.9674518297326024E-3</v>
      </c>
      <c r="C1165" s="8">
        <f t="shared" si="122"/>
        <v>-2.4632548170267398E-2</v>
      </c>
      <c r="D1165" s="5">
        <f t="shared" si="127"/>
        <v>6.067624293605437E-4</v>
      </c>
      <c r="E1165" s="5">
        <f t="shared" si="123"/>
        <v>1.4481409708895474E-4</v>
      </c>
      <c r="F1165" s="5">
        <f>B$6+B$7*E1148+B$8*(H1164*100)^2</f>
        <v>0.2611067513654019</v>
      </c>
      <c r="G1165" s="8">
        <v>8.6774715723027234E-3</v>
      </c>
      <c r="H1165" s="8">
        <f t="shared" si="124"/>
        <v>5.1098605789727958E-3</v>
      </c>
      <c r="I1165" s="7">
        <f t="shared" ref="I1165:I1228" si="128">SQRT((G1165-H1165)^2)</f>
        <v>3.5676109933299276E-3</v>
      </c>
      <c r="J1165" s="10">
        <f t="shared" si="125"/>
        <v>0.41113485231311425</v>
      </c>
      <c r="K1165" s="10">
        <f t="shared" si="126"/>
        <v>0.16862359732400467</v>
      </c>
      <c r="AC1165" s="12"/>
      <c r="AD1165" s="13"/>
    </row>
    <row r="1166" spans="1:30" x14ac:dyDescent="0.3">
      <c r="A1166" s="17">
        <v>44963</v>
      </c>
      <c r="B1166" s="18">
        <v>-1.241351519697341E-2</v>
      </c>
      <c r="C1166" s="8">
        <f t="shared" ref="C1166:C1229" si="129">B1166-B$5</f>
        <v>-4.101351519697341E-2</v>
      </c>
      <c r="D1166" s="5">
        <f t="shared" si="127"/>
        <v>1.6821084288123689E-3</v>
      </c>
      <c r="E1166" s="5">
        <f t="shared" ref="E1166:E1229" si="130">D1165</f>
        <v>6.067624293605437E-4</v>
      </c>
      <c r="F1166" s="5">
        <f>B$6+B$7*E1148+B$8*(H1165*100)^2</f>
        <v>0.26019875028836498</v>
      </c>
      <c r="G1166" s="8">
        <v>4.0151918857100656E-3</v>
      </c>
      <c r="H1166" s="8">
        <f t="shared" ref="H1166:H1222" si="131">SQRT(F1166)/100</f>
        <v>5.1009680482077616E-3</v>
      </c>
      <c r="I1166" s="7">
        <f t="shared" si="128"/>
        <v>1.085776162497696E-3</v>
      </c>
      <c r="J1166" s="10">
        <f t="shared" ref="J1166:J1229" si="132">ABS(G1166-H1166)/G1166</f>
        <v>0.27041700456756179</v>
      </c>
      <c r="K1166" s="10">
        <f t="shared" ref="K1166:K1222" si="133">G1166/H1166-LN(G1166/H1166)-1</f>
        <v>2.6488312947648307E-2</v>
      </c>
      <c r="AC1166" s="12"/>
      <c r="AD1166" s="13"/>
    </row>
    <row r="1167" spans="1:30" x14ac:dyDescent="0.3">
      <c r="A1167" s="17">
        <v>44964</v>
      </c>
      <c r="B1167" s="18">
        <v>9.1740326621408475E-4</v>
      </c>
      <c r="C1167" s="8">
        <f t="shared" si="129"/>
        <v>-2.7682596733785914E-2</v>
      </c>
      <c r="D1167" s="5">
        <f t="shared" si="127"/>
        <v>7.663261619254146E-4</v>
      </c>
      <c r="E1167" s="5">
        <f t="shared" si="130"/>
        <v>1.6821084288123689E-3</v>
      </c>
      <c r="F1167" s="5">
        <f>B$6+B$7*E1148+B$8*(H1166*100)^2</f>
        <v>0.25939371653346399</v>
      </c>
      <c r="G1167" s="8">
        <v>7.7855564585041668E-3</v>
      </c>
      <c r="H1167" s="8">
        <f t="shared" si="131"/>
        <v>5.0930709452496736E-3</v>
      </c>
      <c r="I1167" s="7">
        <f t="shared" si="128"/>
        <v>2.6924855132544933E-3</v>
      </c>
      <c r="J1167" s="10">
        <f t="shared" si="132"/>
        <v>0.34583083786047047</v>
      </c>
      <c r="K1167" s="10">
        <f t="shared" si="133"/>
        <v>0.10426728569610333</v>
      </c>
      <c r="AC1167" s="12"/>
      <c r="AD1167" s="13"/>
    </row>
    <row r="1168" spans="1:30" x14ac:dyDescent="0.3">
      <c r="A1168" s="17">
        <v>44965</v>
      </c>
      <c r="B1168" s="18">
        <v>-3.8049002017324006E-5</v>
      </c>
      <c r="C1168" s="8">
        <f t="shared" si="129"/>
        <v>-2.8638049002017326E-2</v>
      </c>
      <c r="D1168" s="5">
        <f t="shared" si="127"/>
        <v>8.2013785064194553E-4</v>
      </c>
      <c r="E1168" s="5">
        <f t="shared" si="130"/>
        <v>7.663261619254146E-4</v>
      </c>
      <c r="F1168" s="5">
        <f>B$6+B$7*E1148+B$8*(H1167*100)^2</f>
        <v>0.2586799736063688</v>
      </c>
      <c r="G1168" s="8">
        <v>8.9704138889122962E-3</v>
      </c>
      <c r="H1168" s="8">
        <f t="shared" si="131"/>
        <v>5.0860591188696255E-3</v>
      </c>
      <c r="I1168" s="7">
        <f t="shared" si="128"/>
        <v>3.8843547700426707E-3</v>
      </c>
      <c r="J1168" s="10">
        <f t="shared" si="132"/>
        <v>0.43301845579765846</v>
      </c>
      <c r="K1168" s="10">
        <f t="shared" si="133"/>
        <v>0.19629731375652426</v>
      </c>
      <c r="AC1168" s="12"/>
      <c r="AD1168" s="13"/>
    </row>
    <row r="1169" spans="1:30" x14ac:dyDescent="0.3">
      <c r="A1169" s="17">
        <v>44966</v>
      </c>
      <c r="B1169" s="18">
        <v>9.6912520149263267E-3</v>
      </c>
      <c r="C1169" s="8">
        <f t="shared" si="129"/>
        <v>-1.8908747985073672E-2</v>
      </c>
      <c r="D1169" s="5">
        <f t="shared" si="127"/>
        <v>3.5754075036302768E-4</v>
      </c>
      <c r="E1169" s="5">
        <f t="shared" si="130"/>
        <v>8.2013785064194553E-4</v>
      </c>
      <c r="F1169" s="5">
        <f>B$6+B$7*E1148+B$8*(H1168*100)^2</f>
        <v>0.2580471691272061</v>
      </c>
      <c r="G1169" s="8">
        <v>1.0180232739227095E-2</v>
      </c>
      <c r="H1169" s="8">
        <f t="shared" si="131"/>
        <v>5.0798343391020746E-3</v>
      </c>
      <c r="I1169" s="7">
        <f t="shared" si="128"/>
        <v>5.1003984001250207E-3</v>
      </c>
      <c r="J1169" s="10">
        <f t="shared" si="132"/>
        <v>0.50100999955254988</v>
      </c>
      <c r="K1169" s="10">
        <f t="shared" si="133"/>
        <v>0.30887895290625744</v>
      </c>
      <c r="AC1169" s="12"/>
      <c r="AD1169" s="13"/>
    </row>
    <row r="1170" spans="1:30" x14ac:dyDescent="0.3">
      <c r="A1170" s="17">
        <v>44967</v>
      </c>
      <c r="B1170" s="18">
        <v>-1.235804108293745E-2</v>
      </c>
      <c r="C1170" s="8">
        <f t="shared" si="129"/>
        <v>-4.0958041082937449E-2</v>
      </c>
      <c r="D1170" s="5">
        <f t="shared" si="127"/>
        <v>1.6775611293515919E-3</v>
      </c>
      <c r="E1170" s="5">
        <f t="shared" si="130"/>
        <v>3.5754075036302768E-4</v>
      </c>
      <c r="F1170" s="5">
        <f>B$6+B$7*E1149+B$8*(H1169*100)^2</f>
        <v>0.2574189455198671</v>
      </c>
      <c r="G1170" s="8">
        <v>4.4915807857967768E-3</v>
      </c>
      <c r="H1170" s="8">
        <f t="shared" si="131"/>
        <v>5.0736470661632256E-3</v>
      </c>
      <c r="I1170" s="7">
        <f t="shared" si="128"/>
        <v>5.8206628036644881E-4</v>
      </c>
      <c r="J1170" s="10">
        <f t="shared" si="132"/>
        <v>0.12959051793236179</v>
      </c>
      <c r="K1170" s="10">
        <f t="shared" si="133"/>
        <v>7.1317465251818923E-3</v>
      </c>
      <c r="AC1170" s="12"/>
      <c r="AD1170" s="13"/>
    </row>
    <row r="1171" spans="1:30" x14ac:dyDescent="0.3">
      <c r="A1171" s="17">
        <v>44970</v>
      </c>
      <c r="B1171" s="18">
        <v>1.0290025507548234E-2</v>
      </c>
      <c r="C1171" s="8">
        <f t="shared" si="129"/>
        <v>-1.8309974492451767E-2</v>
      </c>
      <c r="D1171" s="5">
        <f t="shared" si="127"/>
        <v>3.3525516591423435E-4</v>
      </c>
      <c r="E1171" s="5">
        <f t="shared" si="130"/>
        <v>1.6775611293515919E-3</v>
      </c>
      <c r="F1171" s="5">
        <f>B$6+B$7*E1171+B$8*(G1170*100)^2</f>
        <v>0.20763861773669579</v>
      </c>
      <c r="G1171" s="8">
        <v>8.4157432624271857E-3</v>
      </c>
      <c r="H1171" s="8">
        <f t="shared" si="131"/>
        <v>4.556738062876731E-3</v>
      </c>
      <c r="I1171" s="7">
        <f t="shared" si="128"/>
        <v>3.8590051995504547E-3</v>
      </c>
      <c r="J1171" s="10">
        <f t="shared" si="132"/>
        <v>0.45854597499181293</v>
      </c>
      <c r="K1171" s="10">
        <f t="shared" si="133"/>
        <v>0.23338175476726963</v>
      </c>
      <c r="AC1171" s="12"/>
      <c r="AD1171" s="13"/>
    </row>
    <row r="1172" spans="1:30" x14ac:dyDescent="0.3">
      <c r="A1172" s="17">
        <v>44971</v>
      </c>
      <c r="B1172" s="18">
        <v>-6.1322179290643653E-4</v>
      </c>
      <c r="C1172" s="8">
        <f t="shared" si="129"/>
        <v>-2.9213221792906436E-2</v>
      </c>
      <c r="D1172" s="5">
        <f t="shared" si="127"/>
        <v>8.5341232752154353E-4</v>
      </c>
      <c r="E1172" s="5">
        <f t="shared" si="130"/>
        <v>3.3525516591423435E-4</v>
      </c>
      <c r="F1172" s="5">
        <f>B$6+B$7*E1171+B$8*(H1171*100)^2</f>
        <v>0.21286569055001658</v>
      </c>
      <c r="G1172" s="8">
        <v>5.336040720018002E-3</v>
      </c>
      <c r="H1172" s="8">
        <f t="shared" si="131"/>
        <v>4.6137369945632636E-3</v>
      </c>
      <c r="I1172" s="7">
        <f t="shared" si="128"/>
        <v>7.2230372545473848E-4</v>
      </c>
      <c r="J1172" s="10">
        <f t="shared" si="132"/>
        <v>0.13536323340731585</v>
      </c>
      <c r="K1172" s="10">
        <f t="shared" si="133"/>
        <v>1.1109244978583455E-2</v>
      </c>
      <c r="AC1172" s="12"/>
      <c r="AD1172" s="13"/>
    </row>
    <row r="1173" spans="1:30" x14ac:dyDescent="0.3">
      <c r="A1173" s="17">
        <v>44972</v>
      </c>
      <c r="B1173" s="18">
        <v>9.6916460203070338E-3</v>
      </c>
      <c r="C1173" s="8">
        <f t="shared" si="129"/>
        <v>-1.8908353979692968E-2</v>
      </c>
      <c r="D1173" s="5">
        <f t="shared" si="127"/>
        <v>3.5752585022137093E-4</v>
      </c>
      <c r="E1173" s="5">
        <f t="shared" si="130"/>
        <v>8.5341232752154353E-4</v>
      </c>
      <c r="F1173" s="5">
        <f>B$6+B$7*E1171+B$8*(H1172*100)^2</f>
        <v>0.21750001330630669</v>
      </c>
      <c r="G1173" s="8">
        <v>8.1148117533770946E-3</v>
      </c>
      <c r="H1173" s="8">
        <f t="shared" si="131"/>
        <v>4.6636896692029868E-3</v>
      </c>
      <c r="I1173" s="7">
        <f t="shared" si="128"/>
        <v>3.4511220841741078E-3</v>
      </c>
      <c r="J1173" s="10">
        <f t="shared" si="132"/>
        <v>0.42528677054496972</v>
      </c>
      <c r="K1173" s="10">
        <f t="shared" si="133"/>
        <v>0.18611413252855358</v>
      </c>
      <c r="AC1173" s="12"/>
      <c r="AD1173" s="13"/>
    </row>
    <row r="1174" spans="1:30" x14ac:dyDescent="0.3">
      <c r="A1174" s="17">
        <v>44973</v>
      </c>
      <c r="B1174" s="18">
        <v>4.0106461508480585E-3</v>
      </c>
      <c r="C1174" s="8">
        <f t="shared" si="129"/>
        <v>-2.4589353849151941E-2</v>
      </c>
      <c r="D1174" s="5">
        <f t="shared" si="127"/>
        <v>6.0463632271880337E-4</v>
      </c>
      <c r="E1174" s="5">
        <f t="shared" si="130"/>
        <v>3.5752585022137093E-4</v>
      </c>
      <c r="F1174" s="5">
        <f>B$6+B$7*E1171+B$8*(H1173*100)^2</f>
        <v>0.22160880386203352</v>
      </c>
      <c r="G1174" s="8">
        <v>1.0810293446113107E-2</v>
      </c>
      <c r="H1174" s="8">
        <f t="shared" si="131"/>
        <v>4.7075344275112159E-3</v>
      </c>
      <c r="I1174" s="7">
        <f t="shared" si="128"/>
        <v>6.102759018601891E-3</v>
      </c>
      <c r="J1174" s="10">
        <f t="shared" si="132"/>
        <v>0.56453222560726757</v>
      </c>
      <c r="K1174" s="10">
        <f t="shared" si="133"/>
        <v>0.46504669406886334</v>
      </c>
      <c r="AC1174" s="12"/>
      <c r="AD1174" s="13"/>
    </row>
    <row r="1175" spans="1:30" x14ac:dyDescent="0.3">
      <c r="A1175" s="17">
        <v>44974</v>
      </c>
      <c r="B1175" s="18">
        <v>-5.2076400899620555E-3</v>
      </c>
      <c r="C1175" s="8">
        <f t="shared" si="129"/>
        <v>-3.3807640089962059E-2</v>
      </c>
      <c r="D1175" s="5">
        <f t="shared" si="127"/>
        <v>1.1429565284524097E-3</v>
      </c>
      <c r="E1175" s="5">
        <f t="shared" si="130"/>
        <v>6.0463632271880337E-4</v>
      </c>
      <c r="F1175" s="5">
        <f>B$6+B$7*E1171+B$8*(H1174*100)^2</f>
        <v>0.22525165756874094</v>
      </c>
      <c r="G1175" s="8">
        <v>3.6590482367905791E-3</v>
      </c>
      <c r="H1175" s="8">
        <f t="shared" si="131"/>
        <v>4.7460684526114977E-3</v>
      </c>
      <c r="I1175" s="7">
        <f t="shared" si="128"/>
        <v>1.0870202158209186E-3</v>
      </c>
      <c r="J1175" s="10">
        <f t="shared" si="132"/>
        <v>0.29707731231615703</v>
      </c>
      <c r="K1175" s="10">
        <f t="shared" si="133"/>
        <v>3.1077579192681171E-2</v>
      </c>
      <c r="AC1175" s="12"/>
      <c r="AD1175" s="13"/>
    </row>
    <row r="1176" spans="1:30" x14ac:dyDescent="0.3">
      <c r="A1176" s="17">
        <v>44977</v>
      </c>
      <c r="B1176" s="18">
        <v>-8.7519364290722054E-4</v>
      </c>
      <c r="C1176" s="8">
        <f t="shared" si="129"/>
        <v>-2.9475193642907221E-2</v>
      </c>
      <c r="D1176" s="5">
        <f t="shared" si="127"/>
        <v>8.6878704028687821E-4</v>
      </c>
      <c r="E1176" s="5">
        <f t="shared" si="130"/>
        <v>1.1429565284524097E-3</v>
      </c>
      <c r="F1176" s="5">
        <f>B$6+B$7*E1171+B$8*(H1175*100)^2</f>
        <v>0.22848141166510777</v>
      </c>
      <c r="G1176" s="8">
        <v>1.0456164131488069E-2</v>
      </c>
      <c r="H1176" s="8">
        <f t="shared" si="131"/>
        <v>4.7799729252905581E-3</v>
      </c>
      <c r="I1176" s="7">
        <f t="shared" si="128"/>
        <v>5.676191206197511E-3</v>
      </c>
      <c r="J1176" s="10">
        <f t="shared" si="132"/>
        <v>0.54285597804495289</v>
      </c>
      <c r="K1176" s="10">
        <f t="shared" si="133"/>
        <v>0.40473763497965809</v>
      </c>
      <c r="AC1176" s="12"/>
      <c r="AD1176" s="13"/>
    </row>
    <row r="1177" spans="1:30" x14ac:dyDescent="0.3">
      <c r="A1177" s="17">
        <v>44978</v>
      </c>
      <c r="B1177" s="18">
        <v>-4.877103776526788E-3</v>
      </c>
      <c r="C1177" s="8">
        <f t="shared" si="129"/>
        <v>-3.3477103776526788E-2</v>
      </c>
      <c r="D1177" s="5">
        <f t="shared" si="127"/>
        <v>1.1207164772643443E-3</v>
      </c>
      <c r="E1177" s="5">
        <f t="shared" si="130"/>
        <v>8.6878704028687821E-4</v>
      </c>
      <c r="F1177" s="5">
        <f>B$6+B$7*E1171+B$8*(H1176*100)^2</f>
        <v>0.23134491164694659</v>
      </c>
      <c r="G1177" s="8">
        <v>8.50207396928691E-3</v>
      </c>
      <c r="H1177" s="8">
        <f t="shared" si="131"/>
        <v>4.809832758495316E-3</v>
      </c>
      <c r="I1177" s="7">
        <f t="shared" si="128"/>
        <v>3.692241210791594E-3</v>
      </c>
      <c r="J1177" s="10">
        <f t="shared" si="132"/>
        <v>0.43427535729864641</v>
      </c>
      <c r="K1177" s="10">
        <f t="shared" si="133"/>
        <v>0.1979965898358389</v>
      </c>
      <c r="AC1177" s="12"/>
      <c r="AD1177" s="13"/>
    </row>
    <row r="1178" spans="1:30" x14ac:dyDescent="0.3">
      <c r="A1178" s="17">
        <v>44979</v>
      </c>
      <c r="B1178" s="18">
        <v>-1.7708167293352685E-3</v>
      </c>
      <c r="C1178" s="8">
        <f t="shared" si="129"/>
        <v>-3.0370816729335268E-2</v>
      </c>
      <c r="D1178" s="5">
        <f t="shared" si="127"/>
        <v>9.2238650880687096E-4</v>
      </c>
      <c r="E1178" s="5">
        <f t="shared" si="130"/>
        <v>1.1207164772643443E-3</v>
      </c>
      <c r="F1178" s="5">
        <f>B$6+B$7*E1171+B$8*(H1177*100)^2</f>
        <v>0.23388369073084492</v>
      </c>
      <c r="G1178" s="8">
        <v>6.4423239362321073E-3</v>
      </c>
      <c r="H1178" s="8">
        <f t="shared" si="131"/>
        <v>4.836152300443452E-3</v>
      </c>
      <c r="I1178" s="7">
        <f t="shared" si="128"/>
        <v>1.6061716357886552E-3</v>
      </c>
      <c r="J1178" s="10">
        <f t="shared" si="132"/>
        <v>0.24931556557648815</v>
      </c>
      <c r="K1178" s="10">
        <f t="shared" si="133"/>
        <v>4.5347761045900992E-2</v>
      </c>
      <c r="AC1178" s="12"/>
      <c r="AD1178" s="13"/>
    </row>
    <row r="1179" spans="1:30" x14ac:dyDescent="0.3">
      <c r="A1179" s="17">
        <v>44980</v>
      </c>
      <c r="B1179" s="18">
        <v>3.5949223591632473E-3</v>
      </c>
      <c r="C1179" s="8">
        <f t="shared" si="129"/>
        <v>-2.5005077640836752E-2</v>
      </c>
      <c r="D1179" s="5">
        <f t="shared" si="127"/>
        <v>6.2525390782427407E-4</v>
      </c>
      <c r="E1179" s="5">
        <f t="shared" si="130"/>
        <v>9.2238650880687096E-4</v>
      </c>
      <c r="F1179" s="5">
        <f>B$6+B$7*E1171+B$8*(H1178*100)^2</f>
        <v>0.23613457226662915</v>
      </c>
      <c r="G1179" s="8">
        <v>1.3065444259733041E-2</v>
      </c>
      <c r="H1179" s="8">
        <f t="shared" si="131"/>
        <v>4.8593679863396756E-3</v>
      </c>
      <c r="I1179" s="7">
        <f t="shared" si="128"/>
        <v>8.2060762733933666E-3</v>
      </c>
      <c r="J1179" s="10">
        <f t="shared" si="132"/>
        <v>0.62807479870271454</v>
      </c>
      <c r="K1179" s="10">
        <f t="shared" si="133"/>
        <v>0.69965015054855195</v>
      </c>
      <c r="AC1179" s="12"/>
      <c r="AD1179" s="13"/>
    </row>
    <row r="1180" spans="1:30" x14ac:dyDescent="0.3">
      <c r="A1180" s="17">
        <v>44981</v>
      </c>
      <c r="B1180" s="18">
        <v>-1.8808310812176991E-2</v>
      </c>
      <c r="C1180" s="8">
        <f t="shared" si="129"/>
        <v>-4.7408310812176988E-2</v>
      </c>
      <c r="D1180" s="5">
        <f t="shared" si="127"/>
        <v>2.2475479340639776E-3</v>
      </c>
      <c r="E1180" s="5">
        <f t="shared" si="130"/>
        <v>6.2525390782427407E-4</v>
      </c>
      <c r="F1180" s="5">
        <f>B$6+B$7*E1171+B$8*(H1179*100)^2</f>
        <v>0.23813020383625541</v>
      </c>
      <c r="G1180" s="8">
        <v>1.0117344908884046E-2</v>
      </c>
      <c r="H1180" s="8">
        <f t="shared" si="131"/>
        <v>4.8798586438159805E-3</v>
      </c>
      <c r="I1180" s="7">
        <f t="shared" si="128"/>
        <v>5.237486265068066E-3</v>
      </c>
      <c r="J1180" s="10">
        <f t="shared" si="132"/>
        <v>0.5176739858368401</v>
      </c>
      <c r="K1180" s="10">
        <f t="shared" si="133"/>
        <v>0.34415145582462991</v>
      </c>
      <c r="AC1180" s="12"/>
      <c r="AD1180" s="13"/>
    </row>
    <row r="1181" spans="1:30" x14ac:dyDescent="0.3">
      <c r="A1181" s="17">
        <v>44984</v>
      </c>
      <c r="B1181" s="18">
        <v>1.6421714985619944E-2</v>
      </c>
      <c r="C1181" s="8">
        <f t="shared" si="129"/>
        <v>-1.2178285014380057E-2</v>
      </c>
      <c r="D1181" s="5">
        <f t="shared" si="127"/>
        <v>1.4831062589147387E-4</v>
      </c>
      <c r="E1181" s="5">
        <f t="shared" si="130"/>
        <v>2.2475479340639776E-3</v>
      </c>
      <c r="F1181" s="5">
        <f>B$6+B$7*E1171+B$8*(H1180*100)^2</f>
        <v>0.23989953078588611</v>
      </c>
      <c r="G1181" s="8">
        <v>7.7968276550072135E-3</v>
      </c>
      <c r="H1181" s="8">
        <f t="shared" si="131"/>
        <v>4.8979539686065457E-3</v>
      </c>
      <c r="I1181" s="7">
        <f t="shared" si="128"/>
        <v>2.8988736864006678E-3</v>
      </c>
      <c r="J1181" s="10">
        <f t="shared" si="132"/>
        <v>0.37180168841348921</v>
      </c>
      <c r="K1181" s="10">
        <f t="shared" si="133"/>
        <v>0.12695462823068904</v>
      </c>
      <c r="AC1181" s="12"/>
      <c r="AD1181" s="13"/>
    </row>
    <row r="1182" spans="1:30" x14ac:dyDescent="0.3">
      <c r="A1182" s="17">
        <v>44985</v>
      </c>
      <c r="B1182" s="18">
        <v>-2.2694897433628647E-3</v>
      </c>
      <c r="C1182" s="8">
        <f t="shared" si="129"/>
        <v>-3.0869489743362864E-2</v>
      </c>
      <c r="D1182" s="5">
        <f t="shared" si="127"/>
        <v>9.529253970155851E-4</v>
      </c>
      <c r="E1182" s="5">
        <f t="shared" si="130"/>
        <v>1.4831062589147387E-4</v>
      </c>
      <c r="F1182" s="5">
        <f>B$6+B$7*E1171+B$8*(H1181*100)^2</f>
        <v>0.24146821605942864</v>
      </c>
      <c r="G1182" s="8">
        <v>1.0841171105257886E-2</v>
      </c>
      <c r="H1182" s="8">
        <f t="shared" si="131"/>
        <v>4.9139415549986822E-3</v>
      </c>
      <c r="I1182" s="7">
        <f t="shared" si="128"/>
        <v>5.9272295502592037E-3</v>
      </c>
      <c r="J1182" s="10">
        <f t="shared" si="132"/>
        <v>0.54673332730488333</v>
      </c>
      <c r="K1182" s="10">
        <f t="shared" si="133"/>
        <v>0.41493212051648265</v>
      </c>
      <c r="AC1182" s="12"/>
      <c r="AD1182" s="13"/>
    </row>
    <row r="1183" spans="1:30" x14ac:dyDescent="0.3">
      <c r="A1183" s="17">
        <v>44986</v>
      </c>
      <c r="B1183" s="18">
        <v>-5.3535815896936269E-3</v>
      </c>
      <c r="C1183" s="8">
        <f t="shared" si="129"/>
        <v>-3.3953581589693624E-2</v>
      </c>
      <c r="D1183" s="5">
        <f t="shared" si="127"/>
        <v>1.1528457027679818E-3</v>
      </c>
      <c r="E1183" s="5">
        <f t="shared" si="130"/>
        <v>9.529253970155851E-4</v>
      </c>
      <c r="F1183" s="5">
        <f>B$6+B$7*E1171+B$8*(H1182*100)^2</f>
        <v>0.24285901242295149</v>
      </c>
      <c r="G1183" s="8">
        <v>9.8518133169260835E-3</v>
      </c>
      <c r="H1183" s="8">
        <f t="shared" si="131"/>
        <v>4.9280727716111443E-3</v>
      </c>
      <c r="I1183" s="7">
        <f t="shared" si="128"/>
        <v>4.9237405453149393E-3</v>
      </c>
      <c r="J1183" s="10">
        <f t="shared" si="132"/>
        <v>0.49978013051217879</v>
      </c>
      <c r="K1183" s="10">
        <f t="shared" si="133"/>
        <v>0.30641337037830696</v>
      </c>
      <c r="AC1183" s="12"/>
      <c r="AD1183" s="13"/>
    </row>
    <row r="1184" spans="1:30" x14ac:dyDescent="0.3">
      <c r="A1184" s="17">
        <v>44987</v>
      </c>
      <c r="B1184" s="18">
        <v>5.8748621511765658E-3</v>
      </c>
      <c r="C1184" s="8">
        <f t="shared" si="129"/>
        <v>-2.2725137848823435E-2</v>
      </c>
      <c r="D1184" s="5">
        <f t="shared" si="127"/>
        <v>5.1643189024802745E-4</v>
      </c>
      <c r="E1184" s="5">
        <f t="shared" si="130"/>
        <v>1.1528457027679818E-3</v>
      </c>
      <c r="F1184" s="5">
        <f>B$6+B$7*E1171+B$8*(H1183*100)^2</f>
        <v>0.2440920924788508</v>
      </c>
      <c r="G1184" s="8">
        <v>5.8142290968693491E-3</v>
      </c>
      <c r="H1184" s="8">
        <f t="shared" si="131"/>
        <v>4.9405677050198471E-3</v>
      </c>
      <c r="I1184" s="7">
        <f t="shared" si="128"/>
        <v>8.7366139184950203E-4</v>
      </c>
      <c r="J1184" s="10">
        <f t="shared" si="132"/>
        <v>0.15026263624870267</v>
      </c>
      <c r="K1184" s="10">
        <f t="shared" si="133"/>
        <v>1.4006249902548618E-2</v>
      </c>
      <c r="AC1184" s="12"/>
      <c r="AD1184" s="13"/>
    </row>
    <row r="1185" spans="1:30" x14ac:dyDescent="0.3">
      <c r="A1185" s="17">
        <v>44988</v>
      </c>
      <c r="B1185" s="18">
        <v>1.2702569454764537E-2</v>
      </c>
      <c r="C1185" s="8">
        <f t="shared" si="129"/>
        <v>-1.5897430545235465E-2</v>
      </c>
      <c r="D1185" s="5">
        <f t="shared" si="127"/>
        <v>2.5272829794058558E-4</v>
      </c>
      <c r="E1185" s="5">
        <f t="shared" si="130"/>
        <v>5.1643189024802745E-4</v>
      </c>
      <c r="F1185" s="5">
        <f>B$6+B$7*E1171+B$8*(H1184*100)^2</f>
        <v>0.24518534125641117</v>
      </c>
      <c r="G1185" s="8">
        <v>5.0615951309622162E-3</v>
      </c>
      <c r="H1185" s="8">
        <f t="shared" si="131"/>
        <v>4.9516193437744299E-3</v>
      </c>
      <c r="I1185" s="7">
        <f t="shared" si="128"/>
        <v>1.0997578718778631E-4</v>
      </c>
      <c r="J1185" s="10">
        <f t="shared" si="132"/>
        <v>2.1727495847120384E-2</v>
      </c>
      <c r="K1185" s="10">
        <f t="shared" si="133"/>
        <v>2.4305128544455101E-4</v>
      </c>
      <c r="AC1185" s="12"/>
      <c r="AD1185" s="13"/>
    </row>
    <row r="1186" spans="1:30" x14ac:dyDescent="0.3">
      <c r="A1186" s="17">
        <v>44991</v>
      </c>
      <c r="B1186" s="18">
        <v>4.4095568974552536E-3</v>
      </c>
      <c r="C1186" s="8">
        <f t="shared" si="129"/>
        <v>-2.4190443102544746E-2</v>
      </c>
      <c r="D1186" s="5">
        <f t="shared" si="127"/>
        <v>5.8517753749745462E-4</v>
      </c>
      <c r="E1186" s="5">
        <f t="shared" si="130"/>
        <v>2.5272829794058558E-4</v>
      </c>
      <c r="F1186" s="5">
        <f>B$6+B$7*E1171+B$8*(H1185*100)^2</f>
        <v>0.24615461562259619</v>
      </c>
      <c r="G1186" s="8">
        <v>5.8406748651744023E-3</v>
      </c>
      <c r="H1186" s="8">
        <f t="shared" si="131"/>
        <v>4.9613971381315177E-3</v>
      </c>
      <c r="I1186" s="7">
        <f t="shared" si="128"/>
        <v>8.7927772704288459E-4</v>
      </c>
      <c r="J1186" s="10">
        <f t="shared" si="132"/>
        <v>0.15054385791711578</v>
      </c>
      <c r="K1186" s="10">
        <f t="shared" si="133"/>
        <v>1.4064847574452921E-2</v>
      </c>
      <c r="AC1186" s="12"/>
      <c r="AD1186" s="13"/>
    </row>
    <row r="1187" spans="1:30" x14ac:dyDescent="0.3">
      <c r="A1187" s="17">
        <v>44992</v>
      </c>
      <c r="B1187" s="18">
        <v>-8.1045197734302549E-3</v>
      </c>
      <c r="C1187" s="8">
        <f t="shared" si="129"/>
        <v>-3.6704519773430255E-2</v>
      </c>
      <c r="D1187" s="5">
        <f t="shared" si="127"/>
        <v>1.3472217717981326E-3</v>
      </c>
      <c r="E1187" s="5">
        <f t="shared" si="130"/>
        <v>5.8517753749745462E-4</v>
      </c>
      <c r="F1187" s="5">
        <f>B$6+B$7*E1171+B$8*(H1186*100)^2</f>
        <v>0.24701397427565577</v>
      </c>
      <c r="G1187" s="8">
        <v>5.159688614832951E-3</v>
      </c>
      <c r="H1187" s="8">
        <f t="shared" si="131"/>
        <v>4.9700500427627059E-3</v>
      </c>
      <c r="I1187" s="7">
        <f t="shared" si="128"/>
        <v>1.8963857207024513E-4</v>
      </c>
      <c r="J1187" s="10">
        <f t="shared" si="132"/>
        <v>3.6753879202143444E-2</v>
      </c>
      <c r="K1187" s="10">
        <f t="shared" si="133"/>
        <v>7.0994746010066834E-4</v>
      </c>
      <c r="AC1187" s="12"/>
      <c r="AD1187" s="13"/>
    </row>
    <row r="1188" spans="1:30" x14ac:dyDescent="0.3">
      <c r="A1188" s="17">
        <v>44993</v>
      </c>
      <c r="B1188" s="18">
        <v>2.2154274649625041E-3</v>
      </c>
      <c r="C1188" s="8">
        <f t="shared" si="129"/>
        <v>-2.6384572535037495E-2</v>
      </c>
      <c r="D1188" s="5">
        <f t="shared" si="127"/>
        <v>6.9614566785665497E-4</v>
      </c>
      <c r="E1188" s="5">
        <f t="shared" si="130"/>
        <v>1.3472217717981326E-3</v>
      </c>
      <c r="F1188" s="5">
        <f>B$6+B$7*E1171+B$8*(H1187*100)^2</f>
        <v>0.24777588165745842</v>
      </c>
      <c r="G1188" s="8">
        <v>6.6671717753722728E-3</v>
      </c>
      <c r="H1188" s="8">
        <f t="shared" si="131"/>
        <v>4.9777091282783735E-3</v>
      </c>
      <c r="I1188" s="7">
        <f t="shared" si="128"/>
        <v>1.6894626470938994E-3</v>
      </c>
      <c r="J1188" s="10">
        <f t="shared" si="132"/>
        <v>0.25340019786719314</v>
      </c>
      <c r="K1188" s="10">
        <f t="shared" si="133"/>
        <v>4.7179681494085468E-2</v>
      </c>
      <c r="AC1188" s="12"/>
      <c r="AD1188" s="13"/>
    </row>
    <row r="1189" spans="1:30" x14ac:dyDescent="0.3">
      <c r="A1189" s="17">
        <v>44994</v>
      </c>
      <c r="B1189" s="18">
        <v>-5.4348567276739292E-4</v>
      </c>
      <c r="C1189" s="8">
        <f t="shared" si="129"/>
        <v>-2.9143485672767394E-2</v>
      </c>
      <c r="D1189" s="5">
        <f t="shared" si="127"/>
        <v>8.4934275715879833E-4</v>
      </c>
      <c r="E1189" s="5">
        <f t="shared" si="130"/>
        <v>6.9614566785665497E-4</v>
      </c>
      <c r="F1189" s="5">
        <f>B$6+B$7*E1171+B$8*(H1188*100)^2</f>
        <v>0.24845138874216471</v>
      </c>
      <c r="G1189" s="8">
        <v>1.3245347509911496E-2</v>
      </c>
      <c r="H1189" s="8">
        <f t="shared" si="131"/>
        <v>4.9844898308870561E-3</v>
      </c>
      <c r="I1189" s="7">
        <f t="shared" si="128"/>
        <v>8.2608576790244408E-3</v>
      </c>
      <c r="J1189" s="10">
        <f t="shared" si="132"/>
        <v>0.62367995047640989</v>
      </c>
      <c r="K1189" s="10">
        <f t="shared" si="133"/>
        <v>0.67999727335633131</v>
      </c>
      <c r="AC1189" s="12"/>
      <c r="AD1189" s="13"/>
    </row>
    <row r="1190" spans="1:30" x14ac:dyDescent="0.3">
      <c r="A1190" s="17">
        <v>44995</v>
      </c>
      <c r="B1190" s="18">
        <v>-1.3291097149612165E-2</v>
      </c>
      <c r="C1190" s="8">
        <f t="shared" si="129"/>
        <v>-4.1891097149612165E-2</v>
      </c>
      <c r="D1190" s="5">
        <f t="shared" si="127"/>
        <v>1.7548640203982444E-3</v>
      </c>
      <c r="E1190" s="5">
        <f t="shared" si="130"/>
        <v>8.4934275715879833E-4</v>
      </c>
      <c r="F1190" s="5">
        <f>B$6+B$7*E1171+B$8*(H1189*100)^2</f>
        <v>0.24905029332346532</v>
      </c>
      <c r="G1190" s="8">
        <v>1.8586843685784359E-2</v>
      </c>
      <c r="H1190" s="8">
        <f t="shared" si="131"/>
        <v>4.9904938966345335E-3</v>
      </c>
      <c r="I1190" s="7">
        <f t="shared" si="128"/>
        <v>1.3596349789149826E-2</v>
      </c>
      <c r="J1190" s="10">
        <f t="shared" si="132"/>
        <v>0.73150396156549291</v>
      </c>
      <c r="K1190" s="10">
        <f t="shared" si="133"/>
        <v>1.4095306184187129</v>
      </c>
      <c r="AC1190" s="12"/>
      <c r="AD1190" s="13"/>
    </row>
    <row r="1191" spans="1:30" x14ac:dyDescent="0.3">
      <c r="A1191" s="17">
        <v>44998</v>
      </c>
      <c r="B1191" s="18">
        <v>-3.1948100435363599E-2</v>
      </c>
      <c r="C1191" s="8">
        <f t="shared" si="129"/>
        <v>-6.05481004353636E-2</v>
      </c>
      <c r="D1191" s="5">
        <f t="shared" si="127"/>
        <v>3.6660724663308778E-3</v>
      </c>
      <c r="E1191" s="5">
        <f t="shared" si="130"/>
        <v>1.7548640203982444E-3</v>
      </c>
      <c r="F1191" s="5">
        <f>B$6+B$7*E1171+B$8*(H1190*100)^2</f>
        <v>0.24958128212524638</v>
      </c>
      <c r="G1191" s="8">
        <v>1.283297802675055E-2</v>
      </c>
      <c r="H1191" s="8">
        <f t="shared" si="131"/>
        <v>4.9958110665361075E-3</v>
      </c>
      <c r="I1191" s="7">
        <f t="shared" si="128"/>
        <v>7.8371669602144423E-3</v>
      </c>
      <c r="J1191" s="10">
        <f t="shared" si="132"/>
        <v>0.61070524268628379</v>
      </c>
      <c r="K1191" s="10">
        <f t="shared" si="133"/>
        <v>0.62532917655022402</v>
      </c>
      <c r="AC1191" s="12"/>
      <c r="AD1191" s="13"/>
    </row>
    <row r="1192" spans="1:30" x14ac:dyDescent="0.3">
      <c r="A1192" s="17">
        <v>44999</v>
      </c>
      <c r="B1192" s="18">
        <v>2.004177117580571E-2</v>
      </c>
      <c r="C1192" s="8">
        <f t="shared" si="129"/>
        <v>-8.5582288241942903E-3</v>
      </c>
      <c r="D1192" s="5">
        <f t="shared" si="127"/>
        <v>7.3243280607269981E-5</v>
      </c>
      <c r="E1192" s="5">
        <f t="shared" si="130"/>
        <v>3.6660724663308778E-3</v>
      </c>
      <c r="F1192" s="5">
        <f>B$6+B$7*E1171+B$8*(H1191*100)^2</f>
        <v>0.25005205679690551</v>
      </c>
      <c r="G1192" s="8">
        <v>1.8090138719698178E-2</v>
      </c>
      <c r="H1192" s="8">
        <f t="shared" si="131"/>
        <v>5.000520540872775E-3</v>
      </c>
      <c r="I1192" s="7">
        <f t="shared" si="128"/>
        <v>1.3089618178825403E-2</v>
      </c>
      <c r="J1192" s="10">
        <f t="shared" si="132"/>
        <v>0.72357754584669065</v>
      </c>
      <c r="K1192" s="10">
        <f t="shared" si="133"/>
        <v>1.3318261643892955</v>
      </c>
      <c r="AC1192" s="12"/>
      <c r="AD1192" s="13"/>
    </row>
    <row r="1193" spans="1:30" x14ac:dyDescent="0.3">
      <c r="A1193" s="17">
        <v>45000</v>
      </c>
      <c r="B1193" s="18">
        <v>-3.5198040004990369E-2</v>
      </c>
      <c r="C1193" s="8">
        <f t="shared" si="129"/>
        <v>-6.379804000499037E-2</v>
      </c>
      <c r="D1193" s="5">
        <f t="shared" si="127"/>
        <v>4.0701899084783517E-3</v>
      </c>
      <c r="E1193" s="5">
        <f t="shared" si="130"/>
        <v>7.3243280607269981E-5</v>
      </c>
      <c r="F1193" s="5">
        <f>B$6+B$7*E1172+B$8*(H1192*100)^2</f>
        <v>0.25033078541477538</v>
      </c>
      <c r="G1193" s="8">
        <v>1.8135629642973765E-2</v>
      </c>
      <c r="H1193" s="8">
        <f t="shared" si="131"/>
        <v>5.0033067606811334E-3</v>
      </c>
      <c r="I1193" s="7">
        <f t="shared" si="128"/>
        <v>1.3132322882292631E-2</v>
      </c>
      <c r="J1193" s="10">
        <f t="shared" si="132"/>
        <v>0.72411728408781495</v>
      </c>
      <c r="K1193" s="10">
        <f t="shared" si="133"/>
        <v>1.3369492605957243</v>
      </c>
      <c r="AC1193" s="12"/>
      <c r="AD1193" s="13"/>
    </row>
    <row r="1194" spans="1:30" x14ac:dyDescent="0.3">
      <c r="A1194" s="17">
        <v>45001</v>
      </c>
      <c r="B1194" s="18">
        <v>2.01334243356379E-2</v>
      </c>
      <c r="C1194" s="8">
        <f t="shared" si="129"/>
        <v>-8.4665756643621005E-3</v>
      </c>
      <c r="D1194" s="5">
        <f t="shared" si="127"/>
        <v>7.1682903480368545E-5</v>
      </c>
      <c r="E1194" s="5">
        <f t="shared" si="130"/>
        <v>4.0701899084783517E-3</v>
      </c>
      <c r="F1194" s="5">
        <f>B$6+B$7*E1194+B$8*(G1193*100)^2</f>
        <v>2.9450572711602119</v>
      </c>
      <c r="G1194" s="8">
        <v>1.9554632021204152E-2</v>
      </c>
      <c r="H1194" s="8">
        <f t="shared" si="131"/>
        <v>1.7161169165182809E-2</v>
      </c>
      <c r="I1194" s="7">
        <f t="shared" si="128"/>
        <v>2.3934628560213431E-3</v>
      </c>
      <c r="J1194" s="10">
        <f t="shared" si="132"/>
        <v>0.12239876738288816</v>
      </c>
      <c r="K1194" s="10">
        <f t="shared" si="133"/>
        <v>8.9067194118985782E-3</v>
      </c>
      <c r="AC1194" s="12"/>
      <c r="AD1194" s="13"/>
    </row>
    <row r="1195" spans="1:30" x14ac:dyDescent="0.3">
      <c r="A1195" s="17">
        <v>45002</v>
      </c>
      <c r="B1195" s="18">
        <v>-1.2708599499678605E-2</v>
      </c>
      <c r="C1195" s="8">
        <f t="shared" si="129"/>
        <v>-4.1308599499678605E-2</v>
      </c>
      <c r="D1195" s="5">
        <f t="shared" si="127"/>
        <v>1.7064003926248476E-3</v>
      </c>
      <c r="E1195" s="5">
        <f t="shared" si="130"/>
        <v>7.1682903480368545E-5</v>
      </c>
      <c r="F1195" s="5">
        <f>B$6+B$7*E1194+B$8*(H1194*100)^2</f>
        <v>2.6401082272281902</v>
      </c>
      <c r="G1195" s="8">
        <v>2.5466699634753644E-2</v>
      </c>
      <c r="H1195" s="8">
        <f t="shared" si="131"/>
        <v>1.6248409852130732E-2</v>
      </c>
      <c r="I1195" s="7">
        <f t="shared" si="128"/>
        <v>9.218289782622912E-3</v>
      </c>
      <c r="J1195" s="10">
        <f t="shared" si="132"/>
        <v>0.36197426108732939</v>
      </c>
      <c r="K1195" s="10">
        <f t="shared" si="133"/>
        <v>0.11795823460980692</v>
      </c>
      <c r="AC1195" s="12"/>
      <c r="AD1195" s="13"/>
    </row>
    <row r="1196" spans="1:30" x14ac:dyDescent="0.3">
      <c r="A1196" s="17">
        <v>45005</v>
      </c>
      <c r="B1196" s="18">
        <v>1.3301077305614572E-2</v>
      </c>
      <c r="C1196" s="8">
        <f t="shared" si="129"/>
        <v>-1.5298922694385429E-2</v>
      </c>
      <c r="D1196" s="5">
        <f t="shared" si="127"/>
        <v>2.3405703560878152E-4</v>
      </c>
      <c r="E1196" s="5">
        <f t="shared" si="130"/>
        <v>1.7064003926248476E-3</v>
      </c>
      <c r="F1196" s="5">
        <f>B$6+B$7*E1194+B$8*(H1195*100)^2</f>
        <v>2.3697404048780597</v>
      </c>
      <c r="G1196" s="8">
        <v>1.1049445662979281E-2</v>
      </c>
      <c r="H1196" s="8">
        <f t="shared" si="131"/>
        <v>1.5393961169491301E-2</v>
      </c>
      <c r="I1196" s="7">
        <f t="shared" si="128"/>
        <v>4.34451550651202E-3</v>
      </c>
      <c r="J1196" s="10">
        <f t="shared" si="132"/>
        <v>0.39318854891229005</v>
      </c>
      <c r="K1196" s="10">
        <f t="shared" si="133"/>
        <v>4.937297541792196E-2</v>
      </c>
      <c r="AC1196" s="12"/>
      <c r="AD1196" s="13"/>
    </row>
    <row r="1197" spans="1:30" x14ac:dyDescent="0.3">
      <c r="A1197" s="17">
        <v>45006</v>
      </c>
      <c r="B1197" s="18">
        <v>1.49816140348483E-2</v>
      </c>
      <c r="C1197" s="8">
        <f t="shared" si="129"/>
        <v>-1.36183859651517E-2</v>
      </c>
      <c r="D1197" s="5">
        <f t="shared" si="127"/>
        <v>1.8546043629584079E-4</v>
      </c>
      <c r="E1197" s="5">
        <f t="shared" si="130"/>
        <v>2.3405703560878152E-4</v>
      </c>
      <c r="F1197" s="5">
        <f>B$6+B$7*E1194+B$8*(H1196*100)^2</f>
        <v>2.1300322935824343</v>
      </c>
      <c r="G1197" s="8">
        <v>6.9643148404283329E-3</v>
      </c>
      <c r="H1197" s="8">
        <f t="shared" si="131"/>
        <v>1.4594630154897502E-2</v>
      </c>
      <c r="I1197" s="7">
        <f t="shared" si="128"/>
        <v>7.6303153144691689E-3</v>
      </c>
      <c r="J1197" s="10">
        <f t="shared" si="132"/>
        <v>1.0956304373510883</v>
      </c>
      <c r="K1197" s="10">
        <f t="shared" si="133"/>
        <v>0.21703780554190666</v>
      </c>
      <c r="AC1197" s="12"/>
      <c r="AD1197" s="13"/>
    </row>
    <row r="1198" spans="1:30" x14ac:dyDescent="0.3">
      <c r="A1198" s="17">
        <v>45007</v>
      </c>
      <c r="B1198" s="18">
        <v>3.366265938126591E-3</v>
      </c>
      <c r="C1198" s="8">
        <f t="shared" si="129"/>
        <v>-2.523373406187341E-2</v>
      </c>
      <c r="D1198" s="5">
        <f t="shared" si="127"/>
        <v>6.3674133470535037E-4</v>
      </c>
      <c r="E1198" s="5">
        <f t="shared" si="130"/>
        <v>1.8546043629584079E-4</v>
      </c>
      <c r="F1198" s="5">
        <f>B$6+B$7*E1194+B$8*(H1197*100)^2</f>
        <v>1.9175070821077325</v>
      </c>
      <c r="G1198" s="8">
        <v>8.2259639625658302E-3</v>
      </c>
      <c r="H1198" s="8">
        <f t="shared" si="131"/>
        <v>1.384740799611152E-2</v>
      </c>
      <c r="I1198" s="7">
        <f t="shared" si="128"/>
        <v>5.6214440335456903E-3</v>
      </c>
      <c r="J1198" s="10">
        <f t="shared" si="132"/>
        <v>0.68337814985907841</v>
      </c>
      <c r="K1198" s="10">
        <f t="shared" si="133"/>
        <v>0.11484616825835059</v>
      </c>
      <c r="AC1198" s="12"/>
      <c r="AD1198" s="13"/>
    </row>
    <row r="1199" spans="1:30" x14ac:dyDescent="0.3">
      <c r="A1199" s="17">
        <v>45008</v>
      </c>
      <c r="B1199" s="18">
        <v>2.7228766978864105E-3</v>
      </c>
      <c r="C1199" s="8">
        <f t="shared" si="129"/>
        <v>-2.5877123302113589E-2</v>
      </c>
      <c r="D1199" s="5">
        <f t="shared" si="127"/>
        <v>6.6962551039279007E-4</v>
      </c>
      <c r="E1199" s="5">
        <f t="shared" si="130"/>
        <v>6.3674133470535037E-4</v>
      </c>
      <c r="F1199" s="5">
        <f>B$6+B$7*E1194+B$8*(H1198*100)^2</f>
        <v>1.7290822296142616</v>
      </c>
      <c r="G1199" s="8">
        <v>1.5226161315331218E-2</v>
      </c>
      <c r="H1199" s="8">
        <f t="shared" si="131"/>
        <v>1.3149457135616898E-2</v>
      </c>
      <c r="I1199" s="7">
        <f t="shared" si="128"/>
        <v>2.0767041797143202E-3</v>
      </c>
      <c r="J1199" s="10">
        <f t="shared" si="132"/>
        <v>0.13639052790169032</v>
      </c>
      <c r="K1199" s="10">
        <f t="shared" si="133"/>
        <v>1.1296179746596247E-2</v>
      </c>
      <c r="AC1199" s="12"/>
      <c r="AD1199" s="13"/>
    </row>
    <row r="1200" spans="1:30" x14ac:dyDescent="0.3">
      <c r="A1200" s="17">
        <v>45009</v>
      </c>
      <c r="B1200" s="18">
        <v>-1.8355569392270489E-2</v>
      </c>
      <c r="C1200" s="8">
        <f t="shared" si="129"/>
        <v>-4.6955569392270489E-2</v>
      </c>
      <c r="D1200" s="5">
        <f t="shared" si="127"/>
        <v>2.2048254969523292E-3</v>
      </c>
      <c r="E1200" s="5">
        <f t="shared" si="130"/>
        <v>6.6962551039279007E-4</v>
      </c>
      <c r="F1200" s="5">
        <f>B$6+B$7*E1194+B$8*(H1199*100)^2</f>
        <v>1.56202475539355</v>
      </c>
      <c r="G1200" s="8">
        <v>8.904805033682156E-3</v>
      </c>
      <c r="H1200" s="8">
        <f t="shared" si="131"/>
        <v>1.2498098877003453E-2</v>
      </c>
      <c r="I1200" s="7">
        <f t="shared" si="128"/>
        <v>3.5932938433212974E-3</v>
      </c>
      <c r="J1200" s="10">
        <f t="shared" si="132"/>
        <v>0.4035230226523514</v>
      </c>
      <c r="K1200" s="10">
        <f t="shared" si="133"/>
        <v>5.1478286032681675E-2</v>
      </c>
      <c r="AC1200" s="12"/>
      <c r="AD1200" s="13"/>
    </row>
    <row r="1201" spans="1:30" x14ac:dyDescent="0.3">
      <c r="A1201" s="17">
        <v>45012</v>
      </c>
      <c r="B1201" s="18">
        <v>8.1975179593828853E-3</v>
      </c>
      <c r="C1201" s="8">
        <f t="shared" si="129"/>
        <v>-2.0402482040617113E-2</v>
      </c>
      <c r="D1201" s="5">
        <f t="shared" si="127"/>
        <v>4.1626127341770386E-4</v>
      </c>
      <c r="E1201" s="5">
        <f t="shared" si="130"/>
        <v>2.2048254969523292E-3</v>
      </c>
      <c r="F1201" s="5">
        <f>B$6+B$7*E1194+B$8*(H1200*100)^2</f>
        <v>1.4139115987494673</v>
      </c>
      <c r="G1201" s="8">
        <v>8.547988311220554E-3</v>
      </c>
      <c r="H1201" s="8">
        <f t="shared" si="131"/>
        <v>1.1890801481605297E-2</v>
      </c>
      <c r="I1201" s="7">
        <f t="shared" si="128"/>
        <v>3.3428131703847428E-3</v>
      </c>
      <c r="J1201" s="10">
        <f t="shared" si="132"/>
        <v>0.3910643122893353</v>
      </c>
      <c r="K1201" s="10">
        <f t="shared" si="133"/>
        <v>4.8943170574965222E-2</v>
      </c>
      <c r="AC1201" s="12"/>
      <c r="AD1201" s="13"/>
    </row>
    <row r="1202" spans="1:30" x14ac:dyDescent="0.3">
      <c r="A1202" s="17">
        <v>45013</v>
      </c>
      <c r="B1202" s="18">
        <v>8.6161464676029129E-4</v>
      </c>
      <c r="C1202" s="8">
        <f t="shared" si="129"/>
        <v>-2.7738385353239709E-2</v>
      </c>
      <c r="D1202" s="5">
        <f t="shared" si="127"/>
        <v>7.6941802200482321E-4</v>
      </c>
      <c r="E1202" s="5">
        <f t="shared" si="130"/>
        <v>4.1626127341770386E-4</v>
      </c>
      <c r="F1202" s="5">
        <f>B$6+B$7*E1194+B$8*(H1201*100)^2</f>
        <v>1.2825944740688238</v>
      </c>
      <c r="G1202" s="8">
        <v>6.2910131905238647E-3</v>
      </c>
      <c r="H1202" s="8">
        <f t="shared" si="131"/>
        <v>1.1325168758428388E-2</v>
      </c>
      <c r="I1202" s="7">
        <f t="shared" si="128"/>
        <v>5.0341555679045231E-3</v>
      </c>
      <c r="J1202" s="10">
        <f t="shared" si="132"/>
        <v>0.80021379950171734</v>
      </c>
      <c r="K1202" s="10">
        <f t="shared" si="133"/>
        <v>0.14339501124150944</v>
      </c>
      <c r="AC1202" s="12"/>
      <c r="AD1202" s="13"/>
    </row>
    <row r="1203" spans="1:30" x14ac:dyDescent="0.3">
      <c r="A1203" s="17">
        <v>45014</v>
      </c>
      <c r="B1203" s="18">
        <v>1.5015511427122923E-2</v>
      </c>
      <c r="C1203" s="8">
        <f t="shared" si="129"/>
        <v>-1.3584488572877078E-2</v>
      </c>
      <c r="D1203" s="5">
        <f t="shared" si="127"/>
        <v>1.845383297866279E-4</v>
      </c>
      <c r="E1203" s="5">
        <f t="shared" si="130"/>
        <v>7.6941802200482321E-4</v>
      </c>
      <c r="F1203" s="5">
        <f>B$6+B$7*E1194+B$8*(H1202*100)^2</f>
        <v>1.1661687113269652</v>
      </c>
      <c r="G1203" s="8">
        <v>7.1733999217635704E-3</v>
      </c>
      <c r="H1203" s="8">
        <f t="shared" si="131"/>
        <v>1.0798929166019034E-2</v>
      </c>
      <c r="I1203" s="7">
        <f t="shared" si="128"/>
        <v>3.6255292442554637E-3</v>
      </c>
      <c r="J1203" s="10">
        <f t="shared" si="132"/>
        <v>0.50541295394055386</v>
      </c>
      <c r="K1203" s="10">
        <f t="shared" si="133"/>
        <v>7.3336808210052506E-2</v>
      </c>
      <c r="AC1203" s="12"/>
      <c r="AD1203" s="13"/>
    </row>
    <row r="1204" spans="1:30" x14ac:dyDescent="0.3">
      <c r="A1204" s="17">
        <v>45015</v>
      </c>
      <c r="B1204" s="18">
        <v>1.2716356251673319E-2</v>
      </c>
      <c r="C1204" s="8">
        <f t="shared" si="129"/>
        <v>-1.5883643748326681E-2</v>
      </c>
      <c r="D1204" s="5">
        <f t="shared" si="127"/>
        <v>2.5229013872375727E-4</v>
      </c>
      <c r="E1204" s="5">
        <f t="shared" si="130"/>
        <v>1.845383297866279E-4</v>
      </c>
      <c r="F1204" s="5">
        <f>B$6+B$7*E1194+B$8*(H1203*100)^2</f>
        <v>1.0629456300800333</v>
      </c>
      <c r="G1204" s="8">
        <v>6.1838520954253552E-3</v>
      </c>
      <c r="H1204" s="8">
        <f t="shared" si="131"/>
        <v>1.0309925460836433E-2</v>
      </c>
      <c r="I1204" s="7">
        <f t="shared" si="128"/>
        <v>4.1260733654110773E-3</v>
      </c>
      <c r="J1204" s="10">
        <f t="shared" si="132"/>
        <v>0.66723351427881561</v>
      </c>
      <c r="K1204" s="10">
        <f t="shared" si="133"/>
        <v>0.11096167874980378</v>
      </c>
      <c r="AC1204" s="12"/>
      <c r="AD1204" s="13"/>
    </row>
    <row r="1205" spans="1:30" x14ac:dyDescent="0.3">
      <c r="A1205" s="17">
        <v>45016</v>
      </c>
      <c r="B1205" s="18">
        <v>6.8903213818394989E-3</v>
      </c>
      <c r="C1205" s="8">
        <f t="shared" si="129"/>
        <v>-2.1709678618160502E-2</v>
      </c>
      <c r="D1205" s="5">
        <f t="shared" si="127"/>
        <v>4.7131014570381529E-4</v>
      </c>
      <c r="E1205" s="5">
        <f t="shared" si="130"/>
        <v>2.5229013872375727E-4</v>
      </c>
      <c r="F1205" s="5">
        <f>B$6+B$7*E1194+B$8*(H1204*100)^2</f>
        <v>0.97142804624650358</v>
      </c>
      <c r="G1205" s="8">
        <v>4.0210309102420554E-3</v>
      </c>
      <c r="H1205" s="8">
        <f t="shared" si="131"/>
        <v>9.8561049418444385E-3</v>
      </c>
      <c r="I1205" s="7">
        <f t="shared" si="128"/>
        <v>5.835074031602383E-3</v>
      </c>
      <c r="J1205" s="10">
        <f t="shared" si="132"/>
        <v>1.451138815356962</v>
      </c>
      <c r="K1205" s="10">
        <f t="shared" si="133"/>
        <v>0.30452636909964759</v>
      </c>
      <c r="AC1205" s="12"/>
      <c r="AD1205" s="13"/>
    </row>
    <row r="1206" spans="1:30" x14ac:dyDescent="0.3">
      <c r="A1206" s="17">
        <v>45019</v>
      </c>
      <c r="B1206" s="18">
        <v>-9.2741806089608088E-4</v>
      </c>
      <c r="C1206" s="8">
        <f t="shared" si="129"/>
        <v>-2.952741806089608E-2</v>
      </c>
      <c r="D1206" s="5">
        <f t="shared" si="127"/>
        <v>8.7186841734293195E-4</v>
      </c>
      <c r="E1206" s="5">
        <f t="shared" si="130"/>
        <v>4.7131014570381529E-4</v>
      </c>
      <c r="F1206" s="5">
        <f>B$6+B$7*E1194+B$8*(H1205*100)^2</f>
        <v>0.89028855641969584</v>
      </c>
      <c r="G1206" s="8">
        <v>7.1094711896727628E-3</v>
      </c>
      <c r="H1206" s="8">
        <f t="shared" si="131"/>
        <v>9.4355103540809896E-3</v>
      </c>
      <c r="I1206" s="7">
        <f t="shared" si="128"/>
        <v>2.3260391644082268E-3</v>
      </c>
      <c r="J1206" s="10">
        <f t="shared" si="132"/>
        <v>0.32717470854752712</v>
      </c>
      <c r="K1206" s="10">
        <f t="shared" si="133"/>
        <v>3.653270531135755E-2</v>
      </c>
      <c r="AC1206" s="12"/>
      <c r="AD1206" s="13"/>
    </row>
    <row r="1207" spans="1:30" x14ac:dyDescent="0.3">
      <c r="A1207" s="17">
        <v>45020</v>
      </c>
      <c r="B1207" s="18">
        <v>9.8999220585065995E-4</v>
      </c>
      <c r="C1207" s="8">
        <f t="shared" si="129"/>
        <v>-2.7610007794149339E-2</v>
      </c>
      <c r="D1207" s="5">
        <f t="shared" si="127"/>
        <v>7.6231253039298725E-4</v>
      </c>
      <c r="E1207" s="5">
        <f t="shared" si="130"/>
        <v>8.7186841734293195E-4</v>
      </c>
      <c r="F1207" s="5">
        <f>B$6+B$7*E1194+B$8*(H1206*100)^2</f>
        <v>0.81835028473924787</v>
      </c>
      <c r="G1207" s="8">
        <v>4.9166514562993232E-3</v>
      </c>
      <c r="H1207" s="8">
        <f t="shared" si="131"/>
        <v>9.0462715233362734E-3</v>
      </c>
      <c r="I1207" s="7">
        <f t="shared" si="128"/>
        <v>4.1296200670369503E-3</v>
      </c>
      <c r="J1207" s="10">
        <f t="shared" si="132"/>
        <v>0.83992532392061048</v>
      </c>
      <c r="K1207" s="10">
        <f t="shared" si="133"/>
        <v>0.15322530470685169</v>
      </c>
      <c r="AC1207" s="12"/>
      <c r="AD1207" s="13"/>
    </row>
    <row r="1208" spans="1:30" x14ac:dyDescent="0.3">
      <c r="A1208" s="17">
        <v>45021</v>
      </c>
      <c r="B1208" s="18">
        <v>-3.9379181797027166E-3</v>
      </c>
      <c r="C1208" s="8">
        <f t="shared" si="129"/>
        <v>-3.2537918179702717E-2</v>
      </c>
      <c r="D1208" s="5">
        <f t="shared" si="127"/>
        <v>1.0587161194690285E-3</v>
      </c>
      <c r="E1208" s="5">
        <f t="shared" si="130"/>
        <v>7.6231253039298725E-4</v>
      </c>
      <c r="F1208" s="5">
        <f>B$6+B$7*E1194+B$8*(H1207*100)^2</f>
        <v>0.75456981306736293</v>
      </c>
      <c r="G1208" s="8">
        <v>2.6008184648760018E-3</v>
      </c>
      <c r="H1208" s="8">
        <f t="shared" si="131"/>
        <v>8.6865977981449276E-3</v>
      </c>
      <c r="I1208" s="7">
        <f t="shared" si="128"/>
        <v>6.0857793332689258E-3</v>
      </c>
      <c r="J1208" s="10">
        <f t="shared" si="132"/>
        <v>2.3399477570069753</v>
      </c>
      <c r="K1208" s="10">
        <f t="shared" si="133"/>
        <v>0.50536104604780974</v>
      </c>
      <c r="AC1208" s="12"/>
      <c r="AD1208" s="13"/>
    </row>
    <row r="1209" spans="1:30" x14ac:dyDescent="0.3">
      <c r="A1209" s="17">
        <v>45022</v>
      </c>
      <c r="B1209" s="18">
        <v>2.5768082850035497E-3</v>
      </c>
      <c r="C1209" s="8">
        <f t="shared" si="129"/>
        <v>-2.6023191714996452E-2</v>
      </c>
      <c r="D1209" s="5">
        <f t="shared" si="127"/>
        <v>6.7720650703546003E-4</v>
      </c>
      <c r="E1209" s="5">
        <f t="shared" si="130"/>
        <v>1.0587161194690285E-3</v>
      </c>
      <c r="F1209" s="5">
        <f>B$6+B$7*E1194+B$8*(H1208*100)^2</f>
        <v>0.69802204688306979</v>
      </c>
      <c r="G1209" s="8">
        <v>4.3573829741559251E-3</v>
      </c>
      <c r="H1209" s="8">
        <f t="shared" si="131"/>
        <v>8.3547713725934461E-3</v>
      </c>
      <c r="I1209" s="7">
        <f t="shared" si="128"/>
        <v>3.997388398437521E-3</v>
      </c>
      <c r="J1209" s="10">
        <f t="shared" si="132"/>
        <v>0.91738284703144801</v>
      </c>
      <c r="K1209" s="10">
        <f t="shared" si="133"/>
        <v>0.17250540623301891</v>
      </c>
      <c r="AC1209" s="12"/>
      <c r="AD1209" s="13"/>
    </row>
    <row r="1210" spans="1:30" x14ac:dyDescent="0.3">
      <c r="A1210" s="17">
        <v>45027</v>
      </c>
      <c r="B1210" s="18">
        <v>5.5167467301597134E-3</v>
      </c>
      <c r="C1210" s="8">
        <f t="shared" si="129"/>
        <v>-2.3083253269840287E-2</v>
      </c>
      <c r="D1210" s="5">
        <f t="shared" si="127"/>
        <v>5.3283658151959232E-4</v>
      </c>
      <c r="E1210" s="5">
        <f t="shared" si="130"/>
        <v>6.7720650703546003E-4</v>
      </c>
      <c r="F1210" s="5">
        <f>B$6+B$7*E1194+B$8*(H1209*100)^2</f>
        <v>0.6478867973840754</v>
      </c>
      <c r="G1210" s="8">
        <v>8.9513351208514742E-3</v>
      </c>
      <c r="H1210" s="8">
        <f t="shared" si="131"/>
        <v>8.0491415528867131E-3</v>
      </c>
      <c r="I1210" s="7">
        <f t="shared" si="128"/>
        <v>9.0219356796476108E-4</v>
      </c>
      <c r="J1210" s="10">
        <f t="shared" si="132"/>
        <v>0.10078871540214909</v>
      </c>
      <c r="K1210" s="10">
        <f t="shared" si="133"/>
        <v>5.8484375764167318E-3</v>
      </c>
      <c r="AC1210" s="12"/>
      <c r="AD1210" s="13"/>
    </row>
    <row r="1211" spans="1:30" x14ac:dyDescent="0.3">
      <c r="A1211" s="17">
        <v>45028</v>
      </c>
      <c r="B1211" s="18">
        <v>1.7069775128118351E-4</v>
      </c>
      <c r="C1211" s="8">
        <f t="shared" si="129"/>
        <v>-2.8429302248718816E-2</v>
      </c>
      <c r="D1211" s="5">
        <f t="shared" si="127"/>
        <v>8.0822522634900874E-4</v>
      </c>
      <c r="E1211" s="5">
        <f t="shared" si="130"/>
        <v>5.3283658151959232E-4</v>
      </c>
      <c r="F1211" s="5">
        <f>B$6+B$7*E1194+B$8*(H1210*100)^2</f>
        <v>0.60343688517826688</v>
      </c>
      <c r="G1211" s="8">
        <v>2.601967521919297E-3</v>
      </c>
      <c r="H1211" s="8">
        <f t="shared" si="131"/>
        <v>7.7681200118063752E-3</v>
      </c>
      <c r="I1211" s="7">
        <f t="shared" si="128"/>
        <v>5.1661524898870782E-3</v>
      </c>
      <c r="J1211" s="10">
        <f t="shared" si="132"/>
        <v>1.9854792369108258</v>
      </c>
      <c r="K1211" s="10">
        <f t="shared" si="133"/>
        <v>0.42871488112845046</v>
      </c>
      <c r="AC1211" s="12"/>
      <c r="AD1211" s="13"/>
    </row>
    <row r="1212" spans="1:30" x14ac:dyDescent="0.3">
      <c r="A1212" s="17">
        <v>45029</v>
      </c>
      <c r="B1212" s="18">
        <v>6.717178785661959E-3</v>
      </c>
      <c r="C1212" s="8">
        <f t="shared" si="129"/>
        <v>-2.1882821214338041E-2</v>
      </c>
      <c r="D1212" s="5">
        <f t="shared" si="127"/>
        <v>4.7885786429868298E-4</v>
      </c>
      <c r="E1212" s="5">
        <f t="shared" si="130"/>
        <v>8.0822522634900874E-4</v>
      </c>
      <c r="F1212" s="5">
        <f>B$6+B$7*E1194+B$8*(H1211*100)^2</f>
        <v>0.56402759301659711</v>
      </c>
      <c r="G1212" s="8">
        <v>4.0667809510020175E-3</v>
      </c>
      <c r="H1212" s="8">
        <f t="shared" si="131"/>
        <v>7.5101770486227359E-3</v>
      </c>
      <c r="I1212" s="7">
        <f t="shared" si="128"/>
        <v>3.4433960976207184E-3</v>
      </c>
      <c r="J1212" s="10">
        <f t="shared" si="132"/>
        <v>0.84671295039195493</v>
      </c>
      <c r="K1212" s="10">
        <f t="shared" si="133"/>
        <v>0.15490994876127973</v>
      </c>
      <c r="AC1212" s="12"/>
      <c r="AD1212" s="13"/>
    </row>
    <row r="1213" spans="1:30" x14ac:dyDescent="0.3">
      <c r="A1213" s="17">
        <v>45030</v>
      </c>
      <c r="B1213" s="18">
        <v>6.2851010392480436E-3</v>
      </c>
      <c r="C1213" s="8">
        <f t="shared" si="129"/>
        <v>-2.2314898960751957E-2</v>
      </c>
      <c r="D1213" s="5">
        <f t="shared" si="127"/>
        <v>4.9795471562856877E-4</v>
      </c>
      <c r="E1213" s="5">
        <f t="shared" si="130"/>
        <v>4.7885786429868298E-4</v>
      </c>
      <c r="F1213" s="5">
        <f>B$6+B$7*E1194+B$8*(H1212*100)^2</f>
        <v>0.52908731458606084</v>
      </c>
      <c r="G1213" s="8">
        <v>4.5823092754096774E-3</v>
      </c>
      <c r="H1213" s="8">
        <f t="shared" si="131"/>
        <v>7.2738388391966786E-3</v>
      </c>
      <c r="I1213" s="7">
        <f t="shared" si="128"/>
        <v>2.6915295637870013E-3</v>
      </c>
      <c r="J1213" s="10">
        <f t="shared" si="132"/>
        <v>0.58737405138293886</v>
      </c>
      <c r="K1213" s="10">
        <f t="shared" si="133"/>
        <v>9.2052351244831687E-2</v>
      </c>
      <c r="AC1213" s="12"/>
      <c r="AD1213" s="13"/>
    </row>
    <row r="1214" spans="1:30" x14ac:dyDescent="0.3">
      <c r="A1214" s="17">
        <v>45033</v>
      </c>
      <c r="B1214" s="18">
        <v>-5.2841379448664719E-3</v>
      </c>
      <c r="C1214" s="8">
        <f t="shared" si="129"/>
        <v>-3.3884137944866471E-2</v>
      </c>
      <c r="D1214" s="5">
        <f t="shared" si="127"/>
        <v>1.1481348042667399E-3</v>
      </c>
      <c r="E1214" s="5">
        <f t="shared" si="130"/>
        <v>4.9795471562856877E-4</v>
      </c>
      <c r="F1214" s="5">
        <f>B$6+B$7*E1194+B$8*(H1213*100)^2</f>
        <v>0.4981092637295475</v>
      </c>
      <c r="G1214" s="8">
        <v>5.4531931242204025E-3</v>
      </c>
      <c r="H1214" s="8">
        <f t="shared" si="131"/>
        <v>7.0576856244065414E-3</v>
      </c>
      <c r="I1214" s="7">
        <f t="shared" si="128"/>
        <v>1.6044925001861389E-3</v>
      </c>
      <c r="J1214" s="10">
        <f t="shared" si="132"/>
        <v>0.29422990597192905</v>
      </c>
      <c r="K1214" s="10">
        <f t="shared" si="133"/>
        <v>3.0576098973064347E-2</v>
      </c>
      <c r="AC1214" s="12"/>
      <c r="AD1214" s="13"/>
    </row>
    <row r="1215" spans="1:30" x14ac:dyDescent="0.3">
      <c r="A1215" s="17">
        <v>45034</v>
      </c>
      <c r="B1215" s="18">
        <v>6.012721748645279E-3</v>
      </c>
      <c r="C1215" s="8">
        <f t="shared" si="129"/>
        <v>-2.2587278251354721E-2</v>
      </c>
      <c r="D1215" s="5">
        <f t="shared" si="127"/>
        <v>5.1018513880412197E-4</v>
      </c>
      <c r="E1215" s="5">
        <f t="shared" si="130"/>
        <v>1.1481348042667399E-3</v>
      </c>
      <c r="F1215" s="5">
        <f>B$6+B$7*E1194+B$8*(H1214*100)^2</f>
        <v>0.47064412384016269</v>
      </c>
      <c r="G1215" s="8">
        <v>4.3564671090961949E-3</v>
      </c>
      <c r="H1215" s="8">
        <f t="shared" si="131"/>
        <v>6.8603507478857285E-3</v>
      </c>
      <c r="I1215" s="7">
        <f t="shared" si="128"/>
        <v>2.5038836387895336E-3</v>
      </c>
      <c r="J1215" s="10">
        <f t="shared" si="132"/>
        <v>0.57475095670101284</v>
      </c>
      <c r="K1215" s="10">
        <f t="shared" si="133"/>
        <v>8.9118183227121062E-2</v>
      </c>
      <c r="AC1215" s="12"/>
      <c r="AD1215" s="13"/>
    </row>
    <row r="1216" spans="1:30" x14ac:dyDescent="0.3">
      <c r="A1216" s="17">
        <v>45035</v>
      </c>
      <c r="B1216" s="18">
        <v>-8.6570727444250392E-5</v>
      </c>
      <c r="C1216" s="8">
        <f t="shared" si="129"/>
        <v>-2.8686570727444252E-2</v>
      </c>
      <c r="D1216" s="5">
        <f t="shared" si="127"/>
        <v>8.2291934010066147E-4</v>
      </c>
      <c r="E1216" s="5">
        <f t="shared" si="130"/>
        <v>5.1018513880412197E-4</v>
      </c>
      <c r="F1216" s="5">
        <f>B$6+B$7*E1195+B$8*(H1215*100)^2</f>
        <v>0.44588048504061784</v>
      </c>
      <c r="G1216" s="8">
        <v>5.3446181644216141E-3</v>
      </c>
      <c r="H1216" s="8">
        <f t="shared" si="131"/>
        <v>6.6774282852054487E-3</v>
      </c>
      <c r="I1216" s="7">
        <f t="shared" si="128"/>
        <v>1.3328101207838346E-3</v>
      </c>
      <c r="J1216" s="10">
        <f t="shared" si="132"/>
        <v>0.24937424522787571</v>
      </c>
      <c r="K1216" s="10">
        <f t="shared" si="133"/>
        <v>2.3043505790504071E-2</v>
      </c>
      <c r="AC1216" s="12"/>
      <c r="AD1216" s="13"/>
    </row>
    <row r="1217" spans="1:30" x14ac:dyDescent="0.3">
      <c r="A1217" s="17">
        <v>45036</v>
      </c>
      <c r="B1217" s="18">
        <v>-1.9844013493911889E-3</v>
      </c>
      <c r="C1217" s="8">
        <f t="shared" si="129"/>
        <v>-3.058440134939119E-2</v>
      </c>
      <c r="D1217" s="5">
        <f t="shared" si="127"/>
        <v>9.3540560590064166E-4</v>
      </c>
      <c r="E1217" s="5">
        <f t="shared" si="130"/>
        <v>8.2291934010066147E-4</v>
      </c>
      <c r="F1217" s="5">
        <f>B$6+B$7*E1217+B$8*(G1216*100)^2</f>
        <v>0.28194179507367717</v>
      </c>
      <c r="G1217" s="8">
        <v>5.6735510586139624E-3</v>
      </c>
      <c r="H1217" s="8">
        <f t="shared" si="131"/>
        <v>5.3098191595729247E-3</v>
      </c>
      <c r="I1217" s="7">
        <f t="shared" si="128"/>
        <v>3.6373189904103775E-4</v>
      </c>
      <c r="J1217" s="10">
        <f t="shared" si="132"/>
        <v>6.4110095297158873E-2</v>
      </c>
      <c r="K1217" s="10">
        <f t="shared" si="133"/>
        <v>2.24431634697142E-3</v>
      </c>
      <c r="AC1217" s="12"/>
      <c r="AD1217" s="13"/>
    </row>
    <row r="1218" spans="1:30" x14ac:dyDescent="0.3">
      <c r="A1218" s="17">
        <v>45037</v>
      </c>
      <c r="B1218" s="18">
        <v>5.3972080116231934E-3</v>
      </c>
      <c r="C1218" s="8">
        <f t="shared" si="129"/>
        <v>-2.3202791988376808E-2</v>
      </c>
      <c r="D1218" s="5">
        <f t="shared" si="127"/>
        <v>5.38369556055883E-4</v>
      </c>
      <c r="E1218" s="5">
        <f t="shared" si="130"/>
        <v>9.3540560590064166E-4</v>
      </c>
      <c r="F1218" s="5">
        <f>B$6+B$7*E1217+B$8*(H1217*100)^2</f>
        <v>0.27865460308015466</v>
      </c>
      <c r="G1218" s="8">
        <v>4.225552481452532E-3</v>
      </c>
      <c r="H1218" s="8">
        <f t="shared" si="131"/>
        <v>5.278774508161479E-3</v>
      </c>
      <c r="I1218" s="7">
        <f t="shared" si="128"/>
        <v>1.053222026708947E-3</v>
      </c>
      <c r="J1218" s="10">
        <f t="shared" si="132"/>
        <v>0.24925072669950663</v>
      </c>
      <c r="K1218" s="10">
        <f t="shared" si="133"/>
        <v>2.3023775477521102E-2</v>
      </c>
      <c r="AC1218" s="12"/>
      <c r="AD1218" s="13"/>
    </row>
    <row r="1219" spans="1:30" x14ac:dyDescent="0.3">
      <c r="A1219" s="17">
        <v>45040</v>
      </c>
      <c r="B1219" s="18">
        <v>-1.5413711799000924E-3</v>
      </c>
      <c r="C1219" s="8">
        <f t="shared" si="129"/>
        <v>-3.0141371179900091E-2</v>
      </c>
      <c r="D1219" s="5">
        <f t="shared" si="127"/>
        <v>9.0850225660451189E-4</v>
      </c>
      <c r="E1219" s="5">
        <f t="shared" si="130"/>
        <v>5.38369556055883E-4</v>
      </c>
      <c r="F1219" s="5">
        <f>B$6+B$7*E1217+B$8*(H1218*100)^2</f>
        <v>0.27574017865869754</v>
      </c>
      <c r="G1219" s="8">
        <v>4.8686558728559719E-3</v>
      </c>
      <c r="H1219" s="8">
        <f t="shared" si="131"/>
        <v>5.2510968250328192E-3</v>
      </c>
      <c r="I1219" s="7">
        <f t="shared" si="128"/>
        <v>3.824409521768473E-4</v>
      </c>
      <c r="J1219" s="10">
        <f t="shared" si="132"/>
        <v>7.8551650016805558E-2</v>
      </c>
      <c r="K1219" s="10">
        <f t="shared" si="133"/>
        <v>2.7883963687307389E-3</v>
      </c>
      <c r="AC1219" s="12"/>
      <c r="AD1219" s="13"/>
    </row>
    <row r="1220" spans="1:30" x14ac:dyDescent="0.3">
      <c r="A1220" s="17">
        <v>45041</v>
      </c>
      <c r="B1220" s="18">
        <v>-5.4557451994412063E-3</v>
      </c>
      <c r="C1220" s="8">
        <f t="shared" si="129"/>
        <v>-3.4055745199441205E-2</v>
      </c>
      <c r="D1220" s="5">
        <f t="shared" si="127"/>
        <v>1.1597937810892626E-3</v>
      </c>
      <c r="E1220" s="5">
        <f t="shared" si="130"/>
        <v>9.0850225660451189E-4</v>
      </c>
      <c r="F1220" s="5">
        <f>B$6+B$7*E1217+B$8*(H1219*100)^2</f>
        <v>0.27315624996663362</v>
      </c>
      <c r="G1220" s="8">
        <v>7.5873772112790699E-3</v>
      </c>
      <c r="H1220" s="8">
        <f t="shared" si="131"/>
        <v>5.2264352092667677E-3</v>
      </c>
      <c r="I1220" s="7">
        <f t="shared" si="128"/>
        <v>2.3609420020123022E-3</v>
      </c>
      <c r="J1220" s="10">
        <f t="shared" si="132"/>
        <v>0.31116707872420352</v>
      </c>
      <c r="K1220" s="10">
        <f t="shared" si="133"/>
        <v>7.8974314749123309E-2</v>
      </c>
      <c r="AC1220" s="12"/>
      <c r="AD1220" s="13"/>
    </row>
    <row r="1221" spans="1:30" x14ac:dyDescent="0.3">
      <c r="A1221" s="17">
        <v>45042</v>
      </c>
      <c r="B1221" s="18">
        <v>-6.9084979466825843E-3</v>
      </c>
      <c r="C1221" s="8">
        <f t="shared" si="129"/>
        <v>-3.5508497946682586E-2</v>
      </c>
      <c r="D1221" s="5">
        <f t="shared" si="127"/>
        <v>1.2608534264295615E-3</v>
      </c>
      <c r="E1221" s="5">
        <f t="shared" si="130"/>
        <v>1.1597937810892626E-3</v>
      </c>
      <c r="F1221" s="5">
        <f>B$6+B$7*E1217+B$8*(H1220*100)^2</f>
        <v>0.27086533878824975</v>
      </c>
      <c r="G1221" s="8">
        <v>6.0561519227475416E-3</v>
      </c>
      <c r="H1221" s="8">
        <f t="shared" si="131"/>
        <v>5.2044724880457357E-3</v>
      </c>
      <c r="I1221" s="7">
        <f t="shared" si="128"/>
        <v>8.5167943470180595E-4</v>
      </c>
      <c r="J1221" s="10">
        <f t="shared" si="132"/>
        <v>0.14063046065651172</v>
      </c>
      <c r="K1221" s="10">
        <f t="shared" si="133"/>
        <v>1.2087505317164737E-2</v>
      </c>
      <c r="AC1221" s="12"/>
      <c r="AD1221" s="13"/>
    </row>
    <row r="1222" spans="1:30" x14ac:dyDescent="0.3">
      <c r="A1222" s="17">
        <v>45043</v>
      </c>
      <c r="B1222" s="18">
        <v>2.3754041323999029E-3</v>
      </c>
      <c r="C1222" s="8">
        <f t="shared" si="129"/>
        <v>-2.6224595867600099E-2</v>
      </c>
      <c r="D1222" s="5">
        <f t="shared" si="127"/>
        <v>6.877294284189482E-4</v>
      </c>
      <c r="E1222" s="5">
        <f t="shared" si="130"/>
        <v>1.2608534264295615E-3</v>
      </c>
      <c r="F1222" s="5">
        <f>B$6+B$7*E1217+B$8*(H1221*100)^2</f>
        <v>0.26883421693749465</v>
      </c>
      <c r="G1222" s="8">
        <v>1.1674509151738866E-2</v>
      </c>
      <c r="H1222" s="8">
        <f t="shared" si="131"/>
        <v>5.1849225349805813E-3</v>
      </c>
      <c r="I1222" s="7">
        <f t="shared" si="128"/>
        <v>6.4895866167582845E-3</v>
      </c>
      <c r="J1222" s="10">
        <f t="shared" si="132"/>
        <v>0.55587661394669341</v>
      </c>
      <c r="K1222" s="10">
        <f t="shared" si="133"/>
        <v>0.43997367444280711</v>
      </c>
      <c r="AC1222" s="12"/>
      <c r="AD1222" s="13"/>
    </row>
    <row r="1223" spans="1:30" x14ac:dyDescent="0.3">
      <c r="B1223" s="18">
        <v>2.8913662586881934E-4</v>
      </c>
      <c r="F1223" s="5"/>
    </row>
    <row r="1224" spans="1:30" x14ac:dyDescent="0.3">
      <c r="F1224" s="5"/>
    </row>
    <row r="1225" spans="1:30" x14ac:dyDescent="0.3">
      <c r="F1225" s="5"/>
    </row>
    <row r="1226" spans="1:30" x14ac:dyDescent="0.3">
      <c r="F1226" s="5"/>
    </row>
    <row r="1227" spans="1:30" x14ac:dyDescent="0.3">
      <c r="F1227" s="5"/>
    </row>
    <row r="1228" spans="1:30" x14ac:dyDescent="0.3">
      <c r="F1228" s="5"/>
    </row>
    <row r="1229" spans="1:30" x14ac:dyDescent="0.3">
      <c r="F1229" s="5"/>
    </row>
    <row r="1230" spans="1:30" x14ac:dyDescent="0.3">
      <c r="F1230" s="5"/>
    </row>
    <row r="1231" spans="1:30" x14ac:dyDescent="0.3">
      <c r="F1231" s="5"/>
    </row>
    <row r="1232" spans="1:30" x14ac:dyDescent="0.3">
      <c r="F1232" s="5"/>
    </row>
    <row r="1233" spans="6:6" x14ac:dyDescent="0.3">
      <c r="F1233" s="5"/>
    </row>
    <row r="1234" spans="6:6" x14ac:dyDescent="0.3">
      <c r="F1234" s="5"/>
    </row>
    <row r="1235" spans="6:6" x14ac:dyDescent="0.3">
      <c r="F1235" s="5"/>
    </row>
    <row r="1236" spans="6:6" x14ac:dyDescent="0.3">
      <c r="F1236" s="5"/>
    </row>
    <row r="1237" spans="6:6" x14ac:dyDescent="0.3">
      <c r="F1237" s="5"/>
    </row>
    <row r="1238" spans="6:6" x14ac:dyDescent="0.3">
      <c r="F1238" s="5"/>
    </row>
    <row r="1239" spans="6:6" x14ac:dyDescent="0.3">
      <c r="F1239" s="5"/>
    </row>
    <row r="1240" spans="6:6" x14ac:dyDescent="0.3">
      <c r="F1240" s="5"/>
    </row>
    <row r="1241" spans="6:6" x14ac:dyDescent="0.3">
      <c r="F1241" s="5"/>
    </row>
    <row r="1242" spans="6:6" x14ac:dyDescent="0.3">
      <c r="F1242" s="5"/>
    </row>
    <row r="1243" spans="6:6" x14ac:dyDescent="0.3">
      <c r="F1243" s="5"/>
    </row>
    <row r="1244" spans="6:6" x14ac:dyDescent="0.3">
      <c r="F1244" s="5"/>
    </row>
    <row r="1245" spans="6:6" x14ac:dyDescent="0.3">
      <c r="F1245" s="5"/>
    </row>
    <row r="1246" spans="6:6" x14ac:dyDescent="0.3">
      <c r="F1246" s="5"/>
    </row>
    <row r="1247" spans="6:6" x14ac:dyDescent="0.3">
      <c r="F1247" s="5"/>
    </row>
    <row r="1248" spans="6:6" x14ac:dyDescent="0.3">
      <c r="F1248" s="5"/>
    </row>
    <row r="1249" spans="6:6" x14ac:dyDescent="0.3">
      <c r="F1249" s="5"/>
    </row>
    <row r="1250" spans="6:6" x14ac:dyDescent="0.3">
      <c r="F1250" s="5"/>
    </row>
    <row r="1251" spans="6:6" x14ac:dyDescent="0.3">
      <c r="F1251" s="5"/>
    </row>
    <row r="1252" spans="6:6" x14ac:dyDescent="0.3">
      <c r="F1252" s="5"/>
    </row>
    <row r="1253" spans="6:6" x14ac:dyDescent="0.3">
      <c r="F1253" s="5"/>
    </row>
    <row r="1254" spans="6:6" x14ac:dyDescent="0.3">
      <c r="F1254" s="5"/>
    </row>
    <row r="1255" spans="6:6" x14ac:dyDescent="0.3">
      <c r="F1255" s="5"/>
    </row>
    <row r="1256" spans="6:6" x14ac:dyDescent="0.3">
      <c r="F1256" s="5"/>
    </row>
    <row r="1257" spans="6:6" x14ac:dyDescent="0.3">
      <c r="F1257" s="5"/>
    </row>
    <row r="1258" spans="6:6" x14ac:dyDescent="0.3">
      <c r="F1258" s="5"/>
    </row>
    <row r="1259" spans="6:6" x14ac:dyDescent="0.3">
      <c r="F1259" s="5"/>
    </row>
    <row r="1260" spans="6:6" x14ac:dyDescent="0.3">
      <c r="F1260" s="5"/>
    </row>
    <row r="1261" spans="6:6" x14ac:dyDescent="0.3">
      <c r="F1261" s="5"/>
    </row>
    <row r="1262" spans="6:6" x14ac:dyDescent="0.3">
      <c r="F1262" s="5"/>
    </row>
    <row r="1263" spans="6:6" x14ac:dyDescent="0.3">
      <c r="F1263" s="5"/>
    </row>
    <row r="1264" spans="6:6" x14ac:dyDescent="0.3">
      <c r="F1264" s="5"/>
    </row>
    <row r="1265" spans="6:6" x14ac:dyDescent="0.3">
      <c r="F1265" s="5"/>
    </row>
    <row r="1266" spans="6:6" x14ac:dyDescent="0.3">
      <c r="F1266" s="5"/>
    </row>
    <row r="1267" spans="6:6" x14ac:dyDescent="0.3">
      <c r="F1267" s="5"/>
    </row>
    <row r="1268" spans="6:6" x14ac:dyDescent="0.3">
      <c r="F1268" s="5"/>
    </row>
    <row r="1269" spans="6:6" x14ac:dyDescent="0.3">
      <c r="F1269" s="5"/>
    </row>
    <row r="1270" spans="6:6" x14ac:dyDescent="0.3">
      <c r="F1270" s="5"/>
    </row>
    <row r="1271" spans="6:6" x14ac:dyDescent="0.3">
      <c r="F1271" s="5"/>
    </row>
    <row r="1272" spans="6:6" x14ac:dyDescent="0.3">
      <c r="F1272" s="5"/>
    </row>
    <row r="1273" spans="6:6" x14ac:dyDescent="0.3">
      <c r="F1273" s="5"/>
    </row>
    <row r="1274" spans="6:6" x14ac:dyDescent="0.3">
      <c r="F1274" s="5"/>
    </row>
    <row r="1275" spans="6:6" x14ac:dyDescent="0.3">
      <c r="F1275" s="5"/>
    </row>
    <row r="1276" spans="6:6" x14ac:dyDescent="0.3">
      <c r="F1276" s="5"/>
    </row>
    <row r="1277" spans="6:6" x14ac:dyDescent="0.3">
      <c r="F1277" s="5"/>
    </row>
    <row r="1278" spans="6:6" x14ac:dyDescent="0.3">
      <c r="F1278" s="5"/>
    </row>
    <row r="1279" spans="6:6" x14ac:dyDescent="0.3">
      <c r="F1279" s="5"/>
    </row>
    <row r="1280" spans="6:6" x14ac:dyDescent="0.3">
      <c r="F1280" s="5"/>
    </row>
    <row r="1281" spans="6:6" x14ac:dyDescent="0.3">
      <c r="F1281" s="5"/>
    </row>
    <row r="1282" spans="6:6" x14ac:dyDescent="0.3">
      <c r="F1282" s="5"/>
    </row>
    <row r="1283" spans="6:6" x14ac:dyDescent="0.3">
      <c r="F1283" s="5"/>
    </row>
    <row r="1284" spans="6:6" x14ac:dyDescent="0.3">
      <c r="F1284" s="5"/>
    </row>
    <row r="1285" spans="6:6" x14ac:dyDescent="0.3">
      <c r="F1285" s="5"/>
    </row>
    <row r="1286" spans="6:6" x14ac:dyDescent="0.3">
      <c r="F1286" s="5"/>
    </row>
    <row r="1287" spans="6:6" x14ac:dyDescent="0.3">
      <c r="F1287" s="5"/>
    </row>
    <row r="1288" spans="6:6" x14ac:dyDescent="0.3">
      <c r="F1288" s="5"/>
    </row>
    <row r="1289" spans="6:6" x14ac:dyDescent="0.3">
      <c r="F1289" s="5"/>
    </row>
    <row r="1290" spans="6:6" x14ac:dyDescent="0.3">
      <c r="F1290" s="5"/>
    </row>
    <row r="1291" spans="6:6" x14ac:dyDescent="0.3">
      <c r="F1291" s="5"/>
    </row>
    <row r="1292" spans="6:6" x14ac:dyDescent="0.3">
      <c r="F1292" s="5"/>
    </row>
    <row r="1293" spans="6:6" x14ac:dyDescent="0.3">
      <c r="F1293" s="5"/>
    </row>
    <row r="1294" spans="6:6" x14ac:dyDescent="0.3">
      <c r="F1294" s="5"/>
    </row>
    <row r="1295" spans="6:6" x14ac:dyDescent="0.3">
      <c r="F1295" s="5"/>
    </row>
    <row r="1296" spans="6:6" x14ac:dyDescent="0.3">
      <c r="F1296" s="5"/>
    </row>
    <row r="1297" spans="6:6" x14ac:dyDescent="0.3">
      <c r="F1297" s="5"/>
    </row>
    <row r="1298" spans="6:6" x14ac:dyDescent="0.3">
      <c r="F1298" s="5"/>
    </row>
    <row r="1299" spans="6:6" x14ac:dyDescent="0.3">
      <c r="F1299" s="5"/>
    </row>
    <row r="1300" spans="6:6" x14ac:dyDescent="0.3">
      <c r="F1300" s="5"/>
    </row>
    <row r="1301" spans="6:6" x14ac:dyDescent="0.3">
      <c r="F1301" s="5"/>
    </row>
    <row r="1302" spans="6:6" x14ac:dyDescent="0.3">
      <c r="F1302" s="5"/>
    </row>
    <row r="1303" spans="6:6" x14ac:dyDescent="0.3">
      <c r="F1303" s="5"/>
    </row>
    <row r="1304" spans="6:6" x14ac:dyDescent="0.3">
      <c r="F1304" s="5"/>
    </row>
    <row r="1305" spans="6:6" x14ac:dyDescent="0.3">
      <c r="F1305" s="5"/>
    </row>
    <row r="1306" spans="6:6" x14ac:dyDescent="0.3">
      <c r="F1306" s="5"/>
    </row>
    <row r="1307" spans="6:6" x14ac:dyDescent="0.3">
      <c r="F1307" s="5"/>
    </row>
    <row r="1308" spans="6:6" x14ac:dyDescent="0.3">
      <c r="F1308" s="5"/>
    </row>
    <row r="1309" spans="6:6" x14ac:dyDescent="0.3">
      <c r="F1309" s="5"/>
    </row>
    <row r="1310" spans="6:6" x14ac:dyDescent="0.3">
      <c r="F1310" s="5"/>
    </row>
    <row r="1311" spans="6:6" x14ac:dyDescent="0.3">
      <c r="F1311" s="5"/>
    </row>
    <row r="1312" spans="6:6" x14ac:dyDescent="0.3">
      <c r="F1312" s="5"/>
    </row>
    <row r="1313" spans="6:6" x14ac:dyDescent="0.3">
      <c r="F1313" s="5"/>
    </row>
    <row r="1314" spans="6:6" x14ac:dyDescent="0.3">
      <c r="F1314" s="5"/>
    </row>
    <row r="1315" spans="6:6" x14ac:dyDescent="0.3">
      <c r="F1315" s="5"/>
    </row>
    <row r="1316" spans="6:6" x14ac:dyDescent="0.3">
      <c r="F1316" s="5"/>
    </row>
    <row r="1317" spans="6:6" x14ac:dyDescent="0.3">
      <c r="F1317" s="5"/>
    </row>
    <row r="1318" spans="6:6" x14ac:dyDescent="0.3">
      <c r="F1318" s="5"/>
    </row>
    <row r="1319" spans="6:6" x14ac:dyDescent="0.3">
      <c r="F1319" s="5"/>
    </row>
    <row r="1320" spans="6:6" x14ac:dyDescent="0.3">
      <c r="F1320" s="5"/>
    </row>
    <row r="1321" spans="6:6" x14ac:dyDescent="0.3">
      <c r="F1321" s="5"/>
    </row>
    <row r="1322" spans="6:6" x14ac:dyDescent="0.3">
      <c r="F1322" s="5"/>
    </row>
    <row r="1323" spans="6:6" x14ac:dyDescent="0.3">
      <c r="F1323" s="5"/>
    </row>
    <row r="1324" spans="6:6" x14ac:dyDescent="0.3">
      <c r="F1324" s="5"/>
    </row>
    <row r="1325" spans="6:6" x14ac:dyDescent="0.3">
      <c r="F1325" s="5"/>
    </row>
    <row r="1326" spans="6:6" x14ac:dyDescent="0.3">
      <c r="F1326" s="5"/>
    </row>
    <row r="1327" spans="6:6" x14ac:dyDescent="0.3">
      <c r="F1327" s="5"/>
    </row>
    <row r="1328" spans="6:6" x14ac:dyDescent="0.3">
      <c r="F1328" s="5"/>
    </row>
    <row r="1329" spans="6:6" x14ac:dyDescent="0.3">
      <c r="F1329" s="5"/>
    </row>
    <row r="1330" spans="6:6" x14ac:dyDescent="0.3">
      <c r="F1330" s="5"/>
    </row>
    <row r="1331" spans="6:6" x14ac:dyDescent="0.3">
      <c r="F1331" s="5"/>
    </row>
    <row r="1332" spans="6:6" x14ac:dyDescent="0.3">
      <c r="F1332" s="5"/>
    </row>
    <row r="1333" spans="6:6" x14ac:dyDescent="0.3">
      <c r="F1333" s="5"/>
    </row>
    <row r="1334" spans="6:6" x14ac:dyDescent="0.3">
      <c r="F1334" s="5"/>
    </row>
    <row r="1335" spans="6:6" x14ac:dyDescent="0.3">
      <c r="F1335" s="5"/>
    </row>
    <row r="1336" spans="6:6" x14ac:dyDescent="0.3">
      <c r="F1336" s="5"/>
    </row>
    <row r="1337" spans="6:6" x14ac:dyDescent="0.3">
      <c r="F1337" s="5"/>
    </row>
    <row r="1338" spans="6:6" x14ac:dyDescent="0.3">
      <c r="F1338" s="5"/>
    </row>
    <row r="1339" spans="6:6" x14ac:dyDescent="0.3">
      <c r="F1339" s="5"/>
    </row>
    <row r="1340" spans="6:6" x14ac:dyDescent="0.3">
      <c r="F1340" s="5"/>
    </row>
    <row r="1341" spans="6:6" x14ac:dyDescent="0.3">
      <c r="F1341" s="5"/>
    </row>
    <row r="1342" spans="6:6" x14ac:dyDescent="0.3">
      <c r="F1342" s="5"/>
    </row>
    <row r="1343" spans="6:6" x14ac:dyDescent="0.3">
      <c r="F1343" s="5"/>
    </row>
    <row r="1344" spans="6:6" x14ac:dyDescent="0.3">
      <c r="F1344" s="5"/>
    </row>
    <row r="1345" spans="6:6" x14ac:dyDescent="0.3">
      <c r="F1345" s="5"/>
    </row>
    <row r="1346" spans="6:6" x14ac:dyDescent="0.3">
      <c r="F1346" s="5"/>
    </row>
    <row r="1347" spans="6:6" x14ac:dyDescent="0.3">
      <c r="F1347" s="5"/>
    </row>
    <row r="1348" spans="6:6" x14ac:dyDescent="0.3">
      <c r="F1348" s="5"/>
    </row>
    <row r="1349" spans="6:6" x14ac:dyDescent="0.3">
      <c r="F1349" s="5"/>
    </row>
    <row r="1350" spans="6:6" x14ac:dyDescent="0.3">
      <c r="F1350" s="5"/>
    </row>
    <row r="1351" spans="6:6" x14ac:dyDescent="0.3">
      <c r="F1351" s="5"/>
    </row>
    <row r="1352" spans="6:6" x14ac:dyDescent="0.3">
      <c r="F1352" s="5"/>
    </row>
    <row r="1353" spans="6:6" x14ac:dyDescent="0.3">
      <c r="F1353" s="5"/>
    </row>
    <row r="1354" spans="6:6" x14ac:dyDescent="0.3">
      <c r="F1354" s="5"/>
    </row>
    <row r="1355" spans="6:6" x14ac:dyDescent="0.3">
      <c r="F1355" s="5"/>
    </row>
    <row r="1356" spans="6:6" x14ac:dyDescent="0.3">
      <c r="F1356" s="5"/>
    </row>
    <row r="1357" spans="6:6" x14ac:dyDescent="0.3">
      <c r="F1357" s="5"/>
    </row>
    <row r="1358" spans="6:6" x14ac:dyDescent="0.3">
      <c r="F1358" s="5"/>
    </row>
    <row r="1359" spans="6:6" x14ac:dyDescent="0.3">
      <c r="F1359" s="5"/>
    </row>
    <row r="1360" spans="6:6" x14ac:dyDescent="0.3">
      <c r="F1360" s="5"/>
    </row>
    <row r="1361" spans="6:6" x14ac:dyDescent="0.3">
      <c r="F1361" s="5"/>
    </row>
    <row r="1362" spans="6:6" x14ac:dyDescent="0.3">
      <c r="F1362" s="5"/>
    </row>
    <row r="1363" spans="6:6" x14ac:dyDescent="0.3">
      <c r="F1363" s="5"/>
    </row>
    <row r="1364" spans="6:6" x14ac:dyDescent="0.3">
      <c r="F1364" s="5"/>
    </row>
    <row r="1365" spans="6:6" x14ac:dyDescent="0.3">
      <c r="F1365" s="5"/>
    </row>
    <row r="1366" spans="6:6" x14ac:dyDescent="0.3">
      <c r="F1366" s="5"/>
    </row>
    <row r="1367" spans="6:6" x14ac:dyDescent="0.3">
      <c r="F1367" s="5"/>
    </row>
    <row r="1368" spans="6:6" x14ac:dyDescent="0.3">
      <c r="F1368" s="5"/>
    </row>
    <row r="1369" spans="6:6" x14ac:dyDescent="0.3">
      <c r="F1369" s="5"/>
    </row>
    <row r="1370" spans="6:6" x14ac:dyDescent="0.3">
      <c r="F1370" s="5"/>
    </row>
    <row r="1371" spans="6:6" x14ac:dyDescent="0.3">
      <c r="F1371" s="5"/>
    </row>
    <row r="1372" spans="6:6" x14ac:dyDescent="0.3">
      <c r="F1372" s="5"/>
    </row>
    <row r="1373" spans="6:6" x14ac:dyDescent="0.3">
      <c r="F1373" s="5"/>
    </row>
    <row r="1374" spans="6:6" x14ac:dyDescent="0.3">
      <c r="F1374" s="5"/>
    </row>
    <row r="1375" spans="6:6" x14ac:dyDescent="0.3">
      <c r="F1375" s="5"/>
    </row>
    <row r="1376" spans="6:6" x14ac:dyDescent="0.3">
      <c r="F1376" s="5"/>
    </row>
    <row r="1377" spans="6:6" x14ac:dyDescent="0.3">
      <c r="F1377" s="5"/>
    </row>
    <row r="1378" spans="6:6" x14ac:dyDescent="0.3">
      <c r="F1378" s="5"/>
    </row>
    <row r="1379" spans="6:6" x14ac:dyDescent="0.3">
      <c r="F1379" s="5"/>
    </row>
    <row r="1380" spans="6:6" x14ac:dyDescent="0.3">
      <c r="F1380" s="5"/>
    </row>
    <row r="1381" spans="6:6" x14ac:dyDescent="0.3">
      <c r="F1381" s="5"/>
    </row>
    <row r="1382" spans="6:6" x14ac:dyDescent="0.3">
      <c r="F1382" s="5"/>
    </row>
    <row r="1383" spans="6:6" x14ac:dyDescent="0.3">
      <c r="F1383" s="5"/>
    </row>
    <row r="1384" spans="6:6" x14ac:dyDescent="0.3">
      <c r="F1384" s="5"/>
    </row>
    <row r="1385" spans="6:6" x14ac:dyDescent="0.3">
      <c r="F1385" s="5"/>
    </row>
    <row r="1386" spans="6:6" x14ac:dyDescent="0.3">
      <c r="F1386" s="5"/>
    </row>
    <row r="1387" spans="6:6" x14ac:dyDescent="0.3">
      <c r="F1387" s="5"/>
    </row>
    <row r="1388" spans="6:6" x14ac:dyDescent="0.3">
      <c r="F1388" s="5"/>
    </row>
    <row r="1389" spans="6:6" x14ac:dyDescent="0.3">
      <c r="F1389" s="5"/>
    </row>
    <row r="1390" spans="6:6" x14ac:dyDescent="0.3">
      <c r="F1390" s="5"/>
    </row>
    <row r="1391" spans="6:6" x14ac:dyDescent="0.3">
      <c r="F1391" s="5"/>
    </row>
    <row r="1392" spans="6:6" x14ac:dyDescent="0.3">
      <c r="F1392" s="5"/>
    </row>
    <row r="1393" spans="6:6" x14ac:dyDescent="0.3">
      <c r="F1393" s="5"/>
    </row>
    <row r="1394" spans="6:6" x14ac:dyDescent="0.3">
      <c r="F1394" s="5"/>
    </row>
    <row r="1395" spans="6:6" x14ac:dyDescent="0.3">
      <c r="F1395" s="5"/>
    </row>
    <row r="1396" spans="6:6" x14ac:dyDescent="0.3">
      <c r="F1396" s="5"/>
    </row>
    <row r="1397" spans="6:6" x14ac:dyDescent="0.3">
      <c r="F1397" s="5"/>
    </row>
    <row r="1398" spans="6:6" x14ac:dyDescent="0.3">
      <c r="F1398" s="5"/>
    </row>
    <row r="1399" spans="6:6" x14ac:dyDescent="0.3">
      <c r="F1399" s="5"/>
    </row>
    <row r="1400" spans="6:6" x14ac:dyDescent="0.3">
      <c r="F1400" s="5"/>
    </row>
    <row r="1401" spans="6:6" x14ac:dyDescent="0.3">
      <c r="F1401" s="5"/>
    </row>
    <row r="1402" spans="6:6" x14ac:dyDescent="0.3">
      <c r="F1402" s="5"/>
    </row>
    <row r="1403" spans="6:6" x14ac:dyDescent="0.3">
      <c r="F1403" s="5"/>
    </row>
    <row r="1404" spans="6:6" x14ac:dyDescent="0.3">
      <c r="F1404" s="5"/>
    </row>
    <row r="1405" spans="6:6" x14ac:dyDescent="0.3">
      <c r="F1405" s="5"/>
    </row>
    <row r="1406" spans="6:6" x14ac:dyDescent="0.3">
      <c r="F1406" s="5"/>
    </row>
    <row r="1407" spans="6:6" x14ac:dyDescent="0.3">
      <c r="F1407" s="5"/>
    </row>
    <row r="1408" spans="6:6" x14ac:dyDescent="0.3">
      <c r="F1408" s="5"/>
    </row>
    <row r="1409" spans="6:6" x14ac:dyDescent="0.3">
      <c r="F1409" s="5"/>
    </row>
    <row r="1410" spans="6:6" x14ac:dyDescent="0.3">
      <c r="F1410" s="5"/>
    </row>
    <row r="1411" spans="6:6" x14ac:dyDescent="0.3">
      <c r="F1411" s="5"/>
    </row>
    <row r="1412" spans="6:6" x14ac:dyDescent="0.3">
      <c r="F1412" s="5"/>
    </row>
    <row r="1413" spans="6:6" x14ac:dyDescent="0.3">
      <c r="F1413" s="5"/>
    </row>
    <row r="1414" spans="6:6" x14ac:dyDescent="0.3">
      <c r="F1414" s="5"/>
    </row>
    <row r="1415" spans="6:6" x14ac:dyDescent="0.3">
      <c r="F1415" s="5"/>
    </row>
    <row r="1416" spans="6:6" x14ac:dyDescent="0.3">
      <c r="F1416" s="5"/>
    </row>
    <row r="1417" spans="6:6" x14ac:dyDescent="0.3">
      <c r="F1417" s="5"/>
    </row>
    <row r="1418" spans="6:6" x14ac:dyDescent="0.3">
      <c r="F1418" s="5"/>
    </row>
    <row r="1419" spans="6:6" x14ac:dyDescent="0.3">
      <c r="F1419" s="5"/>
    </row>
    <row r="1420" spans="6:6" x14ac:dyDescent="0.3">
      <c r="F1420" s="5"/>
    </row>
    <row r="1421" spans="6:6" x14ac:dyDescent="0.3">
      <c r="F1421" s="5"/>
    </row>
    <row r="1422" spans="6:6" x14ac:dyDescent="0.3">
      <c r="F1422" s="5"/>
    </row>
    <row r="1423" spans="6:6" x14ac:dyDescent="0.3">
      <c r="F1423" s="5"/>
    </row>
    <row r="1424" spans="6:6" x14ac:dyDescent="0.3">
      <c r="F1424" s="5"/>
    </row>
    <row r="1425" spans="6:6" x14ac:dyDescent="0.3">
      <c r="F1425" s="5"/>
    </row>
    <row r="1426" spans="6:6" x14ac:dyDescent="0.3">
      <c r="F1426" s="5"/>
    </row>
    <row r="1427" spans="6:6" x14ac:dyDescent="0.3">
      <c r="F1427" s="5"/>
    </row>
    <row r="1428" spans="6:6" x14ac:dyDescent="0.3">
      <c r="F1428" s="5"/>
    </row>
    <row r="1429" spans="6:6" x14ac:dyDescent="0.3">
      <c r="F1429" s="5"/>
    </row>
    <row r="1430" spans="6:6" x14ac:dyDescent="0.3">
      <c r="F1430" s="5"/>
    </row>
    <row r="1431" spans="6:6" x14ac:dyDescent="0.3">
      <c r="F1431" s="5"/>
    </row>
    <row r="1432" spans="6:6" x14ac:dyDescent="0.3">
      <c r="F1432" s="5"/>
    </row>
    <row r="1433" spans="6:6" x14ac:dyDescent="0.3">
      <c r="F1433" s="5"/>
    </row>
    <row r="1434" spans="6:6" x14ac:dyDescent="0.3">
      <c r="F1434" s="5"/>
    </row>
    <row r="1435" spans="6:6" x14ac:dyDescent="0.3">
      <c r="F1435" s="5"/>
    </row>
    <row r="1436" spans="6:6" x14ac:dyDescent="0.3">
      <c r="F1436" s="5"/>
    </row>
    <row r="1437" spans="6:6" x14ac:dyDescent="0.3">
      <c r="F1437" s="5"/>
    </row>
    <row r="1438" spans="6:6" x14ac:dyDescent="0.3">
      <c r="F1438" s="5"/>
    </row>
    <row r="1439" spans="6:6" x14ac:dyDescent="0.3">
      <c r="F1439" s="5"/>
    </row>
    <row r="1440" spans="6:6" x14ac:dyDescent="0.3">
      <c r="F1440" s="5"/>
    </row>
    <row r="1441" spans="6:6" x14ac:dyDescent="0.3">
      <c r="F1441" s="5"/>
    </row>
    <row r="1442" spans="6:6" x14ac:dyDescent="0.3">
      <c r="F1442" s="5"/>
    </row>
    <row r="1443" spans="6:6" x14ac:dyDescent="0.3">
      <c r="F1443" s="5"/>
    </row>
    <row r="1444" spans="6:6" x14ac:dyDescent="0.3">
      <c r="F1444" s="5"/>
    </row>
    <row r="1445" spans="6:6" x14ac:dyDescent="0.3">
      <c r="F1445" s="5"/>
    </row>
    <row r="1446" spans="6:6" x14ac:dyDescent="0.3">
      <c r="F1446" s="5"/>
    </row>
    <row r="1447" spans="6:6" x14ac:dyDescent="0.3">
      <c r="F1447" s="5"/>
    </row>
    <row r="1448" spans="6:6" x14ac:dyDescent="0.3">
      <c r="F1448" s="5"/>
    </row>
    <row r="1449" spans="6:6" x14ac:dyDescent="0.3">
      <c r="F1449" s="5"/>
    </row>
    <row r="1450" spans="6:6" x14ac:dyDescent="0.3">
      <c r="F1450" s="5"/>
    </row>
    <row r="1451" spans="6:6" x14ac:dyDescent="0.3">
      <c r="F1451" s="5"/>
    </row>
    <row r="1452" spans="6:6" x14ac:dyDescent="0.3">
      <c r="F1452" s="5"/>
    </row>
    <row r="1453" spans="6:6" x14ac:dyDescent="0.3">
      <c r="F1453" s="5"/>
    </row>
    <row r="1454" spans="6:6" x14ac:dyDescent="0.3">
      <c r="F1454" s="5"/>
    </row>
    <row r="1455" spans="6:6" x14ac:dyDescent="0.3">
      <c r="F1455" s="5"/>
    </row>
    <row r="1456" spans="6:6" x14ac:dyDescent="0.3">
      <c r="F1456" s="5"/>
    </row>
    <row r="1457" spans="6:6" x14ac:dyDescent="0.3">
      <c r="F1457" s="5"/>
    </row>
    <row r="1458" spans="6:6" x14ac:dyDescent="0.3">
      <c r="F1458" s="5"/>
    </row>
    <row r="1459" spans="6:6" x14ac:dyDescent="0.3">
      <c r="F1459" s="5"/>
    </row>
    <row r="1460" spans="6:6" x14ac:dyDescent="0.3">
      <c r="F1460" s="5"/>
    </row>
    <row r="1461" spans="6:6" x14ac:dyDescent="0.3">
      <c r="F1461" s="5"/>
    </row>
    <row r="1462" spans="6:6" x14ac:dyDescent="0.3">
      <c r="F1462" s="5"/>
    </row>
    <row r="1463" spans="6:6" x14ac:dyDescent="0.3">
      <c r="F1463" s="5"/>
    </row>
    <row r="1464" spans="6:6" x14ac:dyDescent="0.3">
      <c r="F1464" s="5"/>
    </row>
    <row r="1465" spans="6:6" x14ac:dyDescent="0.3">
      <c r="F1465" s="5"/>
    </row>
    <row r="1466" spans="6:6" x14ac:dyDescent="0.3">
      <c r="F1466" s="5"/>
    </row>
    <row r="1467" spans="6:6" x14ac:dyDescent="0.3">
      <c r="F1467" s="5"/>
    </row>
    <row r="1468" spans="6:6" x14ac:dyDescent="0.3">
      <c r="F1468" s="5"/>
    </row>
    <row r="1469" spans="6:6" x14ac:dyDescent="0.3">
      <c r="F1469" s="5"/>
    </row>
    <row r="1470" spans="6:6" x14ac:dyDescent="0.3">
      <c r="F1470" s="5"/>
    </row>
    <row r="1471" spans="6:6" x14ac:dyDescent="0.3">
      <c r="F1471" s="5"/>
    </row>
    <row r="1472" spans="6:6" x14ac:dyDescent="0.3">
      <c r="F1472" s="5"/>
    </row>
    <row r="1473" spans="6:6" x14ac:dyDescent="0.3">
      <c r="F1473" s="5"/>
    </row>
    <row r="1474" spans="6:6" x14ac:dyDescent="0.3">
      <c r="F1474" s="5"/>
    </row>
    <row r="1475" spans="6:6" x14ac:dyDescent="0.3">
      <c r="F1475" s="5"/>
    </row>
    <row r="1476" spans="6:6" x14ac:dyDescent="0.3">
      <c r="F1476" s="5"/>
    </row>
    <row r="1477" spans="6:6" x14ac:dyDescent="0.3">
      <c r="F1477" s="5"/>
    </row>
    <row r="1478" spans="6:6" x14ac:dyDescent="0.3">
      <c r="F1478" s="5"/>
    </row>
    <row r="1479" spans="6:6" x14ac:dyDescent="0.3">
      <c r="F1479" s="5"/>
    </row>
    <row r="1480" spans="6:6" x14ac:dyDescent="0.3">
      <c r="F1480" s="5"/>
    </row>
    <row r="1481" spans="6:6" x14ac:dyDescent="0.3">
      <c r="F1481" s="5"/>
    </row>
    <row r="1482" spans="6:6" x14ac:dyDescent="0.3">
      <c r="F1482" s="5"/>
    </row>
    <row r="1483" spans="6:6" x14ac:dyDescent="0.3">
      <c r="F1483" s="5"/>
    </row>
    <row r="1484" spans="6:6" x14ac:dyDescent="0.3">
      <c r="F1484" s="5"/>
    </row>
    <row r="1485" spans="6:6" x14ac:dyDescent="0.3">
      <c r="F1485" s="5"/>
    </row>
    <row r="1486" spans="6:6" x14ac:dyDescent="0.3">
      <c r="F1486" s="5"/>
    </row>
    <row r="1487" spans="6:6" x14ac:dyDescent="0.3">
      <c r="F1487" s="5"/>
    </row>
    <row r="1488" spans="6:6" x14ac:dyDescent="0.3">
      <c r="F1488" s="5"/>
    </row>
    <row r="1489" spans="6:6" x14ac:dyDescent="0.3">
      <c r="F1489" s="5"/>
    </row>
    <row r="1490" spans="6:6" x14ac:dyDescent="0.3">
      <c r="F1490" s="5"/>
    </row>
    <row r="1491" spans="6:6" x14ac:dyDescent="0.3">
      <c r="F1491" s="5"/>
    </row>
    <row r="1492" spans="6:6" x14ac:dyDescent="0.3">
      <c r="F1492" s="5"/>
    </row>
    <row r="1493" spans="6:6" x14ac:dyDescent="0.3">
      <c r="F1493" s="5"/>
    </row>
    <row r="1494" spans="6:6" x14ac:dyDescent="0.3">
      <c r="F1494" s="5"/>
    </row>
    <row r="1495" spans="6:6" x14ac:dyDescent="0.3">
      <c r="F1495" s="5"/>
    </row>
    <row r="1496" spans="6:6" x14ac:dyDescent="0.3">
      <c r="F1496" s="5"/>
    </row>
    <row r="1497" spans="6:6" x14ac:dyDescent="0.3">
      <c r="F1497" s="5"/>
    </row>
    <row r="1498" spans="6:6" x14ac:dyDescent="0.3">
      <c r="F1498" s="5"/>
    </row>
    <row r="1499" spans="6:6" x14ac:dyDescent="0.3">
      <c r="F1499" s="5"/>
    </row>
    <row r="1500" spans="6:6" x14ac:dyDescent="0.3">
      <c r="F1500" s="5"/>
    </row>
    <row r="1501" spans="6:6" x14ac:dyDescent="0.3">
      <c r="F1501" s="5"/>
    </row>
    <row r="1502" spans="6:6" x14ac:dyDescent="0.3">
      <c r="F1502" s="5"/>
    </row>
    <row r="1503" spans="6:6" x14ac:dyDescent="0.3">
      <c r="F1503" s="5"/>
    </row>
    <row r="1504" spans="6:6" x14ac:dyDescent="0.3">
      <c r="F1504" s="5"/>
    </row>
    <row r="1505" spans="6:6" x14ac:dyDescent="0.3">
      <c r="F1505" s="5"/>
    </row>
    <row r="1506" spans="6:6" x14ac:dyDescent="0.3">
      <c r="F1506" s="5"/>
    </row>
    <row r="1507" spans="6:6" x14ac:dyDescent="0.3">
      <c r="F1507" s="5"/>
    </row>
    <row r="1508" spans="6:6" x14ac:dyDescent="0.3">
      <c r="F1508" s="5"/>
    </row>
    <row r="1509" spans="6:6" x14ac:dyDescent="0.3">
      <c r="F1509" s="5"/>
    </row>
    <row r="1510" spans="6:6" x14ac:dyDescent="0.3">
      <c r="F1510" s="5"/>
    </row>
    <row r="1511" spans="6:6" x14ac:dyDescent="0.3">
      <c r="F1511" s="5"/>
    </row>
    <row r="1512" spans="6:6" x14ac:dyDescent="0.3">
      <c r="F1512" s="5"/>
    </row>
    <row r="1513" spans="6:6" x14ac:dyDescent="0.3">
      <c r="F1513" s="5"/>
    </row>
    <row r="1514" spans="6:6" x14ac:dyDescent="0.3">
      <c r="F1514" s="5"/>
    </row>
    <row r="1515" spans="6:6" x14ac:dyDescent="0.3">
      <c r="F1515" s="5"/>
    </row>
    <row r="1516" spans="6:6" x14ac:dyDescent="0.3">
      <c r="F1516" s="5"/>
    </row>
    <row r="1517" spans="6:6" x14ac:dyDescent="0.3">
      <c r="F1517" s="5"/>
    </row>
    <row r="1518" spans="6:6" x14ac:dyDescent="0.3">
      <c r="F1518" s="5"/>
    </row>
    <row r="1519" spans="6:6" x14ac:dyDescent="0.3">
      <c r="F1519" s="5"/>
    </row>
    <row r="1520" spans="6:6" x14ac:dyDescent="0.3">
      <c r="F1520" s="5"/>
    </row>
    <row r="1521" spans="6:6" x14ac:dyDescent="0.3">
      <c r="F1521" s="5"/>
    </row>
    <row r="1522" spans="6:6" x14ac:dyDescent="0.3">
      <c r="F1522" s="5"/>
    </row>
    <row r="1523" spans="6:6" x14ac:dyDescent="0.3">
      <c r="F1523" s="5"/>
    </row>
    <row r="1524" spans="6:6" x14ac:dyDescent="0.3">
      <c r="F1524" s="5"/>
    </row>
    <row r="1525" spans="6:6" x14ac:dyDescent="0.3">
      <c r="F1525" s="5"/>
    </row>
    <row r="1526" spans="6:6" x14ac:dyDescent="0.3">
      <c r="F1526" s="5"/>
    </row>
    <row r="1527" spans="6:6" x14ac:dyDescent="0.3">
      <c r="F1527" s="5"/>
    </row>
    <row r="1528" spans="6:6" x14ac:dyDescent="0.3">
      <c r="F1528" s="5"/>
    </row>
    <row r="1529" spans="6:6" x14ac:dyDescent="0.3">
      <c r="F1529" s="5"/>
    </row>
    <row r="1530" spans="6:6" x14ac:dyDescent="0.3">
      <c r="F1530" s="5"/>
    </row>
    <row r="1531" spans="6:6" x14ac:dyDescent="0.3">
      <c r="F1531" s="5"/>
    </row>
    <row r="1532" spans="6:6" x14ac:dyDescent="0.3">
      <c r="F1532" s="5"/>
    </row>
    <row r="1533" spans="6:6" x14ac:dyDescent="0.3">
      <c r="F1533" s="5"/>
    </row>
    <row r="1534" spans="6:6" x14ac:dyDescent="0.3">
      <c r="F1534" s="5"/>
    </row>
    <row r="1535" spans="6:6" x14ac:dyDescent="0.3">
      <c r="F1535" s="5"/>
    </row>
    <row r="1536" spans="6:6" x14ac:dyDescent="0.3">
      <c r="F1536" s="5"/>
    </row>
    <row r="1537" spans="6:6" x14ac:dyDescent="0.3">
      <c r="F1537" s="5"/>
    </row>
    <row r="1538" spans="6:6" x14ac:dyDescent="0.3">
      <c r="F1538" s="5"/>
    </row>
    <row r="1539" spans="6:6" x14ac:dyDescent="0.3">
      <c r="F1539" s="5"/>
    </row>
    <row r="1540" spans="6:6" x14ac:dyDescent="0.3">
      <c r="F1540" s="5"/>
    </row>
    <row r="1541" spans="6:6" x14ac:dyDescent="0.3">
      <c r="F1541" s="5"/>
    </row>
    <row r="1542" spans="6:6" x14ac:dyDescent="0.3">
      <c r="F1542" s="5"/>
    </row>
    <row r="1543" spans="6:6" x14ac:dyDescent="0.3">
      <c r="F1543" s="5"/>
    </row>
    <row r="1544" spans="6:6" x14ac:dyDescent="0.3">
      <c r="F1544" s="5"/>
    </row>
    <row r="1545" spans="6:6" x14ac:dyDescent="0.3">
      <c r="F1545" s="5"/>
    </row>
    <row r="1546" spans="6:6" x14ac:dyDescent="0.3">
      <c r="F1546" s="5"/>
    </row>
    <row r="1547" spans="6:6" x14ac:dyDescent="0.3">
      <c r="F1547" s="5"/>
    </row>
    <row r="1548" spans="6:6" x14ac:dyDescent="0.3">
      <c r="F1548" s="5"/>
    </row>
    <row r="1549" spans="6:6" x14ac:dyDescent="0.3">
      <c r="F1549" s="5"/>
    </row>
    <row r="1550" spans="6:6" x14ac:dyDescent="0.3">
      <c r="F1550" s="5"/>
    </row>
    <row r="1551" spans="6:6" x14ac:dyDescent="0.3">
      <c r="F1551" s="5"/>
    </row>
    <row r="1552" spans="6:6" x14ac:dyDescent="0.3">
      <c r="F1552" s="5"/>
    </row>
    <row r="1553" spans="6:6" x14ac:dyDescent="0.3">
      <c r="F1553" s="5"/>
    </row>
    <row r="1554" spans="6:6" x14ac:dyDescent="0.3">
      <c r="F1554" s="5"/>
    </row>
    <row r="1555" spans="6:6" x14ac:dyDescent="0.3">
      <c r="F1555" s="5"/>
    </row>
    <row r="1556" spans="6:6" x14ac:dyDescent="0.3">
      <c r="F1556" s="5"/>
    </row>
    <row r="1557" spans="6:6" x14ac:dyDescent="0.3">
      <c r="F1557" s="5"/>
    </row>
    <row r="1558" spans="6:6" x14ac:dyDescent="0.3">
      <c r="F1558" s="5"/>
    </row>
    <row r="1559" spans="6:6" x14ac:dyDescent="0.3">
      <c r="F1559" s="5"/>
    </row>
    <row r="1560" spans="6:6" x14ac:dyDescent="0.3">
      <c r="F1560" s="5"/>
    </row>
    <row r="1561" spans="6:6" x14ac:dyDescent="0.3">
      <c r="F1561" s="5"/>
    </row>
    <row r="1562" spans="6:6" x14ac:dyDescent="0.3">
      <c r="F1562" s="5"/>
    </row>
    <row r="1563" spans="6:6" x14ac:dyDescent="0.3">
      <c r="F1563" s="5"/>
    </row>
    <row r="1564" spans="6:6" x14ac:dyDescent="0.3">
      <c r="F1564" s="5"/>
    </row>
    <row r="1565" spans="6:6" x14ac:dyDescent="0.3">
      <c r="F1565" s="5"/>
    </row>
    <row r="1566" spans="6:6" x14ac:dyDescent="0.3">
      <c r="F1566" s="5"/>
    </row>
    <row r="1567" spans="6:6" x14ac:dyDescent="0.3">
      <c r="F1567" s="5"/>
    </row>
    <row r="1568" spans="6:6" x14ac:dyDescent="0.3">
      <c r="F1568" s="5"/>
    </row>
    <row r="1569" spans="6:6" x14ac:dyDescent="0.3">
      <c r="F1569" s="5"/>
    </row>
    <row r="1570" spans="6:6" x14ac:dyDescent="0.3">
      <c r="F1570" s="5"/>
    </row>
    <row r="1571" spans="6:6" x14ac:dyDescent="0.3">
      <c r="F1571" s="5"/>
    </row>
    <row r="1572" spans="6:6" x14ac:dyDescent="0.3">
      <c r="F1572" s="5"/>
    </row>
    <row r="1573" spans="6:6" x14ac:dyDescent="0.3">
      <c r="F1573" s="5"/>
    </row>
    <row r="1574" spans="6:6" x14ac:dyDescent="0.3">
      <c r="F1574" s="5"/>
    </row>
    <row r="1575" spans="6:6" x14ac:dyDescent="0.3">
      <c r="F1575" s="5"/>
    </row>
    <row r="1576" spans="6:6" x14ac:dyDescent="0.3">
      <c r="F1576" s="5"/>
    </row>
    <row r="1577" spans="6:6" x14ac:dyDescent="0.3">
      <c r="F1577" s="5"/>
    </row>
    <row r="1578" spans="6:6" x14ac:dyDescent="0.3">
      <c r="F1578" s="5"/>
    </row>
    <row r="1579" spans="6:6" x14ac:dyDescent="0.3">
      <c r="F1579" s="5"/>
    </row>
    <row r="1580" spans="6:6" x14ac:dyDescent="0.3">
      <c r="F1580" s="5"/>
    </row>
    <row r="1581" spans="6:6" x14ac:dyDescent="0.3">
      <c r="F1581" s="5"/>
    </row>
    <row r="1582" spans="6:6" x14ac:dyDescent="0.3">
      <c r="F1582" s="5"/>
    </row>
    <row r="1583" spans="6:6" x14ac:dyDescent="0.3">
      <c r="F1583" s="5"/>
    </row>
    <row r="1584" spans="6:6" x14ac:dyDescent="0.3">
      <c r="F1584" s="5"/>
    </row>
    <row r="1585" spans="6:6" x14ac:dyDescent="0.3">
      <c r="F1585" s="5"/>
    </row>
    <row r="1586" spans="6:6" x14ac:dyDescent="0.3">
      <c r="F1586" s="5"/>
    </row>
    <row r="1587" spans="6:6" x14ac:dyDescent="0.3">
      <c r="F1587" s="5"/>
    </row>
    <row r="1588" spans="6:6" x14ac:dyDescent="0.3">
      <c r="F1588" s="5"/>
    </row>
    <row r="1589" spans="6:6" x14ac:dyDescent="0.3">
      <c r="F1589" s="5"/>
    </row>
    <row r="1590" spans="6:6" x14ac:dyDescent="0.3">
      <c r="F1590" s="5"/>
    </row>
    <row r="1591" spans="6:6" x14ac:dyDescent="0.3">
      <c r="F1591" s="5"/>
    </row>
    <row r="1592" spans="6:6" x14ac:dyDescent="0.3">
      <c r="F1592" s="5"/>
    </row>
    <row r="1593" spans="6:6" x14ac:dyDescent="0.3">
      <c r="F1593" s="5"/>
    </row>
    <row r="1594" spans="6:6" x14ac:dyDescent="0.3">
      <c r="F1594" s="5"/>
    </row>
    <row r="1595" spans="6:6" x14ac:dyDescent="0.3">
      <c r="F1595" s="5"/>
    </row>
    <row r="1596" spans="6:6" x14ac:dyDescent="0.3">
      <c r="F1596" s="5"/>
    </row>
    <row r="1597" spans="6:6" x14ac:dyDescent="0.3">
      <c r="F1597" s="5"/>
    </row>
    <row r="1598" spans="6:6" x14ac:dyDescent="0.3">
      <c r="F1598" s="5"/>
    </row>
    <row r="1599" spans="6:6" x14ac:dyDescent="0.3">
      <c r="F1599" s="5"/>
    </row>
    <row r="1600" spans="6:6" x14ac:dyDescent="0.3">
      <c r="F1600" s="5"/>
    </row>
    <row r="1601" spans="6:6" x14ac:dyDescent="0.3">
      <c r="F1601" s="5"/>
    </row>
    <row r="1602" spans="6:6" x14ac:dyDescent="0.3">
      <c r="F1602" s="5"/>
    </row>
    <row r="1603" spans="6:6" x14ac:dyDescent="0.3">
      <c r="F1603" s="5"/>
    </row>
    <row r="1604" spans="6:6" x14ac:dyDescent="0.3">
      <c r="F1604" s="5"/>
    </row>
    <row r="1605" spans="6:6" x14ac:dyDescent="0.3">
      <c r="F1605" s="5"/>
    </row>
    <row r="1606" spans="6:6" x14ac:dyDescent="0.3">
      <c r="F1606" s="5"/>
    </row>
    <row r="1607" spans="6:6" x14ac:dyDescent="0.3">
      <c r="F1607" s="5"/>
    </row>
    <row r="1608" spans="6:6" x14ac:dyDescent="0.3">
      <c r="F1608" s="5"/>
    </row>
    <row r="1609" spans="6:6" x14ac:dyDescent="0.3">
      <c r="F1609" s="5"/>
    </row>
    <row r="1610" spans="6:6" x14ac:dyDescent="0.3">
      <c r="F1610" s="5"/>
    </row>
    <row r="1611" spans="6:6" x14ac:dyDescent="0.3">
      <c r="F1611" s="5"/>
    </row>
    <row r="1612" spans="6:6" x14ac:dyDescent="0.3">
      <c r="F1612" s="5"/>
    </row>
    <row r="1613" spans="6:6" x14ac:dyDescent="0.3">
      <c r="F1613" s="5"/>
    </row>
    <row r="1614" spans="6:6" x14ac:dyDescent="0.3">
      <c r="F1614" s="5"/>
    </row>
    <row r="1615" spans="6:6" x14ac:dyDescent="0.3">
      <c r="F1615" s="5"/>
    </row>
    <row r="1616" spans="6:6" x14ac:dyDescent="0.3">
      <c r="F1616" s="5"/>
    </row>
    <row r="1617" spans="6:6" x14ac:dyDescent="0.3">
      <c r="F1617" s="5"/>
    </row>
    <row r="1618" spans="6:6" x14ac:dyDescent="0.3">
      <c r="F1618" s="5"/>
    </row>
    <row r="1619" spans="6:6" x14ac:dyDescent="0.3">
      <c r="F1619" s="5"/>
    </row>
    <row r="1620" spans="6:6" x14ac:dyDescent="0.3">
      <c r="F1620" s="5"/>
    </row>
    <row r="1621" spans="6:6" x14ac:dyDescent="0.3">
      <c r="F1621" s="5"/>
    </row>
    <row r="1622" spans="6:6" x14ac:dyDescent="0.3">
      <c r="F1622" s="5"/>
    </row>
    <row r="1623" spans="6:6" x14ac:dyDescent="0.3">
      <c r="F1623" s="5"/>
    </row>
    <row r="1624" spans="6:6" x14ac:dyDescent="0.3">
      <c r="F1624" s="5"/>
    </row>
    <row r="1625" spans="6:6" x14ac:dyDescent="0.3">
      <c r="F1625" s="5"/>
    </row>
    <row r="1626" spans="6:6" x14ac:dyDescent="0.3">
      <c r="F1626" s="5"/>
    </row>
    <row r="1627" spans="6:6" x14ac:dyDescent="0.3">
      <c r="F1627" s="5"/>
    </row>
    <row r="1628" spans="6:6" x14ac:dyDescent="0.3">
      <c r="F1628" s="5"/>
    </row>
    <row r="1629" spans="6:6" x14ac:dyDescent="0.3">
      <c r="F1629" s="5"/>
    </row>
    <row r="1630" spans="6:6" x14ac:dyDescent="0.3">
      <c r="F1630" s="5"/>
    </row>
    <row r="1631" spans="6:6" x14ac:dyDescent="0.3">
      <c r="F1631" s="5"/>
    </row>
    <row r="1632" spans="6:6" x14ac:dyDescent="0.3">
      <c r="F1632" s="5"/>
    </row>
    <row r="1633" spans="6:6" x14ac:dyDescent="0.3">
      <c r="F1633" s="5"/>
    </row>
    <row r="1634" spans="6:6" x14ac:dyDescent="0.3">
      <c r="F1634" s="5"/>
    </row>
    <row r="1635" spans="6:6" x14ac:dyDescent="0.3">
      <c r="F1635" s="5"/>
    </row>
    <row r="1636" spans="6:6" x14ac:dyDescent="0.3">
      <c r="F1636" s="5"/>
    </row>
    <row r="1637" spans="6:6" x14ac:dyDescent="0.3">
      <c r="F1637" s="5"/>
    </row>
    <row r="1638" spans="6:6" x14ac:dyDescent="0.3">
      <c r="F1638" s="5"/>
    </row>
    <row r="1639" spans="6:6" x14ac:dyDescent="0.3">
      <c r="F1639" s="5"/>
    </row>
    <row r="1640" spans="6:6" x14ac:dyDescent="0.3">
      <c r="F1640" s="5"/>
    </row>
    <row r="1641" spans="6:6" x14ac:dyDescent="0.3">
      <c r="F1641" s="5"/>
    </row>
    <row r="1642" spans="6:6" x14ac:dyDescent="0.3">
      <c r="F1642" s="5"/>
    </row>
    <row r="1643" spans="6:6" x14ac:dyDescent="0.3">
      <c r="F1643" s="5"/>
    </row>
    <row r="1644" spans="6:6" x14ac:dyDescent="0.3">
      <c r="F1644" s="5"/>
    </row>
    <row r="1645" spans="6:6" x14ac:dyDescent="0.3">
      <c r="F1645" s="5"/>
    </row>
    <row r="1646" spans="6:6" x14ac:dyDescent="0.3">
      <c r="F1646" s="5"/>
    </row>
    <row r="1647" spans="6:6" x14ac:dyDescent="0.3">
      <c r="F1647" s="5"/>
    </row>
    <row r="1648" spans="6:6" x14ac:dyDescent="0.3">
      <c r="F1648" s="5"/>
    </row>
    <row r="1649" spans="6:6" x14ac:dyDescent="0.3">
      <c r="F1649" s="5"/>
    </row>
    <row r="1650" spans="6:6" x14ac:dyDescent="0.3">
      <c r="F1650" s="5"/>
    </row>
    <row r="1651" spans="6:6" x14ac:dyDescent="0.3">
      <c r="F1651" s="5"/>
    </row>
    <row r="1652" spans="6:6" x14ac:dyDescent="0.3">
      <c r="F1652" s="5"/>
    </row>
    <row r="1653" spans="6:6" x14ac:dyDescent="0.3">
      <c r="F1653" s="5"/>
    </row>
    <row r="1654" spans="6:6" x14ac:dyDescent="0.3">
      <c r="F1654" s="5"/>
    </row>
    <row r="1655" spans="6:6" x14ac:dyDescent="0.3">
      <c r="F1655" s="5"/>
    </row>
    <row r="1656" spans="6:6" x14ac:dyDescent="0.3">
      <c r="F1656" s="5"/>
    </row>
    <row r="1657" spans="6:6" x14ac:dyDescent="0.3">
      <c r="F1657" s="5"/>
    </row>
    <row r="1658" spans="6:6" x14ac:dyDescent="0.3">
      <c r="F1658" s="5"/>
    </row>
    <row r="1659" spans="6:6" x14ac:dyDescent="0.3">
      <c r="F1659" s="5"/>
    </row>
    <row r="1660" spans="6:6" x14ac:dyDescent="0.3">
      <c r="F1660" s="5"/>
    </row>
    <row r="1661" spans="6:6" x14ac:dyDescent="0.3">
      <c r="F1661" s="5"/>
    </row>
    <row r="1662" spans="6:6" x14ac:dyDescent="0.3">
      <c r="F1662" s="5"/>
    </row>
    <row r="1663" spans="6:6" x14ac:dyDescent="0.3">
      <c r="F1663" s="5"/>
    </row>
    <row r="1664" spans="6:6" x14ac:dyDescent="0.3">
      <c r="F1664" s="5"/>
    </row>
    <row r="1665" spans="6:6" x14ac:dyDescent="0.3">
      <c r="F1665" s="5"/>
    </row>
    <row r="1666" spans="6:6" x14ac:dyDescent="0.3">
      <c r="F1666" s="5"/>
    </row>
    <row r="1667" spans="6:6" x14ac:dyDescent="0.3">
      <c r="F1667" s="5"/>
    </row>
    <row r="1668" spans="6:6" x14ac:dyDescent="0.3">
      <c r="F1668" s="5"/>
    </row>
    <row r="1669" spans="6:6" x14ac:dyDescent="0.3">
      <c r="F1669" s="5"/>
    </row>
    <row r="1670" spans="6:6" x14ac:dyDescent="0.3">
      <c r="F1670" s="5"/>
    </row>
    <row r="1671" spans="6:6" x14ac:dyDescent="0.3">
      <c r="F1671" s="5"/>
    </row>
    <row r="1672" spans="6:6" x14ac:dyDescent="0.3">
      <c r="F1672" s="5"/>
    </row>
    <row r="1673" spans="6:6" x14ac:dyDescent="0.3">
      <c r="F1673" s="5"/>
    </row>
    <row r="1674" spans="6:6" x14ac:dyDescent="0.3">
      <c r="F1674" s="5"/>
    </row>
    <row r="1675" spans="6:6" x14ac:dyDescent="0.3">
      <c r="F1675" s="5"/>
    </row>
    <row r="1676" spans="6:6" x14ac:dyDescent="0.3">
      <c r="F1676" s="5"/>
    </row>
    <row r="1677" spans="6:6" x14ac:dyDescent="0.3">
      <c r="F1677" s="5"/>
    </row>
    <row r="1678" spans="6:6" x14ac:dyDescent="0.3">
      <c r="F1678" s="5"/>
    </row>
    <row r="1679" spans="6:6" x14ac:dyDescent="0.3">
      <c r="F1679" s="5"/>
    </row>
    <row r="1680" spans="6:6" x14ac:dyDescent="0.3">
      <c r="F1680" s="5"/>
    </row>
    <row r="1681" spans="6:6" x14ac:dyDescent="0.3">
      <c r="F1681" s="5"/>
    </row>
    <row r="1682" spans="6:6" x14ac:dyDescent="0.3">
      <c r="F1682" s="5"/>
    </row>
    <row r="1683" spans="6:6" x14ac:dyDescent="0.3">
      <c r="F1683" s="5"/>
    </row>
    <row r="1684" spans="6:6" x14ac:dyDescent="0.3">
      <c r="F1684" s="5"/>
    </row>
    <row r="1685" spans="6:6" x14ac:dyDescent="0.3">
      <c r="F1685" s="5"/>
    </row>
    <row r="1686" spans="6:6" x14ac:dyDescent="0.3">
      <c r="F1686" s="5"/>
    </row>
    <row r="1687" spans="6:6" x14ac:dyDescent="0.3">
      <c r="F1687" s="5"/>
    </row>
    <row r="1688" spans="6:6" x14ac:dyDescent="0.3">
      <c r="F1688" s="5"/>
    </row>
    <row r="1689" spans="6:6" x14ac:dyDescent="0.3">
      <c r="F1689" s="5"/>
    </row>
    <row r="1690" spans="6:6" x14ac:dyDescent="0.3">
      <c r="F1690" s="5"/>
    </row>
    <row r="1691" spans="6:6" x14ac:dyDescent="0.3">
      <c r="F1691" s="5"/>
    </row>
    <row r="1692" spans="6:6" x14ac:dyDescent="0.3">
      <c r="F1692" s="5"/>
    </row>
    <row r="1693" spans="6:6" x14ac:dyDescent="0.3">
      <c r="F1693" s="5"/>
    </row>
    <row r="1694" spans="6:6" x14ac:dyDescent="0.3">
      <c r="F1694" s="5"/>
    </row>
    <row r="1695" spans="6:6" x14ac:dyDescent="0.3">
      <c r="F1695" s="5"/>
    </row>
    <row r="1696" spans="6:6" x14ac:dyDescent="0.3">
      <c r="F1696" s="5"/>
    </row>
    <row r="1697" spans="6:6" x14ac:dyDescent="0.3">
      <c r="F1697" s="5"/>
    </row>
    <row r="1698" spans="6:6" x14ac:dyDescent="0.3">
      <c r="F1698" s="5"/>
    </row>
    <row r="1699" spans="6:6" x14ac:dyDescent="0.3">
      <c r="F1699" s="5"/>
    </row>
    <row r="1700" spans="6:6" x14ac:dyDescent="0.3">
      <c r="F1700" s="5"/>
    </row>
    <row r="1701" spans="6:6" x14ac:dyDescent="0.3">
      <c r="F1701" s="5"/>
    </row>
    <row r="1702" spans="6:6" x14ac:dyDescent="0.3">
      <c r="F1702" s="5"/>
    </row>
    <row r="1703" spans="6:6" x14ac:dyDescent="0.3">
      <c r="F1703" s="5"/>
    </row>
    <row r="1704" spans="6:6" x14ac:dyDescent="0.3">
      <c r="F1704" s="5"/>
    </row>
    <row r="1705" spans="6:6" x14ac:dyDescent="0.3">
      <c r="F1705" s="5"/>
    </row>
    <row r="1706" spans="6:6" x14ac:dyDescent="0.3">
      <c r="F1706" s="5"/>
    </row>
    <row r="1707" spans="6:6" x14ac:dyDescent="0.3">
      <c r="F1707" s="5"/>
    </row>
    <row r="1708" spans="6:6" x14ac:dyDescent="0.3">
      <c r="F1708" s="5"/>
    </row>
    <row r="1709" spans="6:6" x14ac:dyDescent="0.3">
      <c r="F1709" s="5"/>
    </row>
    <row r="1710" spans="6:6" x14ac:dyDescent="0.3">
      <c r="F1710" s="5"/>
    </row>
    <row r="1711" spans="6:6" x14ac:dyDescent="0.3">
      <c r="F1711" s="5"/>
    </row>
    <row r="1712" spans="6:6" x14ac:dyDescent="0.3">
      <c r="F1712" s="5"/>
    </row>
    <row r="1713" spans="6:6" x14ac:dyDescent="0.3">
      <c r="F1713" s="5"/>
    </row>
    <row r="1714" spans="6:6" x14ac:dyDescent="0.3">
      <c r="F1714" s="5"/>
    </row>
    <row r="1715" spans="6:6" x14ac:dyDescent="0.3">
      <c r="F1715" s="5"/>
    </row>
    <row r="1716" spans="6:6" x14ac:dyDescent="0.3">
      <c r="F1716" s="5"/>
    </row>
    <row r="1717" spans="6:6" x14ac:dyDescent="0.3">
      <c r="F1717" s="5"/>
    </row>
    <row r="1718" spans="6:6" x14ac:dyDescent="0.3">
      <c r="F1718" s="5"/>
    </row>
    <row r="1719" spans="6:6" x14ac:dyDescent="0.3">
      <c r="F1719" s="5"/>
    </row>
    <row r="1720" spans="6:6" x14ac:dyDescent="0.3">
      <c r="F1720" s="5"/>
    </row>
    <row r="1721" spans="6:6" x14ac:dyDescent="0.3">
      <c r="F1721" s="5"/>
    </row>
    <row r="1722" spans="6:6" x14ac:dyDescent="0.3">
      <c r="F1722" s="5"/>
    </row>
    <row r="1723" spans="6:6" x14ac:dyDescent="0.3">
      <c r="F1723" s="5"/>
    </row>
    <row r="1724" spans="6:6" x14ac:dyDescent="0.3">
      <c r="F1724" s="5"/>
    </row>
    <row r="1725" spans="6:6" x14ac:dyDescent="0.3">
      <c r="F1725" s="5"/>
    </row>
    <row r="1726" spans="6:6" x14ac:dyDescent="0.3">
      <c r="F1726" s="5"/>
    </row>
    <row r="1727" spans="6:6" x14ac:dyDescent="0.3">
      <c r="F1727" s="5"/>
    </row>
    <row r="1728" spans="6:6" x14ac:dyDescent="0.3">
      <c r="F1728" s="5"/>
    </row>
    <row r="1729" spans="6:6" x14ac:dyDescent="0.3">
      <c r="F1729" s="5"/>
    </row>
    <row r="1730" spans="6:6" x14ac:dyDescent="0.3">
      <c r="F1730" s="5"/>
    </row>
    <row r="1731" spans="6:6" x14ac:dyDescent="0.3">
      <c r="F1731" s="5"/>
    </row>
    <row r="1732" spans="6:6" x14ac:dyDescent="0.3">
      <c r="F1732" s="5"/>
    </row>
    <row r="1733" spans="6:6" x14ac:dyDescent="0.3">
      <c r="F1733" s="5"/>
    </row>
    <row r="1734" spans="6:6" x14ac:dyDescent="0.3">
      <c r="F1734" s="5"/>
    </row>
    <row r="1735" spans="6:6" x14ac:dyDescent="0.3">
      <c r="F1735" s="5"/>
    </row>
    <row r="1736" spans="6:6" x14ac:dyDescent="0.3">
      <c r="F1736" s="5"/>
    </row>
    <row r="1737" spans="6:6" x14ac:dyDescent="0.3">
      <c r="F1737" s="5"/>
    </row>
    <row r="1738" spans="6:6" x14ac:dyDescent="0.3">
      <c r="F1738" s="5"/>
    </row>
    <row r="1739" spans="6:6" x14ac:dyDescent="0.3">
      <c r="F1739" s="5"/>
    </row>
    <row r="1740" spans="6:6" x14ac:dyDescent="0.3">
      <c r="F1740" s="5"/>
    </row>
    <row r="1741" spans="6:6" x14ac:dyDescent="0.3">
      <c r="F1741" s="5"/>
    </row>
    <row r="1742" spans="6:6" x14ac:dyDescent="0.3">
      <c r="F1742" s="5"/>
    </row>
    <row r="1743" spans="6:6" x14ac:dyDescent="0.3">
      <c r="F1743" s="5"/>
    </row>
    <row r="1744" spans="6:6" x14ac:dyDescent="0.3">
      <c r="F1744" s="5"/>
    </row>
    <row r="1745" spans="6:6" x14ac:dyDescent="0.3">
      <c r="F1745" s="5"/>
    </row>
    <row r="1746" spans="6:6" x14ac:dyDescent="0.3">
      <c r="F1746" s="5"/>
    </row>
    <row r="1747" spans="6:6" x14ac:dyDescent="0.3">
      <c r="F1747" s="5"/>
    </row>
    <row r="1748" spans="6:6" x14ac:dyDescent="0.3">
      <c r="F1748" s="5"/>
    </row>
    <row r="1749" spans="6:6" x14ac:dyDescent="0.3">
      <c r="F1749" s="5"/>
    </row>
    <row r="1750" spans="6:6" x14ac:dyDescent="0.3">
      <c r="F1750" s="5"/>
    </row>
    <row r="1751" spans="6:6" x14ac:dyDescent="0.3">
      <c r="F1751" s="5"/>
    </row>
    <row r="1752" spans="6:6" x14ac:dyDescent="0.3">
      <c r="F1752" s="5"/>
    </row>
    <row r="1753" spans="6:6" x14ac:dyDescent="0.3">
      <c r="F1753" s="5"/>
    </row>
    <row r="1754" spans="6:6" x14ac:dyDescent="0.3">
      <c r="F1754" s="5"/>
    </row>
    <row r="1755" spans="6:6" x14ac:dyDescent="0.3">
      <c r="F1755" s="5"/>
    </row>
    <row r="1756" spans="6:6" x14ac:dyDescent="0.3">
      <c r="F1756" s="5"/>
    </row>
    <row r="1757" spans="6:6" x14ac:dyDescent="0.3">
      <c r="F1757" s="5"/>
    </row>
    <row r="1758" spans="6:6" x14ac:dyDescent="0.3">
      <c r="F1758" s="5"/>
    </row>
    <row r="1759" spans="6:6" x14ac:dyDescent="0.3">
      <c r="F1759" s="5"/>
    </row>
    <row r="1760" spans="6:6" x14ac:dyDescent="0.3">
      <c r="F1760" s="5"/>
    </row>
    <row r="1761" spans="6:6" x14ac:dyDescent="0.3">
      <c r="F1761" s="5"/>
    </row>
    <row r="1762" spans="6:6" x14ac:dyDescent="0.3">
      <c r="F1762" s="5"/>
    </row>
    <row r="1763" spans="6:6" x14ac:dyDescent="0.3">
      <c r="F1763" s="5"/>
    </row>
    <row r="1764" spans="6:6" x14ac:dyDescent="0.3">
      <c r="F1764" s="5"/>
    </row>
    <row r="1765" spans="6:6" x14ac:dyDescent="0.3">
      <c r="F1765" s="5"/>
    </row>
    <row r="1766" spans="6:6" x14ac:dyDescent="0.3">
      <c r="F1766" s="5"/>
    </row>
    <row r="1767" spans="6:6" x14ac:dyDescent="0.3">
      <c r="F1767" s="5"/>
    </row>
    <row r="1768" spans="6:6" x14ac:dyDescent="0.3">
      <c r="F1768" s="5"/>
    </row>
    <row r="1769" spans="6:6" x14ac:dyDescent="0.3">
      <c r="F1769" s="5"/>
    </row>
  </sheetData>
  <mergeCells count="1">
    <mergeCell ref="G10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06EA8-E468-43D0-B674-1B1B5E268F96}">
  <dimension ref="A1:AD1769"/>
  <sheetViews>
    <sheetView zoomScale="110" zoomScaleNormal="110" workbookViewId="0">
      <selection activeCell="F14" sqref="F14:F1769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AVERAGE(B12:B1769)</f>
        <v>3.8279723480949513E-4</v>
      </c>
      <c r="E1" s="19"/>
      <c r="F1" s="19"/>
    </row>
    <row r="2" spans="1:30" ht="16.5" customHeight="1" x14ac:dyDescent="0.3">
      <c r="A2" s="1" t="s">
        <v>1</v>
      </c>
      <c r="B2" s="3">
        <f>_xlfn.STDEV.S(B12:B1769)</f>
        <v>1.6124573317026387E-2</v>
      </c>
      <c r="E2" s="4"/>
      <c r="F2" s="4"/>
    </row>
    <row r="3" spans="1:30" ht="16.5" customHeight="1" x14ac:dyDescent="0.3">
      <c r="A3" s="1" t="s">
        <v>2</v>
      </c>
      <c r="B3" s="5">
        <f>B2^2</f>
        <v>2.6000186465615938E-4</v>
      </c>
      <c r="E3" s="4"/>
      <c r="F3" s="4" t="s">
        <v>15</v>
      </c>
      <c r="H3" s="4"/>
    </row>
    <row r="4" spans="1:30" ht="16.5" customHeight="1" x14ac:dyDescent="0.3">
      <c r="B4" s="19"/>
      <c r="E4" s="4"/>
      <c r="F4" s="4"/>
      <c r="H4" s="4"/>
    </row>
    <row r="5" spans="1:30" ht="16.5" customHeight="1" x14ac:dyDescent="0.3">
      <c r="A5" s="1" t="s">
        <v>3</v>
      </c>
      <c r="B5" s="15">
        <v>5.1200000000000002E-2</v>
      </c>
      <c r="D5" s="2"/>
      <c r="E5" s="4"/>
      <c r="F5" s="4"/>
      <c r="H5" s="4"/>
    </row>
    <row r="6" spans="1:30" x14ac:dyDescent="0.3">
      <c r="A6" s="1" t="s">
        <v>16</v>
      </c>
      <c r="B6" s="15">
        <v>5.4600000000000003E-2</v>
      </c>
      <c r="C6" s="2"/>
      <c r="D6" s="19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5">
        <v>6.4199999999999993E-2</v>
      </c>
      <c r="C7" s="2"/>
      <c r="F7" s="4"/>
      <c r="I7" s="11">
        <f>AVERAGE(I13:I1769)</f>
        <v>3.9436312840696328E-3</v>
      </c>
      <c r="J7" s="11">
        <f>1-AVERAGE(J13:J1769)</f>
        <v>0.67952977560082695</v>
      </c>
      <c r="K7" s="11">
        <f t="shared" ref="K7" si="0">AVERAGE(K13:K1769)</f>
        <v>0.11535680610383314</v>
      </c>
    </row>
    <row r="8" spans="1:30" x14ac:dyDescent="0.3">
      <c r="A8" s="1" t="s">
        <v>5</v>
      </c>
      <c r="B8" s="15">
        <v>0.91849999999999998</v>
      </c>
      <c r="C8" s="2"/>
      <c r="D8" s="6"/>
      <c r="F8" s="19"/>
      <c r="AD8" s="19"/>
    </row>
    <row r="9" spans="1:30" x14ac:dyDescent="0.3">
      <c r="A9" s="1" t="s">
        <v>17</v>
      </c>
      <c r="B9" s="19">
        <f>SUM(B7,B8)</f>
        <v>0.98270000000000002</v>
      </c>
      <c r="C9" s="2"/>
      <c r="D9" s="6"/>
      <c r="F9" s="19"/>
      <c r="AC9" s="12"/>
      <c r="AD9" s="13"/>
    </row>
    <row r="10" spans="1:30" x14ac:dyDescent="0.3">
      <c r="G10" s="21" t="s">
        <v>7</v>
      </c>
      <c r="H10" s="21"/>
      <c r="AC10" s="12"/>
      <c r="AD10" s="13"/>
    </row>
    <row r="11" spans="1:30" x14ac:dyDescent="0.3">
      <c r="A11" t="s">
        <v>8</v>
      </c>
      <c r="B11" s="19" t="s">
        <v>23</v>
      </c>
      <c r="C11" s="19" t="s">
        <v>10</v>
      </c>
      <c r="D11" s="19" t="s">
        <v>11</v>
      </c>
      <c r="E11" s="19" t="s">
        <v>18</v>
      </c>
      <c r="F11" s="19" t="s">
        <v>12</v>
      </c>
      <c r="G11" s="19" t="s">
        <v>13</v>
      </c>
      <c r="H11" s="19" t="s">
        <v>14</v>
      </c>
      <c r="I11" s="1" t="s">
        <v>19</v>
      </c>
      <c r="J11" s="1" t="s">
        <v>20</v>
      </c>
      <c r="K11" s="1" t="s">
        <v>22</v>
      </c>
      <c r="AC11" s="12"/>
      <c r="AD11" s="13"/>
    </row>
    <row r="12" spans="1:30" x14ac:dyDescent="0.3">
      <c r="A12" s="17">
        <v>42474</v>
      </c>
      <c r="B12" s="18">
        <v>-1.400161182772751E-2</v>
      </c>
      <c r="C12" s="8">
        <f t="shared" ref="C12:C75" si="1">B12-B$5</f>
        <v>-6.5201611827727518E-2</v>
      </c>
      <c r="D12" s="5">
        <f t="shared" ref="D12:D75" si="2">C12^2</f>
        <v>4.2512501849336568E-3</v>
      </c>
      <c r="E12" s="5"/>
      <c r="F12" s="5"/>
      <c r="G12" s="14">
        <v>1.7008769934542478E-2</v>
      </c>
      <c r="H12" s="8"/>
      <c r="I12" s="7"/>
      <c r="J12" s="10"/>
      <c r="AC12" s="12"/>
      <c r="AD12" s="13"/>
    </row>
    <row r="13" spans="1:30" x14ac:dyDescent="0.3">
      <c r="A13" s="17">
        <v>42475</v>
      </c>
      <c r="B13" s="18">
        <v>1.5468080721266739E-2</v>
      </c>
      <c r="C13" s="8">
        <f t="shared" si="1"/>
        <v>-3.573191927873326E-2</v>
      </c>
      <c r="D13" s="5">
        <f t="shared" si="2"/>
        <v>1.2767700553419096E-3</v>
      </c>
      <c r="E13" s="5">
        <f>D12</f>
        <v>4.2512501849336568E-3</v>
      </c>
      <c r="F13" s="5">
        <f>B$6+B$7*E13+B$8*(G12*100)^2</f>
        <v>2.7120773995545844</v>
      </c>
      <c r="G13" s="14">
        <v>9.0781765828267039E-3</v>
      </c>
      <c r="H13" s="8">
        <f>SQRT(F13)/100</f>
        <v>1.6468386076220656E-2</v>
      </c>
      <c r="I13" s="7">
        <f t="shared" ref="I13:I76" si="3">SQRT((G13-H13)^2)</f>
        <v>7.3902094933939524E-3</v>
      </c>
      <c r="J13" s="10">
        <f>ABS(G13-H13)/G13</f>
        <v>0.81406320156562062</v>
      </c>
      <c r="K13" s="10">
        <f>G13/H13-LN(G13/H13)-1</f>
        <v>0.14681790223490498</v>
      </c>
      <c r="AC13" s="12"/>
      <c r="AD13" s="13"/>
    </row>
    <row r="14" spans="1:30" x14ac:dyDescent="0.3">
      <c r="A14" s="17">
        <v>42478</v>
      </c>
      <c r="B14" s="18">
        <v>-6.2946628000472432E-3</v>
      </c>
      <c r="C14" s="8">
        <f t="shared" si="1"/>
        <v>-5.7494662800047246E-2</v>
      </c>
      <c r="D14" s="5">
        <f t="shared" si="2"/>
        <v>3.3056362504911368E-3</v>
      </c>
      <c r="E14" s="5">
        <f t="shared" ref="E14:E77" si="4">D13</f>
        <v>1.2767700553419096E-3</v>
      </c>
      <c r="F14" s="5">
        <f>B$6+B$7*E13+B$8*(H13*100)^2</f>
        <v>2.5459160217527579</v>
      </c>
      <c r="G14" s="14">
        <v>1.4746597716732276E-2</v>
      </c>
      <c r="H14" s="8">
        <f t="shared" ref="H14:H77" si="5">SQRT(F14)/100</f>
        <v>1.5955926866693636E-2</v>
      </c>
      <c r="I14" s="7">
        <f t="shared" si="3"/>
        <v>1.2093291499613596E-3</v>
      </c>
      <c r="J14" s="10">
        <f t="shared" ref="J14:J77" si="6">ABS(G14-H14)/G14</f>
        <v>8.2007333026328524E-2</v>
      </c>
      <c r="K14" s="10">
        <f t="shared" ref="K14:K77" si="7">G14/H14-LN(G14/H14)-1</f>
        <v>3.0261118094583317E-3</v>
      </c>
      <c r="AC14" s="12"/>
      <c r="AD14" s="13"/>
    </row>
    <row r="15" spans="1:30" x14ac:dyDescent="0.3">
      <c r="A15" s="17">
        <v>42479</v>
      </c>
      <c r="B15" s="18">
        <v>1.5309293035919255E-2</v>
      </c>
      <c r="C15" s="8">
        <f t="shared" si="1"/>
        <v>-3.5890706964080747E-2</v>
      </c>
      <c r="D15" s="5">
        <f t="shared" si="2"/>
        <v>1.2881428463815143E-3</v>
      </c>
      <c r="E15" s="5">
        <f t="shared" si="4"/>
        <v>3.3056362504911368E-3</v>
      </c>
      <c r="F15" s="5">
        <f>B$6+B$7*E13+B$8*(H14*100)^2</f>
        <v>2.3932967962417804</v>
      </c>
      <c r="G15" s="14">
        <v>1.2345877024801406E-2</v>
      </c>
      <c r="H15" s="8">
        <f t="shared" si="5"/>
        <v>1.5470283760299228E-2</v>
      </c>
      <c r="I15" s="7">
        <f t="shared" si="3"/>
        <v>3.1244067354978221E-3</v>
      </c>
      <c r="J15" s="10">
        <f t="shared" si="6"/>
        <v>0.25307288653704058</v>
      </c>
      <c r="K15" s="10">
        <f t="shared" si="7"/>
        <v>2.3637019232527701E-2</v>
      </c>
      <c r="AC15" s="12"/>
      <c r="AD15" s="13"/>
    </row>
    <row r="16" spans="1:30" x14ac:dyDescent="0.3">
      <c r="A16" s="17">
        <v>42480</v>
      </c>
      <c r="B16" s="18">
        <v>-1.471944816306744E-3</v>
      </c>
      <c r="C16" s="8">
        <f t="shared" si="1"/>
        <v>-5.267194481630675E-2</v>
      </c>
      <c r="D16" s="5">
        <f t="shared" si="2"/>
        <v>2.7743337707320636E-3</v>
      </c>
      <c r="E16" s="5">
        <f t="shared" si="4"/>
        <v>1.2881428463815143E-3</v>
      </c>
      <c r="F16" s="5">
        <f>B$6+B$7*E13+B$8*(H15*100)^2</f>
        <v>2.2531160376099479</v>
      </c>
      <c r="G16" s="14">
        <v>9.5526525015947172E-3</v>
      </c>
      <c r="H16" s="8">
        <f t="shared" si="5"/>
        <v>1.5010383198339567E-2</v>
      </c>
      <c r="I16" s="7">
        <f t="shared" si="3"/>
        <v>5.4577306967448502E-3</v>
      </c>
      <c r="J16" s="10">
        <f t="shared" si="6"/>
        <v>0.571331438658921</v>
      </c>
      <c r="K16" s="10">
        <f t="shared" si="7"/>
        <v>8.8326283623221702E-2</v>
      </c>
      <c r="AC16" s="12"/>
      <c r="AD16" s="13"/>
    </row>
    <row r="17" spans="1:30" x14ac:dyDescent="0.3">
      <c r="A17" s="17">
        <v>42482</v>
      </c>
      <c r="B17" s="18">
        <v>-1.3572702937260395E-2</v>
      </c>
      <c r="C17" s="8">
        <f t="shared" si="1"/>
        <v>-6.4772702937260396E-2</v>
      </c>
      <c r="D17" s="5">
        <f t="shared" si="2"/>
        <v>4.1955030457985817E-3</v>
      </c>
      <c r="E17" s="5">
        <f t="shared" si="4"/>
        <v>2.7743337707320636E-3</v>
      </c>
      <c r="F17" s="5">
        <f>B$6+B$7*E13+B$8*(H16*100)^2</f>
        <v>2.1243600108066101</v>
      </c>
      <c r="G17" s="14">
        <v>1.0574953966946675E-2</v>
      </c>
      <c r="H17" s="8">
        <f t="shared" si="5"/>
        <v>1.4575184426986198E-2</v>
      </c>
      <c r="I17" s="7">
        <f t="shared" si="3"/>
        <v>4.0002304600395226E-3</v>
      </c>
      <c r="J17" s="10">
        <f t="shared" si="6"/>
        <v>0.378274030557744</v>
      </c>
      <c r="K17" s="10">
        <f t="shared" si="7"/>
        <v>4.6377136147222053E-2</v>
      </c>
      <c r="AC17" s="12"/>
      <c r="AD17" s="13"/>
    </row>
    <row r="18" spans="1:30" x14ac:dyDescent="0.3">
      <c r="A18" s="17">
        <v>42485</v>
      </c>
      <c r="B18" s="18">
        <v>-1.9968211428607992E-2</v>
      </c>
      <c r="C18" s="8">
        <f t="shared" si="1"/>
        <v>-7.1168211428607991E-2</v>
      </c>
      <c r="D18" s="5">
        <f t="shared" si="2"/>
        <v>5.0649143179470491E-3</v>
      </c>
      <c r="E18" s="5">
        <f t="shared" si="4"/>
        <v>4.1955030457985817E-3</v>
      </c>
      <c r="F18" s="5">
        <f>B$6+B$7*E13+B$8*(H17*100)^2</f>
        <v>2.006097600187744</v>
      </c>
      <c r="G18" s="14">
        <v>1.0619073083265908E-2</v>
      </c>
      <c r="H18" s="8">
        <f t="shared" si="5"/>
        <v>1.4163677489224837E-2</v>
      </c>
      <c r="I18" s="7">
        <f t="shared" si="3"/>
        <v>3.5446044059589295E-3</v>
      </c>
      <c r="J18" s="10">
        <f t="shared" si="6"/>
        <v>0.33379602703221839</v>
      </c>
      <c r="K18" s="10">
        <f t="shared" si="7"/>
        <v>3.7768857608684536E-2</v>
      </c>
      <c r="AC18" s="12"/>
      <c r="AD18" s="13"/>
    </row>
    <row r="19" spans="1:30" x14ac:dyDescent="0.3">
      <c r="A19" s="17">
        <v>42486</v>
      </c>
      <c r="B19" s="18">
        <v>2.327038159440354E-2</v>
      </c>
      <c r="C19" s="8">
        <f t="shared" si="1"/>
        <v>-2.7929618405596462E-2</v>
      </c>
      <c r="D19" s="5">
        <f t="shared" si="2"/>
        <v>7.8006358428223273E-4</v>
      </c>
      <c r="E19" s="5">
        <f t="shared" si="4"/>
        <v>5.0649143179470491E-3</v>
      </c>
      <c r="F19" s="5">
        <f>B$6+B$7*E13+B$8*(H18*100)^2</f>
        <v>1.8974735760343155</v>
      </c>
      <c r="G19" s="14">
        <v>9.942310742925408E-3</v>
      </c>
      <c r="H19" s="8">
        <f t="shared" si="5"/>
        <v>1.3774881400702932E-2</v>
      </c>
      <c r="I19" s="7">
        <f t="shared" si="3"/>
        <v>3.8325706577775238E-3</v>
      </c>
      <c r="J19" s="10">
        <f t="shared" si="6"/>
        <v>0.38548087631485906</v>
      </c>
      <c r="K19" s="10">
        <f t="shared" si="7"/>
        <v>4.7818341983013601E-2</v>
      </c>
      <c r="AC19" s="12"/>
      <c r="AD19" s="13"/>
    </row>
    <row r="20" spans="1:30" x14ac:dyDescent="0.3">
      <c r="A20" s="17">
        <v>42487</v>
      </c>
      <c r="B20" s="18">
        <v>2.5940224118275464E-2</v>
      </c>
      <c r="C20" s="8">
        <f t="shared" si="1"/>
        <v>-2.5259775881724539E-2</v>
      </c>
      <c r="D20" s="5">
        <f t="shared" si="2"/>
        <v>6.3805627759495269E-4</v>
      </c>
      <c r="E20" s="5">
        <f t="shared" si="4"/>
        <v>7.8006358428223273E-4</v>
      </c>
      <c r="F20" s="5">
        <f>B$6+B$7*E13+B$8*(H19*100)^2</f>
        <v>1.7977024098493917</v>
      </c>
      <c r="G20" s="14">
        <v>1.1454734653080488E-2</v>
      </c>
      <c r="H20" s="8">
        <f t="shared" si="5"/>
        <v>1.3407842517904929E-2</v>
      </c>
      <c r="I20" s="7">
        <f t="shared" si="3"/>
        <v>1.9531078648244403E-3</v>
      </c>
      <c r="J20" s="10">
        <f t="shared" si="6"/>
        <v>0.17050660045618748</v>
      </c>
      <c r="K20" s="10">
        <f t="shared" si="7"/>
        <v>1.1767583312914276E-2</v>
      </c>
      <c r="AC20" s="12"/>
      <c r="AD20" s="13"/>
    </row>
    <row r="21" spans="1:30" x14ac:dyDescent="0.3">
      <c r="A21" s="17">
        <v>42488</v>
      </c>
      <c r="B21" s="18">
        <v>-3.0517534485258722E-3</v>
      </c>
      <c r="C21" s="8">
        <f t="shared" si="1"/>
        <v>-5.4251753448525876E-2</v>
      </c>
      <c r="D21" s="5">
        <f t="shared" si="2"/>
        <v>2.9432527522396394E-3</v>
      </c>
      <c r="E21" s="5">
        <f t="shared" si="4"/>
        <v>6.3805627759495269E-4</v>
      </c>
      <c r="F21" s="5">
        <f>B$6+B$7*E13+B$8*(H20*100)^2</f>
        <v>1.7060625937085392</v>
      </c>
      <c r="G21" s="14">
        <v>1.2210668788062406E-2</v>
      </c>
      <c r="H21" s="8">
        <f t="shared" si="5"/>
        <v>1.3061633105046776E-2</v>
      </c>
      <c r="I21" s="7">
        <f t="shared" si="3"/>
        <v>8.5096431698437024E-4</v>
      </c>
      <c r="J21" s="10">
        <f t="shared" si="6"/>
        <v>6.9690230056547259E-2</v>
      </c>
      <c r="K21" s="10">
        <f t="shared" si="7"/>
        <v>2.2191846095360734E-3</v>
      </c>
      <c r="AC21" s="12"/>
      <c r="AD21" s="13"/>
    </row>
    <row r="22" spans="1:30" x14ac:dyDescent="0.3">
      <c r="A22" s="17">
        <v>42489</v>
      </c>
      <c r="B22" s="18">
        <v>-7.4106582735649264E-3</v>
      </c>
      <c r="C22" s="8">
        <f t="shared" si="1"/>
        <v>-5.8610658273564931E-2</v>
      </c>
      <c r="D22" s="5">
        <f t="shared" si="2"/>
        <v>3.4352092632606054E-3</v>
      </c>
      <c r="E22" s="5">
        <f t="shared" si="4"/>
        <v>2.9432527522396394E-3</v>
      </c>
      <c r="F22" s="5">
        <f>B$6+B$7*E13+B$8*(H21*100)^2</f>
        <v>1.621891422583166</v>
      </c>
      <c r="G22" s="14">
        <v>1.2857169855747662E-2</v>
      </c>
      <c r="H22" s="8">
        <f t="shared" si="5"/>
        <v>1.2735350103484262E-2</v>
      </c>
      <c r="I22" s="7">
        <f t="shared" si="3"/>
        <v>1.2181975226339958E-4</v>
      </c>
      <c r="J22" s="10">
        <f t="shared" si="6"/>
        <v>9.4748497243303791E-3</v>
      </c>
      <c r="K22" s="10">
        <f t="shared" si="7"/>
        <v>4.5459550425341888E-5</v>
      </c>
      <c r="AC22" s="12"/>
      <c r="AD22" s="13"/>
    </row>
    <row r="23" spans="1:30" x14ac:dyDescent="0.3">
      <c r="A23" s="17">
        <v>42492</v>
      </c>
      <c r="B23" s="18">
        <v>-6.4946773005009903E-3</v>
      </c>
      <c r="C23" s="8">
        <f t="shared" si="1"/>
        <v>-5.7694677300500992E-2</v>
      </c>
      <c r="D23" s="5">
        <f t="shared" si="2"/>
        <v>3.3286757888089445E-3</v>
      </c>
      <c r="E23" s="5">
        <f t="shared" si="4"/>
        <v>3.4352092632606054E-3</v>
      </c>
      <c r="F23" s="5">
        <f>B$6+B$7*E13+B$8*(H22*100)^2</f>
        <v>1.5445802019045105</v>
      </c>
      <c r="G23" s="14">
        <v>9.8071982200230445E-3</v>
      </c>
      <c r="H23" s="8">
        <f t="shared" si="5"/>
        <v>1.242811410433824E-2</v>
      </c>
      <c r="I23" s="7">
        <f t="shared" si="3"/>
        <v>2.6209158843151954E-3</v>
      </c>
      <c r="J23" s="10">
        <f t="shared" si="6"/>
        <v>0.26724410229255435</v>
      </c>
      <c r="K23" s="10">
        <f t="shared" si="7"/>
        <v>2.5958495069515086E-2</v>
      </c>
      <c r="AC23" s="12"/>
      <c r="AD23" s="13"/>
    </row>
    <row r="24" spans="1:30" x14ac:dyDescent="0.3">
      <c r="A24" s="17">
        <v>42493</v>
      </c>
      <c r="B24" s="18">
        <v>-2.4608601332813593E-2</v>
      </c>
      <c r="C24" s="8">
        <f t="shared" si="1"/>
        <v>-7.5808601332813599E-2</v>
      </c>
      <c r="D24" s="5">
        <f t="shared" si="2"/>
        <v>5.7469440360374676E-3</v>
      </c>
      <c r="E24" s="5">
        <f t="shared" si="4"/>
        <v>3.3286757888089445E-3</v>
      </c>
      <c r="F24" s="5">
        <f>B$6+B$7*E13+B$8*(H23*100)^2</f>
        <v>1.4735698457111657</v>
      </c>
      <c r="G24" s="14">
        <v>9.3420436489692268E-3</v>
      </c>
      <c r="H24" s="8">
        <f t="shared" si="5"/>
        <v>1.2139068521559493E-2</v>
      </c>
      <c r="I24" s="7">
        <f t="shared" si="3"/>
        <v>2.7970248725902661E-3</v>
      </c>
      <c r="J24" s="10">
        <f t="shared" si="6"/>
        <v>0.29940182016799732</v>
      </c>
      <c r="K24" s="10">
        <f t="shared" si="7"/>
        <v>3.1488904975255583E-2</v>
      </c>
      <c r="AC24" s="12"/>
      <c r="AD24" s="13"/>
    </row>
    <row r="25" spans="1:30" x14ac:dyDescent="0.3">
      <c r="A25" s="17">
        <v>42494</v>
      </c>
      <c r="B25" s="18">
        <v>5.5909240881632195E-3</v>
      </c>
      <c r="C25" s="8">
        <f t="shared" si="1"/>
        <v>-4.5609075911836786E-2</v>
      </c>
      <c r="D25" s="5">
        <f t="shared" si="2"/>
        <v>2.0801878055316907E-3</v>
      </c>
      <c r="E25" s="5">
        <f t="shared" si="4"/>
        <v>5.7469440360374676E-3</v>
      </c>
      <c r="F25" s="5">
        <f>B$6+B$7*E13+B$8*(H24*100)^2</f>
        <v>1.4083468335475784</v>
      </c>
      <c r="G25" s="14">
        <v>9.1175237929108748E-3</v>
      </c>
      <c r="H25" s="8">
        <f t="shared" si="5"/>
        <v>1.1867378958925928E-2</v>
      </c>
      <c r="I25" s="7">
        <f t="shared" si="3"/>
        <v>2.7498551660150531E-3</v>
      </c>
      <c r="J25" s="10">
        <f t="shared" si="6"/>
        <v>0.30160109570025373</v>
      </c>
      <c r="K25" s="10">
        <f t="shared" si="7"/>
        <v>3.1879659444376873E-2</v>
      </c>
      <c r="AC25" s="12"/>
      <c r="AD25" s="13"/>
    </row>
    <row r="26" spans="1:30" x14ac:dyDescent="0.3">
      <c r="A26" s="17">
        <v>42495</v>
      </c>
      <c r="B26" s="18">
        <v>-1.6925488478723653E-2</v>
      </c>
      <c r="C26" s="8">
        <f t="shared" si="1"/>
        <v>-6.8125488478723656E-2</v>
      </c>
      <c r="D26" s="5">
        <f t="shared" si="2"/>
        <v>4.6410821804647095E-3</v>
      </c>
      <c r="E26" s="5">
        <f t="shared" si="4"/>
        <v>2.0801878055316907E-3</v>
      </c>
      <c r="F26" s="5">
        <f>B$6+B$7*E13+B$8*(H25*100)^2</f>
        <v>1.3484394968753233</v>
      </c>
      <c r="G26" s="14">
        <v>2.0128151071007169E-2</v>
      </c>
      <c r="H26" s="8">
        <f t="shared" si="5"/>
        <v>1.1612232760650827E-2</v>
      </c>
      <c r="I26" s="7">
        <f t="shared" si="3"/>
        <v>8.5159183103563421E-3</v>
      </c>
      <c r="J26" s="10">
        <f t="shared" si="6"/>
        <v>0.42308497587852334</v>
      </c>
      <c r="K26" s="10">
        <f t="shared" si="7"/>
        <v>0.18329723265994646</v>
      </c>
      <c r="AC26" s="12"/>
      <c r="AD26" s="13"/>
    </row>
    <row r="27" spans="1:30" x14ac:dyDescent="0.3">
      <c r="A27" s="17">
        <v>42496</v>
      </c>
      <c r="B27" s="18">
        <v>9.0918769380897164E-4</v>
      </c>
      <c r="C27" s="8">
        <f t="shared" si="1"/>
        <v>-5.0290812306191028E-2</v>
      </c>
      <c r="D27" s="5">
        <f t="shared" si="2"/>
        <v>2.529165802416535E-3</v>
      </c>
      <c r="E27" s="5">
        <f t="shared" si="4"/>
        <v>4.6410821804647095E-3</v>
      </c>
      <c r="F27" s="5">
        <f>B$6+B$7*E13+B$8*(H26*100)^2</f>
        <v>1.2934146081418572</v>
      </c>
      <c r="G27" s="14">
        <v>1.2077322318874014E-2</v>
      </c>
      <c r="H27" s="8">
        <f t="shared" si="5"/>
        <v>1.1372838731565032E-2</v>
      </c>
      <c r="I27" s="7">
        <f t="shared" si="3"/>
        <v>7.044835873089815E-4</v>
      </c>
      <c r="J27" s="10">
        <f t="shared" si="6"/>
        <v>5.8331107567448075E-2</v>
      </c>
      <c r="K27" s="10">
        <f t="shared" si="7"/>
        <v>1.8428321678030102E-3</v>
      </c>
      <c r="AC27" s="12"/>
      <c r="AD27" s="13"/>
    </row>
    <row r="28" spans="1:30" x14ac:dyDescent="0.3">
      <c r="A28" s="17">
        <v>42499</v>
      </c>
      <c r="B28" s="18">
        <v>-1.4176348328650416E-2</v>
      </c>
      <c r="C28" s="8">
        <f t="shared" si="1"/>
        <v>-6.5376348328650413E-2</v>
      </c>
      <c r="D28" s="5">
        <f t="shared" si="2"/>
        <v>4.2740669207890318E-3</v>
      </c>
      <c r="E28" s="5">
        <f t="shared" si="4"/>
        <v>2.529165802416535E-3</v>
      </c>
      <c r="F28" s="5">
        <f>B$6+B$7*E13+B$8*(H27*100)^2</f>
        <v>1.2428742478401684</v>
      </c>
      <c r="G28" s="14">
        <v>2.6112939920749416E-2</v>
      </c>
      <c r="H28" s="8">
        <f t="shared" si="5"/>
        <v>1.1148427009404369E-2</v>
      </c>
      <c r="I28" s="7">
        <f t="shared" si="3"/>
        <v>1.4964512911345047E-2</v>
      </c>
      <c r="J28" s="10">
        <f t="shared" si="6"/>
        <v>0.57306886764803544</v>
      </c>
      <c r="K28" s="10">
        <f t="shared" si="7"/>
        <v>0.49116558521168896</v>
      </c>
      <c r="AC28" s="12"/>
      <c r="AD28" s="13"/>
    </row>
    <row r="29" spans="1:30" x14ac:dyDescent="0.3">
      <c r="A29" s="17">
        <v>42500</v>
      </c>
      <c r="B29" s="18">
        <v>4.0001104632709159E-2</v>
      </c>
      <c r="C29" s="8">
        <f t="shared" si="1"/>
        <v>-1.1198895367290844E-2</v>
      </c>
      <c r="D29" s="5">
        <f t="shared" si="2"/>
        <v>1.2541525744752833E-4</v>
      </c>
      <c r="E29" s="5">
        <f t="shared" si="4"/>
        <v>4.2740669207890318E-3</v>
      </c>
      <c r="F29" s="5">
        <f>B$6+B$7*E13+B$8*(H28*100)^2</f>
        <v>1.1964529269030673</v>
      </c>
      <c r="G29" s="14">
        <v>1.5212801002523467E-2</v>
      </c>
      <c r="H29" s="8">
        <f t="shared" si="5"/>
        <v>1.0938249068763553E-2</v>
      </c>
      <c r="I29" s="7">
        <f t="shared" si="3"/>
        <v>4.2745519337599146E-3</v>
      </c>
      <c r="J29" s="10">
        <f t="shared" si="6"/>
        <v>0.28098388541668695</v>
      </c>
      <c r="K29" s="10">
        <f t="shared" si="7"/>
        <v>6.0917904066953632E-2</v>
      </c>
      <c r="AC29" s="12"/>
      <c r="AD29" s="13"/>
    </row>
    <row r="30" spans="1:30" x14ac:dyDescent="0.3">
      <c r="A30" s="17">
        <v>42501</v>
      </c>
      <c r="B30" s="18">
        <v>-5.8014997131000572E-3</v>
      </c>
      <c r="C30" s="8">
        <f t="shared" si="1"/>
        <v>-5.7001499713100062E-2</v>
      </c>
      <c r="D30" s="5">
        <f t="shared" si="2"/>
        <v>3.2491709695425465E-3</v>
      </c>
      <c r="E30" s="5">
        <f t="shared" si="4"/>
        <v>1.2541525744752833E-4</v>
      </c>
      <c r="F30" s="5">
        <f>B$6+B$7*E13+B$8*(H29*100)^2</f>
        <v>1.1538149436223399</v>
      </c>
      <c r="G30" s="14">
        <v>1.832167291831753E-2</v>
      </c>
      <c r="H30" s="8">
        <f t="shared" si="5"/>
        <v>1.0741577833923375E-2</v>
      </c>
      <c r="I30" s="7">
        <f t="shared" si="3"/>
        <v>7.5800950843941551E-3</v>
      </c>
      <c r="J30" s="10">
        <f t="shared" si="6"/>
        <v>0.41372286898625799</v>
      </c>
      <c r="K30" s="10">
        <f t="shared" si="7"/>
        <v>0.17171531133341356</v>
      </c>
      <c r="AC30" s="12"/>
      <c r="AD30" s="13"/>
    </row>
    <row r="31" spans="1:30" x14ac:dyDescent="0.3">
      <c r="A31" s="17">
        <v>42502</v>
      </c>
      <c r="B31" s="18">
        <v>8.9996362338640914E-3</v>
      </c>
      <c r="C31" s="8">
        <f t="shared" si="1"/>
        <v>-4.2200363766135909E-2</v>
      </c>
      <c r="D31" s="5">
        <f t="shared" si="2"/>
        <v>1.7808707019941966E-3</v>
      </c>
      <c r="E31" s="5">
        <f t="shared" si="4"/>
        <v>3.2491709695425465E-3</v>
      </c>
      <c r="F31" s="5">
        <f>B$6+B$7*E13+B$8*(H30*100)^2</f>
        <v>1.1146519559789916</v>
      </c>
      <c r="G31" s="14">
        <v>1.5084953592827618E-2</v>
      </c>
      <c r="H31" s="8">
        <f t="shared" si="5"/>
        <v>1.0557707876139553E-2</v>
      </c>
      <c r="I31" s="7">
        <f t="shared" si="3"/>
        <v>4.5272457166880657E-3</v>
      </c>
      <c r="J31" s="10">
        <f t="shared" si="6"/>
        <v>0.30011664860809495</v>
      </c>
      <c r="K31" s="10">
        <f t="shared" si="7"/>
        <v>7.1967927938591858E-2</v>
      </c>
      <c r="AC31" s="12"/>
      <c r="AD31" s="13"/>
    </row>
    <row r="32" spans="1:30" x14ac:dyDescent="0.3">
      <c r="A32" s="17">
        <v>42503</v>
      </c>
      <c r="B32" s="18">
        <v>-2.7361409859196786E-2</v>
      </c>
      <c r="C32" s="8">
        <f t="shared" si="1"/>
        <v>-7.8561409859196796E-2</v>
      </c>
      <c r="D32" s="5">
        <f t="shared" si="2"/>
        <v>6.1718951190647036E-3</v>
      </c>
      <c r="E32" s="5">
        <f t="shared" si="4"/>
        <v>1.7808707019941966E-3</v>
      </c>
      <c r="F32" s="5">
        <f>B$6+B$7*E13+B$8*(H31*100)^2</f>
        <v>1.0786807518285761</v>
      </c>
      <c r="G32" s="14">
        <v>1.9331070777394082E-2</v>
      </c>
      <c r="H32" s="8">
        <f t="shared" si="5"/>
        <v>1.0385955670175837E-2</v>
      </c>
      <c r="I32" s="7">
        <f t="shared" si="3"/>
        <v>8.9451151072182447E-3</v>
      </c>
      <c r="J32" s="10">
        <f t="shared" si="6"/>
        <v>0.46273252062574505</v>
      </c>
      <c r="K32" s="10">
        <f t="shared" si="7"/>
        <v>0.24001108622840239</v>
      </c>
      <c r="AC32" s="12"/>
      <c r="AD32" s="13"/>
    </row>
    <row r="33" spans="1:30" x14ac:dyDescent="0.3">
      <c r="A33" s="17">
        <v>42506</v>
      </c>
      <c r="B33" s="18">
        <v>-1.9303715000573791E-5</v>
      </c>
      <c r="C33" s="8">
        <f t="shared" si="1"/>
        <v>-5.1219303715000573E-2</v>
      </c>
      <c r="D33" s="5">
        <f t="shared" si="2"/>
        <v>2.6234170730494717E-3</v>
      </c>
      <c r="E33" s="5">
        <f t="shared" si="4"/>
        <v>6.1718951190647036E-3</v>
      </c>
      <c r="F33" s="5">
        <f>B$6+B$7*E13+B$8*(H32*100)^2</f>
        <v>1.04564120081642</v>
      </c>
      <c r="G33" s="14">
        <v>9.7315394229504568E-3</v>
      </c>
      <c r="H33" s="8">
        <f t="shared" si="5"/>
        <v>1.0225659884899459E-2</v>
      </c>
      <c r="I33" s="7">
        <f t="shared" si="3"/>
        <v>4.9412046194900229E-4</v>
      </c>
      <c r="J33" s="10">
        <f t="shared" si="6"/>
        <v>5.0775159044589513E-2</v>
      </c>
      <c r="K33" s="10">
        <f t="shared" si="7"/>
        <v>1.206517458045786E-3</v>
      </c>
      <c r="AC33" s="12"/>
      <c r="AD33" s="13"/>
    </row>
    <row r="34" spans="1:30" x14ac:dyDescent="0.3">
      <c r="A34" s="17">
        <v>42507</v>
      </c>
      <c r="B34" s="18">
        <v>-1.8784286070069343E-2</v>
      </c>
      <c r="C34" s="8">
        <f t="shared" si="1"/>
        <v>-6.9984286070069346E-2</v>
      </c>
      <c r="D34" s="5">
        <f t="shared" si="2"/>
        <v>4.8978002967373022E-3</v>
      </c>
      <c r="E34" s="5">
        <f t="shared" si="4"/>
        <v>2.6234170730494717E-3</v>
      </c>
      <c r="F34" s="5">
        <f>B$6+B$7*E13+B$8*(H33*100)^2</f>
        <v>1.0152943732117545</v>
      </c>
      <c r="G34" s="14">
        <v>1.2591269342631812E-2</v>
      </c>
      <c r="H34" s="8">
        <f t="shared" si="5"/>
        <v>1.0076181683612868E-2</v>
      </c>
      <c r="I34" s="7">
        <f t="shared" si="3"/>
        <v>2.5150876590189445E-3</v>
      </c>
      <c r="J34" s="10">
        <f t="shared" si="6"/>
        <v>0.19974853929169017</v>
      </c>
      <c r="K34" s="10">
        <f t="shared" si="7"/>
        <v>2.6777941286557194E-2</v>
      </c>
      <c r="AC34" s="12"/>
      <c r="AD34" s="13"/>
    </row>
    <row r="35" spans="1:30" x14ac:dyDescent="0.3">
      <c r="A35" s="17">
        <v>42508</v>
      </c>
      <c r="B35" s="18">
        <v>-5.4634705579996012E-3</v>
      </c>
      <c r="C35" s="8">
        <f t="shared" si="1"/>
        <v>-5.6663470557999605E-2</v>
      </c>
      <c r="D35" s="5">
        <f t="shared" si="2"/>
        <v>3.2107488956772882E-3</v>
      </c>
      <c r="E35" s="5">
        <f t="shared" si="4"/>
        <v>4.8978002967373022E-3</v>
      </c>
      <c r="F35" s="5">
        <f>B$6+B$7*E35+B$8*(G34*100)^2</f>
        <v>1.5111049234842078</v>
      </c>
      <c r="G35" s="14">
        <v>1.392757354420163E-2</v>
      </c>
      <c r="H35" s="8">
        <f t="shared" si="5"/>
        <v>1.2292700775192601E-2</v>
      </c>
      <c r="I35" s="7">
        <f t="shared" si="3"/>
        <v>1.6348727690090291E-3</v>
      </c>
      <c r="J35" s="10">
        <f t="shared" si="6"/>
        <v>0.11738389058370216</v>
      </c>
      <c r="K35" s="10">
        <f t="shared" si="7"/>
        <v>8.130479052691042E-3</v>
      </c>
      <c r="AC35" s="12"/>
      <c r="AD35" s="13"/>
    </row>
    <row r="36" spans="1:30" x14ac:dyDescent="0.3">
      <c r="A36" s="17">
        <v>42509</v>
      </c>
      <c r="B36" s="18">
        <v>-8.5208321289159932E-3</v>
      </c>
      <c r="C36" s="8">
        <f t="shared" si="1"/>
        <v>-5.9720832128915997E-2</v>
      </c>
      <c r="D36" s="5">
        <f t="shared" si="2"/>
        <v>3.5665777901701654E-3</v>
      </c>
      <c r="E36" s="5">
        <f t="shared" si="4"/>
        <v>3.2107488956772882E-3</v>
      </c>
      <c r="F36" s="5">
        <f>B$6+B$7*E35+B$8*(H35*100)^2</f>
        <v>1.4428643109992956</v>
      </c>
      <c r="G36" s="14">
        <v>1.3816653599585341E-2</v>
      </c>
      <c r="H36" s="8">
        <f t="shared" si="5"/>
        <v>1.2011928700251662E-2</v>
      </c>
      <c r="I36" s="7">
        <f t="shared" si="3"/>
        <v>1.8047248993336793E-3</v>
      </c>
      <c r="J36" s="10">
        <f t="shared" si="6"/>
        <v>0.13061953723641459</v>
      </c>
      <c r="K36" s="10">
        <f t="shared" si="7"/>
        <v>1.0269957148631548E-2</v>
      </c>
      <c r="AC36" s="12"/>
      <c r="AD36" s="13"/>
    </row>
    <row r="37" spans="1:30" x14ac:dyDescent="0.3">
      <c r="A37" s="17">
        <v>42510</v>
      </c>
      <c r="B37" s="18">
        <v>-8.2118711749060262E-3</v>
      </c>
      <c r="C37" s="8">
        <f t="shared" si="1"/>
        <v>-5.9411871174906025E-2</v>
      </c>
      <c r="D37" s="5">
        <f t="shared" si="2"/>
        <v>3.5297704365036295E-3</v>
      </c>
      <c r="E37" s="5">
        <f t="shared" si="4"/>
        <v>3.5665777901701654E-3</v>
      </c>
      <c r="F37" s="5">
        <f>B$6+B$7*E35+B$8*(H36*100)^2</f>
        <v>1.3801853084319038</v>
      </c>
      <c r="G37" s="14">
        <v>1.627488479116012E-2</v>
      </c>
      <c r="H37" s="8">
        <f t="shared" si="5"/>
        <v>1.1748128823059032E-2</v>
      </c>
      <c r="I37" s="7">
        <f t="shared" si="3"/>
        <v>4.5267559681010875E-3</v>
      </c>
      <c r="J37" s="10">
        <f t="shared" si="6"/>
        <v>0.27814365669487529</v>
      </c>
      <c r="K37" s="10">
        <f t="shared" si="7"/>
        <v>5.9388058110355857E-2</v>
      </c>
      <c r="AC37" s="12"/>
      <c r="AD37" s="13"/>
    </row>
    <row r="38" spans="1:30" x14ac:dyDescent="0.3">
      <c r="A38" s="17">
        <v>42513</v>
      </c>
      <c r="B38" s="18">
        <v>-7.9351874688023995E-3</v>
      </c>
      <c r="C38" s="8">
        <f t="shared" si="1"/>
        <v>-5.9135187468802405E-2</v>
      </c>
      <c r="D38" s="5">
        <f t="shared" si="2"/>
        <v>3.4969703969704052E-3</v>
      </c>
      <c r="E38" s="5">
        <f t="shared" si="4"/>
        <v>3.5297704365036295E-3</v>
      </c>
      <c r="F38" s="5">
        <f>B$6+B$7*E35+B$8*(H37*100)^2</f>
        <v>1.3226146445737543</v>
      </c>
      <c r="G38" s="14">
        <v>1.5389386025427292E-2</v>
      </c>
      <c r="H38" s="8">
        <f t="shared" si="5"/>
        <v>1.1500498443866485E-2</v>
      </c>
      <c r="I38" s="7">
        <f t="shared" si="3"/>
        <v>3.888887581560807E-3</v>
      </c>
      <c r="J38" s="10">
        <f t="shared" si="6"/>
        <v>0.25269933284767482</v>
      </c>
      <c r="K38" s="10">
        <f t="shared" si="7"/>
        <v>4.6861805836737602E-2</v>
      </c>
      <c r="AC38" s="12"/>
      <c r="AD38" s="13"/>
    </row>
    <row r="39" spans="1:30" x14ac:dyDescent="0.3">
      <c r="A39" s="17">
        <v>42514</v>
      </c>
      <c r="B39" s="18">
        <v>3.040283783237267E-4</v>
      </c>
      <c r="C39" s="8">
        <f t="shared" si="1"/>
        <v>-5.0895971621676278E-2</v>
      </c>
      <c r="D39" s="5">
        <f t="shared" si="2"/>
        <v>2.5903999273144771E-3</v>
      </c>
      <c r="E39" s="5">
        <f t="shared" si="4"/>
        <v>3.4969703969704052E-3</v>
      </c>
      <c r="F39" s="5">
        <f>B$6+B$7*E35+B$8*(H38*100)^2</f>
        <v>1.269735989820044</v>
      </c>
      <c r="G39" s="14">
        <v>1.2844057020143223E-2</v>
      </c>
      <c r="H39" s="8">
        <f t="shared" si="5"/>
        <v>1.1268256252943682E-2</v>
      </c>
      <c r="I39" s="7">
        <f t="shared" si="3"/>
        <v>1.5758007671995405E-3</v>
      </c>
      <c r="J39" s="10">
        <f t="shared" si="6"/>
        <v>0.12268715132050767</v>
      </c>
      <c r="K39" s="10">
        <f t="shared" si="7"/>
        <v>8.9526188927151473E-3</v>
      </c>
      <c r="AC39" s="12"/>
      <c r="AD39" s="13"/>
    </row>
    <row r="40" spans="1:30" x14ac:dyDescent="0.3">
      <c r="A40" s="17">
        <v>42515</v>
      </c>
      <c r="B40" s="18">
        <v>2.7927326201598619E-3</v>
      </c>
      <c r="C40" s="8">
        <f t="shared" si="1"/>
        <v>-4.8407267379840142E-2</v>
      </c>
      <c r="D40" s="5">
        <f t="shared" si="2"/>
        <v>2.3432635351833355E-3</v>
      </c>
      <c r="E40" s="5">
        <f t="shared" si="4"/>
        <v>2.5903999273144771E-3</v>
      </c>
      <c r="F40" s="5">
        <f>B$6+B$7*E35+B$8*(H39*100)^2</f>
        <v>1.221166945428761</v>
      </c>
      <c r="G40" s="14">
        <v>1.7444973559008106E-2</v>
      </c>
      <c r="H40" s="8">
        <f t="shared" si="5"/>
        <v>1.1050642268342419E-2</v>
      </c>
      <c r="I40" s="7">
        <f t="shared" si="3"/>
        <v>6.3943312906656873E-3</v>
      </c>
      <c r="J40" s="10">
        <f t="shared" si="6"/>
        <v>0.36654290526934219</v>
      </c>
      <c r="K40" s="10">
        <f t="shared" si="7"/>
        <v>0.12207587342957105</v>
      </c>
      <c r="AC40" s="12"/>
      <c r="AD40" s="13"/>
    </row>
    <row r="41" spans="1:30" x14ac:dyDescent="0.3">
      <c r="A41" s="17">
        <v>42517</v>
      </c>
      <c r="B41" s="18">
        <v>-8.768603080740742E-3</v>
      </c>
      <c r="C41" s="8">
        <f t="shared" si="1"/>
        <v>-5.9968603080740743E-2</v>
      </c>
      <c r="D41" s="5">
        <f t="shared" si="2"/>
        <v>3.596233355455428E-3</v>
      </c>
      <c r="E41" s="5">
        <f t="shared" si="4"/>
        <v>2.3432635351833355E-3</v>
      </c>
      <c r="F41" s="5">
        <f>B$6+B$7*E35+B$8*(H40*100)^2</f>
        <v>1.1765562781553673</v>
      </c>
      <c r="G41" s="14">
        <v>1.164969955753053E-2</v>
      </c>
      <c r="H41" s="8">
        <f t="shared" si="5"/>
        <v>1.08469178947541E-2</v>
      </c>
      <c r="I41" s="7">
        <f t="shared" si="3"/>
        <v>8.027816627764299E-4</v>
      </c>
      <c r="J41" s="10">
        <f t="shared" si="6"/>
        <v>6.8910074359600157E-2</v>
      </c>
      <c r="K41" s="10">
        <f t="shared" si="7"/>
        <v>2.6107010340643555E-3</v>
      </c>
      <c r="AC41" s="12"/>
      <c r="AD41" s="13"/>
    </row>
    <row r="42" spans="1:30" x14ac:dyDescent="0.3">
      <c r="A42" s="17">
        <v>42520</v>
      </c>
      <c r="B42" s="18">
        <v>-1.7752389501235184E-3</v>
      </c>
      <c r="C42" s="8">
        <f t="shared" si="1"/>
        <v>-5.2975238950123522E-2</v>
      </c>
      <c r="D42" s="5">
        <f t="shared" si="2"/>
        <v>2.8063759418226844E-3</v>
      </c>
      <c r="E42" s="5">
        <f t="shared" si="4"/>
        <v>3.596233355455428E-3</v>
      </c>
      <c r="F42" s="5">
        <f>B$6+B$7*E35+B$8*(H41*100)^2</f>
        <v>1.1355813802647552</v>
      </c>
      <c r="G42" s="14">
        <v>5.3101407171016485E-3</v>
      </c>
      <c r="H42" s="8">
        <f t="shared" si="5"/>
        <v>1.0656366079788903E-2</v>
      </c>
      <c r="I42" s="7">
        <f t="shared" si="3"/>
        <v>5.3462253626872548E-3</v>
      </c>
      <c r="J42" s="10">
        <f t="shared" si="6"/>
        <v>1.0067954217238337</v>
      </c>
      <c r="K42" s="10">
        <f t="shared" si="7"/>
        <v>0.19484602948664254</v>
      </c>
      <c r="AC42" s="12"/>
      <c r="AD42" s="13"/>
    </row>
    <row r="43" spans="1:30" x14ac:dyDescent="0.3">
      <c r="A43" s="17">
        <v>42521</v>
      </c>
      <c r="B43" s="18">
        <v>-1.0099022570578084E-2</v>
      </c>
      <c r="C43" s="8">
        <f t="shared" si="1"/>
        <v>-6.1299022570578086E-2</v>
      </c>
      <c r="D43" s="5">
        <f t="shared" si="2"/>
        <v>3.7575701681082417E-3</v>
      </c>
      <c r="E43" s="5">
        <f t="shared" si="4"/>
        <v>2.8063759418226844E-3</v>
      </c>
      <c r="F43" s="5">
        <f>B$6+B$7*E35+B$8*(H42*100)^2</f>
        <v>1.0979459365522282</v>
      </c>
      <c r="G43" s="14">
        <v>1.2061765003959557E-2</v>
      </c>
      <c r="H43" s="8">
        <f t="shared" si="5"/>
        <v>1.0478291542767018E-2</v>
      </c>
      <c r="I43" s="7">
        <f t="shared" si="3"/>
        <v>1.5834734611925392E-3</v>
      </c>
      <c r="J43" s="10">
        <f t="shared" si="6"/>
        <v>0.13128041050979911</v>
      </c>
      <c r="K43" s="10">
        <f t="shared" si="7"/>
        <v>1.0384543895923359E-2</v>
      </c>
      <c r="AC43" s="12"/>
      <c r="AD43" s="13"/>
    </row>
    <row r="44" spans="1:30" x14ac:dyDescent="0.3">
      <c r="A44" s="17">
        <v>42522</v>
      </c>
      <c r="B44" s="18">
        <v>1.1099257402941778E-2</v>
      </c>
      <c r="C44" s="8">
        <f t="shared" si="1"/>
        <v>-4.0100742597058224E-2</v>
      </c>
      <c r="D44" s="5">
        <f t="shared" si="2"/>
        <v>1.6080695568355199E-3</v>
      </c>
      <c r="E44" s="5">
        <f t="shared" si="4"/>
        <v>3.7575701681082417E-3</v>
      </c>
      <c r="F44" s="5">
        <f>B$6+B$7*E35+B$8*(H43*100)^2</f>
        <v>1.063377781502272</v>
      </c>
      <c r="G44" s="14">
        <v>1.0329799102184636E-2</v>
      </c>
      <c r="H44" s="8">
        <f t="shared" si="5"/>
        <v>1.0312021050707141E-2</v>
      </c>
      <c r="I44" s="7">
        <f t="shared" si="3"/>
        <v>1.7778051477495421E-5</v>
      </c>
      <c r="J44" s="10">
        <f t="shared" si="6"/>
        <v>1.7210452305636383E-3</v>
      </c>
      <c r="K44" s="10">
        <f t="shared" si="7"/>
        <v>1.4844034217365021E-6</v>
      </c>
      <c r="AC44" s="12"/>
      <c r="AD44" s="13"/>
    </row>
    <row r="45" spans="1:30" x14ac:dyDescent="0.3">
      <c r="A45" s="17">
        <v>42523</v>
      </c>
      <c r="B45" s="18">
        <v>1.7674878728257171E-2</v>
      </c>
      <c r="C45" s="8">
        <f t="shared" si="1"/>
        <v>-3.3525121271742828E-2</v>
      </c>
      <c r="D45" s="5">
        <f t="shared" si="2"/>
        <v>1.1239337562850634E-3</v>
      </c>
      <c r="E45" s="5">
        <f t="shared" si="4"/>
        <v>1.6080695568355199E-3</v>
      </c>
      <c r="F45" s="5">
        <f>B$6+B$7*E35+B$8*(H44*100)^2</f>
        <v>1.0316269310888873</v>
      </c>
      <c r="G45" s="14">
        <v>1.1865057311057869E-2</v>
      </c>
      <c r="H45" s="8">
        <f t="shared" si="5"/>
        <v>1.0156903716629823E-2</v>
      </c>
      <c r="I45" s="7">
        <f t="shared" si="3"/>
        <v>1.7081535944280454E-3</v>
      </c>
      <c r="J45" s="10">
        <f t="shared" si="6"/>
        <v>0.14396505213979024</v>
      </c>
      <c r="K45" s="10">
        <f t="shared" si="7"/>
        <v>1.273252925551116E-2</v>
      </c>
      <c r="AC45" s="12"/>
      <c r="AD45" s="13"/>
    </row>
    <row r="46" spans="1:30" x14ac:dyDescent="0.3">
      <c r="A46" s="17">
        <v>42524</v>
      </c>
      <c r="B46" s="18">
        <v>1.4566552110423117E-2</v>
      </c>
      <c r="C46" s="8">
        <f t="shared" si="1"/>
        <v>-3.6633447889576884E-2</v>
      </c>
      <c r="D46" s="5">
        <f t="shared" si="2"/>
        <v>1.3420095042783451E-3</v>
      </c>
      <c r="E46" s="5">
        <f t="shared" si="4"/>
        <v>1.1239337562850634E-3</v>
      </c>
      <c r="F46" s="5">
        <f>B$6+B$7*E35+B$8*(H45*100)^2</f>
        <v>1.0024637749841934</v>
      </c>
      <c r="G46" s="14">
        <v>5.8723178918526318E-3</v>
      </c>
      <c r="H46" s="8">
        <f t="shared" si="5"/>
        <v>1.0012311296519867E-2</v>
      </c>
      <c r="I46" s="7">
        <f t="shared" si="3"/>
        <v>4.1399934046672353E-3</v>
      </c>
      <c r="J46" s="10">
        <f t="shared" si="6"/>
        <v>0.7050015821539809</v>
      </c>
      <c r="K46" s="10">
        <f t="shared" si="7"/>
        <v>0.12007575836278739</v>
      </c>
      <c r="AC46" s="12"/>
      <c r="AD46" s="13"/>
    </row>
    <row r="47" spans="1:30" x14ac:dyDescent="0.3">
      <c r="A47" s="17">
        <v>42527</v>
      </c>
      <c r="B47" s="18">
        <v>-3.7011056488961921E-3</v>
      </c>
      <c r="C47" s="8">
        <f t="shared" si="1"/>
        <v>-5.4901105648896192E-2</v>
      </c>
      <c r="D47" s="5">
        <f t="shared" si="2"/>
        <v>3.0141314014712614E-3</v>
      </c>
      <c r="E47" s="5">
        <f t="shared" si="4"/>
        <v>1.3420095042783451E-3</v>
      </c>
      <c r="F47" s="5">
        <f>B$6+B$7*E35+B$8*(H46*100)^2</f>
        <v>0.97567741610203218</v>
      </c>
      <c r="G47" s="14">
        <v>1.0520668138293171E-2</v>
      </c>
      <c r="H47" s="8">
        <f t="shared" si="5"/>
        <v>9.8776384632260766E-3</v>
      </c>
      <c r="I47" s="7">
        <f t="shared" si="3"/>
        <v>6.4302967506709406E-4</v>
      </c>
      <c r="J47" s="10">
        <f t="shared" si="6"/>
        <v>6.1120611981532999E-2</v>
      </c>
      <c r="K47" s="10">
        <f t="shared" si="7"/>
        <v>2.0312801379060996E-3</v>
      </c>
      <c r="AC47" s="12"/>
      <c r="AD47" s="13"/>
    </row>
    <row r="48" spans="1:30" x14ac:dyDescent="0.3">
      <c r="A48" s="17">
        <v>42528</v>
      </c>
      <c r="B48" s="18">
        <v>1.1097900465243909E-3</v>
      </c>
      <c r="C48" s="8">
        <f t="shared" si="1"/>
        <v>-5.0090209953475615E-2</v>
      </c>
      <c r="D48" s="5">
        <f t="shared" si="2"/>
        <v>2.5090291331832677E-3</v>
      </c>
      <c r="E48" s="5">
        <f t="shared" si="4"/>
        <v>3.0141314014712614E-3</v>
      </c>
      <c r="F48" s="5">
        <f>B$6+B$7*E35+B$8*(H47*100)^2</f>
        <v>0.95107414546876712</v>
      </c>
      <c r="G48" s="14">
        <v>8.9857204694688674E-3</v>
      </c>
      <c r="H48" s="8">
        <f t="shared" si="5"/>
        <v>9.752303038097038E-3</v>
      </c>
      <c r="I48" s="7">
        <f t="shared" si="3"/>
        <v>7.6658256862817062E-4</v>
      </c>
      <c r="J48" s="10">
        <f t="shared" si="6"/>
        <v>8.5311196941059778E-2</v>
      </c>
      <c r="K48" s="10">
        <f t="shared" si="7"/>
        <v>3.2614774115025114E-3</v>
      </c>
      <c r="AC48" s="12"/>
      <c r="AD48" s="13"/>
    </row>
    <row r="49" spans="1:30" x14ac:dyDescent="0.3">
      <c r="A49" s="17">
        <v>42529</v>
      </c>
      <c r="B49" s="18">
        <v>2.2347845837889322E-2</v>
      </c>
      <c r="C49" s="8">
        <f t="shared" si="1"/>
        <v>-2.885215416211068E-2</v>
      </c>
      <c r="D49" s="5">
        <f t="shared" si="2"/>
        <v>8.3244679979420063E-4</v>
      </c>
      <c r="E49" s="5">
        <f t="shared" si="4"/>
        <v>2.5090291331832677E-3</v>
      </c>
      <c r="F49" s="5">
        <f>B$6+B$7*E35+B$8*(H48*100)^2</f>
        <v>0.92847604139211315</v>
      </c>
      <c r="G49" s="14">
        <v>1.2265163087887937E-2</v>
      </c>
      <c r="H49" s="8">
        <f t="shared" si="5"/>
        <v>9.6357461641126338E-3</v>
      </c>
      <c r="I49" s="7">
        <f t="shared" si="3"/>
        <v>2.6294169237753035E-3</v>
      </c>
      <c r="J49" s="10">
        <f t="shared" si="6"/>
        <v>0.21438091812834503</v>
      </c>
      <c r="K49" s="10">
        <f t="shared" si="7"/>
        <v>3.1598273218997441E-2</v>
      </c>
      <c r="AC49" s="12"/>
      <c r="AD49" s="13"/>
    </row>
    <row r="50" spans="1:30" x14ac:dyDescent="0.3">
      <c r="A50" s="17">
        <v>42530</v>
      </c>
      <c r="B50" s="18">
        <v>-9.9468444465706102E-3</v>
      </c>
      <c r="C50" s="8">
        <f t="shared" si="1"/>
        <v>-6.1146844446570613E-2</v>
      </c>
      <c r="D50" s="5">
        <f t="shared" si="2"/>
        <v>3.7389365857731032E-3</v>
      </c>
      <c r="E50" s="5">
        <f t="shared" si="4"/>
        <v>8.3244679979420063E-4</v>
      </c>
      <c r="F50" s="5">
        <f>B$6+B$7*E35+B$8*(H49*100)^2</f>
        <v>0.90771968279770665</v>
      </c>
      <c r="G50" s="14">
        <v>9.464723846424104E-3</v>
      </c>
      <c r="H50" s="8">
        <f t="shared" si="5"/>
        <v>9.5274324075151889E-3</v>
      </c>
      <c r="I50" s="7">
        <f t="shared" si="3"/>
        <v>6.2708561091084913E-5</v>
      </c>
      <c r="J50" s="10">
        <f t="shared" si="6"/>
        <v>6.6255035126859011E-3</v>
      </c>
      <c r="K50" s="10">
        <f t="shared" si="7"/>
        <v>2.1756189021449046E-5</v>
      </c>
      <c r="AC50" s="12"/>
      <c r="AD50" s="13"/>
    </row>
    <row r="51" spans="1:30" x14ac:dyDescent="0.3">
      <c r="A51" s="17">
        <v>42531</v>
      </c>
      <c r="B51" s="18">
        <v>-3.3741016486090521E-2</v>
      </c>
      <c r="C51" s="8">
        <f t="shared" si="1"/>
        <v>-8.4941016486090523E-2</v>
      </c>
      <c r="D51" s="5">
        <f t="shared" si="2"/>
        <v>7.2149762816903018E-3</v>
      </c>
      <c r="E51" s="5">
        <f t="shared" si="4"/>
        <v>3.7389365857731032E-3</v>
      </c>
      <c r="F51" s="5">
        <f>B$6+B$7*E35+B$8*(H50*100)^2</f>
        <v>0.88865496742874395</v>
      </c>
      <c r="G51" s="14">
        <v>1.2872321725965617E-2</v>
      </c>
      <c r="H51" s="8">
        <f t="shared" si="5"/>
        <v>9.4268497783127105E-3</v>
      </c>
      <c r="I51" s="7">
        <f t="shared" si="3"/>
        <v>3.4454719476529061E-3</v>
      </c>
      <c r="J51" s="10">
        <f t="shared" si="6"/>
        <v>0.26766515171096256</v>
      </c>
      <c r="K51" s="10">
        <f t="shared" si="7"/>
        <v>5.3978155561149155E-2</v>
      </c>
      <c r="AC51" s="12"/>
      <c r="AD51" s="13"/>
    </row>
    <row r="52" spans="1:30" x14ac:dyDescent="0.3">
      <c r="A52" s="17">
        <v>42534</v>
      </c>
      <c r="B52" s="18">
        <v>4.8242476212401932E-3</v>
      </c>
      <c r="C52" s="8">
        <f t="shared" si="1"/>
        <v>-4.6375752378759807E-2</v>
      </c>
      <c r="D52" s="5">
        <f t="shared" si="2"/>
        <v>2.1507104086960459E-3</v>
      </c>
      <c r="E52" s="5">
        <f t="shared" si="4"/>
        <v>7.2149762816903018E-3</v>
      </c>
      <c r="F52" s="5">
        <f>B$6+B$7*E35+B$8*(H51*100)^2</f>
        <v>0.87114402636235189</v>
      </c>
      <c r="G52" s="14">
        <v>1.4217166648582956E-2</v>
      </c>
      <c r="H52" s="8">
        <f t="shared" si="5"/>
        <v>9.3335096633707509E-3</v>
      </c>
      <c r="I52" s="7">
        <f t="shared" si="3"/>
        <v>4.8836569852122053E-3</v>
      </c>
      <c r="J52" s="10">
        <f t="shared" si="6"/>
        <v>0.34350423723133089</v>
      </c>
      <c r="K52" s="10">
        <f t="shared" si="7"/>
        <v>0.10240003787013974</v>
      </c>
      <c r="AC52" s="12"/>
      <c r="AD52" s="13"/>
    </row>
    <row r="53" spans="1:30" x14ac:dyDescent="0.3">
      <c r="A53" s="17">
        <v>42535</v>
      </c>
      <c r="B53" s="18">
        <v>-2.0609218990598383E-2</v>
      </c>
      <c r="C53" s="8">
        <f t="shared" si="1"/>
        <v>-7.1809218990598389E-2</v>
      </c>
      <c r="D53" s="5">
        <f t="shared" si="2"/>
        <v>5.1565639320397165E-3</v>
      </c>
      <c r="E53" s="5">
        <f t="shared" si="4"/>
        <v>2.1507104086960459E-3</v>
      </c>
      <c r="F53" s="5">
        <f>B$6+B$7*E35+B$8*(H52*100)^2</f>
        <v>0.85506022699287088</v>
      </c>
      <c r="G53" s="14">
        <v>1.969388805694048E-2</v>
      </c>
      <c r="H53" s="8">
        <f t="shared" si="5"/>
        <v>9.2469466689976687E-3</v>
      </c>
      <c r="I53" s="7">
        <f t="shared" si="3"/>
        <v>1.0446941387942811E-2</v>
      </c>
      <c r="J53" s="10">
        <f t="shared" si="6"/>
        <v>0.53046617091240755</v>
      </c>
      <c r="K53" s="10">
        <f t="shared" si="7"/>
        <v>0.37375706572692957</v>
      </c>
      <c r="AC53" s="12"/>
      <c r="AD53" s="13"/>
    </row>
    <row r="54" spans="1:30" x14ac:dyDescent="0.3">
      <c r="A54" s="17">
        <v>42536</v>
      </c>
      <c r="B54" s="18">
        <v>5.4734000915835357E-3</v>
      </c>
      <c r="C54" s="8">
        <f t="shared" si="1"/>
        <v>-4.5726599908416467E-2</v>
      </c>
      <c r="D54" s="5">
        <f t="shared" si="2"/>
        <v>2.0909219391843929E-3</v>
      </c>
      <c r="E54" s="5">
        <f t="shared" si="4"/>
        <v>5.1565639320397165E-3</v>
      </c>
      <c r="F54" s="5">
        <f>B$6+B$7*E35+B$8*(H53*100)^2</f>
        <v>0.84028725727200237</v>
      </c>
      <c r="G54" s="14">
        <v>1.4483737954685239E-2</v>
      </c>
      <c r="H54" s="8">
        <f t="shared" si="5"/>
        <v>9.1667183728529715E-3</v>
      </c>
      <c r="I54" s="7">
        <f t="shared" si="3"/>
        <v>5.3170195818322673E-3</v>
      </c>
      <c r="J54" s="10">
        <f t="shared" si="6"/>
        <v>0.36710271881937101</v>
      </c>
      <c r="K54" s="10">
        <f t="shared" si="7"/>
        <v>0.1225880850240777</v>
      </c>
      <c r="AC54" s="12"/>
      <c r="AD54" s="13"/>
    </row>
    <row r="55" spans="1:30" x14ac:dyDescent="0.3">
      <c r="A55" s="17">
        <v>42537</v>
      </c>
      <c r="B55" s="18">
        <v>1.0109211765175043E-2</v>
      </c>
      <c r="C55" s="8">
        <f t="shared" si="1"/>
        <v>-4.1090788234824961E-2</v>
      </c>
      <c r="D55" s="5">
        <f t="shared" si="2"/>
        <v>1.6884528777592295E-3</v>
      </c>
      <c r="E55" s="5">
        <f t="shared" si="4"/>
        <v>2.0909219391843929E-3</v>
      </c>
      <c r="F55" s="5">
        <f>B$6+B$7*E35+B$8*(H54*100)^2</f>
        <v>0.82671828458338459</v>
      </c>
      <c r="G55" s="14">
        <v>2.0532231137984976E-2</v>
      </c>
      <c r="H55" s="8">
        <f t="shared" si="5"/>
        <v>9.0924049875892813E-3</v>
      </c>
      <c r="I55" s="7">
        <f t="shared" si="3"/>
        <v>1.1439826150395694E-2</v>
      </c>
      <c r="J55" s="10">
        <f t="shared" si="6"/>
        <v>0.55716429809870116</v>
      </c>
      <c r="K55" s="10">
        <f t="shared" si="7"/>
        <v>0.44361739195699723</v>
      </c>
      <c r="AC55" s="12"/>
      <c r="AD55" s="13"/>
    </row>
    <row r="56" spans="1:30" x14ac:dyDescent="0.3">
      <c r="A56" s="17">
        <v>42538</v>
      </c>
      <c r="B56" s="18">
        <v>2.4659928006129234E-3</v>
      </c>
      <c r="C56" s="8">
        <f t="shared" si="1"/>
        <v>-4.8734007199387079E-2</v>
      </c>
      <c r="D56" s="5">
        <f t="shared" si="2"/>
        <v>2.3750034577099117E-3</v>
      </c>
      <c r="E56" s="5">
        <f t="shared" si="4"/>
        <v>1.6884528777592295E-3</v>
      </c>
      <c r="F56" s="5">
        <f>B$6+B$7*E35+B$8*(H55*100)^2</f>
        <v>0.81425518316888912</v>
      </c>
      <c r="G56" s="14">
        <v>1.3340866872007534E-2</v>
      </c>
      <c r="H56" s="8">
        <f t="shared" si="5"/>
        <v>9.0236089408223426E-3</v>
      </c>
      <c r="I56" s="7">
        <f t="shared" si="3"/>
        <v>4.3172579311851911E-3</v>
      </c>
      <c r="J56" s="10">
        <f t="shared" si="6"/>
        <v>0.32361149935795214</v>
      </c>
      <c r="K56" s="10">
        <f t="shared" si="7"/>
        <v>8.7452610748106174E-2</v>
      </c>
      <c r="AC56" s="12"/>
      <c r="AD56" s="13"/>
    </row>
    <row r="57" spans="1:30" x14ac:dyDescent="0.3">
      <c r="A57" s="17">
        <v>42541</v>
      </c>
      <c r="B57" s="18">
        <v>1.5922149250212212E-2</v>
      </c>
      <c r="C57" s="8">
        <f t="shared" si="1"/>
        <v>-3.5277850749787787E-2</v>
      </c>
      <c r="D57" s="5">
        <f t="shared" si="2"/>
        <v>1.2445267535243028E-3</v>
      </c>
      <c r="E57" s="5">
        <f t="shared" si="4"/>
        <v>2.3750034577099117E-3</v>
      </c>
      <c r="F57" s="5">
        <f>B$6+B$7*E57+B$8*(G56*100)^2</f>
        <v>1.6894871001375136</v>
      </c>
      <c r="G57" s="14">
        <v>1.5038933871794932E-2</v>
      </c>
      <c r="H57" s="8">
        <f t="shared" si="5"/>
        <v>1.2998027158524918E-2</v>
      </c>
      <c r="I57" s="7">
        <f t="shared" si="3"/>
        <v>2.0409067132700145E-3</v>
      </c>
      <c r="J57" s="10">
        <f t="shared" si="6"/>
        <v>0.13570820449564405</v>
      </c>
      <c r="K57" s="10">
        <f t="shared" si="7"/>
        <v>1.1171811562987743E-2</v>
      </c>
      <c r="AC57" s="12"/>
      <c r="AD57" s="13"/>
    </row>
    <row r="58" spans="1:30" x14ac:dyDescent="0.3">
      <c r="A58" s="17">
        <v>42542</v>
      </c>
      <c r="B58" s="18">
        <v>1.0062654718989768E-2</v>
      </c>
      <c r="C58" s="8">
        <f t="shared" si="1"/>
        <v>-4.1137345281010235E-2</v>
      </c>
      <c r="D58" s="5">
        <f t="shared" si="2"/>
        <v>1.692281176769055E-3</v>
      </c>
      <c r="E58" s="5">
        <f t="shared" si="4"/>
        <v>1.2445267535243028E-3</v>
      </c>
      <c r="F58" s="5">
        <f>B$6+B$7*E57+B$8*(H57*100)^2</f>
        <v>1.6065463766982913</v>
      </c>
      <c r="G58" s="14">
        <v>1.6624184669843955E-2</v>
      </c>
      <c r="H58" s="8">
        <f t="shared" si="5"/>
        <v>1.2674961052004425E-2</v>
      </c>
      <c r="I58" s="7">
        <f t="shared" si="3"/>
        <v>3.9492236178395295E-3</v>
      </c>
      <c r="J58" s="10">
        <f t="shared" si="6"/>
        <v>0.23755893574758993</v>
      </c>
      <c r="K58" s="10">
        <f t="shared" si="7"/>
        <v>4.0346718985330376E-2</v>
      </c>
      <c r="AC58" s="12"/>
      <c r="AD58" s="13"/>
    </row>
    <row r="59" spans="1:30" x14ac:dyDescent="0.3">
      <c r="A59" s="17">
        <v>42543</v>
      </c>
      <c r="B59" s="18">
        <v>-1.3505958116090641E-2</v>
      </c>
      <c r="C59" s="8">
        <f t="shared" si="1"/>
        <v>-6.4705958116090645E-2</v>
      </c>
      <c r="D59" s="5">
        <f t="shared" si="2"/>
        <v>4.1868610157212768E-3</v>
      </c>
      <c r="E59" s="5">
        <f t="shared" si="4"/>
        <v>1.692281176769055E-3</v>
      </c>
      <c r="F59" s="5">
        <f>B$6+B$7*E57+B$8*(H58*100)^2</f>
        <v>1.5303653222193656</v>
      </c>
      <c r="G59" s="14">
        <v>1.3998894597523192E-2</v>
      </c>
      <c r="H59" s="8">
        <f t="shared" si="5"/>
        <v>1.2370793516259844E-2</v>
      </c>
      <c r="I59" s="7">
        <f t="shared" si="3"/>
        <v>1.6281010812633483E-3</v>
      </c>
      <c r="J59" s="10">
        <f t="shared" si="6"/>
        <v>0.11630211727941764</v>
      </c>
      <c r="K59" s="10">
        <f t="shared" si="7"/>
        <v>7.9684234202268556E-3</v>
      </c>
      <c r="AC59" s="12"/>
      <c r="AD59" s="13"/>
    </row>
    <row r="60" spans="1:30" x14ac:dyDescent="0.3">
      <c r="A60" s="17">
        <v>42544</v>
      </c>
      <c r="B60" s="18">
        <v>2.7608029742695293E-2</v>
      </c>
      <c r="C60" s="8">
        <f t="shared" si="1"/>
        <v>-2.3591970257304709E-2</v>
      </c>
      <c r="D60" s="5">
        <f t="shared" si="2"/>
        <v>5.5658106062154999E-4</v>
      </c>
      <c r="E60" s="5">
        <f t="shared" si="4"/>
        <v>4.1868610157212768E-3</v>
      </c>
      <c r="F60" s="5">
        <f>B$6+B$7*E57+B$8*(H59*100)^2</f>
        <v>1.4603930236804725</v>
      </c>
      <c r="G60" s="14">
        <v>1.2863081777089648E-2</v>
      </c>
      <c r="H60" s="8">
        <f t="shared" si="5"/>
        <v>1.2084672207720294E-2</v>
      </c>
      <c r="I60" s="7">
        <f t="shared" si="3"/>
        <v>7.7840956936935449E-4</v>
      </c>
      <c r="J60" s="10">
        <f t="shared" si="6"/>
        <v>6.051501365370892E-2</v>
      </c>
      <c r="K60" s="10">
        <f t="shared" si="7"/>
        <v>1.9895243886673963E-3</v>
      </c>
      <c r="AC60" s="12"/>
      <c r="AD60" s="13"/>
    </row>
    <row r="61" spans="1:30" x14ac:dyDescent="0.3">
      <c r="A61" s="17">
        <v>42545</v>
      </c>
      <c r="B61" s="18">
        <v>-2.8625374560694423E-2</v>
      </c>
      <c r="C61" s="8">
        <f t="shared" si="1"/>
        <v>-7.9825374560694426E-2</v>
      </c>
      <c r="D61" s="5">
        <f t="shared" si="2"/>
        <v>6.3720904237551607E-3</v>
      </c>
      <c r="E61" s="5">
        <f t="shared" si="4"/>
        <v>5.5658106062154999E-4</v>
      </c>
      <c r="F61" s="5">
        <f>B$6+B$7*E57+B$8*(H60*100)^2</f>
        <v>1.3961234674724989</v>
      </c>
      <c r="G61" s="14">
        <v>2.243234297077883E-2</v>
      </c>
      <c r="H61" s="8">
        <f t="shared" si="5"/>
        <v>1.1815766870891196E-2</v>
      </c>
      <c r="I61" s="7">
        <f t="shared" si="3"/>
        <v>1.0616576099887634E-2</v>
      </c>
      <c r="J61" s="10">
        <f t="shared" si="6"/>
        <v>0.47327094248323343</v>
      </c>
      <c r="K61" s="10">
        <f t="shared" si="7"/>
        <v>0.25744028789116369</v>
      </c>
      <c r="AC61" s="12"/>
      <c r="AD61" s="13"/>
    </row>
    <row r="62" spans="1:30" x14ac:dyDescent="0.3">
      <c r="A62" s="17">
        <v>42548</v>
      </c>
      <c r="B62" s="18">
        <v>-1.7292657464688648E-2</v>
      </c>
      <c r="C62" s="8">
        <f t="shared" si="1"/>
        <v>-6.8492657464688647E-2</v>
      </c>
      <c r="D62" s="5">
        <f t="shared" si="2"/>
        <v>4.6912441265751694E-3</v>
      </c>
      <c r="E62" s="5">
        <f t="shared" si="4"/>
        <v>6.3720904237551607E-3</v>
      </c>
      <c r="F62" s="5">
        <f>B$6+B$7*E57+B$8*(H61*100)^2</f>
        <v>1.3370918800954754</v>
      </c>
      <c r="G62" s="14">
        <v>1.3392514538753673E-2</v>
      </c>
      <c r="H62" s="8">
        <f t="shared" si="5"/>
        <v>1.1563268915386666E-2</v>
      </c>
      <c r="I62" s="7">
        <f t="shared" si="3"/>
        <v>1.8292456233670075E-3</v>
      </c>
      <c r="J62" s="10">
        <f t="shared" si="6"/>
        <v>0.13658716726226081</v>
      </c>
      <c r="K62" s="10">
        <f t="shared" si="7"/>
        <v>1.1332173882136143E-2</v>
      </c>
      <c r="AC62" s="12"/>
      <c r="AD62" s="13"/>
    </row>
    <row r="63" spans="1:30" x14ac:dyDescent="0.3">
      <c r="A63" s="17">
        <v>42549</v>
      </c>
      <c r="B63" s="18">
        <v>1.5334849583457027E-2</v>
      </c>
      <c r="C63" s="8">
        <f t="shared" si="1"/>
        <v>-3.5865150416542979E-2</v>
      </c>
      <c r="D63" s="5">
        <f t="shared" si="2"/>
        <v>1.286309014401253E-3</v>
      </c>
      <c r="E63" s="5">
        <f t="shared" si="4"/>
        <v>4.6912441265751694E-3</v>
      </c>
      <c r="F63" s="5">
        <f>B$6+B$7*E57+B$8*(H62*100)^2</f>
        <v>1.2828713670896792</v>
      </c>
      <c r="G63" s="14">
        <v>1.1799237942295537E-2</v>
      </c>
      <c r="H63" s="8">
        <f t="shared" si="5"/>
        <v>1.1326391159984186E-2</v>
      </c>
      <c r="I63" s="7">
        <f t="shared" si="3"/>
        <v>4.7284678231135184E-4</v>
      </c>
      <c r="J63" s="10">
        <f t="shared" si="6"/>
        <v>4.0074349260843849E-2</v>
      </c>
      <c r="K63" s="10">
        <f t="shared" si="7"/>
        <v>8.4790236013643216E-4</v>
      </c>
      <c r="AC63" s="12"/>
      <c r="AD63" s="13"/>
    </row>
    <row r="64" spans="1:30" x14ac:dyDescent="0.3">
      <c r="A64" s="17">
        <v>42550</v>
      </c>
      <c r="B64" s="18">
        <v>1.9701852012624702E-2</v>
      </c>
      <c r="C64" s="8">
        <f t="shared" si="1"/>
        <v>-3.1498147987375297E-2</v>
      </c>
      <c r="D64" s="5">
        <f t="shared" si="2"/>
        <v>9.9213332663459445E-4</v>
      </c>
      <c r="E64" s="5">
        <f t="shared" si="4"/>
        <v>1.286309014401253E-3</v>
      </c>
      <c r="F64" s="5">
        <f>B$6+B$7*E57+B$8*(H63*100)^2</f>
        <v>1.2330698258938553</v>
      </c>
      <c r="G64" s="14">
        <v>1.2150356453083388E-2</v>
      </c>
      <c r="H64" s="8">
        <f t="shared" si="5"/>
        <v>1.1104367725781848E-2</v>
      </c>
      <c r="I64" s="7">
        <f t="shared" si="3"/>
        <v>1.0459887273015396E-3</v>
      </c>
      <c r="J64" s="10">
        <f t="shared" si="6"/>
        <v>8.6087081588137257E-2</v>
      </c>
      <c r="K64" s="10">
        <f t="shared" si="7"/>
        <v>4.1761662160206825E-3</v>
      </c>
      <c r="AC64" s="12"/>
      <c r="AD64" s="13"/>
    </row>
    <row r="65" spans="1:30" x14ac:dyDescent="0.3">
      <c r="A65" s="17">
        <v>42551</v>
      </c>
      <c r="B65" s="18">
        <v>1.0241094490196907E-2</v>
      </c>
      <c r="C65" s="8">
        <f t="shared" si="1"/>
        <v>-4.0958905509803092E-2</v>
      </c>
      <c r="D65" s="5">
        <f t="shared" si="2"/>
        <v>1.677631940560978E-3</v>
      </c>
      <c r="E65" s="5">
        <f t="shared" si="4"/>
        <v>9.9213332663459445E-4</v>
      </c>
      <c r="F65" s="5">
        <f>B$6+B$7*E57+B$8*(H64*100)^2</f>
        <v>1.187327110305491</v>
      </c>
      <c r="G65" s="14">
        <v>1.2760365729711801E-2</v>
      </c>
      <c r="H65" s="8">
        <f t="shared" si="5"/>
        <v>1.0896454057653302E-2</v>
      </c>
      <c r="I65" s="7">
        <f t="shared" si="3"/>
        <v>1.8639116720584985E-3</v>
      </c>
      <c r="J65" s="10">
        <f t="shared" si="6"/>
        <v>0.14607039575037289</v>
      </c>
      <c r="K65" s="10">
        <f t="shared" si="7"/>
        <v>1.3150199073994839E-2</v>
      </c>
      <c r="AC65" s="12"/>
      <c r="AD65" s="13"/>
    </row>
    <row r="66" spans="1:30" x14ac:dyDescent="0.3">
      <c r="A66" s="17">
        <v>42552</v>
      </c>
      <c r="B66" s="18">
        <v>1.3608536920688946E-2</v>
      </c>
      <c r="C66" s="8">
        <f t="shared" si="1"/>
        <v>-3.7591463079311056E-2</v>
      </c>
      <c r="D66" s="5">
        <f t="shared" si="2"/>
        <v>1.4131180964432064E-3</v>
      </c>
      <c r="E66" s="5">
        <f t="shared" si="4"/>
        <v>1.677631940560978E-3</v>
      </c>
      <c r="F66" s="5">
        <f>B$6+B$7*E57+B$8*(H65*100)^2</f>
        <v>1.1453124260375787</v>
      </c>
      <c r="G66" s="14">
        <v>9.4133026413383628E-3</v>
      </c>
      <c r="H66" s="8">
        <f t="shared" si="5"/>
        <v>1.0701927050945446E-2</v>
      </c>
      <c r="I66" s="7">
        <f t="shared" si="3"/>
        <v>1.288624409607083E-3</v>
      </c>
      <c r="J66" s="10">
        <f t="shared" si="6"/>
        <v>0.13689397427297303</v>
      </c>
      <c r="K66" s="10">
        <f t="shared" si="7"/>
        <v>7.8894579040140744E-3</v>
      </c>
      <c r="AC66" s="12"/>
      <c r="AD66" s="13"/>
    </row>
    <row r="67" spans="1:30" x14ac:dyDescent="0.3">
      <c r="A67" s="17">
        <v>42555</v>
      </c>
      <c r="B67" s="18">
        <v>6.4121133418205568E-3</v>
      </c>
      <c r="C67" s="8">
        <f t="shared" si="1"/>
        <v>-4.4787886658179447E-2</v>
      </c>
      <c r="D67" s="5">
        <f t="shared" si="2"/>
        <v>2.0059547913059287E-3</v>
      </c>
      <c r="E67" s="5">
        <f t="shared" si="4"/>
        <v>1.4131180964432064E-3</v>
      </c>
      <c r="F67" s="5">
        <f>B$6+B$7*E57+B$8*(H66*100)^2</f>
        <v>1.1067219385375011</v>
      </c>
      <c r="G67" s="14">
        <v>8.8622795198863378E-3</v>
      </c>
      <c r="H67" s="8">
        <f t="shared" si="5"/>
        <v>1.0520085258863167E-2</v>
      </c>
      <c r="I67" s="7">
        <f t="shared" si="3"/>
        <v>1.6578057389768294E-3</v>
      </c>
      <c r="J67" s="10">
        <f t="shared" si="6"/>
        <v>0.18706312921600238</v>
      </c>
      <c r="K67" s="10">
        <f t="shared" si="7"/>
        <v>1.389747832968391E-2</v>
      </c>
      <c r="AC67" s="12"/>
      <c r="AD67" s="13"/>
    </row>
    <row r="68" spans="1:30" x14ac:dyDescent="0.3">
      <c r="A68" s="17">
        <v>42556</v>
      </c>
      <c r="B68" s="18">
        <v>-1.3925960847657478E-2</v>
      </c>
      <c r="C68" s="8">
        <f t="shared" si="1"/>
        <v>-6.5125960847657482E-2</v>
      </c>
      <c r="D68" s="5">
        <f t="shared" si="2"/>
        <v>4.2413907763306155E-3</v>
      </c>
      <c r="E68" s="5">
        <f t="shared" si="4"/>
        <v>2.0059547913059287E-3</v>
      </c>
      <c r="F68" s="5">
        <f>B$6+B$7*E57+B$8*(H67*100)^2</f>
        <v>1.0712765757686797</v>
      </c>
      <c r="G68" s="14">
        <v>1.1798378231417621E-2</v>
      </c>
      <c r="H68" s="8">
        <f t="shared" si="5"/>
        <v>1.0350249155303845E-2</v>
      </c>
      <c r="I68" s="7">
        <f t="shared" si="3"/>
        <v>1.4481290761137761E-3</v>
      </c>
      <c r="J68" s="10">
        <f t="shared" si="6"/>
        <v>0.12273967215744852</v>
      </c>
      <c r="K68" s="10">
        <f t="shared" si="7"/>
        <v>8.9609930418523831E-3</v>
      </c>
      <c r="AC68" s="12"/>
      <c r="AD68" s="13"/>
    </row>
    <row r="69" spans="1:30" x14ac:dyDescent="0.3">
      <c r="A69" s="17">
        <v>42557</v>
      </c>
      <c r="B69" s="18">
        <v>1.1566935281019388E-3</v>
      </c>
      <c r="C69" s="8">
        <f t="shared" si="1"/>
        <v>-5.0043306471898065E-2</v>
      </c>
      <c r="D69" s="5">
        <f t="shared" si="2"/>
        <v>2.5043325226403149E-3</v>
      </c>
      <c r="E69" s="5">
        <f t="shared" si="4"/>
        <v>4.2413907763306155E-3</v>
      </c>
      <c r="F69" s="5">
        <f>B$6+B$7*E57+B$8*(H68*100)^2</f>
        <v>1.0387200100655172</v>
      </c>
      <c r="G69" s="14">
        <v>1.8853740568164388E-2</v>
      </c>
      <c r="H69" s="8">
        <f t="shared" si="5"/>
        <v>1.0191761428062949E-2</v>
      </c>
      <c r="I69" s="7">
        <f t="shared" si="3"/>
        <v>8.6619791401014393E-3</v>
      </c>
      <c r="J69" s="10">
        <f t="shared" si="6"/>
        <v>0.459430271079877</v>
      </c>
      <c r="K69" s="10">
        <f t="shared" si="7"/>
        <v>0.23476846611901592</v>
      </c>
      <c r="AC69" s="12"/>
      <c r="AD69" s="13"/>
    </row>
    <row r="70" spans="1:30" x14ac:dyDescent="0.3">
      <c r="A70" s="17">
        <v>42558</v>
      </c>
      <c r="B70" s="18">
        <v>2.1748134480225013E-3</v>
      </c>
      <c r="C70" s="8">
        <f t="shared" si="1"/>
        <v>-4.9025186551977504E-2</v>
      </c>
      <c r="D70" s="5">
        <f t="shared" si="2"/>
        <v>2.4034689164561958E-3</v>
      </c>
      <c r="E70" s="5">
        <f t="shared" si="4"/>
        <v>2.5043325226403149E-3</v>
      </c>
      <c r="F70" s="5">
        <f>B$6+B$7*E57+B$8*(H69*100)^2</f>
        <v>1.0088168044671624</v>
      </c>
      <c r="G70" s="14">
        <v>1.3443785298307212E-2</v>
      </c>
      <c r="H70" s="8">
        <f t="shared" si="5"/>
        <v>1.0043987278303185E-2</v>
      </c>
      <c r="I70" s="7">
        <f t="shared" si="3"/>
        <v>3.399798020004027E-3</v>
      </c>
      <c r="J70" s="10">
        <f t="shared" si="6"/>
        <v>0.25288993721374858</v>
      </c>
      <c r="K70" s="10">
        <f t="shared" si="7"/>
        <v>4.69481078158831E-2</v>
      </c>
      <c r="AC70" s="12"/>
      <c r="AD70" s="13"/>
    </row>
    <row r="71" spans="1:30" x14ac:dyDescent="0.3">
      <c r="A71" s="17">
        <v>42559</v>
      </c>
      <c r="B71" s="18">
        <v>2.1416619847781714E-2</v>
      </c>
      <c r="C71" s="8">
        <f t="shared" si="1"/>
        <v>-2.9783380152218288E-2</v>
      </c>
      <c r="D71" s="5">
        <f t="shared" si="2"/>
        <v>8.8704973329155031E-4</v>
      </c>
      <c r="E71" s="5">
        <f t="shared" si="4"/>
        <v>2.4034689164561958E-3</v>
      </c>
      <c r="F71" s="5">
        <f>B$6+B$7*E57+B$8*(H70*100)^2</f>
        <v>0.98135071012507369</v>
      </c>
      <c r="G71" s="14">
        <v>8.6471337247423941E-3</v>
      </c>
      <c r="H71" s="8">
        <f t="shared" si="5"/>
        <v>9.9063147038900082E-3</v>
      </c>
      <c r="I71" s="7">
        <f t="shared" si="3"/>
        <v>1.2591809791476141E-3</v>
      </c>
      <c r="J71" s="10">
        <f t="shared" si="6"/>
        <v>0.14561830766473155</v>
      </c>
      <c r="K71" s="10">
        <f t="shared" si="7"/>
        <v>8.8355763384522223E-3</v>
      </c>
      <c r="AC71" s="12"/>
      <c r="AD71" s="13"/>
    </row>
    <row r="72" spans="1:30" x14ac:dyDescent="0.3">
      <c r="A72" s="17">
        <v>42562</v>
      </c>
      <c r="B72" s="18">
        <v>1.5294272968914915E-2</v>
      </c>
      <c r="C72" s="8">
        <f t="shared" si="1"/>
        <v>-3.5905727031085091E-2</v>
      </c>
      <c r="D72" s="5">
        <f t="shared" si="2"/>
        <v>1.2892212336307945E-3</v>
      </c>
      <c r="E72" s="5">
        <f t="shared" si="4"/>
        <v>8.8704973329155031E-4</v>
      </c>
      <c r="F72" s="5">
        <f>B$6+B$7*E57+B$8*(H71*100)^2</f>
        <v>0.95612310247186527</v>
      </c>
      <c r="G72" s="14">
        <v>7.0444774797397414E-3</v>
      </c>
      <c r="H72" s="8">
        <f t="shared" si="5"/>
        <v>9.778154746535081E-3</v>
      </c>
      <c r="I72" s="7">
        <f t="shared" si="3"/>
        <v>2.7336772667953396E-3</v>
      </c>
      <c r="J72" s="10">
        <f t="shared" si="6"/>
        <v>0.38805962183249615</v>
      </c>
      <c r="K72" s="10">
        <f t="shared" si="7"/>
        <v>4.8336965244798247E-2</v>
      </c>
      <c r="AC72" s="12"/>
      <c r="AD72" s="13"/>
    </row>
    <row r="73" spans="1:30" x14ac:dyDescent="0.3">
      <c r="A73" s="17">
        <v>42563</v>
      </c>
      <c r="B73" s="18">
        <v>5.4705540437276247E-3</v>
      </c>
      <c r="C73" s="8">
        <f t="shared" si="1"/>
        <v>-4.5729445956272374E-2</v>
      </c>
      <c r="D73" s="5">
        <f t="shared" si="2"/>
        <v>2.0911822274676359E-3</v>
      </c>
      <c r="E73" s="5">
        <f t="shared" si="4"/>
        <v>1.2892212336307945E-3</v>
      </c>
      <c r="F73" s="5">
        <f>B$6+B$7*E57+B$8*(H72*100)^2</f>
        <v>0.9329515448423934</v>
      </c>
      <c r="G73" s="14">
        <v>1.0738373529973951E-2</v>
      </c>
      <c r="H73" s="8">
        <f t="shared" si="5"/>
        <v>9.6589416855181048E-3</v>
      </c>
      <c r="I73" s="7">
        <f t="shared" si="3"/>
        <v>1.079431844455846E-3</v>
      </c>
      <c r="J73" s="10">
        <f t="shared" si="6"/>
        <v>0.10052098126805098</v>
      </c>
      <c r="K73" s="10">
        <f t="shared" si="7"/>
        <v>5.8151190554687204E-3</v>
      </c>
      <c r="AC73" s="12"/>
      <c r="AD73" s="13"/>
    </row>
    <row r="74" spans="1:30" x14ac:dyDescent="0.3">
      <c r="A74" s="17">
        <v>42564</v>
      </c>
      <c r="B74" s="18">
        <v>6.2836666600502526E-3</v>
      </c>
      <c r="C74" s="8">
        <f t="shared" si="1"/>
        <v>-4.4916333339949752E-2</v>
      </c>
      <c r="D74" s="5">
        <f t="shared" si="2"/>
        <v>2.0174770007054814E-3</v>
      </c>
      <c r="E74" s="5">
        <f t="shared" si="4"/>
        <v>2.0911822274676359E-3</v>
      </c>
      <c r="F74" s="5">
        <f>B$6+B$7*E57+B$8*(H73*100)^2</f>
        <v>0.91166846915972333</v>
      </c>
      <c r="G74" s="14">
        <v>1.197777660427928E-2</v>
      </c>
      <c r="H74" s="8">
        <f t="shared" si="5"/>
        <v>9.5481331639212241E-3</v>
      </c>
      <c r="I74" s="7">
        <f t="shared" si="3"/>
        <v>2.429643440358056E-3</v>
      </c>
      <c r="J74" s="10">
        <f t="shared" si="6"/>
        <v>0.20284594717604112</v>
      </c>
      <c r="K74" s="10">
        <f t="shared" si="7"/>
        <v>2.7755340110213078E-2</v>
      </c>
      <c r="AC74" s="12"/>
      <c r="AD74" s="13"/>
    </row>
    <row r="75" spans="1:30" x14ac:dyDescent="0.3">
      <c r="A75" s="17">
        <v>42565</v>
      </c>
      <c r="B75" s="18">
        <v>1.604336775419624E-2</v>
      </c>
      <c r="C75" s="8">
        <f t="shared" si="1"/>
        <v>-3.5156632245803759E-2</v>
      </c>
      <c r="D75" s="5">
        <f t="shared" si="2"/>
        <v>1.2359887908666887E-3</v>
      </c>
      <c r="E75" s="5">
        <f t="shared" si="4"/>
        <v>2.0174770007054814E-3</v>
      </c>
      <c r="F75" s="5">
        <f>B$6+B$7*E57+B$8*(H74*100)^2</f>
        <v>0.89211996414519079</v>
      </c>
      <c r="G75" s="14">
        <v>9.013361472073966E-3</v>
      </c>
      <c r="H75" s="8">
        <f t="shared" si="5"/>
        <v>9.4452102366500597E-3</v>
      </c>
      <c r="I75" s="7">
        <f t="shared" si="3"/>
        <v>4.3184876457609371E-4</v>
      </c>
      <c r="J75" s="10">
        <f t="shared" si="6"/>
        <v>4.7912065427985741E-2</v>
      </c>
      <c r="K75" s="10">
        <f t="shared" si="7"/>
        <v>1.0782193091183334E-3</v>
      </c>
      <c r="AC75" s="12"/>
      <c r="AD75" s="13"/>
    </row>
    <row r="76" spans="1:30" x14ac:dyDescent="0.3">
      <c r="A76" s="17">
        <v>42566</v>
      </c>
      <c r="B76" s="18">
        <v>1.7468197024159895E-3</v>
      </c>
      <c r="C76" s="8">
        <f t="shared" ref="C76:C139" si="8">B76-B$5</f>
        <v>-4.9453180297584012E-2</v>
      </c>
      <c r="D76" s="5">
        <f t="shared" ref="D76:D139" si="9">C76^2</f>
        <v>2.4456170415453516E-3</v>
      </c>
      <c r="E76" s="5">
        <f t="shared" si="4"/>
        <v>1.2359887908666887E-3</v>
      </c>
      <c r="F76" s="5">
        <f>B$6+B$7*E57+B$8*(H75*100)^2</f>
        <v>0.87416466228934275</v>
      </c>
      <c r="G76" s="14">
        <v>5.2588849681644741E-3</v>
      </c>
      <c r="H76" s="8">
        <f t="shared" si="5"/>
        <v>9.3496773328780852E-3</v>
      </c>
      <c r="I76" s="7">
        <f t="shared" si="3"/>
        <v>4.0907923647136111E-3</v>
      </c>
      <c r="J76" s="10">
        <f t="shared" si="6"/>
        <v>0.77788207756547179</v>
      </c>
      <c r="K76" s="10">
        <f t="shared" si="7"/>
        <v>0.13788981264451894</v>
      </c>
      <c r="AC76" s="12"/>
      <c r="AD76" s="13"/>
    </row>
    <row r="77" spans="1:30" x14ac:dyDescent="0.3">
      <c r="A77" s="17">
        <v>42569</v>
      </c>
      <c r="B77" s="18">
        <v>1.6169972707060182E-2</v>
      </c>
      <c r="C77" s="8">
        <f t="shared" si="8"/>
        <v>-3.5030027292939817E-2</v>
      </c>
      <c r="D77" s="5">
        <f t="shared" si="9"/>
        <v>1.2271028121441084E-3</v>
      </c>
      <c r="E77" s="5">
        <f t="shared" si="4"/>
        <v>2.4456170415453516E-3</v>
      </c>
      <c r="F77" s="5">
        <f>B$6+B$7*E57+B$8*(H76*100)^2</f>
        <v>0.85767271753474605</v>
      </c>
      <c r="G77" s="14">
        <v>1.0608959992873996E-2</v>
      </c>
      <c r="H77" s="8">
        <f t="shared" si="5"/>
        <v>9.2610621287989754E-3</v>
      </c>
      <c r="I77" s="7">
        <f t="shared" ref="I77:I140" si="10">SQRT((G77-H77)^2)</f>
        <v>1.3478978640750205E-3</v>
      </c>
      <c r="J77" s="10">
        <f t="shared" si="6"/>
        <v>0.12705278038378873</v>
      </c>
      <c r="K77" s="10">
        <f t="shared" si="7"/>
        <v>9.6644467381850063E-3</v>
      </c>
      <c r="AC77" s="12"/>
      <c r="AD77" s="13"/>
    </row>
    <row r="78" spans="1:30" x14ac:dyDescent="0.3">
      <c r="A78" s="17">
        <v>42570</v>
      </c>
      <c r="B78" s="18">
        <v>3.7815245359741887E-3</v>
      </c>
      <c r="C78" s="8">
        <f t="shared" si="8"/>
        <v>-4.7418475464025812E-2</v>
      </c>
      <c r="D78" s="5">
        <f t="shared" si="9"/>
        <v>2.2485118153324178E-3</v>
      </c>
      <c r="E78" s="5">
        <f t="shared" ref="E78:E141" si="11">D77</f>
        <v>1.2271028121441084E-3</v>
      </c>
      <c r="F78" s="5">
        <f>B$6+B$7*E57+B$8*(H77*100)^2</f>
        <v>0.84252486627764933</v>
      </c>
      <c r="G78" s="14">
        <v>5.5923281683867513E-3</v>
      </c>
      <c r="H78" s="8">
        <f t="shared" ref="H78:H141" si="12">SQRT(F78)/100</f>
        <v>9.1789153295890533E-3</v>
      </c>
      <c r="I78" s="7">
        <f t="shared" si="10"/>
        <v>3.586587161202302E-3</v>
      </c>
      <c r="J78" s="10">
        <f t="shared" ref="J78:J141" si="13">ABS(G78-H78)/G78</f>
        <v>0.6413406104236089</v>
      </c>
      <c r="K78" s="10">
        <f t="shared" ref="K78:K141" si="14">G78/H78-LN(G78/H78)-1</f>
        <v>0.10477141566235648</v>
      </c>
      <c r="AC78" s="12"/>
      <c r="AD78" s="13"/>
    </row>
    <row r="79" spans="1:30" x14ac:dyDescent="0.3">
      <c r="A79" s="17">
        <v>42571</v>
      </c>
      <c r="B79" s="18">
        <v>-2.118719673889091E-3</v>
      </c>
      <c r="C79" s="8">
        <f t="shared" si="8"/>
        <v>-5.3318719673889091E-2</v>
      </c>
      <c r="D79" s="5">
        <f t="shared" si="9"/>
        <v>2.8428858676627674E-3</v>
      </c>
      <c r="E79" s="5">
        <f t="shared" si="11"/>
        <v>2.2485118153324178E-3</v>
      </c>
      <c r="F79" s="5">
        <f>B$6+B$7*E79+B$8*(G78*100)^2</f>
        <v>0.34199727839837402</v>
      </c>
      <c r="G79" s="14">
        <v>8.2199416479298952E-3</v>
      </c>
      <c r="H79" s="8">
        <f t="shared" si="12"/>
        <v>5.8480533376361575E-3</v>
      </c>
      <c r="I79" s="7">
        <f t="shared" si="10"/>
        <v>2.3718883102937377E-3</v>
      </c>
      <c r="J79" s="10">
        <f t="shared" si="13"/>
        <v>0.28855293770741941</v>
      </c>
      <c r="K79" s="10">
        <f t="shared" si="14"/>
        <v>6.5131689948013438E-2</v>
      </c>
      <c r="AC79" s="12"/>
      <c r="AD79" s="13"/>
    </row>
    <row r="80" spans="1:30" x14ac:dyDescent="0.3">
      <c r="A80" s="17">
        <v>42572</v>
      </c>
      <c r="B80" s="18">
        <v>1.1128875277511148E-3</v>
      </c>
      <c r="C80" s="8">
        <f t="shared" si="8"/>
        <v>-5.0087112472248889E-2</v>
      </c>
      <c r="D80" s="5">
        <f t="shared" si="9"/>
        <v>2.50871883580771E-3</v>
      </c>
      <c r="E80" s="5">
        <f t="shared" si="11"/>
        <v>2.8428858676627674E-3</v>
      </c>
      <c r="F80" s="5">
        <f>B$6+B$7*E79+B$8*(H79*100)^2</f>
        <v>0.3688688546674509</v>
      </c>
      <c r="G80" s="14">
        <v>7.8128898475457766E-3</v>
      </c>
      <c r="H80" s="8">
        <f t="shared" si="12"/>
        <v>6.0734574557450459E-3</v>
      </c>
      <c r="I80" s="7">
        <f t="shared" si="10"/>
        <v>1.7394323918007307E-3</v>
      </c>
      <c r="J80" s="10">
        <f t="shared" si="13"/>
        <v>0.22263623649412256</v>
      </c>
      <c r="K80" s="10">
        <f t="shared" si="14"/>
        <v>3.4552167082769758E-2</v>
      </c>
      <c r="AC80" s="12"/>
      <c r="AD80" s="13"/>
    </row>
    <row r="81" spans="1:30" x14ac:dyDescent="0.3">
      <c r="A81" s="17">
        <v>42573</v>
      </c>
      <c r="B81" s="18">
        <v>6.3532503414469293E-3</v>
      </c>
      <c r="C81" s="8">
        <f t="shared" si="8"/>
        <v>-4.4846749658553071E-2</v>
      </c>
      <c r="D81" s="5">
        <f t="shared" si="9"/>
        <v>2.01123095493693E-3</v>
      </c>
      <c r="E81" s="5">
        <f t="shared" si="11"/>
        <v>2.50871883580771E-3</v>
      </c>
      <c r="F81" s="5">
        <f>B$6+B$7*E79+B$8*(H80*100)^2</f>
        <v>0.393550397470598</v>
      </c>
      <c r="G81" s="14">
        <v>6.7287134104275729E-3</v>
      </c>
      <c r="H81" s="8">
        <f t="shared" si="12"/>
        <v>6.2733595263670169E-3</v>
      </c>
      <c r="I81" s="7">
        <f t="shared" si="10"/>
        <v>4.5535388406055602E-4</v>
      </c>
      <c r="J81" s="10">
        <f t="shared" si="13"/>
        <v>6.7673246917440158E-2</v>
      </c>
      <c r="K81" s="10">
        <f t="shared" si="14"/>
        <v>2.5133997095241334E-3</v>
      </c>
      <c r="AC81" s="12"/>
      <c r="AD81" s="13"/>
    </row>
    <row r="82" spans="1:30" x14ac:dyDescent="0.3">
      <c r="A82" s="17">
        <v>42576</v>
      </c>
      <c r="B82" s="18">
        <v>-2.2656431206364118E-3</v>
      </c>
      <c r="C82" s="8">
        <f t="shared" si="8"/>
        <v>-5.3465643120636411E-2</v>
      </c>
      <c r="D82" s="5">
        <f t="shared" si="9"/>
        <v>2.8585749943032556E-3</v>
      </c>
      <c r="E82" s="5">
        <f t="shared" si="11"/>
        <v>2.01123095493693E-3</v>
      </c>
      <c r="F82" s="5">
        <f>B$6+B$7*E79+B$8*(H81*100)^2</f>
        <v>0.4162203945352887</v>
      </c>
      <c r="G82" s="14">
        <v>9.7472947787031611E-3</v>
      </c>
      <c r="H82" s="8">
        <f t="shared" si="12"/>
        <v>6.4515145085110729E-3</v>
      </c>
      <c r="I82" s="7">
        <f t="shared" si="10"/>
        <v>3.2957802701920882E-3</v>
      </c>
      <c r="J82" s="10">
        <f t="shared" si="13"/>
        <v>0.33812256067119567</v>
      </c>
      <c r="K82" s="10">
        <f t="shared" si="14"/>
        <v>9.817885585176489E-2</v>
      </c>
      <c r="AC82" s="12"/>
      <c r="AD82" s="13"/>
    </row>
    <row r="83" spans="1:30" x14ac:dyDescent="0.3">
      <c r="A83" s="17">
        <v>42577</v>
      </c>
      <c r="B83" s="18">
        <v>-1.5837266631136891E-3</v>
      </c>
      <c r="C83" s="8">
        <f t="shared" si="8"/>
        <v>-5.2783726663113692E-2</v>
      </c>
      <c r="D83" s="5">
        <f t="shared" si="9"/>
        <v>2.7861218004462994E-3</v>
      </c>
      <c r="E83" s="5">
        <f t="shared" si="11"/>
        <v>2.8585749943032556E-3</v>
      </c>
      <c r="F83" s="5">
        <f>B$6+B$7*E79+B$8*(H82*100)^2</f>
        <v>0.437042786839207</v>
      </c>
      <c r="G83" s="14">
        <v>7.9694018113794455E-3</v>
      </c>
      <c r="H83" s="8">
        <f t="shared" si="12"/>
        <v>6.6109211675772304E-3</v>
      </c>
      <c r="I83" s="7">
        <f t="shared" si="10"/>
        <v>1.3584806438022151E-3</v>
      </c>
      <c r="J83" s="10">
        <f t="shared" si="13"/>
        <v>0.17046205925549537</v>
      </c>
      <c r="K83" s="10">
        <f t="shared" si="14"/>
        <v>1.8603939960801341E-2</v>
      </c>
      <c r="AC83" s="12"/>
      <c r="AD83" s="13"/>
    </row>
    <row r="84" spans="1:30" x14ac:dyDescent="0.3">
      <c r="A84" s="17">
        <v>42578</v>
      </c>
      <c r="B84" s="18">
        <v>1.2320040982441004E-3</v>
      </c>
      <c r="C84" s="8">
        <f t="shared" si="8"/>
        <v>-4.99679959017559E-2</v>
      </c>
      <c r="D84" s="5">
        <f t="shared" si="9"/>
        <v>2.4968006144378946E-3</v>
      </c>
      <c r="E84" s="5">
        <f t="shared" si="11"/>
        <v>2.7861218004462994E-3</v>
      </c>
      <c r="F84" s="5">
        <f>B$6+B$7*E79+B$8*(H83*100)^2</f>
        <v>0.45616815417035594</v>
      </c>
      <c r="G84" s="14">
        <v>9.0549946337264813E-3</v>
      </c>
      <c r="H84" s="8">
        <f t="shared" si="12"/>
        <v>6.7540221658679497E-3</v>
      </c>
      <c r="I84" s="7">
        <f t="shared" si="10"/>
        <v>2.3009724678585315E-3</v>
      </c>
      <c r="J84" s="10">
        <f t="shared" si="13"/>
        <v>0.25411085935802397</v>
      </c>
      <c r="K84" s="10">
        <f t="shared" si="14"/>
        <v>4.7503510937890958E-2</v>
      </c>
      <c r="AC84" s="12"/>
      <c r="AD84" s="13"/>
    </row>
    <row r="85" spans="1:30" x14ac:dyDescent="0.3">
      <c r="A85" s="17">
        <v>42579</v>
      </c>
      <c r="B85" s="18">
        <v>-3.276958534990472E-3</v>
      </c>
      <c r="C85" s="8">
        <f t="shared" si="8"/>
        <v>-5.4476958534990474E-2</v>
      </c>
      <c r="D85" s="5">
        <f t="shared" si="9"/>
        <v>2.9677390112230716E-3</v>
      </c>
      <c r="E85" s="5">
        <f t="shared" si="11"/>
        <v>2.4968006144378946E-3</v>
      </c>
      <c r="F85" s="5">
        <f>B$6+B$7*E79+B$8*(H84*100)^2</f>
        <v>0.4737348040640163</v>
      </c>
      <c r="G85" s="14">
        <v>1.2548192945073164E-2</v>
      </c>
      <c r="H85" s="8">
        <f t="shared" si="12"/>
        <v>6.8828395598329638E-3</v>
      </c>
      <c r="I85" s="7">
        <f t="shared" si="10"/>
        <v>5.6653533852401997E-3</v>
      </c>
      <c r="J85" s="10">
        <f t="shared" si="13"/>
        <v>0.45148758949109125</v>
      </c>
      <c r="K85" s="10">
        <f t="shared" si="14"/>
        <v>0.22256743302263771</v>
      </c>
      <c r="AC85" s="12"/>
      <c r="AD85" s="13"/>
    </row>
    <row r="86" spans="1:30" x14ac:dyDescent="0.3">
      <c r="A86" s="17">
        <v>42580</v>
      </c>
      <c r="B86" s="18">
        <v>1.1248199313333557E-2</v>
      </c>
      <c r="C86" s="8">
        <f t="shared" si="8"/>
        <v>-3.9951800686666442E-2</v>
      </c>
      <c r="D86" s="5">
        <f t="shared" si="9"/>
        <v>1.5961463781071212E-3</v>
      </c>
      <c r="E86" s="5">
        <f t="shared" si="11"/>
        <v>2.9677390112230716E-3</v>
      </c>
      <c r="F86" s="5">
        <f>B$6+B$7*E79+B$8*(H85*100)^2</f>
        <v>0.48986977199134335</v>
      </c>
      <c r="G86" s="14">
        <v>1.1710805670026093E-2</v>
      </c>
      <c r="H86" s="8">
        <f t="shared" si="12"/>
        <v>6.9990697381247975E-3</v>
      </c>
      <c r="I86" s="7">
        <f t="shared" si="10"/>
        <v>4.7117359319012956E-3</v>
      </c>
      <c r="J86" s="10">
        <f t="shared" si="13"/>
        <v>0.40234088624329439</v>
      </c>
      <c r="K86" s="10">
        <f t="shared" si="14"/>
        <v>0.15845986557081404</v>
      </c>
      <c r="AC86" s="12"/>
      <c r="AD86" s="13"/>
    </row>
    <row r="87" spans="1:30" x14ac:dyDescent="0.3">
      <c r="A87" s="17">
        <v>42583</v>
      </c>
      <c r="B87" s="18">
        <v>-9.6788523860589365E-3</v>
      </c>
      <c r="C87" s="8">
        <f t="shared" si="8"/>
        <v>-6.0878852386058939E-2</v>
      </c>
      <c r="D87" s="5">
        <f t="shared" si="9"/>
        <v>3.706234667843554E-3</v>
      </c>
      <c r="E87" s="5">
        <f t="shared" si="11"/>
        <v>1.5961463781071212E-3</v>
      </c>
      <c r="F87" s="5">
        <f>B$6+B$7*E79+B$8*(H86*100)^2</f>
        <v>0.50468974003259315</v>
      </c>
      <c r="G87" s="14">
        <v>1.1538718330018953E-2</v>
      </c>
      <c r="H87" s="8">
        <f t="shared" si="12"/>
        <v>7.1041518848669969E-3</v>
      </c>
      <c r="I87" s="7">
        <f t="shared" si="10"/>
        <v>4.4345664451519561E-3</v>
      </c>
      <c r="J87" s="10">
        <f t="shared" si="13"/>
        <v>0.38432053875646277</v>
      </c>
      <c r="K87" s="10">
        <f t="shared" si="14"/>
        <v>0.13919298950618098</v>
      </c>
      <c r="AC87" s="12"/>
      <c r="AD87" s="13"/>
    </row>
    <row r="88" spans="1:30" x14ac:dyDescent="0.3">
      <c r="A88" s="17">
        <v>42584</v>
      </c>
      <c r="B88" s="18">
        <v>-1.052100602600993E-2</v>
      </c>
      <c r="C88" s="8">
        <f t="shared" si="8"/>
        <v>-6.1721006026009932E-2</v>
      </c>
      <c r="D88" s="5">
        <f t="shared" si="9"/>
        <v>3.8094825848627545E-3</v>
      </c>
      <c r="E88" s="5">
        <f t="shared" si="11"/>
        <v>3.706234667843554E-3</v>
      </c>
      <c r="F88" s="5">
        <f>B$6+B$7*E79+B$8*(H87*100)^2</f>
        <v>0.51830188067848104</v>
      </c>
      <c r="G88" s="14">
        <v>1.4049493742934571E-2</v>
      </c>
      <c r="H88" s="8">
        <f t="shared" si="12"/>
        <v>7.1993185835777622E-3</v>
      </c>
      <c r="I88" s="7">
        <f t="shared" si="10"/>
        <v>6.850175159356809E-3</v>
      </c>
      <c r="J88" s="10">
        <f t="shared" si="13"/>
        <v>0.48757451938805496</v>
      </c>
      <c r="K88" s="10">
        <f t="shared" si="14"/>
        <v>0.28290328573391621</v>
      </c>
      <c r="AC88" s="12"/>
      <c r="AD88" s="13"/>
    </row>
    <row r="89" spans="1:30" x14ac:dyDescent="0.3">
      <c r="A89" s="17">
        <v>42585</v>
      </c>
      <c r="B89" s="18">
        <v>1.6160861794773614E-2</v>
      </c>
      <c r="C89" s="8">
        <f t="shared" si="8"/>
        <v>-3.5039138205226389E-2</v>
      </c>
      <c r="D89" s="5">
        <f t="shared" si="9"/>
        <v>1.2277412061649556E-3</v>
      </c>
      <c r="E89" s="5">
        <f t="shared" si="11"/>
        <v>3.8094825848627545E-3</v>
      </c>
      <c r="F89" s="5">
        <f>B$6+B$7*E79+B$8*(H88*100)^2</f>
        <v>0.53080463186172921</v>
      </c>
      <c r="G89" s="14">
        <v>1.315538327905256E-2</v>
      </c>
      <c r="H89" s="8">
        <f t="shared" si="12"/>
        <v>7.285634027740683E-3</v>
      </c>
      <c r="I89" s="7">
        <f t="shared" si="10"/>
        <v>5.8697492513118772E-3</v>
      </c>
      <c r="J89" s="10">
        <f t="shared" si="13"/>
        <v>0.44618610699532668</v>
      </c>
      <c r="K89" s="10">
        <f t="shared" si="14"/>
        <v>0.21473415114332894</v>
      </c>
      <c r="AC89" s="12"/>
      <c r="AD89" s="13"/>
    </row>
    <row r="90" spans="1:30" x14ac:dyDescent="0.3">
      <c r="A90" s="17">
        <v>42586</v>
      </c>
      <c r="B90" s="18">
        <v>9.0171621956245153E-3</v>
      </c>
      <c r="C90" s="8">
        <f t="shared" si="8"/>
        <v>-4.2182837804375484E-2</v>
      </c>
      <c r="D90" s="5">
        <f t="shared" si="9"/>
        <v>1.7793918052302494E-3</v>
      </c>
      <c r="E90" s="5">
        <f t="shared" si="11"/>
        <v>1.2277412061649556E-3</v>
      </c>
      <c r="F90" s="5">
        <f>B$6+B$7*E79+B$8*(H89*100)^2</f>
        <v>0.54228840882354257</v>
      </c>
      <c r="G90" s="14">
        <v>1.0895633617546842E-2</v>
      </c>
      <c r="H90" s="8">
        <f t="shared" si="12"/>
        <v>7.3640234167440186E-3</v>
      </c>
      <c r="I90" s="7">
        <f t="shared" si="10"/>
        <v>3.5316102008028233E-3</v>
      </c>
      <c r="J90" s="10">
        <f t="shared" si="13"/>
        <v>0.32413077795818607</v>
      </c>
      <c r="K90" s="10">
        <f t="shared" si="14"/>
        <v>8.7820497270285625E-2</v>
      </c>
      <c r="AC90" s="12"/>
      <c r="AD90" s="13"/>
    </row>
    <row r="91" spans="1:30" x14ac:dyDescent="0.3">
      <c r="A91" s="17">
        <v>42587</v>
      </c>
      <c r="B91" s="18">
        <v>1.1626394958511557E-3</v>
      </c>
      <c r="C91" s="8">
        <f t="shared" si="8"/>
        <v>-5.0037360504148844E-2</v>
      </c>
      <c r="D91" s="5">
        <f t="shared" si="9"/>
        <v>2.5037374462221545E-3</v>
      </c>
      <c r="E91" s="5">
        <f t="shared" si="11"/>
        <v>1.7793918052302494E-3</v>
      </c>
      <c r="F91" s="5">
        <f>B$6+B$7*E79+B$8*(H90*100)^2</f>
        <v>0.5528362579629682</v>
      </c>
      <c r="G91" s="14">
        <v>7.4971322563185724E-3</v>
      </c>
      <c r="H91" s="8">
        <f t="shared" si="12"/>
        <v>7.4352959454413656E-3</v>
      </c>
      <c r="I91" s="7">
        <f t="shared" si="10"/>
        <v>6.1836310877206799E-5</v>
      </c>
      <c r="J91" s="10">
        <f t="shared" si="13"/>
        <v>8.2479952017774864E-3</v>
      </c>
      <c r="K91" s="10">
        <f t="shared" si="14"/>
        <v>3.4392285141349177E-5</v>
      </c>
      <c r="AC91" s="12"/>
      <c r="AD91" s="13"/>
    </row>
    <row r="92" spans="1:30" x14ac:dyDescent="0.3">
      <c r="A92" s="17">
        <v>42590</v>
      </c>
      <c r="B92" s="18">
        <v>-4.5101305233009436E-4</v>
      </c>
      <c r="C92" s="8">
        <f t="shared" si="8"/>
        <v>-5.1651013052330094E-2</v>
      </c>
      <c r="D92" s="5">
        <f t="shared" si="9"/>
        <v>2.6678271493319737E-3</v>
      </c>
      <c r="E92" s="5">
        <f t="shared" si="11"/>
        <v>2.5037374462221545E-3</v>
      </c>
      <c r="F92" s="5">
        <f>B$6+B$7*E79+B$8*(H91*100)^2</f>
        <v>0.56252445739753054</v>
      </c>
      <c r="G92" s="14">
        <v>4.9036733010678632E-3</v>
      </c>
      <c r="H92" s="8">
        <f t="shared" si="12"/>
        <v>7.5001630475445705E-3</v>
      </c>
      <c r="I92" s="7">
        <f t="shared" si="10"/>
        <v>2.5964897464767073E-3</v>
      </c>
      <c r="J92" s="10">
        <f t="shared" si="13"/>
        <v>0.52949892602169779</v>
      </c>
      <c r="K92" s="10">
        <f t="shared" si="14"/>
        <v>7.8749075650263345E-2</v>
      </c>
      <c r="AC92" s="12"/>
      <c r="AD92" s="13"/>
    </row>
    <row r="93" spans="1:30" x14ac:dyDescent="0.3">
      <c r="A93" s="17">
        <v>42591</v>
      </c>
      <c r="B93" s="18">
        <v>9.3649203889184095E-4</v>
      </c>
      <c r="C93" s="8">
        <f t="shared" si="8"/>
        <v>-5.0263507961108164E-2</v>
      </c>
      <c r="D93" s="5">
        <f t="shared" si="9"/>
        <v>2.526420232556384E-3</v>
      </c>
      <c r="E93" s="5">
        <f t="shared" si="11"/>
        <v>2.6678271493319737E-3</v>
      </c>
      <c r="F93" s="5">
        <f>B$6+B$7*E79+B$8*(H92*100)^2</f>
        <v>0.57142306857817615</v>
      </c>
      <c r="G93" s="14">
        <v>6.9272039346361123E-3</v>
      </c>
      <c r="H93" s="8">
        <f t="shared" si="12"/>
        <v>7.5592530621627959E-3</v>
      </c>
      <c r="I93" s="7">
        <f t="shared" si="10"/>
        <v>6.3204912752668364E-4</v>
      </c>
      <c r="J93" s="10">
        <f t="shared" si="13"/>
        <v>9.1241593793194034E-2</v>
      </c>
      <c r="K93" s="10">
        <f t="shared" si="14"/>
        <v>3.7034818738088671E-3</v>
      </c>
      <c r="AC93" s="12"/>
      <c r="AD93" s="13"/>
    </row>
    <row r="94" spans="1:30" x14ac:dyDescent="0.3">
      <c r="A94" s="17">
        <v>42592</v>
      </c>
      <c r="B94" s="18">
        <v>-1.3419740870216103E-2</v>
      </c>
      <c r="C94" s="8">
        <f t="shared" si="8"/>
        <v>-6.4619740870216102E-2</v>
      </c>
      <c r="D94" s="5">
        <f t="shared" si="9"/>
        <v>4.1757109101338771E-3</v>
      </c>
      <c r="E94" s="5">
        <f t="shared" si="11"/>
        <v>2.526420232556384E-3</v>
      </c>
      <c r="F94" s="5">
        <f>B$6+B$7*E79+B$8*(H93*100)^2</f>
        <v>0.57959644294759904</v>
      </c>
      <c r="G94" s="14">
        <v>1.1941408522507836E-2</v>
      </c>
      <c r="H94" s="8">
        <f t="shared" si="12"/>
        <v>7.6131231629837639E-3</v>
      </c>
      <c r="I94" s="7">
        <f t="shared" si="10"/>
        <v>4.3282853595240723E-3</v>
      </c>
      <c r="J94" s="10">
        <f t="shared" si="13"/>
        <v>0.36246020319679018</v>
      </c>
      <c r="K94" s="10">
        <f t="shared" si="14"/>
        <v>0.11839095585422066</v>
      </c>
      <c r="AC94" s="12"/>
      <c r="AD94" s="13"/>
    </row>
    <row r="95" spans="1:30" x14ac:dyDescent="0.3">
      <c r="A95" s="17">
        <v>42593</v>
      </c>
      <c r="B95" s="18">
        <v>2.3955320134795111E-2</v>
      </c>
      <c r="C95" s="8">
        <f t="shared" si="8"/>
        <v>-2.7244679865204891E-2</v>
      </c>
      <c r="D95" s="5">
        <f t="shared" si="9"/>
        <v>7.4227258095750084E-4</v>
      </c>
      <c r="E95" s="5">
        <f t="shared" si="11"/>
        <v>4.1757109101338771E-3</v>
      </c>
      <c r="F95" s="5">
        <f>B$6+B$7*E79+B$8*(H94*100)^2</f>
        <v>0.587103687305914</v>
      </c>
      <c r="G95" s="14">
        <v>9.2873810155715743E-3</v>
      </c>
      <c r="H95" s="8">
        <f t="shared" si="12"/>
        <v>7.6622691632825977E-3</v>
      </c>
      <c r="I95" s="7">
        <f t="shared" si="10"/>
        <v>1.6251118522889766E-3</v>
      </c>
      <c r="J95" s="10">
        <f t="shared" si="13"/>
        <v>0.17498063765923383</v>
      </c>
      <c r="K95" s="10">
        <f t="shared" si="14"/>
        <v>1.9744341486366057E-2</v>
      </c>
      <c r="AC95" s="12"/>
      <c r="AD95" s="13"/>
    </row>
    <row r="96" spans="1:30" x14ac:dyDescent="0.3">
      <c r="A96" s="17">
        <v>42594</v>
      </c>
      <c r="B96" s="18">
        <v>-3.4305905765035347E-5</v>
      </c>
      <c r="C96" s="8">
        <f t="shared" si="8"/>
        <v>-5.123430590576504E-2</v>
      </c>
      <c r="D96" s="5">
        <f t="shared" si="9"/>
        <v>2.6249541016455107E-3</v>
      </c>
      <c r="E96" s="5">
        <f t="shared" si="11"/>
        <v>7.4227258095750084E-4</v>
      </c>
      <c r="F96" s="5">
        <f>B$6+B$7*E79+B$8*(H95*100)^2</f>
        <v>0.59399909124902628</v>
      </c>
      <c r="G96" s="14">
        <v>8.7207464352975026E-3</v>
      </c>
      <c r="H96" s="8">
        <f t="shared" si="12"/>
        <v>7.7071336516828758E-3</v>
      </c>
      <c r="I96" s="7">
        <f t="shared" si="10"/>
        <v>1.0136127836146269E-3</v>
      </c>
      <c r="J96" s="10">
        <f t="shared" si="13"/>
        <v>0.11623004878481462</v>
      </c>
      <c r="K96" s="10">
        <f t="shared" si="14"/>
        <v>7.9576945139887556E-3</v>
      </c>
      <c r="AC96" s="12"/>
      <c r="AD96" s="13"/>
    </row>
    <row r="97" spans="1:30" x14ac:dyDescent="0.3">
      <c r="A97" s="17">
        <v>42597</v>
      </c>
      <c r="B97" s="18">
        <v>1.4441176004052935E-2</v>
      </c>
      <c r="C97" s="8">
        <f t="shared" si="8"/>
        <v>-3.6758823995947071E-2</v>
      </c>
      <c r="D97" s="5">
        <f t="shared" si="9"/>
        <v>1.3512111415650142E-3</v>
      </c>
      <c r="E97" s="5">
        <f t="shared" si="11"/>
        <v>2.6249541016455107E-3</v>
      </c>
      <c r="F97" s="5">
        <f>B$6+B$7*E79+B$8*(H96*100)^2</f>
        <v>0.60033251977077484</v>
      </c>
      <c r="G97" s="14">
        <v>8.5507848238206667E-3</v>
      </c>
      <c r="H97" s="8">
        <f t="shared" si="12"/>
        <v>7.7481128010037049E-3</v>
      </c>
      <c r="I97" s="7">
        <f t="shared" si="10"/>
        <v>8.026720228169618E-4</v>
      </c>
      <c r="J97" s="10">
        <f t="shared" si="13"/>
        <v>9.3871152105346911E-2</v>
      </c>
      <c r="K97" s="10">
        <f t="shared" si="14"/>
        <v>5.0220433265206754E-3</v>
      </c>
      <c r="AC97" s="12"/>
      <c r="AD97" s="13"/>
    </row>
    <row r="98" spans="1:30" x14ac:dyDescent="0.3">
      <c r="A98" s="17">
        <v>42598</v>
      </c>
      <c r="B98" s="18">
        <v>-4.9321715902906019E-3</v>
      </c>
      <c r="C98" s="8">
        <f t="shared" si="8"/>
        <v>-5.6132171590290603E-2</v>
      </c>
      <c r="D98" s="5">
        <f t="shared" si="9"/>
        <v>3.1508206874418273E-3</v>
      </c>
      <c r="E98" s="5">
        <f t="shared" si="11"/>
        <v>1.3512111415650142E-3</v>
      </c>
      <c r="F98" s="5">
        <f>B$6+B$7*E79+B$8*(H97*100)^2</f>
        <v>0.60614977386800084</v>
      </c>
      <c r="G98" s="14">
        <v>6.594427012954103E-3</v>
      </c>
      <c r="H98" s="8">
        <f t="shared" si="12"/>
        <v>7.785562111164491E-3</v>
      </c>
      <c r="I98" s="7">
        <f t="shared" si="10"/>
        <v>1.191135098210388E-3</v>
      </c>
      <c r="J98" s="10">
        <f t="shared" si="13"/>
        <v>0.18062753532194994</v>
      </c>
      <c r="K98" s="10">
        <f t="shared" si="14"/>
        <v>1.3053287284928494E-2</v>
      </c>
      <c r="AC98" s="12"/>
      <c r="AD98" s="13"/>
    </row>
    <row r="99" spans="1:30" x14ac:dyDescent="0.3">
      <c r="A99" s="17">
        <v>42599</v>
      </c>
      <c r="B99" s="18">
        <v>7.9371540152721048E-3</v>
      </c>
      <c r="C99" s="8">
        <f t="shared" si="8"/>
        <v>-4.3262845984727898E-2</v>
      </c>
      <c r="D99" s="5">
        <f t="shared" si="9"/>
        <v>1.8716738426982867E-3</v>
      </c>
      <c r="E99" s="5">
        <f t="shared" si="11"/>
        <v>3.1508206874418273E-3</v>
      </c>
      <c r="F99" s="5">
        <f>B$6+B$7*E79+B$8*(H98*100)^2</f>
        <v>0.61149292175630321</v>
      </c>
      <c r="G99" s="14">
        <v>1.5704837698996776E-2</v>
      </c>
      <c r="H99" s="8">
        <f t="shared" si="12"/>
        <v>7.8198012874772169E-3</v>
      </c>
      <c r="I99" s="7">
        <f t="shared" si="10"/>
        <v>7.8850364115195595E-3</v>
      </c>
      <c r="J99" s="10">
        <f t="shared" si="13"/>
        <v>0.50207691175460256</v>
      </c>
      <c r="K99" s="10">
        <f t="shared" si="14"/>
        <v>0.3110326442989515</v>
      </c>
      <c r="AC99" s="12"/>
      <c r="AD99" s="13"/>
    </row>
    <row r="100" spans="1:30" x14ac:dyDescent="0.3">
      <c r="A100" s="17">
        <v>42600</v>
      </c>
      <c r="B100" s="18">
        <v>-2.6668933014690525E-3</v>
      </c>
      <c r="C100" s="8">
        <f t="shared" si="8"/>
        <v>-5.3866893301469057E-2</v>
      </c>
      <c r="D100" s="5">
        <f t="shared" si="9"/>
        <v>2.9016421939518518E-3</v>
      </c>
      <c r="E100" s="5">
        <f t="shared" si="11"/>
        <v>1.8716738426982867E-3</v>
      </c>
      <c r="F100" s="5">
        <f>B$6+B$7*E79+B$8*(H99*100)^2</f>
        <v>0.61640060309170897</v>
      </c>
      <c r="G100" s="14">
        <v>6.9063121353947245E-3</v>
      </c>
      <c r="H100" s="8">
        <f t="shared" si="12"/>
        <v>7.8511184113584029E-3</v>
      </c>
      <c r="I100" s="7">
        <f t="shared" si="10"/>
        <v>9.4480627596367842E-4</v>
      </c>
      <c r="J100" s="10">
        <f t="shared" si="13"/>
        <v>0.13680329782975828</v>
      </c>
      <c r="K100" s="10">
        <f t="shared" si="14"/>
        <v>7.8798566124866909E-3</v>
      </c>
      <c r="AC100" s="12"/>
      <c r="AD100" s="13"/>
    </row>
    <row r="101" spans="1:30" x14ac:dyDescent="0.3">
      <c r="A101" s="17">
        <v>42601</v>
      </c>
      <c r="B101" s="18">
        <v>-1.1330487831205894E-3</v>
      </c>
      <c r="C101" s="8">
        <f t="shared" si="8"/>
        <v>-5.2333048783120589E-2</v>
      </c>
      <c r="D101" s="5">
        <f t="shared" si="9"/>
        <v>2.7387479949364793E-3</v>
      </c>
      <c r="E101" s="5">
        <f t="shared" si="11"/>
        <v>2.9016421939518518E-3</v>
      </c>
      <c r="F101" s="5">
        <f>B$6+B$7*E101+B$8*(G100*100)^2</f>
        <v>0.49288458348498321</v>
      </c>
      <c r="G101" s="14">
        <v>8.4816192403654386E-3</v>
      </c>
      <c r="H101" s="8">
        <f t="shared" si="12"/>
        <v>7.0205739329842779E-3</v>
      </c>
      <c r="I101" s="7">
        <f t="shared" si="10"/>
        <v>1.4610453073811607E-3</v>
      </c>
      <c r="J101" s="10">
        <f t="shared" si="13"/>
        <v>0.17226018593569994</v>
      </c>
      <c r="K101" s="10">
        <f t="shared" si="14"/>
        <v>1.9052689620653984E-2</v>
      </c>
      <c r="AC101" s="12"/>
      <c r="AD101" s="13"/>
    </row>
    <row r="102" spans="1:30" x14ac:dyDescent="0.3">
      <c r="A102" s="17">
        <v>42604</v>
      </c>
      <c r="B102" s="18">
        <v>-2.2554001880149218E-2</v>
      </c>
      <c r="C102" s="8">
        <f t="shared" si="8"/>
        <v>-7.3754001880149217E-2</v>
      </c>
      <c r="D102" s="5">
        <f t="shared" si="9"/>
        <v>5.4396527933370546E-3</v>
      </c>
      <c r="E102" s="5">
        <f t="shared" si="11"/>
        <v>2.7387479949364793E-3</v>
      </c>
      <c r="F102" s="5">
        <f>B$6+B$7*E101+B$8*(H101*100)^2</f>
        <v>0.50750077535980886</v>
      </c>
      <c r="G102" s="14">
        <v>1.1543295500988572E-2</v>
      </c>
      <c r="H102" s="8">
        <f t="shared" si="12"/>
        <v>7.1239088663444371E-3</v>
      </c>
      <c r="I102" s="7">
        <f t="shared" si="10"/>
        <v>4.419386634644135E-3</v>
      </c>
      <c r="J102" s="10">
        <f t="shared" si="13"/>
        <v>0.38285311454303989</v>
      </c>
      <c r="K102" s="10">
        <f t="shared" si="14"/>
        <v>0.1377115742375643</v>
      </c>
      <c r="AC102" s="12"/>
      <c r="AD102" s="13"/>
    </row>
    <row r="103" spans="1:30" x14ac:dyDescent="0.3">
      <c r="A103" s="17">
        <v>42605</v>
      </c>
      <c r="B103" s="18">
        <v>4.1277767782807546E-3</v>
      </c>
      <c r="C103" s="8">
        <f t="shared" si="8"/>
        <v>-4.707222322171925E-2</v>
      </c>
      <c r="D103" s="5">
        <f t="shared" si="9"/>
        <v>2.2157941990353651E-3</v>
      </c>
      <c r="E103" s="5">
        <f t="shared" si="11"/>
        <v>5.4396527933370546E-3</v>
      </c>
      <c r="F103" s="5">
        <f>B$6+B$7*E101+B$8*(H102*100)^2</f>
        <v>0.52092574759683608</v>
      </c>
      <c r="G103" s="14">
        <v>1.0988545013326696E-2</v>
      </c>
      <c r="H103" s="8">
        <f t="shared" si="12"/>
        <v>7.2175186012703564E-3</v>
      </c>
      <c r="I103" s="7">
        <f t="shared" si="10"/>
        <v>3.7710264120563398E-3</v>
      </c>
      <c r="J103" s="10">
        <f t="shared" si="13"/>
        <v>0.34317795554214969</v>
      </c>
      <c r="K103" s="10">
        <f t="shared" si="14"/>
        <v>0.1021402380307892</v>
      </c>
      <c r="AC103" s="12"/>
      <c r="AD103" s="13"/>
    </row>
    <row r="104" spans="1:30" x14ac:dyDescent="0.3">
      <c r="A104" s="17">
        <v>42606</v>
      </c>
      <c r="B104" s="18">
        <v>-5.2186954225641883E-3</v>
      </c>
      <c r="C104" s="8">
        <f t="shared" si="8"/>
        <v>-5.641869542256419E-2</v>
      </c>
      <c r="D104" s="5">
        <f t="shared" si="9"/>
        <v>3.1830691931840653E-3</v>
      </c>
      <c r="E104" s="5">
        <f t="shared" si="11"/>
        <v>2.2157941990353651E-3</v>
      </c>
      <c r="F104" s="5">
        <f>B$6+B$7*E101+B$8*(H103*100)^2</f>
        <v>0.53325658459654557</v>
      </c>
      <c r="G104" s="14">
        <v>9.5140552966341795E-3</v>
      </c>
      <c r="H104" s="8">
        <f t="shared" si="12"/>
        <v>7.3024419518168413E-3</v>
      </c>
      <c r="I104" s="7">
        <f t="shared" si="10"/>
        <v>2.2116133448173382E-3</v>
      </c>
      <c r="J104" s="10">
        <f t="shared" si="13"/>
        <v>0.23245748273081285</v>
      </c>
      <c r="K104" s="10">
        <f t="shared" si="14"/>
        <v>3.8298017504398985E-2</v>
      </c>
      <c r="AC104" s="12"/>
      <c r="AD104" s="13"/>
    </row>
    <row r="105" spans="1:30" x14ac:dyDescent="0.3">
      <c r="A105" s="17">
        <v>42607</v>
      </c>
      <c r="B105" s="18">
        <v>6.9300069327807062E-5</v>
      </c>
      <c r="C105" s="8">
        <f t="shared" si="8"/>
        <v>-5.1130699930672194E-2</v>
      </c>
      <c r="D105" s="5">
        <f t="shared" si="9"/>
        <v>2.6143484754004415E-3</v>
      </c>
      <c r="E105" s="5">
        <f t="shared" si="11"/>
        <v>3.1830691931840653E-3</v>
      </c>
      <c r="F105" s="5">
        <f>B$6+B$7*E101+B$8*(H104*100)^2</f>
        <v>0.54458245838077879</v>
      </c>
      <c r="G105" s="14">
        <v>6.577996677836608E-3</v>
      </c>
      <c r="H105" s="8">
        <f t="shared" si="12"/>
        <v>7.3795830395814287E-3</v>
      </c>
      <c r="I105" s="7">
        <f t="shared" si="10"/>
        <v>8.015863617448207E-4</v>
      </c>
      <c r="J105" s="10">
        <f t="shared" si="13"/>
        <v>0.1218587361780865</v>
      </c>
      <c r="K105" s="10">
        <f t="shared" si="14"/>
        <v>6.3647204007104552E-3</v>
      </c>
      <c r="AC105" s="12"/>
      <c r="AD105" s="13"/>
    </row>
    <row r="106" spans="1:30" x14ac:dyDescent="0.3">
      <c r="A106" s="17">
        <v>42608</v>
      </c>
      <c r="B106" s="18">
        <v>-1.0395190501231262E-4</v>
      </c>
      <c r="C106" s="8">
        <f t="shared" si="8"/>
        <v>-5.1303951905012316E-2</v>
      </c>
      <c r="D106" s="5">
        <f t="shared" si="9"/>
        <v>2.6320954810718166E-3</v>
      </c>
      <c r="E106" s="5">
        <f t="shared" si="11"/>
        <v>2.6143484754004415E-3</v>
      </c>
      <c r="F106" s="5">
        <f>B$6+B$7*E101+B$8*(H105*100)^2</f>
        <v>0.55498527345159698</v>
      </c>
      <c r="G106" s="14">
        <v>1.6600161142629761E-2</v>
      </c>
      <c r="H106" s="8">
        <f t="shared" si="12"/>
        <v>7.4497333740986792E-3</v>
      </c>
      <c r="I106" s="7">
        <f t="shared" si="10"/>
        <v>9.1504277685310817E-3</v>
      </c>
      <c r="J106" s="10">
        <f t="shared" si="13"/>
        <v>0.55122523750883845</v>
      </c>
      <c r="K106" s="10">
        <f t="shared" si="14"/>
        <v>0.42705513728599098</v>
      </c>
      <c r="AC106" s="12"/>
      <c r="AD106" s="13"/>
    </row>
    <row r="107" spans="1:30" x14ac:dyDescent="0.3">
      <c r="A107" s="17">
        <v>42611</v>
      </c>
      <c r="B107" s="18">
        <v>1.5370899053328509E-2</v>
      </c>
      <c r="C107" s="8">
        <f t="shared" si="8"/>
        <v>-3.5829100946671494E-2</v>
      </c>
      <c r="D107" s="5">
        <f t="shared" si="9"/>
        <v>1.2837244746467761E-3</v>
      </c>
      <c r="E107" s="5">
        <f t="shared" si="11"/>
        <v>2.6320954810718166E-3</v>
      </c>
      <c r="F107" s="5">
        <f>B$6+B$7*E101+B$8*(H106*100)^2</f>
        <v>0.56454025909414352</v>
      </c>
      <c r="G107" s="14">
        <v>1.2649039689465761E-2</v>
      </c>
      <c r="H107" s="8">
        <f t="shared" si="12"/>
        <v>7.5135894158128149E-3</v>
      </c>
      <c r="I107" s="7">
        <f t="shared" si="10"/>
        <v>5.1354502736529464E-3</v>
      </c>
      <c r="J107" s="10">
        <f t="shared" si="13"/>
        <v>0.40599526918472695</v>
      </c>
      <c r="K107" s="10">
        <f t="shared" si="14"/>
        <v>0.16262028032055476</v>
      </c>
      <c r="AC107" s="12"/>
      <c r="AD107" s="13"/>
    </row>
    <row r="108" spans="1:30" x14ac:dyDescent="0.3">
      <c r="A108" s="17">
        <v>42612</v>
      </c>
      <c r="B108" s="18">
        <v>-5.9734609447853893E-4</v>
      </c>
      <c r="C108" s="8">
        <f t="shared" si="8"/>
        <v>-5.1797346094478544E-2</v>
      </c>
      <c r="D108" s="5">
        <f t="shared" si="9"/>
        <v>2.6829650624311916E-3</v>
      </c>
      <c r="E108" s="5">
        <f t="shared" si="11"/>
        <v>1.2837244746467761E-3</v>
      </c>
      <c r="F108" s="5">
        <f>B$6+B$7*E101+B$8*(H107*100)^2</f>
        <v>0.57331651340682244</v>
      </c>
      <c r="G108" s="14">
        <v>6.5660920218833119E-3</v>
      </c>
      <c r="H108" s="8">
        <f t="shared" si="12"/>
        <v>7.5717667251891906E-3</v>
      </c>
      <c r="I108" s="7">
        <f t="shared" si="10"/>
        <v>1.0056747033058786E-3</v>
      </c>
      <c r="J108" s="10">
        <f t="shared" si="13"/>
        <v>0.15316183506935183</v>
      </c>
      <c r="K108" s="10">
        <f t="shared" si="14"/>
        <v>9.6885625533811304E-3</v>
      </c>
      <c r="AC108" s="12"/>
      <c r="AD108" s="13"/>
    </row>
    <row r="109" spans="1:30" x14ac:dyDescent="0.3">
      <c r="A109" s="17">
        <v>42613</v>
      </c>
      <c r="B109" s="18">
        <v>-1.1573328806886985E-2</v>
      </c>
      <c r="C109" s="8">
        <f t="shared" si="8"/>
        <v>-6.2773328806886991E-2</v>
      </c>
      <c r="D109" s="5">
        <f t="shared" si="9"/>
        <v>3.9404908094975485E-3</v>
      </c>
      <c r="E109" s="5">
        <f t="shared" si="11"/>
        <v>2.6829650624311916E-3</v>
      </c>
      <c r="F109" s="5">
        <f>B$6+B$7*E101+B$8*(H108*100)^2</f>
        <v>0.58137750299301805</v>
      </c>
      <c r="G109" s="14">
        <v>1.4525021063475472E-2</v>
      </c>
      <c r="H109" s="8">
        <f t="shared" si="12"/>
        <v>7.6248114927060196E-3</v>
      </c>
      <c r="I109" s="7">
        <f t="shared" si="10"/>
        <v>6.9002095707694526E-3</v>
      </c>
      <c r="J109" s="10">
        <f t="shared" si="13"/>
        <v>0.47505676863496443</v>
      </c>
      <c r="K109" s="10">
        <f t="shared" si="14"/>
        <v>0.26050273736640617</v>
      </c>
      <c r="AC109" s="12"/>
      <c r="AD109" s="13"/>
    </row>
    <row r="110" spans="1:30" x14ac:dyDescent="0.3">
      <c r="A110" s="17">
        <v>42614</v>
      </c>
      <c r="B110" s="18">
        <v>5.7690646241070273E-3</v>
      </c>
      <c r="C110" s="8">
        <f t="shared" si="8"/>
        <v>-4.5430935375892975E-2</v>
      </c>
      <c r="D110" s="5">
        <f t="shared" si="9"/>
        <v>2.0639698891285639E-3</v>
      </c>
      <c r="E110" s="5">
        <f t="shared" si="11"/>
        <v>3.9404908094975485E-3</v>
      </c>
      <c r="F110" s="5">
        <f>B$6+B$7*E101+B$8*(H109*100)^2</f>
        <v>0.58878152192793864</v>
      </c>
      <c r="G110" s="14">
        <v>8.2785672758392079E-3</v>
      </c>
      <c r="H110" s="8">
        <f t="shared" si="12"/>
        <v>7.6732100318441607E-3</v>
      </c>
      <c r="I110" s="7">
        <f t="shared" si="10"/>
        <v>6.053572439950472E-4</v>
      </c>
      <c r="J110" s="10">
        <f t="shared" si="13"/>
        <v>7.3123431123374119E-2</v>
      </c>
      <c r="K110" s="10">
        <f t="shared" si="14"/>
        <v>2.9574338845710368E-3</v>
      </c>
      <c r="AC110" s="12"/>
      <c r="AD110" s="13"/>
    </row>
    <row r="111" spans="1:30" x14ac:dyDescent="0.3">
      <c r="A111" s="17">
        <v>42615</v>
      </c>
      <c r="B111" s="18">
        <v>2.3420274208098422E-2</v>
      </c>
      <c r="C111" s="8">
        <f t="shared" si="8"/>
        <v>-2.7779725791901581E-2</v>
      </c>
      <c r="D111" s="5">
        <f t="shared" si="9"/>
        <v>7.717131650732419E-4</v>
      </c>
      <c r="E111" s="5">
        <f t="shared" si="11"/>
        <v>2.0639698891285639E-3</v>
      </c>
      <c r="F111" s="5">
        <f>B$6+B$7*E101+B$8*(H110*100)^2</f>
        <v>0.59558211331966326</v>
      </c>
      <c r="G111" s="14">
        <v>9.6165579376015272E-3</v>
      </c>
      <c r="H111" s="8">
        <f t="shared" si="12"/>
        <v>7.7173966680459238E-3</v>
      </c>
      <c r="I111" s="7">
        <f t="shared" si="10"/>
        <v>1.8991612695556034E-3</v>
      </c>
      <c r="J111" s="10">
        <f t="shared" si="13"/>
        <v>0.19748867337758427</v>
      </c>
      <c r="K111" s="10">
        <f t="shared" si="14"/>
        <v>2.6079021592695595E-2</v>
      </c>
      <c r="AC111" s="12"/>
      <c r="AD111" s="13"/>
    </row>
    <row r="112" spans="1:30" x14ac:dyDescent="0.3">
      <c r="A112" s="17">
        <v>42618</v>
      </c>
      <c r="B112" s="18">
        <v>-8.390529263373848E-4</v>
      </c>
      <c r="C112" s="8">
        <f t="shared" si="8"/>
        <v>-5.2039052926337384E-2</v>
      </c>
      <c r="D112" s="5">
        <f t="shared" si="9"/>
        <v>2.7080630294701435E-3</v>
      </c>
      <c r="E112" s="5">
        <f t="shared" si="11"/>
        <v>7.717131650732419E-4</v>
      </c>
      <c r="F112" s="5">
        <f>B$6+B$7*E101+B$8*(H111*100)^2</f>
        <v>0.60182845651296235</v>
      </c>
      <c r="G112" s="14">
        <v>6.7629775924047519E-3</v>
      </c>
      <c r="H112" s="8">
        <f t="shared" si="12"/>
        <v>7.7577603502103779E-3</v>
      </c>
      <c r="I112" s="7">
        <f t="shared" si="10"/>
        <v>9.9478275780562602E-4</v>
      </c>
      <c r="J112" s="10">
        <f t="shared" si="13"/>
        <v>0.1470924225629299</v>
      </c>
      <c r="K112" s="10">
        <f t="shared" si="14"/>
        <v>8.9997489433804034E-3</v>
      </c>
      <c r="AC112" s="12"/>
      <c r="AD112" s="13"/>
    </row>
    <row r="113" spans="1:30" x14ac:dyDescent="0.3">
      <c r="A113" s="17">
        <v>42619</v>
      </c>
      <c r="B113" s="18">
        <v>9.4073127867191509E-3</v>
      </c>
      <c r="C113" s="8">
        <f t="shared" si="8"/>
        <v>-4.1792687213280853E-2</v>
      </c>
      <c r="D113" s="5">
        <f t="shared" si="9"/>
        <v>1.7466287045071289E-3</v>
      </c>
      <c r="E113" s="5">
        <f t="shared" si="11"/>
        <v>2.7080630294701435E-3</v>
      </c>
      <c r="F113" s="5">
        <f>B$6+B$7*E101+B$8*(H112*100)^2</f>
        <v>0.60756572273600762</v>
      </c>
      <c r="G113" s="14">
        <v>1.0030575784502522E-2</v>
      </c>
      <c r="H113" s="8">
        <f t="shared" si="12"/>
        <v>7.7946502342055579E-3</v>
      </c>
      <c r="I113" s="7">
        <f t="shared" si="10"/>
        <v>2.235925550296964E-3</v>
      </c>
      <c r="J113" s="10">
        <f t="shared" si="13"/>
        <v>0.22291098719891256</v>
      </c>
      <c r="K113" s="10">
        <f t="shared" si="14"/>
        <v>3.4653489964247886E-2</v>
      </c>
      <c r="AC113" s="12"/>
      <c r="AD113" s="13"/>
    </row>
    <row r="114" spans="1:30" x14ac:dyDescent="0.3">
      <c r="A114" s="17">
        <v>42621</v>
      </c>
      <c r="B114" s="18">
        <v>1.7115182682615763E-3</v>
      </c>
      <c r="C114" s="8">
        <f t="shared" si="8"/>
        <v>-4.9488481731738428E-2</v>
      </c>
      <c r="D114" s="5">
        <f t="shared" si="9"/>
        <v>2.4491098241126081E-3</v>
      </c>
      <c r="E114" s="5">
        <f t="shared" si="11"/>
        <v>1.7466287045071289E-3</v>
      </c>
      <c r="F114" s="5">
        <f>B$6+B$7*E101+B$8*(H113*100)^2</f>
        <v>0.61283540176187468</v>
      </c>
      <c r="G114" s="14">
        <v>6.973271621195958E-3</v>
      </c>
      <c r="H114" s="8">
        <f t="shared" si="12"/>
        <v>7.8283804312378347E-3</v>
      </c>
      <c r="I114" s="7">
        <f t="shared" si="10"/>
        <v>8.5510881004187671E-4</v>
      </c>
      <c r="J114" s="10">
        <f t="shared" si="13"/>
        <v>0.12262663158605321</v>
      </c>
      <c r="K114" s="10">
        <f t="shared" si="14"/>
        <v>6.4392538329800519E-3</v>
      </c>
      <c r="AC114" s="12"/>
      <c r="AD114" s="13"/>
    </row>
    <row r="115" spans="1:30" x14ac:dyDescent="0.3">
      <c r="A115" s="17">
        <v>42622</v>
      </c>
      <c r="B115" s="18">
        <v>-3.7760762001401792E-2</v>
      </c>
      <c r="C115" s="8">
        <f t="shared" si="8"/>
        <v>-8.8960762001401794E-2</v>
      </c>
      <c r="D115" s="5">
        <f t="shared" si="9"/>
        <v>7.9140171758700535E-3</v>
      </c>
      <c r="E115" s="5">
        <f t="shared" si="11"/>
        <v>2.4491098241126081E-3</v>
      </c>
      <c r="F115" s="5">
        <f>B$6+B$7*E101+B$8*(H114*100)^2</f>
        <v>0.61767560194713356</v>
      </c>
      <c r="G115" s="14">
        <v>1.5062595680539959E-2</v>
      </c>
      <c r="H115" s="8">
        <f t="shared" si="12"/>
        <v>7.8592340717600056E-3</v>
      </c>
      <c r="I115" s="7">
        <f t="shared" si="10"/>
        <v>7.2033616087799537E-3</v>
      </c>
      <c r="J115" s="10">
        <f t="shared" si="13"/>
        <v>0.4782284382821414</v>
      </c>
      <c r="K115" s="10">
        <f t="shared" si="14"/>
        <v>0.26602212603631292</v>
      </c>
      <c r="AC115" s="12"/>
      <c r="AD115" s="13"/>
    </row>
    <row r="116" spans="1:30" x14ac:dyDescent="0.3">
      <c r="A116" s="17">
        <v>42625</v>
      </c>
      <c r="B116" s="18">
        <v>1.0052749643691588E-2</v>
      </c>
      <c r="C116" s="8">
        <f t="shared" si="8"/>
        <v>-4.1147250356308417E-2</v>
      </c>
      <c r="D116" s="5">
        <f t="shared" si="9"/>
        <v>1.6930962118847231E-3</v>
      </c>
      <c r="E116" s="5">
        <f t="shared" si="11"/>
        <v>7.9140171758700535E-3</v>
      </c>
      <c r="F116" s="5">
        <f>B$6+B$7*E101+B$8*(H115*100)^2</f>
        <v>0.62212132581729374</v>
      </c>
      <c r="G116" s="14">
        <v>1.2231418941567289E-2</v>
      </c>
      <c r="H116" s="8">
        <f t="shared" si="12"/>
        <v>7.8874668038432568E-3</v>
      </c>
      <c r="I116" s="7">
        <f t="shared" si="10"/>
        <v>4.3439521377240317E-3</v>
      </c>
      <c r="J116" s="10">
        <f t="shared" si="13"/>
        <v>0.35514703228433558</v>
      </c>
      <c r="K116" s="10">
        <f t="shared" si="14"/>
        <v>0.1120081540319755</v>
      </c>
      <c r="AC116" s="12"/>
      <c r="AD116" s="13"/>
    </row>
    <row r="117" spans="1:30" x14ac:dyDescent="0.3">
      <c r="A117" s="17">
        <v>42626</v>
      </c>
      <c r="B117" s="18">
        <v>-3.0589784482119426E-2</v>
      </c>
      <c r="C117" s="8">
        <f t="shared" si="8"/>
        <v>-8.1789784482119432E-2</v>
      </c>
      <c r="D117" s="5">
        <f t="shared" si="9"/>
        <v>6.6895688456315447E-3</v>
      </c>
      <c r="E117" s="5">
        <f t="shared" si="11"/>
        <v>1.6930962118847231E-3</v>
      </c>
      <c r="F117" s="5">
        <f>B$6+B$7*E101+B$8*(H116*100)^2</f>
        <v>0.62620472319203579</v>
      </c>
      <c r="G117" s="14">
        <v>1.8342532186333728E-2</v>
      </c>
      <c r="H117" s="8">
        <f t="shared" si="12"/>
        <v>7.9133098207515903E-3</v>
      </c>
      <c r="I117" s="7">
        <f t="shared" si="10"/>
        <v>1.0429222365582138E-2</v>
      </c>
      <c r="J117" s="10">
        <f t="shared" si="13"/>
        <v>0.56858138558167692</v>
      </c>
      <c r="K117" s="10">
        <f t="shared" si="14"/>
        <v>0.47725789358721427</v>
      </c>
      <c r="AC117" s="12"/>
      <c r="AD117" s="13"/>
    </row>
    <row r="118" spans="1:30" x14ac:dyDescent="0.3">
      <c r="A118" s="17">
        <v>42627</v>
      </c>
      <c r="B118" s="18">
        <v>4.1798445119433855E-3</v>
      </c>
      <c r="C118" s="8">
        <f t="shared" si="8"/>
        <v>-4.7020155488056617E-2</v>
      </c>
      <c r="D118" s="5">
        <f t="shared" si="9"/>
        <v>2.2108950221210208E-3</v>
      </c>
      <c r="E118" s="5">
        <f t="shared" si="11"/>
        <v>6.6895688456315447E-3</v>
      </c>
      <c r="F118" s="5">
        <f>B$6+B$7*E101+B$8*(H117*100)^2</f>
        <v>0.62995532368073648</v>
      </c>
      <c r="G118" s="14">
        <v>7.309872787389992E-3</v>
      </c>
      <c r="H118" s="8">
        <f t="shared" si="12"/>
        <v>7.9369724938463566E-3</v>
      </c>
      <c r="I118" s="7">
        <f t="shared" si="10"/>
        <v>6.2709970645636465E-4</v>
      </c>
      <c r="J118" s="10">
        <f t="shared" si="13"/>
        <v>8.5788046481212729E-2</v>
      </c>
      <c r="K118" s="10">
        <f t="shared" si="14"/>
        <v>3.2960952497780305E-3</v>
      </c>
      <c r="AC118" s="12"/>
      <c r="AD118" s="13"/>
    </row>
    <row r="119" spans="1:30" x14ac:dyDescent="0.3">
      <c r="A119" s="17">
        <v>42628</v>
      </c>
      <c r="B119" s="18">
        <v>1.4786992693912848E-2</v>
      </c>
      <c r="C119" s="8">
        <f t="shared" si="8"/>
        <v>-3.6413007306087153E-2</v>
      </c>
      <c r="D119" s="5">
        <f t="shared" si="9"/>
        <v>1.3259071010731564E-3</v>
      </c>
      <c r="E119" s="5">
        <f t="shared" si="11"/>
        <v>2.2108950221210208E-3</v>
      </c>
      <c r="F119" s="5">
        <f>B$6+B$7*E101+B$8*(H118*100)^2</f>
        <v>0.63340025022960822</v>
      </c>
      <c r="G119" s="14">
        <v>9.4950467189995474E-3</v>
      </c>
      <c r="H119" s="8">
        <f t="shared" si="12"/>
        <v>7.9586446724904617E-3</v>
      </c>
      <c r="I119" s="7">
        <f t="shared" si="10"/>
        <v>1.5364020465090857E-3</v>
      </c>
      <c r="J119" s="10">
        <f t="shared" si="13"/>
        <v>0.16181089909065449</v>
      </c>
      <c r="K119" s="10">
        <f t="shared" si="14"/>
        <v>1.6536655720235105E-2</v>
      </c>
      <c r="AC119" s="12"/>
      <c r="AD119" s="13"/>
    </row>
    <row r="120" spans="1:30" x14ac:dyDescent="0.3">
      <c r="A120" s="17">
        <v>42629</v>
      </c>
      <c r="B120" s="18">
        <v>-1.4419020305212141E-2</v>
      </c>
      <c r="C120" s="8">
        <f t="shared" si="8"/>
        <v>-6.5619020305212147E-2</v>
      </c>
      <c r="D120" s="5">
        <f t="shared" si="9"/>
        <v>4.3058558258158445E-3</v>
      </c>
      <c r="E120" s="5">
        <f t="shared" si="11"/>
        <v>1.3259071010731564E-3</v>
      </c>
      <c r="F120" s="5">
        <f>B$6+B$7*E101+B$8*(H119*100)^2</f>
        <v>0.63656441526474661</v>
      </c>
      <c r="G120" s="14">
        <v>1.0661517888387578E-2</v>
      </c>
      <c r="H120" s="8">
        <f t="shared" si="12"/>
        <v>7.9784987012892754E-3</v>
      </c>
      <c r="I120" s="7">
        <f t="shared" si="10"/>
        <v>2.6830191870983022E-3</v>
      </c>
      <c r="J120" s="10">
        <f t="shared" si="13"/>
        <v>0.25165452191574156</v>
      </c>
      <c r="K120" s="10">
        <f t="shared" si="14"/>
        <v>4.6390670187486105E-2</v>
      </c>
      <c r="AC120" s="12"/>
      <c r="AD120" s="13"/>
    </row>
    <row r="121" spans="1:30" x14ac:dyDescent="0.3">
      <c r="A121" s="17">
        <v>42632</v>
      </c>
      <c r="B121" s="18">
        <v>4.7190509667440214E-3</v>
      </c>
      <c r="C121" s="8">
        <f t="shared" si="8"/>
        <v>-4.6480949033255982E-2</v>
      </c>
      <c r="D121" s="5">
        <f t="shared" si="9"/>
        <v>2.1604786230321402E-3</v>
      </c>
      <c r="E121" s="5">
        <f t="shared" si="11"/>
        <v>4.3058558258158445E-3</v>
      </c>
      <c r="F121" s="5">
        <f>B$6+B$7*E101+B$8*(H120*100)^2</f>
        <v>0.63947070084952129</v>
      </c>
      <c r="G121" s="14">
        <v>1.2918015308592901E-2</v>
      </c>
      <c r="H121" s="8">
        <f t="shared" si="12"/>
        <v>7.9966911960480339E-3</v>
      </c>
      <c r="I121" s="7">
        <f t="shared" si="10"/>
        <v>4.921324112544867E-3</v>
      </c>
      <c r="J121" s="10">
        <f t="shared" si="13"/>
        <v>0.38096596071311856</v>
      </c>
      <c r="K121" s="10">
        <f t="shared" si="14"/>
        <v>0.13582503506660237</v>
      </c>
      <c r="AC121" s="12"/>
      <c r="AD121" s="13"/>
    </row>
    <row r="122" spans="1:30" x14ac:dyDescent="0.3">
      <c r="A122" s="17">
        <v>42633</v>
      </c>
      <c r="B122" s="18">
        <v>6.7080521945923205E-3</v>
      </c>
      <c r="C122" s="8">
        <f t="shared" si="8"/>
        <v>-4.4491947805407682E-2</v>
      </c>
      <c r="D122" s="5">
        <f t="shared" si="9"/>
        <v>1.9795334195191216E-3</v>
      </c>
      <c r="E122" s="5">
        <f t="shared" si="11"/>
        <v>2.1604786230321402E-3</v>
      </c>
      <c r="F122" s="5">
        <f>B$6+B$7*E101+B$8*(H121*100)^2</f>
        <v>0.64214012415913702</v>
      </c>
      <c r="G122" s="14">
        <v>5.440062667177707E-3</v>
      </c>
      <c r="H122" s="8">
        <f t="shared" si="12"/>
        <v>8.0133646126900829E-3</v>
      </c>
      <c r="I122" s="7">
        <f t="shared" si="10"/>
        <v>2.5733019455123759E-3</v>
      </c>
      <c r="J122" s="10">
        <f t="shared" si="13"/>
        <v>0.47302799672478762</v>
      </c>
      <c r="K122" s="10">
        <f t="shared" si="14"/>
        <v>6.6193866752689789E-2</v>
      </c>
      <c r="AC122" s="12"/>
      <c r="AD122" s="13"/>
    </row>
    <row r="123" spans="1:30" x14ac:dyDescent="0.3">
      <c r="A123" s="17">
        <v>42634</v>
      </c>
      <c r="B123" s="18">
        <v>1.1332249060094741E-2</v>
      </c>
      <c r="C123" s="8">
        <f t="shared" si="8"/>
        <v>-3.9867750939905258E-2</v>
      </c>
      <c r="D123" s="5">
        <f t="shared" si="9"/>
        <v>1.5894375650063167E-3</v>
      </c>
      <c r="E123" s="5">
        <f t="shared" si="11"/>
        <v>1.9795334195191216E-3</v>
      </c>
      <c r="F123" s="5">
        <f>B$6+B$7*E123+B$8*(G122*100)^2</f>
        <v>0.32655056458814063</v>
      </c>
      <c r="G123" s="14">
        <v>1.3010049964191439E-2</v>
      </c>
      <c r="H123" s="8">
        <f t="shared" si="12"/>
        <v>5.7144602946222365E-3</v>
      </c>
      <c r="I123" s="7">
        <f t="shared" si="10"/>
        <v>7.2955896695692029E-3</v>
      </c>
      <c r="J123" s="10">
        <f t="shared" si="13"/>
        <v>0.56076569188046277</v>
      </c>
      <c r="K123" s="10">
        <f t="shared" si="14"/>
        <v>0.45396691051835036</v>
      </c>
      <c r="AC123" s="12"/>
      <c r="AD123" s="13"/>
    </row>
    <row r="124" spans="1:30" x14ac:dyDescent="0.3">
      <c r="A124" s="17">
        <v>42635</v>
      </c>
      <c r="B124" s="18">
        <v>1.0222598989119964E-2</v>
      </c>
      <c r="C124" s="8">
        <f t="shared" si="8"/>
        <v>-4.0977401010880037E-2</v>
      </c>
      <c r="D124" s="5">
        <f t="shared" si="9"/>
        <v>1.6791473936064723E-3</v>
      </c>
      <c r="E124" s="5">
        <f t="shared" si="11"/>
        <v>1.5894375650063167E-3</v>
      </c>
      <c r="F124" s="5">
        <f>B$6+B$7*E123+B$8*(H123*100)^2</f>
        <v>0.35466377961974022</v>
      </c>
      <c r="G124" s="14">
        <v>1.1633016714865805E-2</v>
      </c>
      <c r="H124" s="8">
        <f t="shared" si="12"/>
        <v>5.9553654767758816E-3</v>
      </c>
      <c r="I124" s="7">
        <f t="shared" si="10"/>
        <v>5.6776512380899233E-3</v>
      </c>
      <c r="J124" s="10">
        <f t="shared" si="13"/>
        <v>0.48806353306743433</v>
      </c>
      <c r="K124" s="10">
        <f t="shared" si="14"/>
        <v>0.28381263983173421</v>
      </c>
      <c r="AC124" s="12"/>
      <c r="AD124" s="13"/>
    </row>
    <row r="125" spans="1:30" x14ac:dyDescent="0.3">
      <c r="A125" s="17">
        <v>42636</v>
      </c>
      <c r="B125" s="18">
        <v>-5.0471256165431034E-3</v>
      </c>
      <c r="C125" s="8">
        <f t="shared" si="8"/>
        <v>-5.6247125616543103E-2</v>
      </c>
      <c r="D125" s="5">
        <f t="shared" si="9"/>
        <v>3.1637391401231792E-3</v>
      </c>
      <c r="E125" s="5">
        <f t="shared" si="11"/>
        <v>1.6791473936064723E-3</v>
      </c>
      <c r="F125" s="5">
        <f>B$6+B$7*E123+B$8*(H124*100)^2</f>
        <v>0.38048576762626451</v>
      </c>
      <c r="G125" s="14">
        <v>7.7606892126386301E-3</v>
      </c>
      <c r="H125" s="8">
        <f t="shared" si="12"/>
        <v>6.1683528403153505E-3</v>
      </c>
      <c r="I125" s="7">
        <f t="shared" si="10"/>
        <v>1.5923363723232796E-3</v>
      </c>
      <c r="J125" s="10">
        <f t="shared" si="13"/>
        <v>0.20517976286565998</v>
      </c>
      <c r="K125" s="10">
        <f t="shared" si="14"/>
        <v>2.8506816502509524E-2</v>
      </c>
      <c r="AC125" s="12"/>
      <c r="AD125" s="13"/>
    </row>
    <row r="126" spans="1:30" x14ac:dyDescent="0.3">
      <c r="A126" s="17">
        <v>42639</v>
      </c>
      <c r="B126" s="18">
        <v>-1.1015006317242714E-2</v>
      </c>
      <c r="C126" s="8">
        <f t="shared" si="8"/>
        <v>-6.2215006317242715E-2</v>
      </c>
      <c r="D126" s="5">
        <f t="shared" si="9"/>
        <v>3.8707070110545511E-3</v>
      </c>
      <c r="E126" s="5">
        <f t="shared" si="11"/>
        <v>3.1637391401231792E-3</v>
      </c>
      <c r="F126" s="5">
        <f>B$6+B$7*E123+B$8*(H125*100)^2</f>
        <v>0.4042032636102571</v>
      </c>
      <c r="G126" s="14">
        <v>6.9063918387039427E-3</v>
      </c>
      <c r="H126" s="8">
        <f t="shared" si="12"/>
        <v>6.3576981967553093E-3</v>
      </c>
      <c r="I126" s="7">
        <f t="shared" si="10"/>
        <v>5.4869364194863341E-4</v>
      </c>
      <c r="J126" s="10">
        <f t="shared" si="13"/>
        <v>7.944722146717953E-2</v>
      </c>
      <c r="K126" s="10">
        <f t="shared" si="14"/>
        <v>3.5228770391491082E-3</v>
      </c>
      <c r="AC126" s="12"/>
      <c r="AD126" s="13"/>
    </row>
    <row r="127" spans="1:30" x14ac:dyDescent="0.3">
      <c r="A127" s="17">
        <v>42640</v>
      </c>
      <c r="B127" s="18">
        <v>5.6340112614050334E-3</v>
      </c>
      <c r="C127" s="8">
        <f t="shared" si="8"/>
        <v>-4.5565988738594972E-2</v>
      </c>
      <c r="D127" s="5">
        <f t="shared" si="9"/>
        <v>2.0762593297257636E-3</v>
      </c>
      <c r="E127" s="5">
        <f t="shared" si="11"/>
        <v>3.8707070110545511E-3</v>
      </c>
      <c r="F127" s="5">
        <f>B$6+B$7*E123+B$8*(H126*100)^2</f>
        <v>0.42598778367155427</v>
      </c>
      <c r="G127" s="14">
        <v>1.3358579847942729E-2</v>
      </c>
      <c r="H127" s="8">
        <f t="shared" si="12"/>
        <v>6.5267739632344727E-3</v>
      </c>
      <c r="I127" s="7">
        <f t="shared" si="10"/>
        <v>6.8318058847082561E-3</v>
      </c>
      <c r="J127" s="10">
        <f t="shared" si="13"/>
        <v>0.51141707894648547</v>
      </c>
      <c r="K127" s="10">
        <f t="shared" si="14"/>
        <v>0.33048940550823191</v>
      </c>
      <c r="AC127" s="12"/>
      <c r="AD127" s="13"/>
    </row>
    <row r="128" spans="1:30" x14ac:dyDescent="0.3">
      <c r="A128" s="17">
        <v>42641</v>
      </c>
      <c r="B128" s="18">
        <v>1.6545587997074025E-2</v>
      </c>
      <c r="C128" s="8">
        <f t="shared" si="8"/>
        <v>-3.4654412002925974E-2</v>
      </c>
      <c r="D128" s="5">
        <f t="shared" si="9"/>
        <v>1.2009282712685399E-3</v>
      </c>
      <c r="E128" s="5">
        <f t="shared" si="11"/>
        <v>2.0762593297257636E-3</v>
      </c>
      <c r="F128" s="5">
        <f>B$6+B$7*E123+B$8*(H127*100)^2</f>
        <v>0.44599686534785565</v>
      </c>
      <c r="G128" s="14">
        <v>7.8762766555849663E-3</v>
      </c>
      <c r="H128" s="8">
        <f t="shared" si="12"/>
        <v>6.6782996739279052E-3</v>
      </c>
      <c r="I128" s="7">
        <f t="shared" si="10"/>
        <v>1.1979769816570611E-3</v>
      </c>
      <c r="J128" s="10">
        <f t="shared" si="13"/>
        <v>0.15209940356876508</v>
      </c>
      <c r="K128" s="10">
        <f t="shared" si="14"/>
        <v>1.4391660508677573E-2</v>
      </c>
      <c r="AC128" s="12"/>
      <c r="AD128" s="13"/>
    </row>
    <row r="129" spans="1:30" x14ac:dyDescent="0.3">
      <c r="A129" s="17">
        <v>42642</v>
      </c>
      <c r="B129" s="18">
        <v>-1.7076714597585498E-2</v>
      </c>
      <c r="C129" s="8">
        <f t="shared" si="8"/>
        <v>-6.8276714597585497E-2</v>
      </c>
      <c r="D129" s="5">
        <f t="shared" si="9"/>
        <v>4.6617097562401443E-3</v>
      </c>
      <c r="E129" s="5">
        <f t="shared" si="11"/>
        <v>1.2009282712685399E-3</v>
      </c>
      <c r="F129" s="5">
        <f>B$6+B$7*E123+B$8*(H128*100)^2</f>
        <v>0.46437520686753858</v>
      </c>
      <c r="G129" s="14">
        <v>1.1921595216769639E-2</v>
      </c>
      <c r="H129" s="8">
        <f t="shared" si="12"/>
        <v>6.8145081030661237E-3</v>
      </c>
      <c r="I129" s="7">
        <f t="shared" si="10"/>
        <v>5.1070871137035151E-3</v>
      </c>
      <c r="J129" s="10">
        <f t="shared" si="13"/>
        <v>0.42838957545879236</v>
      </c>
      <c r="K129" s="10">
        <f t="shared" si="14"/>
        <v>0.19014565640681358</v>
      </c>
      <c r="AC129" s="12"/>
      <c r="AD129" s="13"/>
    </row>
    <row r="130" spans="1:30" x14ac:dyDescent="0.3">
      <c r="A130" s="17">
        <v>42643</v>
      </c>
      <c r="B130" s="18">
        <v>2.7416508336703126E-4</v>
      </c>
      <c r="C130" s="8">
        <f t="shared" si="8"/>
        <v>-5.0925834916632974E-2</v>
      </c>
      <c r="D130" s="5">
        <f t="shared" si="9"/>
        <v>2.5934406619561542E-3</v>
      </c>
      <c r="E130" s="5">
        <f t="shared" si="11"/>
        <v>4.6617097562401443E-3</v>
      </c>
      <c r="F130" s="5">
        <f>B$6+B$7*E123+B$8*(H129*100)^2</f>
        <v>0.48125571355336727</v>
      </c>
      <c r="G130" s="14">
        <v>8.6498370024429821E-3</v>
      </c>
      <c r="H130" s="8">
        <f t="shared" si="12"/>
        <v>6.9372596430677669E-3</v>
      </c>
      <c r="I130" s="7">
        <f t="shared" si="10"/>
        <v>1.7125773593752152E-3</v>
      </c>
      <c r="J130" s="10">
        <f t="shared" si="13"/>
        <v>0.19798955273856955</v>
      </c>
      <c r="K130" s="10">
        <f t="shared" si="14"/>
        <v>2.6232906007271906E-2</v>
      </c>
      <c r="AC130" s="12"/>
      <c r="AD130" s="13"/>
    </row>
    <row r="131" spans="1:30" x14ac:dyDescent="0.3">
      <c r="A131" s="17">
        <v>42646</v>
      </c>
      <c r="B131" s="18">
        <v>1.856997382779554E-2</v>
      </c>
      <c r="C131" s="8">
        <f t="shared" si="8"/>
        <v>-3.2630026172204465E-2</v>
      </c>
      <c r="D131" s="5">
        <f t="shared" si="9"/>
        <v>1.0647186079987484E-3</v>
      </c>
      <c r="E131" s="5">
        <f t="shared" si="11"/>
        <v>2.5934406619561542E-3</v>
      </c>
      <c r="F131" s="5">
        <f>B$6+B$7*E123+B$8*(H130*100)^2</f>
        <v>0.49676045894430088</v>
      </c>
      <c r="G131" s="14">
        <v>8.7116402106144058E-3</v>
      </c>
      <c r="H131" s="8">
        <f t="shared" si="12"/>
        <v>7.0481235725851233E-3</v>
      </c>
      <c r="I131" s="7">
        <f t="shared" si="10"/>
        <v>1.6635166380292825E-3</v>
      </c>
      <c r="J131" s="10">
        <f t="shared" si="13"/>
        <v>0.19095332197057754</v>
      </c>
      <c r="K131" s="10">
        <f t="shared" si="14"/>
        <v>2.4123961416675499E-2</v>
      </c>
      <c r="AC131" s="12"/>
      <c r="AD131" s="13"/>
    </row>
    <row r="132" spans="1:30" x14ac:dyDescent="0.3">
      <c r="A132" s="17">
        <v>42647</v>
      </c>
      <c r="B132" s="18">
        <v>-2.0538727758754143E-3</v>
      </c>
      <c r="C132" s="8">
        <f t="shared" si="8"/>
        <v>-5.3253872775875413E-2</v>
      </c>
      <c r="D132" s="5">
        <f t="shared" si="9"/>
        <v>2.8359749656291246E-3</v>
      </c>
      <c r="E132" s="5">
        <f t="shared" si="11"/>
        <v>1.0647186079987484E-3</v>
      </c>
      <c r="F132" s="5">
        <f>B$6+B$7*E123+B$8*(H131*100)^2</f>
        <v>0.51100156758587345</v>
      </c>
      <c r="G132" s="14">
        <v>8.3480012344273394E-3</v>
      </c>
      <c r="H132" s="8">
        <f t="shared" si="12"/>
        <v>7.1484373648082944E-3</v>
      </c>
      <c r="I132" s="7">
        <f t="shared" si="10"/>
        <v>1.199563869619045E-3</v>
      </c>
      <c r="J132" s="10">
        <f t="shared" si="13"/>
        <v>0.14369474032562637</v>
      </c>
      <c r="K132" s="10">
        <f t="shared" si="14"/>
        <v>1.2679490401666937E-2</v>
      </c>
      <c r="AC132" s="12"/>
      <c r="AD132" s="13"/>
    </row>
    <row r="133" spans="1:30" x14ac:dyDescent="0.3">
      <c r="A133" s="17">
        <v>42648</v>
      </c>
      <c r="B133" s="18">
        <v>1.5302197526955082E-2</v>
      </c>
      <c r="C133" s="8">
        <f t="shared" si="8"/>
        <v>-3.5897802473044922E-2</v>
      </c>
      <c r="D133" s="5">
        <f t="shared" si="9"/>
        <v>1.2886522223937501E-3</v>
      </c>
      <c r="E133" s="5">
        <f t="shared" si="11"/>
        <v>2.8359749656291246E-3</v>
      </c>
      <c r="F133" s="5">
        <f>B$6+B$7*E123+B$8*(H132*100)^2</f>
        <v>0.524082025873158</v>
      </c>
      <c r="G133" s="14">
        <v>9.6880417780172944E-3</v>
      </c>
      <c r="H133" s="8">
        <f t="shared" si="12"/>
        <v>7.239350978320902E-3</v>
      </c>
      <c r="I133" s="7">
        <f t="shared" si="10"/>
        <v>2.4486907996963923E-3</v>
      </c>
      <c r="J133" s="10">
        <f t="shared" si="13"/>
        <v>0.25275394716531963</v>
      </c>
      <c r="K133" s="10">
        <f t="shared" si="14"/>
        <v>4.6886522994918245E-2</v>
      </c>
      <c r="AC133" s="12"/>
      <c r="AD133" s="13"/>
    </row>
    <row r="134" spans="1:30" x14ac:dyDescent="0.3">
      <c r="A134" s="17">
        <v>42649</v>
      </c>
      <c r="B134" s="18">
        <v>6.4517420107984011E-3</v>
      </c>
      <c r="C134" s="8">
        <f t="shared" si="8"/>
        <v>-4.4748257989201602E-2</v>
      </c>
      <c r="D134" s="5">
        <f t="shared" si="9"/>
        <v>2.0024065930681449E-3</v>
      </c>
      <c r="E134" s="5">
        <f t="shared" si="11"/>
        <v>1.2886522223937501E-3</v>
      </c>
      <c r="F134" s="5">
        <f>B$6+B$7*E123+B$8*(H133*100)^2</f>
        <v>0.53609642681002878</v>
      </c>
      <c r="G134" s="14">
        <v>6.2978243404237071E-3</v>
      </c>
      <c r="H134" s="8">
        <f t="shared" si="12"/>
        <v>7.3218606024017478E-3</v>
      </c>
      <c r="I134" s="7">
        <f t="shared" si="10"/>
        <v>1.0240362619780407E-3</v>
      </c>
      <c r="J134" s="10">
        <f t="shared" si="13"/>
        <v>0.16260159169652949</v>
      </c>
      <c r="K134" s="10">
        <f t="shared" si="14"/>
        <v>1.0800130898711346E-2</v>
      </c>
      <c r="AC134" s="12"/>
      <c r="AD134" s="13"/>
    </row>
    <row r="135" spans="1:30" x14ac:dyDescent="0.3">
      <c r="A135" s="17">
        <v>42650</v>
      </c>
      <c r="B135" s="18">
        <v>7.6384526197085436E-3</v>
      </c>
      <c r="C135" s="8">
        <f t="shared" si="8"/>
        <v>-4.3561547380291457E-2</v>
      </c>
      <c r="D135" s="5">
        <f t="shared" si="9"/>
        <v>1.8976084101653774E-3</v>
      </c>
      <c r="E135" s="5">
        <f t="shared" si="11"/>
        <v>2.0024065930681449E-3</v>
      </c>
      <c r="F135" s="5">
        <f>B$6+B$7*E123+B$8*(H134*100)^2</f>
        <v>0.54713165407054454</v>
      </c>
      <c r="G135" s="14">
        <v>7.528679291759776E-3</v>
      </c>
      <c r="H135" s="8">
        <f t="shared" si="12"/>
        <v>7.3968348235616595E-3</v>
      </c>
      <c r="I135" s="7">
        <f t="shared" si="10"/>
        <v>1.3184446819811645E-4</v>
      </c>
      <c r="J135" s="10">
        <f t="shared" si="13"/>
        <v>1.7512297056194396E-2</v>
      </c>
      <c r="K135" s="10">
        <f t="shared" si="14"/>
        <v>1.5699260986301589E-4</v>
      </c>
      <c r="AC135" s="12"/>
      <c r="AD135" s="13"/>
    </row>
    <row r="136" spans="1:30" x14ac:dyDescent="0.3">
      <c r="A136" s="17">
        <v>42653</v>
      </c>
      <c r="B136" s="18">
        <v>9.1060029590490088E-3</v>
      </c>
      <c r="C136" s="8">
        <f t="shared" si="8"/>
        <v>-4.2093997040950994E-2</v>
      </c>
      <c r="D136" s="5">
        <f t="shared" si="9"/>
        <v>1.7719045868835909E-3</v>
      </c>
      <c r="E136" s="5">
        <f t="shared" si="11"/>
        <v>1.8976084101653774E-3</v>
      </c>
      <c r="F136" s="5">
        <f>B$6+B$7*E123+B$8*(H135*100)^2</f>
        <v>0.55726751030932831</v>
      </c>
      <c r="G136" s="14">
        <v>4.8667674548211739E-3</v>
      </c>
      <c r="H136" s="8">
        <f t="shared" si="12"/>
        <v>7.465035233067077E-3</v>
      </c>
      <c r="I136" s="7">
        <f t="shared" si="10"/>
        <v>2.5982677782459031E-3</v>
      </c>
      <c r="J136" s="10">
        <f t="shared" si="13"/>
        <v>0.53387958277562175</v>
      </c>
      <c r="K136" s="10">
        <f t="shared" si="14"/>
        <v>7.9741860085944083E-2</v>
      </c>
      <c r="AC136" s="12"/>
      <c r="AD136" s="13"/>
    </row>
    <row r="137" spans="1:30" x14ac:dyDescent="0.3">
      <c r="A137" s="17">
        <v>42654</v>
      </c>
      <c r="B137" s="18">
        <v>-1.0530702907724331E-2</v>
      </c>
      <c r="C137" s="8">
        <f t="shared" si="8"/>
        <v>-6.1730702907724332E-2</v>
      </c>
      <c r="D137" s="5">
        <f t="shared" si="9"/>
        <v>3.8106796814817252E-3</v>
      </c>
      <c r="E137" s="5">
        <f t="shared" si="11"/>
        <v>1.7719045868835909E-3</v>
      </c>
      <c r="F137" s="5">
        <f>B$6+B$7*E123+B$8*(H136*100)^2</f>
        <v>0.56657729426465109</v>
      </c>
      <c r="G137" s="14">
        <v>6.3759383637096937E-3</v>
      </c>
      <c r="H137" s="8">
        <f t="shared" si="12"/>
        <v>7.5271328822112014E-3</v>
      </c>
      <c r="I137" s="7">
        <f t="shared" si="10"/>
        <v>1.1511945185015077E-3</v>
      </c>
      <c r="J137" s="10">
        <f t="shared" si="13"/>
        <v>0.18055295594666187</v>
      </c>
      <c r="K137" s="10">
        <f t="shared" si="14"/>
        <v>1.3043624225573813E-2</v>
      </c>
      <c r="AC137" s="12"/>
      <c r="AD137" s="13"/>
    </row>
    <row r="138" spans="1:30" x14ac:dyDescent="0.3">
      <c r="A138" s="17">
        <v>42656</v>
      </c>
      <c r="B138" s="18">
        <v>1.5883285775051301E-3</v>
      </c>
      <c r="C138" s="8">
        <f t="shared" si="8"/>
        <v>-4.9611671422494875E-2</v>
      </c>
      <c r="D138" s="5">
        <f t="shared" si="9"/>
        <v>2.4613179413335946E-3</v>
      </c>
      <c r="E138" s="5">
        <f t="shared" si="11"/>
        <v>3.8106796814817252E-3</v>
      </c>
      <c r="F138" s="5">
        <f>B$6+B$7*E123+B$8*(H137*100)^2</f>
        <v>0.57512833082761516</v>
      </c>
      <c r="G138" s="14">
        <v>1.3165721432560064E-2</v>
      </c>
      <c r="H138" s="8">
        <f t="shared" si="12"/>
        <v>7.5837215852615214E-3</v>
      </c>
      <c r="I138" s="7">
        <f t="shared" si="10"/>
        <v>5.5819998472985428E-3</v>
      </c>
      <c r="J138" s="10">
        <f t="shared" si="13"/>
        <v>0.42397979297159771</v>
      </c>
      <c r="K138" s="10">
        <f t="shared" si="14"/>
        <v>0.18443767035630554</v>
      </c>
      <c r="AC138" s="12"/>
      <c r="AD138" s="13"/>
    </row>
    <row r="139" spans="1:30" x14ac:dyDescent="0.3">
      <c r="A139" s="17">
        <v>42657</v>
      </c>
      <c r="B139" s="18">
        <v>1.0546457794843348E-2</v>
      </c>
      <c r="C139" s="8">
        <f t="shared" si="8"/>
        <v>-4.0653542205156656E-2</v>
      </c>
      <c r="D139" s="5">
        <f t="shared" si="9"/>
        <v>1.6527104938264536E-3</v>
      </c>
      <c r="E139" s="5">
        <f t="shared" si="11"/>
        <v>2.4613179413335946E-3</v>
      </c>
      <c r="F139" s="5">
        <f>B$6+B$7*E123+B$8*(H138*100)^2</f>
        <v>0.58298245791069769</v>
      </c>
      <c r="G139" s="14">
        <v>8.4944042848710214E-3</v>
      </c>
      <c r="H139" s="8">
        <f t="shared" si="12"/>
        <v>7.6353287939072909E-3</v>
      </c>
      <c r="I139" s="7">
        <f t="shared" si="10"/>
        <v>8.5907549096373055E-4</v>
      </c>
      <c r="J139" s="10">
        <f t="shared" si="13"/>
        <v>0.10113428348280867</v>
      </c>
      <c r="K139" s="10">
        <f t="shared" si="14"/>
        <v>5.8916026954842771E-3</v>
      </c>
      <c r="AC139" s="12"/>
      <c r="AD139" s="13"/>
    </row>
    <row r="140" spans="1:30" x14ac:dyDescent="0.3">
      <c r="A140" s="17">
        <v>42660</v>
      </c>
      <c r="B140" s="18">
        <v>1.4928408487846417E-2</v>
      </c>
      <c r="C140" s="8">
        <f t="shared" ref="C140:C203" si="15">B140-B$5</f>
        <v>-3.6271591512153589E-2</v>
      </c>
      <c r="D140" s="5">
        <f t="shared" ref="D140:D203" si="16">C140^2</f>
        <v>1.3156283508245323E-3</v>
      </c>
      <c r="E140" s="5">
        <f t="shared" si="11"/>
        <v>1.6527104938264536E-3</v>
      </c>
      <c r="F140" s="5">
        <f>B$6+B$7*E123+B$8*(H139*100)^2</f>
        <v>0.59019647363650896</v>
      </c>
      <c r="G140" s="14">
        <v>6.5531305878352387E-3</v>
      </c>
      <c r="H140" s="8">
        <f t="shared" si="12"/>
        <v>7.6824245758517476E-3</v>
      </c>
      <c r="I140" s="7">
        <f t="shared" si="10"/>
        <v>1.1292939880165088E-3</v>
      </c>
      <c r="J140" s="10">
        <f t="shared" si="13"/>
        <v>0.17232893086440992</v>
      </c>
      <c r="K140" s="10">
        <f t="shared" si="14"/>
        <v>1.1995228464610763E-2</v>
      </c>
      <c r="AC140" s="12"/>
      <c r="AD140" s="13"/>
    </row>
    <row r="141" spans="1:30" x14ac:dyDescent="0.3">
      <c r="A141" s="17">
        <v>42661</v>
      </c>
      <c r="B141" s="18">
        <v>1.7173369132114237E-2</v>
      </c>
      <c r="C141" s="8">
        <f t="shared" si="15"/>
        <v>-3.4026630867885765E-2</v>
      </c>
      <c r="D141" s="5">
        <f t="shared" si="16"/>
        <v>1.1578116082193563E-3</v>
      </c>
      <c r="E141" s="5">
        <f t="shared" si="11"/>
        <v>1.3156283508245323E-3</v>
      </c>
      <c r="F141" s="5">
        <f>B$6+B$7*E123+B$8*(H140*100)^2</f>
        <v>0.59682254708066662</v>
      </c>
      <c r="G141" s="14">
        <v>9.1068130674286669E-3</v>
      </c>
      <c r="H141" s="8">
        <f t="shared" si="12"/>
        <v>7.7254290954008927E-3</v>
      </c>
      <c r="I141" s="7">
        <f t="shared" ref="I141:I204" si="17">SQRT((G141-H141)^2)</f>
        <v>1.3813839720277742E-3</v>
      </c>
      <c r="J141" s="10">
        <f t="shared" si="13"/>
        <v>0.1516868702365724</v>
      </c>
      <c r="K141" s="10">
        <f t="shared" si="14"/>
        <v>1.4304544862556057E-2</v>
      </c>
      <c r="AC141" s="12"/>
      <c r="AD141" s="13"/>
    </row>
    <row r="142" spans="1:30" x14ac:dyDescent="0.3">
      <c r="A142" s="17">
        <v>42662</v>
      </c>
      <c r="B142" s="18">
        <v>-4.3366292587830868E-3</v>
      </c>
      <c r="C142" s="8">
        <f t="shared" si="15"/>
        <v>-5.5536629258783089E-2</v>
      </c>
      <c r="D142" s="5">
        <f t="shared" si="16"/>
        <v>3.0843171894275219E-3</v>
      </c>
      <c r="E142" s="5">
        <f t="shared" ref="E142:E205" si="18">D141</f>
        <v>1.1578116082193563E-3</v>
      </c>
      <c r="F142" s="5">
        <f>B$6+B$7*E123+B$8*(H141*100)^2</f>
        <v>0.60290859553912535</v>
      </c>
      <c r="G142" s="14">
        <v>7.7386290519609879E-3</v>
      </c>
      <c r="H142" s="8">
        <f t="shared" ref="H142:H205" si="19">SQRT(F142)/100</f>
        <v>7.7647188972887185E-3</v>
      </c>
      <c r="I142" s="7">
        <f t="shared" si="17"/>
        <v>2.6089845327730531E-5</v>
      </c>
      <c r="J142" s="10">
        <f t="shared" ref="J142:J205" si="20">ABS(G142-H142)/G142</f>
        <v>3.3713782056938495E-3</v>
      </c>
      <c r="K142" s="10">
        <f t="shared" ref="K142:K205" si="21">G142/H142-LN(G142/H142)-1</f>
        <v>5.657645562706648E-6</v>
      </c>
      <c r="AC142" s="12"/>
      <c r="AD142" s="13"/>
    </row>
    <row r="143" spans="1:30" x14ac:dyDescent="0.3">
      <c r="A143" s="17">
        <v>42663</v>
      </c>
      <c r="B143" s="18">
        <v>5.2142347061145356E-3</v>
      </c>
      <c r="C143" s="8">
        <f t="shared" si="15"/>
        <v>-4.5985765293885469E-2</v>
      </c>
      <c r="D143" s="5">
        <f t="shared" si="16"/>
        <v>2.1146906096643214E-3</v>
      </c>
      <c r="E143" s="5">
        <f t="shared" si="18"/>
        <v>3.0843171894275219E-3</v>
      </c>
      <c r="F143" s="5">
        <f>B$6+B$7*E123+B$8*(H142*100)^2</f>
        <v>0.60849863104821966</v>
      </c>
      <c r="G143" s="14">
        <v>1.393334720139949E-2</v>
      </c>
      <c r="H143" s="8">
        <f t="shared" si="19"/>
        <v>7.8006322246867883E-3</v>
      </c>
      <c r="I143" s="7">
        <f t="shared" si="17"/>
        <v>6.1327149767127012E-3</v>
      </c>
      <c r="J143" s="10">
        <f t="shared" si="20"/>
        <v>0.44014656981322625</v>
      </c>
      <c r="K143" s="10">
        <f t="shared" si="21"/>
        <v>0.20610152498498979</v>
      </c>
      <c r="AC143" s="12"/>
      <c r="AD143" s="13"/>
    </row>
    <row r="144" spans="1:30" x14ac:dyDescent="0.3">
      <c r="A144" s="17">
        <v>42664</v>
      </c>
      <c r="B144" s="18">
        <v>4.2205368013197037E-3</v>
      </c>
      <c r="C144" s="8">
        <f t="shared" si="15"/>
        <v>-4.69794631986803E-2</v>
      </c>
      <c r="D144" s="5">
        <f t="shared" si="16"/>
        <v>2.2070699624361567E-3</v>
      </c>
      <c r="E144" s="5">
        <f t="shared" si="18"/>
        <v>2.1146906096643214E-3</v>
      </c>
      <c r="F144" s="5">
        <f>B$6+B$7*E123+B$8*(H143*100)^2</f>
        <v>0.61363307866332273</v>
      </c>
      <c r="G144" s="14">
        <v>1.0118952323238201E-2</v>
      </c>
      <c r="H144" s="8">
        <f t="shared" si="19"/>
        <v>7.8334735504967563E-3</v>
      </c>
      <c r="I144" s="7">
        <f t="shared" si="17"/>
        <v>2.2854787727414443E-3</v>
      </c>
      <c r="J144" s="10">
        <f t="shared" si="20"/>
        <v>0.2258612057587065</v>
      </c>
      <c r="K144" s="10">
        <f t="shared" si="21"/>
        <v>3.575392435359892E-2</v>
      </c>
      <c r="AC144" s="12"/>
      <c r="AD144" s="13"/>
    </row>
    <row r="145" spans="1:30" x14ac:dyDescent="0.3">
      <c r="A145" s="17">
        <v>42667</v>
      </c>
      <c r="B145" s="18">
        <v>-7.4901695031690722E-4</v>
      </c>
      <c r="C145" s="8">
        <f t="shared" si="15"/>
        <v>-5.1949016950316909E-2</v>
      </c>
      <c r="D145" s="5">
        <f t="shared" si="16"/>
        <v>2.6987003621043136E-3</v>
      </c>
      <c r="E145" s="5">
        <f t="shared" si="18"/>
        <v>2.2070699624361567E-3</v>
      </c>
      <c r="F145" s="5">
        <f>B$6+B$7*E145+B$8*(G144*100)^2</f>
        <v>0.99522320025349265</v>
      </c>
      <c r="G145" s="14">
        <v>8.8854625937745488E-3</v>
      </c>
      <c r="H145" s="8">
        <f t="shared" si="19"/>
        <v>9.9760874106710421E-3</v>
      </c>
      <c r="I145" s="7">
        <f t="shared" si="17"/>
        <v>1.0906248168964933E-3</v>
      </c>
      <c r="J145" s="10">
        <f t="shared" si="20"/>
        <v>0.12274260404411824</v>
      </c>
      <c r="K145" s="10">
        <f t="shared" si="21"/>
        <v>6.4505421559382103E-3</v>
      </c>
      <c r="AC145" s="12"/>
      <c r="AD145" s="13"/>
    </row>
    <row r="146" spans="1:30" x14ac:dyDescent="0.3">
      <c r="A146" s="17">
        <v>42668</v>
      </c>
      <c r="B146" s="18">
        <v>-3.0330057802033564E-3</v>
      </c>
      <c r="C146" s="8">
        <f t="shared" si="15"/>
        <v>-5.4233005780203361E-2</v>
      </c>
      <c r="D146" s="5">
        <f t="shared" si="16"/>
        <v>2.9412189159555712E-3</v>
      </c>
      <c r="E146" s="5">
        <f t="shared" si="18"/>
        <v>2.6987003621043136E-3</v>
      </c>
      <c r="F146" s="5">
        <f>B$6+B$7*E145+B$8*(H145*100)^2</f>
        <v>0.96885420332442129</v>
      </c>
      <c r="G146" s="14">
        <v>1.1155301544629037E-2</v>
      </c>
      <c r="H146" s="8">
        <f t="shared" si="19"/>
        <v>9.8430391816980052E-3</v>
      </c>
      <c r="I146" s="7">
        <f t="shared" si="17"/>
        <v>1.3122623629310323E-3</v>
      </c>
      <c r="J146" s="10">
        <f t="shared" si="20"/>
        <v>0.1176357588973334</v>
      </c>
      <c r="K146" s="10">
        <f t="shared" si="21"/>
        <v>8.1684829387946856E-3</v>
      </c>
      <c r="AC146" s="12"/>
      <c r="AD146" s="13"/>
    </row>
    <row r="147" spans="1:30" x14ac:dyDescent="0.3">
      <c r="A147" s="17">
        <v>42669</v>
      </c>
      <c r="B147" s="18">
        <v>-6.265075542456703E-4</v>
      </c>
      <c r="C147" s="8">
        <f t="shared" si="15"/>
        <v>-5.1826507554245671E-2</v>
      </c>
      <c r="D147" s="5">
        <f t="shared" si="16"/>
        <v>2.6859868852702837E-3</v>
      </c>
      <c r="E147" s="5">
        <f t="shared" si="18"/>
        <v>2.9412189159555712E-3</v>
      </c>
      <c r="F147" s="5">
        <f>B$6+B$7*E145+B$8*(H146*100)^2</f>
        <v>0.94463427964506952</v>
      </c>
      <c r="G147" s="14">
        <v>1.1116187366226349E-2</v>
      </c>
      <c r="H147" s="8">
        <f t="shared" si="19"/>
        <v>9.7192298030505976E-3</v>
      </c>
      <c r="I147" s="7">
        <f t="shared" si="17"/>
        <v>1.3969575631757516E-3</v>
      </c>
      <c r="J147" s="10">
        <f t="shared" si="20"/>
        <v>0.12566876728077153</v>
      </c>
      <c r="K147" s="10">
        <f t="shared" si="21"/>
        <v>9.4353126224357986E-3</v>
      </c>
      <c r="AC147" s="12"/>
      <c r="AD147" s="13"/>
    </row>
    <row r="148" spans="1:30" x14ac:dyDescent="0.3">
      <c r="A148" s="17">
        <v>42670</v>
      </c>
      <c r="B148" s="18">
        <v>6.6210929287662743E-3</v>
      </c>
      <c r="C148" s="8">
        <f t="shared" si="15"/>
        <v>-4.4578907071233728E-2</v>
      </c>
      <c r="D148" s="5">
        <f t="shared" si="16"/>
        <v>1.9872789556656923E-3</v>
      </c>
      <c r="E148" s="5">
        <f t="shared" si="18"/>
        <v>2.6859868852702837E-3</v>
      </c>
      <c r="F148" s="5">
        <f>B$6+B$7*E145+B$8*(H147*100)^2</f>
        <v>0.92238827974558479</v>
      </c>
      <c r="G148" s="14">
        <v>8.0209667480024317E-3</v>
      </c>
      <c r="H148" s="8">
        <f t="shared" si="19"/>
        <v>9.6041047461259237E-3</v>
      </c>
      <c r="I148" s="7">
        <f t="shared" si="17"/>
        <v>1.5831379981234919E-3</v>
      </c>
      <c r="J148" s="10">
        <f t="shared" si="20"/>
        <v>0.19737496088208592</v>
      </c>
      <c r="K148" s="10">
        <f t="shared" si="21"/>
        <v>1.5291901707922051E-2</v>
      </c>
      <c r="AC148" s="12"/>
      <c r="AD148" s="13"/>
    </row>
    <row r="149" spans="1:30" x14ac:dyDescent="0.3">
      <c r="A149" s="17">
        <v>42671</v>
      </c>
      <c r="B149" s="18">
        <v>9.0231652538422507E-4</v>
      </c>
      <c r="C149" s="8">
        <f t="shared" si="15"/>
        <v>-5.029768347461578E-2</v>
      </c>
      <c r="D149" s="5">
        <f t="shared" si="16"/>
        <v>2.5298569629126372E-3</v>
      </c>
      <c r="E149" s="5">
        <f t="shared" si="18"/>
        <v>1.9872789556656923E-3</v>
      </c>
      <c r="F149" s="5">
        <f>B$6+B$7*E145+B$8*(H148*100)^2</f>
        <v>0.90195532883790808</v>
      </c>
      <c r="G149" s="14">
        <v>9.6718085338122883E-3</v>
      </c>
      <c r="H149" s="8">
        <f t="shared" si="19"/>
        <v>9.4971328770208745E-3</v>
      </c>
      <c r="I149" s="7">
        <f t="shared" si="17"/>
        <v>1.7467565679141379E-4</v>
      </c>
      <c r="J149" s="10">
        <f t="shared" si="20"/>
        <v>1.806028895017453E-2</v>
      </c>
      <c r="K149" s="10">
        <f t="shared" si="21"/>
        <v>1.6709557545113718E-4</v>
      </c>
      <c r="AC149" s="12"/>
      <c r="AD149" s="13"/>
    </row>
    <row r="150" spans="1:30" x14ac:dyDescent="0.3">
      <c r="A150" s="17">
        <v>42674</v>
      </c>
      <c r="B150" s="18">
        <v>9.5487172480987047E-3</v>
      </c>
      <c r="C150" s="8">
        <f t="shared" si="15"/>
        <v>-4.1651282751901296E-2</v>
      </c>
      <c r="D150" s="5">
        <f t="shared" si="16"/>
        <v>1.7348293548788303E-3</v>
      </c>
      <c r="E150" s="5">
        <f t="shared" si="18"/>
        <v>2.5298569629126372E-3</v>
      </c>
      <c r="F150" s="5">
        <f>B$6+B$7*E145+B$8*(H149*100)^2</f>
        <v>0.88318766342920685</v>
      </c>
      <c r="G150" s="14">
        <v>5.7039391861940817E-3</v>
      </c>
      <c r="H150" s="8">
        <f t="shared" si="19"/>
        <v>9.397806464432043E-3</v>
      </c>
      <c r="I150" s="7">
        <f t="shared" si="17"/>
        <v>3.6938672782379613E-3</v>
      </c>
      <c r="J150" s="10">
        <f t="shared" si="20"/>
        <v>0.64759934453345236</v>
      </c>
      <c r="K150" s="10">
        <f t="shared" si="21"/>
        <v>0.10626296008172886</v>
      </c>
      <c r="AC150" s="12"/>
      <c r="AD150" s="13"/>
    </row>
    <row r="151" spans="1:30" x14ac:dyDescent="0.3">
      <c r="A151" s="17">
        <v>42675</v>
      </c>
      <c r="B151" s="18">
        <v>-2.4936770234238473E-2</v>
      </c>
      <c r="C151" s="8">
        <f t="shared" si="15"/>
        <v>-7.6136770234238482E-2</v>
      </c>
      <c r="D151" s="5">
        <f t="shared" si="16"/>
        <v>5.796807781701223E-3</v>
      </c>
      <c r="E151" s="5">
        <f t="shared" si="18"/>
        <v>1.7348293548788303E-3</v>
      </c>
      <c r="F151" s="5">
        <f>B$6+B$7*E145+B$8*(H150*100)^2</f>
        <v>0.86594956275131518</v>
      </c>
      <c r="G151" s="14">
        <v>1.9015530902870142E-2</v>
      </c>
      <c r="H151" s="8">
        <f t="shared" si="19"/>
        <v>9.3056410996304566E-3</v>
      </c>
      <c r="I151" s="7">
        <f t="shared" si="17"/>
        <v>9.7098898032396859E-3</v>
      </c>
      <c r="J151" s="10">
        <f t="shared" si="20"/>
        <v>0.51062943510949288</v>
      </c>
      <c r="K151" s="10">
        <f t="shared" si="21"/>
        <v>0.32880597730286687</v>
      </c>
      <c r="AC151" s="12"/>
      <c r="AD151" s="13"/>
    </row>
    <row r="152" spans="1:30" x14ac:dyDescent="0.3">
      <c r="A152" s="17">
        <v>42677</v>
      </c>
      <c r="B152" s="18">
        <v>-2.5202011806487012E-2</v>
      </c>
      <c r="C152" s="8">
        <f t="shared" si="15"/>
        <v>-7.6402011806487008E-2</v>
      </c>
      <c r="D152" s="5">
        <f t="shared" si="16"/>
        <v>5.8372674080785798E-3</v>
      </c>
      <c r="E152" s="5">
        <f t="shared" si="18"/>
        <v>5.796807781701223E-3</v>
      </c>
      <c r="F152" s="5">
        <f>B$6+B$7*E145+B$8*(H151*100)^2</f>
        <v>0.85011636727867157</v>
      </c>
      <c r="G152" s="14">
        <v>1.2964270338189698E-2</v>
      </c>
      <c r="H152" s="8">
        <f t="shared" si="19"/>
        <v>9.2201755258708145E-3</v>
      </c>
      <c r="I152" s="7">
        <f t="shared" si="17"/>
        <v>3.7440948123188839E-3</v>
      </c>
      <c r="J152" s="10">
        <f t="shared" si="20"/>
        <v>0.28880104430479664</v>
      </c>
      <c r="K152" s="10">
        <f t="shared" si="21"/>
        <v>6.5273242206684179E-2</v>
      </c>
      <c r="AC152" s="12"/>
      <c r="AD152" s="13"/>
    </row>
    <row r="153" spans="1:30" x14ac:dyDescent="0.3">
      <c r="A153" s="17">
        <v>42678</v>
      </c>
      <c r="B153" s="18">
        <v>-2.4645730281618108E-3</v>
      </c>
      <c r="C153" s="8">
        <f t="shared" si="15"/>
        <v>-5.3664573028161813E-2</v>
      </c>
      <c r="D153" s="5">
        <f t="shared" si="16"/>
        <v>2.8798863982949126E-3</v>
      </c>
      <c r="E153" s="5">
        <f t="shared" si="18"/>
        <v>5.8372674080785798E-3</v>
      </c>
      <c r="F153" s="5">
        <f>B$6+B$7*E145+B$8*(H152*100)^2</f>
        <v>0.83557357723704817</v>
      </c>
      <c r="G153" s="14">
        <v>1.5437065122844859E-2</v>
      </c>
      <c r="H153" s="8">
        <f t="shared" si="19"/>
        <v>9.1409713774688525E-3</v>
      </c>
      <c r="I153" s="7">
        <f t="shared" si="17"/>
        <v>6.2960937453760066E-3</v>
      </c>
      <c r="J153" s="10">
        <f t="shared" si="20"/>
        <v>0.40785561862135328</v>
      </c>
      <c r="K153" s="10">
        <f t="shared" si="21"/>
        <v>0.16477253120214952</v>
      </c>
      <c r="AC153" s="12"/>
      <c r="AD153" s="13"/>
    </row>
    <row r="154" spans="1:30" x14ac:dyDescent="0.3">
      <c r="A154" s="17">
        <v>42681</v>
      </c>
      <c r="B154" s="18">
        <v>3.9065850980305544E-2</v>
      </c>
      <c r="C154" s="8">
        <f t="shared" si="15"/>
        <v>-1.2134149019694458E-2</v>
      </c>
      <c r="D154" s="5">
        <f t="shared" si="16"/>
        <v>1.4723757243215199E-4</v>
      </c>
      <c r="E154" s="5">
        <f t="shared" si="18"/>
        <v>2.8798863982949126E-3</v>
      </c>
      <c r="F154" s="5">
        <f>B$6+B$7*E145+B$8*(H153*100)^2</f>
        <v>0.82221602458381715</v>
      </c>
      <c r="G154" s="14">
        <v>1.7277660913833523E-2</v>
      </c>
      <c r="H154" s="8">
        <f t="shared" si="19"/>
        <v>9.0676128313013967E-3</v>
      </c>
      <c r="I154" s="7">
        <f t="shared" si="17"/>
        <v>8.2100480825321263E-3</v>
      </c>
      <c r="J154" s="10">
        <f t="shared" si="20"/>
        <v>0.47518284584220966</v>
      </c>
      <c r="K154" s="10">
        <f t="shared" si="21"/>
        <v>0.26072016731270464</v>
      </c>
      <c r="AC154" s="12"/>
      <c r="AD154" s="13"/>
    </row>
    <row r="155" spans="1:30" x14ac:dyDescent="0.3">
      <c r="A155" s="17">
        <v>42682</v>
      </c>
      <c r="B155" s="18">
        <v>1.6535375423441996E-3</v>
      </c>
      <c r="C155" s="8">
        <f t="shared" si="15"/>
        <v>-4.9546462457655802E-2</v>
      </c>
      <c r="D155" s="5">
        <f t="shared" si="16"/>
        <v>2.4548519420678956E-3</v>
      </c>
      <c r="E155" s="5">
        <f t="shared" si="18"/>
        <v>1.4723757243215199E-4</v>
      </c>
      <c r="F155" s="5">
        <f>B$6+B$7*E145+B$8*(H154*100)^2</f>
        <v>0.80994711247182472</v>
      </c>
      <c r="G155" s="14">
        <v>1.4132614726189858E-2</v>
      </c>
      <c r="H155" s="8">
        <f t="shared" si="19"/>
        <v>8.9997061756027612E-3</v>
      </c>
      <c r="I155" s="7">
        <f t="shared" si="17"/>
        <v>5.132908550587097E-3</v>
      </c>
      <c r="J155" s="10">
        <f t="shared" si="20"/>
        <v>0.36319595842905461</v>
      </c>
      <c r="K155" s="10">
        <f t="shared" si="21"/>
        <v>0.11904849454043243</v>
      </c>
      <c r="AC155" s="12"/>
      <c r="AD155" s="13"/>
    </row>
    <row r="156" spans="1:30" x14ac:dyDescent="0.3">
      <c r="A156" s="17">
        <v>42683</v>
      </c>
      <c r="B156" s="18">
        <v>-1.4127189179706932E-2</v>
      </c>
      <c r="C156" s="8">
        <f t="shared" si="15"/>
        <v>-6.5327189179706938E-2</v>
      </c>
      <c r="D156" s="5">
        <f t="shared" si="16"/>
        <v>4.267641646121219E-3</v>
      </c>
      <c r="E156" s="5">
        <f t="shared" si="18"/>
        <v>2.4548519420678956E-3</v>
      </c>
      <c r="F156" s="5">
        <f>B$6+B$7*E145+B$8*(H155*100)^2</f>
        <v>0.79867811669695943</v>
      </c>
      <c r="G156" s="14">
        <v>2.8742448547759335E-2</v>
      </c>
      <c r="H156" s="8">
        <f t="shared" si="19"/>
        <v>8.9368793026254941E-3</v>
      </c>
      <c r="I156" s="7">
        <f t="shared" si="17"/>
        <v>1.9805569245133839E-2</v>
      </c>
      <c r="J156" s="10">
        <f t="shared" si="20"/>
        <v>0.68907035572227948</v>
      </c>
      <c r="K156" s="10">
        <f t="shared" si="21"/>
        <v>1.0479730405758563</v>
      </c>
      <c r="AC156" s="12"/>
      <c r="AD156" s="13"/>
    </row>
    <row r="157" spans="1:30" x14ac:dyDescent="0.3">
      <c r="A157" s="17">
        <v>42684</v>
      </c>
      <c r="B157" s="18">
        <v>-3.3058072568800417E-2</v>
      </c>
      <c r="C157" s="8">
        <f t="shared" si="15"/>
        <v>-8.4258072568800413E-2</v>
      </c>
      <c r="D157" s="5">
        <f t="shared" si="16"/>
        <v>7.0994227930092366E-3</v>
      </c>
      <c r="E157" s="5">
        <f t="shared" si="18"/>
        <v>4.267641646121219E-3</v>
      </c>
      <c r="F157" s="5">
        <f>B$6+B$7*E145+B$8*(H156*100)^2</f>
        <v>0.78832754407774563</v>
      </c>
      <c r="G157" s="14">
        <v>3.0497640423900584E-2</v>
      </c>
      <c r="H157" s="8">
        <f t="shared" si="19"/>
        <v>8.8787811330032548E-3</v>
      </c>
      <c r="I157" s="7">
        <f t="shared" si="17"/>
        <v>2.1618859290897331E-2</v>
      </c>
      <c r="J157" s="10">
        <f t="shared" si="20"/>
        <v>0.70886989912684939</v>
      </c>
      <c r="K157" s="10">
        <f t="shared" si="21"/>
        <v>1.200905409335888</v>
      </c>
      <c r="AC157" s="12"/>
      <c r="AD157" s="13"/>
    </row>
    <row r="158" spans="1:30" x14ac:dyDescent="0.3">
      <c r="A158" s="17">
        <v>42685</v>
      </c>
      <c r="B158" s="18">
        <v>-3.3512294163969045E-2</v>
      </c>
      <c r="C158" s="8">
        <f t="shared" si="15"/>
        <v>-8.4712294163969054E-2</v>
      </c>
      <c r="D158" s="5">
        <f t="shared" si="16"/>
        <v>7.1761727825228258E-3</v>
      </c>
      <c r="E158" s="5">
        <f t="shared" si="18"/>
        <v>7.0994227930092366E-3</v>
      </c>
      <c r="F158" s="5">
        <f>B$6+B$7*E145+B$8*(H157*100)^2</f>
        <v>0.77882054312699778</v>
      </c>
      <c r="G158" s="14">
        <v>2.3398169459079424E-2</v>
      </c>
      <c r="H158" s="8">
        <f t="shared" si="19"/>
        <v>8.8250809805179558E-3</v>
      </c>
      <c r="I158" s="7">
        <f t="shared" si="17"/>
        <v>1.4573088478561468E-2</v>
      </c>
      <c r="J158" s="10">
        <f t="shared" si="20"/>
        <v>0.62283028183243316</v>
      </c>
      <c r="K158" s="10">
        <f t="shared" si="21"/>
        <v>0.67626630563521761</v>
      </c>
      <c r="AC158" s="12"/>
      <c r="AD158" s="13"/>
    </row>
    <row r="159" spans="1:30" x14ac:dyDescent="0.3">
      <c r="A159" s="17">
        <v>42688</v>
      </c>
      <c r="B159" s="18">
        <v>7.9602577841351076E-3</v>
      </c>
      <c r="C159" s="8">
        <f t="shared" si="15"/>
        <v>-4.3239742215864893E-2</v>
      </c>
      <c r="D159" s="5">
        <f t="shared" si="16"/>
        <v>1.8696753068944486E-3</v>
      </c>
      <c r="E159" s="5">
        <f t="shared" si="18"/>
        <v>7.1761727825228258E-3</v>
      </c>
      <c r="F159" s="5">
        <f>B$6+B$7*E145+B$8*(H158*100)^2</f>
        <v>0.77008836275373571</v>
      </c>
      <c r="G159" s="14">
        <v>1.8694844828687336E-2</v>
      </c>
      <c r="H159" s="8">
        <f t="shared" si="19"/>
        <v>8.7754678664657866E-3</v>
      </c>
      <c r="I159" s="7">
        <f t="shared" si="17"/>
        <v>9.9193769622215495E-3</v>
      </c>
      <c r="J159" s="10">
        <f t="shared" si="20"/>
        <v>0.53059423884600609</v>
      </c>
      <c r="K159" s="10">
        <f t="shared" si="21"/>
        <v>0.37406533853490398</v>
      </c>
      <c r="AC159" s="12"/>
      <c r="AD159" s="13"/>
    </row>
    <row r="160" spans="1:30" x14ac:dyDescent="0.3">
      <c r="A160" s="17">
        <v>42690</v>
      </c>
      <c r="B160" s="18">
        <v>1.8303726521719705E-2</v>
      </c>
      <c r="C160" s="8">
        <f t="shared" si="15"/>
        <v>-3.2896273478280294E-2</v>
      </c>
      <c r="D160" s="5">
        <f t="shared" si="16"/>
        <v>1.0821648087578075E-3</v>
      </c>
      <c r="E160" s="5">
        <f t="shared" si="18"/>
        <v>1.8696753068944486E-3</v>
      </c>
      <c r="F160" s="5">
        <f>B$6+B$7*E145+B$8*(H159*100)^2</f>
        <v>0.76206785508089492</v>
      </c>
      <c r="G160" s="14">
        <v>1.386896911452771E-2</v>
      </c>
      <c r="H160" s="8">
        <f t="shared" si="19"/>
        <v>8.7296497929807877E-3</v>
      </c>
      <c r="I160" s="7">
        <f t="shared" si="17"/>
        <v>5.1393193215469226E-3</v>
      </c>
      <c r="J160" s="10">
        <f t="shared" si="20"/>
        <v>0.37056246063476328</v>
      </c>
      <c r="K160" s="10">
        <f t="shared" si="21"/>
        <v>0.12579133498707962</v>
      </c>
      <c r="AC160" s="12"/>
      <c r="AD160" s="13"/>
    </row>
    <row r="161" spans="1:30" x14ac:dyDescent="0.3">
      <c r="A161" s="17">
        <v>42691</v>
      </c>
      <c r="B161" s="18">
        <v>-1.6411356559790032E-2</v>
      </c>
      <c r="C161" s="8">
        <f t="shared" si="15"/>
        <v>-6.7611356559790031E-2</v>
      </c>
      <c r="D161" s="5">
        <f t="shared" si="16"/>
        <v>4.5712955358550621E-3</v>
      </c>
      <c r="E161" s="5">
        <f t="shared" si="18"/>
        <v>1.0821648087578075E-3</v>
      </c>
      <c r="F161" s="5">
        <f>B$6+B$7*E145+B$8*(H160*100)^2</f>
        <v>0.75470101878339058</v>
      </c>
      <c r="G161" s="14">
        <v>1.831213396964074E-2</v>
      </c>
      <c r="H161" s="8">
        <f t="shared" si="19"/>
        <v>8.6873529845597416E-3</v>
      </c>
      <c r="I161" s="7">
        <f t="shared" si="17"/>
        <v>9.6247809850809989E-3</v>
      </c>
      <c r="J161" s="10">
        <f t="shared" si="20"/>
        <v>0.52559581537780897</v>
      </c>
      <c r="K161" s="10">
        <f t="shared" si="21"/>
        <v>0.36221159696541383</v>
      </c>
      <c r="AC161" s="12"/>
      <c r="AD161" s="13"/>
    </row>
    <row r="162" spans="1:30" x14ac:dyDescent="0.3">
      <c r="A162" s="17">
        <v>42692</v>
      </c>
      <c r="B162" s="18">
        <v>3.2071654123297009E-3</v>
      </c>
      <c r="C162" s="8">
        <f t="shared" si="15"/>
        <v>-4.7992834587670299E-2</v>
      </c>
      <c r="D162" s="5">
        <f t="shared" si="16"/>
        <v>2.3033121717594826E-3</v>
      </c>
      <c r="E162" s="5">
        <f t="shared" si="18"/>
        <v>4.5712955358550621E-3</v>
      </c>
      <c r="F162" s="5">
        <f>B$6+B$7*E145+B$8*(H161*100)^2</f>
        <v>0.74793457964413268</v>
      </c>
      <c r="G162" s="14">
        <v>9.6111943939627027E-3</v>
      </c>
      <c r="H162" s="8">
        <f t="shared" si="19"/>
        <v>8.6483211066896264E-3</v>
      </c>
      <c r="I162" s="7">
        <f t="shared" si="17"/>
        <v>9.6287328727307636E-4</v>
      </c>
      <c r="J162" s="10">
        <f t="shared" si="20"/>
        <v>0.10018247970074436</v>
      </c>
      <c r="K162" s="10">
        <f t="shared" si="21"/>
        <v>5.773148940468209E-3</v>
      </c>
      <c r="AC162" s="12"/>
      <c r="AD162" s="13"/>
    </row>
    <row r="163" spans="1:30" x14ac:dyDescent="0.3">
      <c r="A163" s="17">
        <v>42695</v>
      </c>
      <c r="B163" s="18">
        <v>1.8309718986550792E-2</v>
      </c>
      <c r="C163" s="8">
        <f t="shared" si="15"/>
        <v>-3.2890281013449207E-2</v>
      </c>
      <c r="D163" s="5">
        <f t="shared" si="16"/>
        <v>1.0817705851436574E-3</v>
      </c>
      <c r="E163" s="5">
        <f t="shared" si="18"/>
        <v>2.3033121717594826E-3</v>
      </c>
      <c r="F163" s="5">
        <f>B$6+B$7*E145+B$8*(H162*100)^2</f>
        <v>0.74171960529472436</v>
      </c>
      <c r="G163" s="14">
        <v>6.9706150894523686E-3</v>
      </c>
      <c r="H163" s="8">
        <f t="shared" si="19"/>
        <v>8.6123144699594215E-3</v>
      </c>
      <c r="I163" s="7">
        <f t="shared" si="17"/>
        <v>1.6416993805070529E-3</v>
      </c>
      <c r="J163" s="10">
        <f t="shared" si="20"/>
        <v>0.23551714725881234</v>
      </c>
      <c r="K163" s="10">
        <f t="shared" si="21"/>
        <v>2.0867303331430165E-2</v>
      </c>
      <c r="AC163" s="12"/>
      <c r="AD163" s="13"/>
    </row>
    <row r="164" spans="1:30" x14ac:dyDescent="0.3">
      <c r="A164" s="17">
        <v>42696</v>
      </c>
      <c r="B164" s="18">
        <v>1.4371426955833076E-2</v>
      </c>
      <c r="C164" s="8">
        <f t="shared" si="15"/>
        <v>-3.6828573044166923E-2</v>
      </c>
      <c r="D164" s="5">
        <f t="shared" si="16"/>
        <v>1.3563437924695384E-3</v>
      </c>
      <c r="E164" s="5">
        <f t="shared" si="18"/>
        <v>1.0817705851436574E-3</v>
      </c>
      <c r="F164" s="5">
        <f>B$6+B$7*E145+B$8*(H163*100)^2</f>
        <v>0.73601115135479267</v>
      </c>
      <c r="G164" s="14">
        <v>1.5018439958873923E-2</v>
      </c>
      <c r="H164" s="8">
        <f t="shared" si="19"/>
        <v>8.5791092273894767E-3</v>
      </c>
      <c r="I164" s="7">
        <f t="shared" si="17"/>
        <v>6.439330731484446E-3</v>
      </c>
      <c r="J164" s="10">
        <f t="shared" si="20"/>
        <v>0.42876162564938369</v>
      </c>
      <c r="K164" s="10">
        <f t="shared" si="21"/>
        <v>0.19063398426379852</v>
      </c>
      <c r="AC164" s="12"/>
      <c r="AD164" s="13"/>
    </row>
    <row r="165" spans="1:30" x14ac:dyDescent="0.3">
      <c r="A165" s="17">
        <v>42697</v>
      </c>
      <c r="B165" s="18">
        <v>5.1637890448693387E-4</v>
      </c>
      <c r="C165" s="8">
        <f t="shared" si="15"/>
        <v>-5.0683621095513068E-2</v>
      </c>
      <c r="D165" s="5">
        <f t="shared" si="16"/>
        <v>2.5688294473535374E-3</v>
      </c>
      <c r="E165" s="5">
        <f t="shared" si="18"/>
        <v>1.3563437924695384E-3</v>
      </c>
      <c r="F165" s="5">
        <f>B$6+B$7*E145+B$8*(H164*100)^2</f>
        <v>0.73076793641096538</v>
      </c>
      <c r="G165" s="14">
        <v>1.1114738185651183E-2</v>
      </c>
      <c r="H165" s="8">
        <f t="shared" si="19"/>
        <v>8.548496571976651E-3</v>
      </c>
      <c r="I165" s="7">
        <f t="shared" si="17"/>
        <v>2.5662416136745317E-3</v>
      </c>
      <c r="J165" s="10">
        <f t="shared" si="20"/>
        <v>0.23088637544224641</v>
      </c>
      <c r="K165" s="10">
        <f t="shared" si="21"/>
        <v>3.7681440511725839E-2</v>
      </c>
      <c r="AC165" s="12"/>
      <c r="AD165" s="13"/>
    </row>
    <row r="166" spans="1:30" x14ac:dyDescent="0.3">
      <c r="A166" s="17">
        <v>42698</v>
      </c>
      <c r="B166" s="18">
        <v>-9.5638666442016858E-3</v>
      </c>
      <c r="C166" s="8">
        <f t="shared" si="15"/>
        <v>-6.0763866644201692E-2</v>
      </c>
      <c r="D166" s="5">
        <f t="shared" si="16"/>
        <v>3.6922474895543268E-3</v>
      </c>
      <c r="E166" s="5">
        <f t="shared" si="18"/>
        <v>2.5688294473535374E-3</v>
      </c>
      <c r="F166" s="5">
        <f>B$6+B$7*E145+B$8*(H165*100)^2</f>
        <v>0.72595204348506037</v>
      </c>
      <c r="G166" s="14">
        <v>5.5881731068351511E-3</v>
      </c>
      <c r="H166" s="8">
        <f t="shared" si="19"/>
        <v>8.5202819406699232E-3</v>
      </c>
      <c r="I166" s="7">
        <f t="shared" si="17"/>
        <v>2.9321088338347722E-3</v>
      </c>
      <c r="J166" s="10">
        <f t="shared" si="20"/>
        <v>0.52469899872077608</v>
      </c>
      <c r="K166" s="10">
        <f t="shared" si="21"/>
        <v>7.7664171282394889E-2</v>
      </c>
      <c r="AC166" s="12"/>
      <c r="AD166" s="13"/>
    </row>
    <row r="167" spans="1:30" x14ac:dyDescent="0.3">
      <c r="A167" s="17">
        <v>42699</v>
      </c>
      <c r="B167" s="18">
        <v>2.651378073086629E-3</v>
      </c>
      <c r="C167" s="8">
        <f t="shared" si="15"/>
        <v>-4.8548621926913373E-2</v>
      </c>
      <c r="D167" s="5">
        <f t="shared" si="16"/>
        <v>2.3569686910023739E-3</v>
      </c>
      <c r="E167" s="5">
        <f t="shared" si="18"/>
        <v>3.6922474895543268E-3</v>
      </c>
      <c r="F167" s="5">
        <f>B$6+B$7*E167+B$8*(G166*100)^2</f>
        <v>0.34166327089074183</v>
      </c>
      <c r="G167" s="14">
        <v>1.366987041344455E-2</v>
      </c>
      <c r="H167" s="8">
        <f t="shared" si="19"/>
        <v>5.8451969247472046E-3</v>
      </c>
      <c r="I167" s="7">
        <f t="shared" si="17"/>
        <v>7.8246734886973455E-3</v>
      </c>
      <c r="J167" s="10">
        <f t="shared" si="20"/>
        <v>0.57240290156676588</v>
      </c>
      <c r="K167" s="10">
        <f t="shared" si="21"/>
        <v>0.48907622143352603</v>
      </c>
      <c r="AC167" s="12"/>
      <c r="AD167" s="13"/>
    </row>
    <row r="168" spans="1:30" x14ac:dyDescent="0.3">
      <c r="A168" s="17">
        <v>42702</v>
      </c>
      <c r="B168" s="18">
        <v>2.0834421842546226E-2</v>
      </c>
      <c r="C168" s="8">
        <f t="shared" si="15"/>
        <v>-3.0365578157453776E-2</v>
      </c>
      <c r="D168" s="5">
        <f t="shared" si="16"/>
        <v>9.2206833683643392E-4</v>
      </c>
      <c r="E168" s="5">
        <f t="shared" si="18"/>
        <v>2.3569686910023739E-3</v>
      </c>
      <c r="F168" s="5">
        <f>B$6+B$7*E167+B$8*(H167*100)^2</f>
        <v>0.36865475660197572</v>
      </c>
      <c r="G168" s="14">
        <v>1.4224891773742001E-2</v>
      </c>
      <c r="H168" s="8">
        <f t="shared" si="19"/>
        <v>6.0716946283716844E-3</v>
      </c>
      <c r="I168" s="7">
        <f t="shared" si="17"/>
        <v>8.1531971453703174E-3</v>
      </c>
      <c r="J168" s="10">
        <f t="shared" si="20"/>
        <v>0.57316408975570976</v>
      </c>
      <c r="K168" s="10">
        <f t="shared" si="21"/>
        <v>0.49146506113548538</v>
      </c>
      <c r="AC168" s="12"/>
      <c r="AD168" s="13"/>
    </row>
    <row r="169" spans="1:30" x14ac:dyDescent="0.3">
      <c r="A169" s="17">
        <v>42703</v>
      </c>
      <c r="B169" s="18">
        <v>-3.0169759659757676E-2</v>
      </c>
      <c r="C169" s="8">
        <f t="shared" si="15"/>
        <v>-8.1369759659757679E-2</v>
      </c>
      <c r="D169" s="5">
        <f t="shared" si="16"/>
        <v>6.621037787086728E-3</v>
      </c>
      <c r="E169" s="5">
        <f t="shared" si="18"/>
        <v>9.2206833683643392E-4</v>
      </c>
      <c r="F169" s="5">
        <f>B$6+B$7*E167+B$8*(H168*100)^2</f>
        <v>0.39344643622774406</v>
      </c>
      <c r="G169" s="14">
        <v>1.1649180166671616E-2</v>
      </c>
      <c r="H169" s="8">
        <f t="shared" si="19"/>
        <v>6.2725308785827761E-3</v>
      </c>
      <c r="I169" s="7">
        <f t="shared" si="17"/>
        <v>5.3766492880888399E-3</v>
      </c>
      <c r="J169" s="10">
        <f t="shared" si="20"/>
        <v>0.46154744034876122</v>
      </c>
      <c r="K169" s="10">
        <f t="shared" si="21"/>
        <v>0.23811794191406799</v>
      </c>
      <c r="AC169" s="12"/>
      <c r="AD169" s="13"/>
    </row>
    <row r="170" spans="1:30" x14ac:dyDescent="0.3">
      <c r="A170" s="17">
        <v>42704</v>
      </c>
      <c r="B170" s="18">
        <v>1.4956378819171116E-2</v>
      </c>
      <c r="C170" s="8">
        <f t="shared" si="15"/>
        <v>-3.6243621180828883E-2</v>
      </c>
      <c r="D170" s="5">
        <f t="shared" si="16"/>
        <v>1.313600076299428E-3</v>
      </c>
      <c r="E170" s="5">
        <f t="shared" si="18"/>
        <v>6.621037787086728E-3</v>
      </c>
      <c r="F170" s="5">
        <f>B$6+B$7*E167+B$8*(H169*100)^2</f>
        <v>0.41621759396401237</v>
      </c>
      <c r="G170" s="14">
        <v>1.6571529190974824E-2</v>
      </c>
      <c r="H170" s="8">
        <f t="shared" si="19"/>
        <v>6.451492803716148E-3</v>
      </c>
      <c r="I170" s="7">
        <f t="shared" si="17"/>
        <v>1.0120036387258675E-2</v>
      </c>
      <c r="J170" s="10">
        <f t="shared" si="20"/>
        <v>0.61068814293675711</v>
      </c>
      <c r="K170" s="10">
        <f t="shared" si="21"/>
        <v>0.62526027339158974</v>
      </c>
      <c r="AC170" s="12"/>
      <c r="AD170" s="13"/>
    </row>
    <row r="171" spans="1:30" x14ac:dyDescent="0.3">
      <c r="A171" s="17">
        <v>42705</v>
      </c>
      <c r="B171" s="18">
        <v>-3.9523152835672655E-2</v>
      </c>
      <c r="C171" s="8">
        <f t="shared" si="15"/>
        <v>-9.0723152835672657E-2</v>
      </c>
      <c r="D171" s="5">
        <f t="shared" si="16"/>
        <v>8.23069046044482E-3</v>
      </c>
      <c r="E171" s="5">
        <f t="shared" si="18"/>
        <v>1.313600076299428E-3</v>
      </c>
      <c r="F171" s="5">
        <f>B$6+B$7*E167+B$8*(H170*100)^2</f>
        <v>0.43713290234477481</v>
      </c>
      <c r="G171" s="14">
        <v>2.3118495417362894E-2</v>
      </c>
      <c r="H171" s="8">
        <f t="shared" si="19"/>
        <v>6.6116026978696686E-3</v>
      </c>
      <c r="I171" s="7">
        <f t="shared" si="17"/>
        <v>1.6506892719493224E-2</v>
      </c>
      <c r="J171" s="10">
        <f t="shared" si="20"/>
        <v>0.7140124139348577</v>
      </c>
      <c r="K171" s="10">
        <f t="shared" si="21"/>
        <v>1.2448483956365326</v>
      </c>
      <c r="AC171" s="12"/>
      <c r="AD171" s="13"/>
    </row>
    <row r="172" spans="1:30" x14ac:dyDescent="0.3">
      <c r="A172" s="17">
        <v>42706</v>
      </c>
      <c r="B172" s="18">
        <v>1.350345581301403E-2</v>
      </c>
      <c r="C172" s="8">
        <f t="shared" si="15"/>
        <v>-3.7696544186985974E-2</v>
      </c>
      <c r="D172" s="5">
        <f t="shared" si="16"/>
        <v>1.4210294436413861E-3</v>
      </c>
      <c r="E172" s="5">
        <f t="shared" si="18"/>
        <v>8.23069046044482E-3</v>
      </c>
      <c r="F172" s="5">
        <f>B$6+B$7*E167+B$8*(H171*100)^2</f>
        <v>0.45634361309250504</v>
      </c>
      <c r="G172" s="14">
        <v>2.8437156800326997E-2</v>
      </c>
      <c r="H172" s="8">
        <f t="shared" si="19"/>
        <v>6.7553209627115793E-3</v>
      </c>
      <c r="I172" s="7">
        <f t="shared" si="17"/>
        <v>2.1681835837615418E-2</v>
      </c>
      <c r="J172" s="10">
        <f t="shared" si="20"/>
        <v>0.76244738494272046</v>
      </c>
      <c r="K172" s="10">
        <f t="shared" si="21"/>
        <v>1.7722275917118155</v>
      </c>
      <c r="AC172" s="12"/>
      <c r="AD172" s="13"/>
    </row>
    <row r="173" spans="1:30" x14ac:dyDescent="0.3">
      <c r="A173" s="17">
        <v>42709</v>
      </c>
      <c r="B173" s="18">
        <v>-8.0567736141827339E-3</v>
      </c>
      <c r="C173" s="8">
        <f t="shared" si="15"/>
        <v>-5.9256773614182738E-2</v>
      </c>
      <c r="D173" s="5">
        <f t="shared" si="16"/>
        <v>3.5113652191625035E-3</v>
      </c>
      <c r="E173" s="5">
        <f t="shared" si="18"/>
        <v>1.4210294436413861E-3</v>
      </c>
      <c r="F173" s="5">
        <f>B$6+B$7*E167+B$8*(H172*100)^2</f>
        <v>0.47398865091429526</v>
      </c>
      <c r="G173" s="14">
        <v>1.1170362988052357E-2</v>
      </c>
      <c r="H173" s="8">
        <f t="shared" si="19"/>
        <v>6.8846833690032194E-3</v>
      </c>
      <c r="I173" s="7">
        <f t="shared" si="17"/>
        <v>4.2856796190491372E-3</v>
      </c>
      <c r="J173" s="10">
        <f t="shared" si="20"/>
        <v>0.38366520619186972</v>
      </c>
      <c r="K173" s="10">
        <f t="shared" si="21"/>
        <v>0.13852983657673468</v>
      </c>
      <c r="AC173" s="12"/>
      <c r="AD173" s="13"/>
    </row>
    <row r="174" spans="1:30" x14ac:dyDescent="0.3">
      <c r="A174" s="17">
        <v>42710</v>
      </c>
      <c r="B174" s="18">
        <v>2.0774812653970645E-2</v>
      </c>
      <c r="C174" s="8">
        <f t="shared" si="15"/>
        <v>-3.0425187346029357E-2</v>
      </c>
      <c r="D174" s="5">
        <f t="shared" si="16"/>
        <v>9.256920250409849E-4</v>
      </c>
      <c r="E174" s="5">
        <f t="shared" si="18"/>
        <v>3.5113652191625035E-3</v>
      </c>
      <c r="F174" s="5">
        <f>B$6+B$7*E167+B$8*(H173*100)^2</f>
        <v>0.49019561815360957</v>
      </c>
      <c r="G174" s="14">
        <v>1.6876949210390537E-2</v>
      </c>
      <c r="H174" s="8">
        <f t="shared" si="19"/>
        <v>7.0013971330985759E-3</v>
      </c>
      <c r="I174" s="7">
        <f t="shared" si="17"/>
        <v>9.8755520772919603E-3</v>
      </c>
      <c r="J174" s="10">
        <f t="shared" si="20"/>
        <v>0.58515031088746383</v>
      </c>
      <c r="K174" s="10">
        <f t="shared" si="21"/>
        <v>0.53067260998899046</v>
      </c>
      <c r="AC174" s="12"/>
      <c r="AD174" s="13"/>
    </row>
    <row r="175" spans="1:30" x14ac:dyDescent="0.3">
      <c r="A175" s="17">
        <v>42711</v>
      </c>
      <c r="B175" s="18">
        <v>5.322374648055718E-3</v>
      </c>
      <c r="C175" s="8">
        <f t="shared" si="15"/>
        <v>-4.5877625351944284E-2</v>
      </c>
      <c r="D175" s="5">
        <f t="shared" si="16"/>
        <v>2.1047565079333609E-3</v>
      </c>
      <c r="E175" s="5">
        <f t="shared" si="18"/>
        <v>9.256920250409849E-4</v>
      </c>
      <c r="F175" s="5">
        <f>B$6+B$7*E167+B$8*(H174*100)^2</f>
        <v>0.50508171756291975</v>
      </c>
      <c r="G175" s="14">
        <v>9.9644075714090188E-3</v>
      </c>
      <c r="H175" s="8">
        <f t="shared" si="19"/>
        <v>7.1069101412844652E-3</v>
      </c>
      <c r="I175" s="7">
        <f t="shared" si="17"/>
        <v>2.8574974301245537E-3</v>
      </c>
      <c r="J175" s="10">
        <f t="shared" si="20"/>
        <v>0.28677042861269558</v>
      </c>
      <c r="K175" s="10">
        <f t="shared" si="21"/>
        <v>6.4121174487827837E-2</v>
      </c>
      <c r="AC175" s="12"/>
      <c r="AD175" s="13"/>
    </row>
    <row r="176" spans="1:30" x14ac:dyDescent="0.3">
      <c r="A176" s="17">
        <v>42712</v>
      </c>
      <c r="B176" s="18">
        <v>-1.2073108616828775E-2</v>
      </c>
      <c r="C176" s="8">
        <f t="shared" si="15"/>
        <v>-6.3273108616828777E-2</v>
      </c>
      <c r="D176" s="5">
        <f t="shared" si="16"/>
        <v>4.0034862740370124E-3</v>
      </c>
      <c r="E176" s="5">
        <f t="shared" si="18"/>
        <v>2.1047565079333609E-3</v>
      </c>
      <c r="F176" s="5">
        <f>B$6+B$7*E167+B$8*(H175*100)^2</f>
        <v>0.5187545998703712</v>
      </c>
      <c r="G176" s="14">
        <v>1.4300856640648389E-2</v>
      </c>
      <c r="H176" s="8">
        <f t="shared" si="19"/>
        <v>7.2024620781394686E-3</v>
      </c>
      <c r="I176" s="7">
        <f t="shared" si="17"/>
        <v>7.0983945625089206E-3</v>
      </c>
      <c r="J176" s="10">
        <f t="shared" si="20"/>
        <v>0.4963614936417603</v>
      </c>
      <c r="K176" s="10">
        <f t="shared" si="21"/>
        <v>0.29965460170964597</v>
      </c>
      <c r="AC176" s="12"/>
      <c r="AD176" s="13"/>
    </row>
    <row r="177" spans="1:30" x14ac:dyDescent="0.3">
      <c r="A177" s="17">
        <v>42713</v>
      </c>
      <c r="B177" s="18">
        <v>-2.904819748749567E-3</v>
      </c>
      <c r="C177" s="8">
        <f t="shared" si="15"/>
        <v>-5.4104819748749568E-2</v>
      </c>
      <c r="D177" s="5">
        <f t="shared" si="16"/>
        <v>2.9273315200446814E-3</v>
      </c>
      <c r="E177" s="5">
        <f t="shared" si="18"/>
        <v>4.0034862740370124E-3</v>
      </c>
      <c r="F177" s="5">
        <f>B$6+B$7*E167+B$8*(H176*100)^2</f>
        <v>0.53131314226976534</v>
      </c>
      <c r="G177" s="14">
        <v>9.0234778335153594E-3</v>
      </c>
      <c r="H177" s="8">
        <f t="shared" si="19"/>
        <v>7.289123008083793E-3</v>
      </c>
      <c r="I177" s="7">
        <f t="shared" si="17"/>
        <v>1.7343548254315664E-3</v>
      </c>
      <c r="J177" s="10">
        <f t="shared" si="20"/>
        <v>0.19220469728309819</v>
      </c>
      <c r="K177" s="10">
        <f t="shared" si="21"/>
        <v>2.4490788452167678E-2</v>
      </c>
      <c r="AC177" s="12"/>
      <c r="AD177" s="13"/>
    </row>
    <row r="178" spans="1:30" x14ac:dyDescent="0.3">
      <c r="A178" s="17">
        <v>42716</v>
      </c>
      <c r="B178" s="18">
        <v>-2.2093144597057586E-2</v>
      </c>
      <c r="C178" s="8">
        <f t="shared" si="15"/>
        <v>-7.3293144597057588E-2</v>
      </c>
      <c r="D178" s="5">
        <f t="shared" si="16"/>
        <v>5.3718850449251919E-3</v>
      </c>
      <c r="E178" s="5">
        <f t="shared" si="18"/>
        <v>2.9273315200446814E-3</v>
      </c>
      <c r="F178" s="5">
        <f>B$6+B$7*E167+B$8*(H177*100)^2</f>
        <v>0.54284816346360876</v>
      </c>
      <c r="G178" s="14">
        <v>1.1148248214979613E-2</v>
      </c>
      <c r="H178" s="8">
        <f t="shared" si="19"/>
        <v>7.3678230398375386E-3</v>
      </c>
      <c r="I178" s="7">
        <f t="shared" si="17"/>
        <v>3.7804251751420749E-3</v>
      </c>
      <c r="J178" s="10">
        <f t="shared" si="20"/>
        <v>0.33910486223857261</v>
      </c>
      <c r="K178" s="10">
        <f t="shared" si="21"/>
        <v>9.8939251379790649E-2</v>
      </c>
      <c r="AC178" s="12"/>
      <c r="AD178" s="13"/>
    </row>
    <row r="179" spans="1:30" x14ac:dyDescent="0.3">
      <c r="A179" s="17">
        <v>42717</v>
      </c>
      <c r="B179" s="18">
        <v>1.7221007126095838E-3</v>
      </c>
      <c r="C179" s="8">
        <f t="shared" si="15"/>
        <v>-4.9477899287390416E-2</v>
      </c>
      <c r="D179" s="5">
        <f t="shared" si="16"/>
        <v>2.4480625178931489E-3</v>
      </c>
      <c r="E179" s="5">
        <f t="shared" si="18"/>
        <v>5.3718850449251919E-3</v>
      </c>
      <c r="F179" s="5">
        <f>B$6+B$7*E167+B$8*(H178*100)^2</f>
        <v>0.553443080430154</v>
      </c>
      <c r="G179" s="14">
        <v>1.3317123183900327E-2</v>
      </c>
      <c r="H179" s="8">
        <f t="shared" si="19"/>
        <v>7.4393755143167366E-3</v>
      </c>
      <c r="I179" s="7">
        <f t="shared" si="17"/>
        <v>5.8777476695835908E-3</v>
      </c>
      <c r="J179" s="10">
        <f t="shared" si="20"/>
        <v>0.44136767291373152</v>
      </c>
      <c r="K179" s="10">
        <f t="shared" si="21"/>
        <v>0.20782240940364827</v>
      </c>
      <c r="AC179" s="12"/>
      <c r="AD179" s="13"/>
    </row>
    <row r="180" spans="1:30" x14ac:dyDescent="0.3">
      <c r="A180" s="17">
        <v>42718</v>
      </c>
      <c r="B180" s="18">
        <v>-1.8197330890286537E-2</v>
      </c>
      <c r="C180" s="8">
        <f t="shared" si="15"/>
        <v>-6.9397330890286546E-2</v>
      </c>
      <c r="D180" s="5">
        <f t="shared" si="16"/>
        <v>4.8159895346959192E-3</v>
      </c>
      <c r="E180" s="5">
        <f t="shared" si="18"/>
        <v>2.4480625178931489E-3</v>
      </c>
      <c r="F180" s="5">
        <f>B$6+B$7*E167+B$8*(H179*100)^2</f>
        <v>0.56317451166392574</v>
      </c>
      <c r="G180" s="14">
        <v>8.0005251232296605E-3</v>
      </c>
      <c r="H180" s="8">
        <f t="shared" si="19"/>
        <v>7.5044953971864468E-3</v>
      </c>
      <c r="I180" s="7">
        <f t="shared" si="17"/>
        <v>4.9602972604321366E-4</v>
      </c>
      <c r="J180" s="10">
        <f t="shared" si="20"/>
        <v>6.1999646073603712E-2</v>
      </c>
      <c r="K180" s="10">
        <f t="shared" si="21"/>
        <v>2.0927261074779047E-3</v>
      </c>
      <c r="AC180" s="12"/>
      <c r="AD180" s="13"/>
    </row>
    <row r="181" spans="1:30" x14ac:dyDescent="0.3">
      <c r="A181" s="17">
        <v>42719</v>
      </c>
      <c r="B181" s="18">
        <v>3.1558752866536694E-3</v>
      </c>
      <c r="C181" s="8">
        <f t="shared" si="15"/>
        <v>-4.8044124713346334E-2</v>
      </c>
      <c r="D181" s="5">
        <f t="shared" si="16"/>
        <v>2.308237919471576E-3</v>
      </c>
      <c r="E181" s="5">
        <f t="shared" si="18"/>
        <v>4.8159895346959192E-3</v>
      </c>
      <c r="F181" s="5">
        <f>B$6+B$7*E167+B$8*(H180*100)^2</f>
        <v>0.57211283125214518</v>
      </c>
      <c r="G181" s="14">
        <v>1.2655472521877797E-2</v>
      </c>
      <c r="H181" s="8">
        <f t="shared" si="19"/>
        <v>7.5638140594024728E-3</v>
      </c>
      <c r="I181" s="7">
        <f t="shared" si="17"/>
        <v>5.0916584624753243E-3</v>
      </c>
      <c r="J181" s="10">
        <f t="shared" si="20"/>
        <v>0.40232859371100216</v>
      </c>
      <c r="K181" s="10">
        <f t="shared" si="21"/>
        <v>0.15844601993620366</v>
      </c>
      <c r="AC181" s="12"/>
      <c r="AD181" s="13"/>
    </row>
    <row r="182" spans="1:30" x14ac:dyDescent="0.3">
      <c r="A182" s="17">
        <v>42720</v>
      </c>
      <c r="B182" s="18">
        <v>-1.1987840918581133E-4</v>
      </c>
      <c r="C182" s="8">
        <f t="shared" si="15"/>
        <v>-5.1319878409185817E-2</v>
      </c>
      <c r="D182" s="5">
        <f t="shared" si="16"/>
        <v>2.6337299199336167E-3</v>
      </c>
      <c r="E182" s="5">
        <f t="shared" si="18"/>
        <v>2.308237919471576E-3</v>
      </c>
      <c r="F182" s="5">
        <f>B$6+B$7*E167+B$8*(H181*100)^2</f>
        <v>0.58032267779392466</v>
      </c>
      <c r="G182" s="14">
        <v>1.4436437782610754E-2</v>
      </c>
      <c r="H182" s="8">
        <f t="shared" si="19"/>
        <v>7.6178912948001868E-3</v>
      </c>
      <c r="I182" s="7">
        <f t="shared" si="17"/>
        <v>6.8185464878105671E-3</v>
      </c>
      <c r="J182" s="10">
        <f t="shared" si="20"/>
        <v>0.47231502608100245</v>
      </c>
      <c r="K182" s="10">
        <f t="shared" si="21"/>
        <v>0.25581425548183701</v>
      </c>
      <c r="AC182" s="12"/>
      <c r="AD182" s="13"/>
    </row>
    <row r="183" spans="1:30" x14ac:dyDescent="0.3">
      <c r="A183" s="17">
        <v>42723</v>
      </c>
      <c r="B183" s="18">
        <v>-2.2130773336786314E-2</v>
      </c>
      <c r="C183" s="8">
        <f t="shared" si="15"/>
        <v>-7.3330773336786309E-2</v>
      </c>
      <c r="D183" s="5">
        <f t="shared" si="16"/>
        <v>5.3774023181711299E-3</v>
      </c>
      <c r="E183" s="5">
        <f t="shared" si="18"/>
        <v>2.6337299199336167E-3</v>
      </c>
      <c r="F183" s="5">
        <f>B$6+B$7*E167+B$8*(H182*100)^2</f>
        <v>0.58786342184254914</v>
      </c>
      <c r="G183" s="14">
        <v>1.2283055977662043E-2</v>
      </c>
      <c r="H183" s="8">
        <f t="shared" si="19"/>
        <v>7.6672251945703873E-3</v>
      </c>
      <c r="I183" s="7">
        <f t="shared" si="17"/>
        <v>4.6158307830916553E-3</v>
      </c>
      <c r="J183" s="10">
        <f t="shared" si="20"/>
        <v>0.37578846758380019</v>
      </c>
      <c r="K183" s="10">
        <f t="shared" si="21"/>
        <v>0.13075505283536115</v>
      </c>
      <c r="AC183" s="12"/>
      <c r="AD183" s="13"/>
    </row>
    <row r="184" spans="1:30" x14ac:dyDescent="0.3">
      <c r="A184" s="17">
        <v>42724</v>
      </c>
      <c r="B184" s="18">
        <v>8.2306426591419457E-3</v>
      </c>
      <c r="C184" s="8">
        <f t="shared" si="15"/>
        <v>-4.2969357340858057E-2</v>
      </c>
      <c r="D184" s="5">
        <f t="shared" si="16"/>
        <v>1.8463656702863522E-3</v>
      </c>
      <c r="E184" s="5">
        <f t="shared" si="18"/>
        <v>5.3774023181711299E-3</v>
      </c>
      <c r="F184" s="5">
        <f>B$6+B$7*E167+B$8*(H183*100)^2</f>
        <v>0.59478959525121078</v>
      </c>
      <c r="G184" s="14">
        <v>9.4808368207919234E-3</v>
      </c>
      <c r="H184" s="8">
        <f t="shared" si="19"/>
        <v>7.7122603382614799E-3</v>
      </c>
      <c r="I184" s="7">
        <f t="shared" si="17"/>
        <v>1.7685764825304436E-3</v>
      </c>
      <c r="J184" s="10">
        <f t="shared" si="20"/>
        <v>0.18654223418885046</v>
      </c>
      <c r="K184" s="10">
        <f t="shared" si="21"/>
        <v>2.2858851798624569E-2</v>
      </c>
      <c r="AC184" s="12"/>
      <c r="AD184" s="13"/>
    </row>
    <row r="185" spans="1:30" x14ac:dyDescent="0.3">
      <c r="A185" s="17">
        <v>42725</v>
      </c>
      <c r="B185" s="18">
        <v>1.1108219488143091E-3</v>
      </c>
      <c r="C185" s="8">
        <f t="shared" si="15"/>
        <v>-5.0089178051185693E-2</v>
      </c>
      <c r="D185" s="5">
        <f t="shared" si="16"/>
        <v>2.5089257578433826E-3</v>
      </c>
      <c r="E185" s="5">
        <f t="shared" si="18"/>
        <v>1.8463656702863522E-3</v>
      </c>
      <c r="F185" s="5">
        <f>B$6+B$7*E167+B$8*(H184*100)^2</f>
        <v>0.60115128552706631</v>
      </c>
      <c r="G185" s="14">
        <v>9.3830898656500454E-3</v>
      </c>
      <c r="H185" s="8">
        <f t="shared" si="19"/>
        <v>7.7533946470372981E-3</v>
      </c>
      <c r="I185" s="7">
        <f t="shared" si="17"/>
        <v>1.6296952186127473E-3</v>
      </c>
      <c r="J185" s="10">
        <f t="shared" si="20"/>
        <v>0.17368428118532622</v>
      </c>
      <c r="K185" s="10">
        <f t="shared" si="21"/>
        <v>1.9412833964004506E-2</v>
      </c>
      <c r="AC185" s="12"/>
      <c r="AD185" s="13"/>
    </row>
    <row r="186" spans="1:30" x14ac:dyDescent="0.3">
      <c r="A186" s="17">
        <v>42726</v>
      </c>
      <c r="B186" s="18">
        <v>-6.8232323344148771E-3</v>
      </c>
      <c r="C186" s="8">
        <f t="shared" si="15"/>
        <v>-5.8023232334414879E-2</v>
      </c>
      <c r="D186" s="5">
        <f t="shared" si="16"/>
        <v>3.3666954905334882E-3</v>
      </c>
      <c r="E186" s="5">
        <f t="shared" si="18"/>
        <v>2.5089257578433826E-3</v>
      </c>
      <c r="F186" s="5">
        <f>B$6+B$7*E167+B$8*(H185*100)^2</f>
        <v>0.6069944980454397</v>
      </c>
      <c r="G186" s="14">
        <v>9.8918856618285516E-3</v>
      </c>
      <c r="H186" s="8">
        <f t="shared" si="19"/>
        <v>7.7909851626443219E-3</v>
      </c>
      <c r="I186" s="7">
        <f t="shared" si="17"/>
        <v>2.1009004991842297E-3</v>
      </c>
      <c r="J186" s="10">
        <f t="shared" si="20"/>
        <v>0.21238624980182702</v>
      </c>
      <c r="K186" s="10">
        <f t="shared" si="21"/>
        <v>3.0910400478059818E-2</v>
      </c>
      <c r="AC186" s="12"/>
      <c r="AD186" s="13"/>
    </row>
    <row r="187" spans="1:30" x14ac:dyDescent="0.3">
      <c r="A187" s="17">
        <v>42727</v>
      </c>
      <c r="B187" s="18">
        <v>1.1841238434319995E-2</v>
      </c>
      <c r="C187" s="8">
        <f t="shared" si="15"/>
        <v>-3.9358761565680009E-2</v>
      </c>
      <c r="D187" s="5">
        <f t="shared" si="16"/>
        <v>1.5491121119840499E-3</v>
      </c>
      <c r="E187" s="5">
        <f t="shared" si="18"/>
        <v>3.3666954905334882E-3</v>
      </c>
      <c r="F187" s="5">
        <f>B$6+B$7*E167+B$8*(H186*100)^2</f>
        <v>0.61236148874356566</v>
      </c>
      <c r="G187" s="14">
        <v>8.1885845004607619E-3</v>
      </c>
      <c r="H187" s="8">
        <f t="shared" si="19"/>
        <v>7.8253529552574537E-3</v>
      </c>
      <c r="I187" s="7">
        <f t="shared" si="17"/>
        <v>3.6323154520330816E-4</v>
      </c>
      <c r="J187" s="10">
        <f t="shared" si="20"/>
        <v>4.4358282580202912E-2</v>
      </c>
      <c r="K187" s="10">
        <f t="shared" si="21"/>
        <v>1.0450643478729926E-3</v>
      </c>
      <c r="AC187" s="12"/>
      <c r="AD187" s="13"/>
    </row>
    <row r="188" spans="1:30" x14ac:dyDescent="0.3">
      <c r="A188" s="17">
        <v>42730</v>
      </c>
      <c r="B188" s="18">
        <v>1.1719721983123488E-2</v>
      </c>
      <c r="C188" s="8">
        <f t="shared" si="15"/>
        <v>-3.9480278016876515E-2</v>
      </c>
      <c r="D188" s="5">
        <f t="shared" si="16"/>
        <v>1.5586923522898631E-3</v>
      </c>
      <c r="E188" s="5">
        <f t="shared" si="18"/>
        <v>1.5491121119840499E-3</v>
      </c>
      <c r="F188" s="5">
        <f>B$6+B$7*E167+B$8*(H187*100)^2</f>
        <v>0.61729106969979441</v>
      </c>
      <c r="G188" s="14">
        <v>7.3115865553900986E-3</v>
      </c>
      <c r="H188" s="8">
        <f t="shared" si="19"/>
        <v>7.8567873186169077E-3</v>
      </c>
      <c r="I188" s="7">
        <f t="shared" si="17"/>
        <v>5.4520076322680903E-4</v>
      </c>
      <c r="J188" s="10">
        <f t="shared" si="20"/>
        <v>7.4566683864924946E-2</v>
      </c>
      <c r="K188" s="10">
        <f t="shared" si="21"/>
        <v>2.5251674675803581E-3</v>
      </c>
      <c r="AC188" s="12"/>
      <c r="AD188" s="13"/>
    </row>
    <row r="189" spans="1:30" x14ac:dyDescent="0.3">
      <c r="A189" s="17">
        <v>42731</v>
      </c>
      <c r="B189" s="18">
        <v>1.3126829198972429E-3</v>
      </c>
      <c r="C189" s="8">
        <f t="shared" si="15"/>
        <v>-4.9887317080102758E-2</v>
      </c>
      <c r="D189" s="5">
        <f t="shared" si="16"/>
        <v>2.4887444054507123E-3</v>
      </c>
      <c r="E189" s="5">
        <f t="shared" si="18"/>
        <v>1.5586923522898631E-3</v>
      </c>
      <c r="F189" s="5">
        <f>B$6+B$7*E189+B$8*(G188*100)^2</f>
        <v>0.54572371978370604</v>
      </c>
      <c r="G189" s="14">
        <v>7.5593172881001395E-3</v>
      </c>
      <c r="H189" s="8">
        <f t="shared" si="19"/>
        <v>7.3873115528161259E-3</v>
      </c>
      <c r="I189" s="7">
        <f t="shared" si="17"/>
        <v>1.7200573528401361E-4</v>
      </c>
      <c r="J189" s="10">
        <f t="shared" si="20"/>
        <v>2.27541362174048E-2</v>
      </c>
      <c r="K189" s="10">
        <f t="shared" si="21"/>
        <v>2.6693538516475712E-4</v>
      </c>
      <c r="AC189" s="12"/>
      <c r="AD189" s="13"/>
    </row>
    <row r="190" spans="1:30" x14ac:dyDescent="0.3">
      <c r="A190" s="17">
        <v>42732</v>
      </c>
      <c r="B190" s="18">
        <v>1.8315994098861459E-2</v>
      </c>
      <c r="C190" s="8">
        <f t="shared" si="15"/>
        <v>-3.2884005901138547E-2</v>
      </c>
      <c r="D190" s="5">
        <f t="shared" si="16"/>
        <v>1.0813578441061147E-3</v>
      </c>
      <c r="E190" s="5">
        <f t="shared" si="18"/>
        <v>2.4887444054507123E-3</v>
      </c>
      <c r="F190" s="5">
        <f>B$6+B$7*E189+B$8*(H189*100)^2</f>
        <v>0.55594730467035103</v>
      </c>
      <c r="G190" s="14">
        <v>9.35712202804833E-3</v>
      </c>
      <c r="H190" s="8">
        <f t="shared" si="19"/>
        <v>7.4561873948443044E-3</v>
      </c>
      <c r="I190" s="7">
        <f t="shared" si="17"/>
        <v>1.9009346332040256E-3</v>
      </c>
      <c r="J190" s="10">
        <f t="shared" si="20"/>
        <v>0.20315377180140448</v>
      </c>
      <c r="K190" s="10">
        <f t="shared" si="21"/>
        <v>2.7853714569788579E-2</v>
      </c>
      <c r="AC190" s="12"/>
      <c r="AD190" s="13"/>
    </row>
    <row r="191" spans="1:30" x14ac:dyDescent="0.3">
      <c r="A191" s="17">
        <v>42733</v>
      </c>
      <c r="B191" s="18">
        <v>7.4161444483621117E-3</v>
      </c>
      <c r="C191" s="8">
        <f t="shared" si="15"/>
        <v>-4.3783855551637892E-2</v>
      </c>
      <c r="D191" s="5">
        <f t="shared" si="16"/>
        <v>1.9170260069666923E-3</v>
      </c>
      <c r="E191" s="5">
        <f t="shared" si="18"/>
        <v>1.0813578441061147E-3</v>
      </c>
      <c r="F191" s="5">
        <f>B$6+B$7*E189+B$8*(H190*100)^2</f>
        <v>0.56533766738873448</v>
      </c>
      <c r="G191" s="14">
        <v>1.1191173044225788E-2</v>
      </c>
      <c r="H191" s="8">
        <f t="shared" si="19"/>
        <v>7.5188939837501001E-3</v>
      </c>
      <c r="I191" s="7">
        <f t="shared" si="17"/>
        <v>3.6722790604756883E-3</v>
      </c>
      <c r="J191" s="10">
        <f t="shared" si="20"/>
        <v>0.3281406735436409</v>
      </c>
      <c r="K191" s="10">
        <f t="shared" si="21"/>
        <v>9.0700518670939534E-2</v>
      </c>
      <c r="AC191" s="12"/>
      <c r="AD191" s="13"/>
    </row>
    <row r="192" spans="1:30" x14ac:dyDescent="0.3">
      <c r="A192" s="17">
        <v>42737</v>
      </c>
      <c r="B192" s="18">
        <v>-1.0649763470938678E-2</v>
      </c>
      <c r="C192" s="8">
        <f t="shared" si="15"/>
        <v>-6.1849763470938679E-2</v>
      </c>
      <c r="D192" s="5">
        <f t="shared" si="16"/>
        <v>3.8253932414110607E-3</v>
      </c>
      <c r="E192" s="5">
        <f t="shared" si="18"/>
        <v>1.9170260069666923E-3</v>
      </c>
      <c r="F192" s="5">
        <f>B$6+B$7*E189+B$8*(H191*100)^2</f>
        <v>0.57396271554556966</v>
      </c>
      <c r="G192" s="14">
        <v>7.8304338821046839E-3</v>
      </c>
      <c r="H192" s="8">
        <f t="shared" si="19"/>
        <v>7.5760327054835873E-3</v>
      </c>
      <c r="I192" s="7">
        <f t="shared" si="17"/>
        <v>2.5440117662109667E-4</v>
      </c>
      <c r="J192" s="10">
        <f t="shared" si="20"/>
        <v>3.2488771433533653E-2</v>
      </c>
      <c r="K192" s="10">
        <f t="shared" si="21"/>
        <v>5.5148740246879768E-4</v>
      </c>
      <c r="AC192" s="12"/>
      <c r="AD192" s="13"/>
    </row>
    <row r="193" spans="1:30" x14ac:dyDescent="0.3">
      <c r="A193" s="17">
        <v>42738</v>
      </c>
      <c r="B193" s="18">
        <v>3.6658882745864443E-2</v>
      </c>
      <c r="C193" s="8">
        <f t="shared" si="15"/>
        <v>-1.4541117254135559E-2</v>
      </c>
      <c r="D193" s="5">
        <f t="shared" si="16"/>
        <v>2.1144409099851886E-4</v>
      </c>
      <c r="E193" s="5">
        <f t="shared" si="18"/>
        <v>3.8253932414110607E-3</v>
      </c>
      <c r="F193" s="5">
        <f>B$6+B$7*E189+B$8*(H192*100)^2</f>
        <v>0.58188482227762273</v>
      </c>
      <c r="G193" s="14">
        <v>1.373667189336027E-2</v>
      </c>
      <c r="H193" s="8">
        <f t="shared" si="19"/>
        <v>7.6281375333538837E-3</v>
      </c>
      <c r="I193" s="7">
        <f t="shared" si="17"/>
        <v>6.1085343600063863E-3</v>
      </c>
      <c r="J193" s="10">
        <f t="shared" si="20"/>
        <v>0.44468808801926724</v>
      </c>
      <c r="K193" s="10">
        <f t="shared" si="21"/>
        <v>0.21256443200294672</v>
      </c>
      <c r="AC193" s="12"/>
      <c r="AD193" s="13"/>
    </row>
    <row r="194" spans="1:30" x14ac:dyDescent="0.3">
      <c r="A194" s="17">
        <v>42739</v>
      </c>
      <c r="B194" s="18">
        <v>-3.6465928596660225E-3</v>
      </c>
      <c r="C194" s="8">
        <f t="shared" si="15"/>
        <v>-5.4846592859666025E-2</v>
      </c>
      <c r="D194" s="5">
        <f t="shared" si="16"/>
        <v>3.0081487483139681E-3</v>
      </c>
      <c r="E194" s="5">
        <f t="shared" si="18"/>
        <v>2.1144409099851886E-4</v>
      </c>
      <c r="F194" s="5">
        <f>B$6+B$7*E189+B$8*(H193*100)^2</f>
        <v>0.58916127731101353</v>
      </c>
      <c r="G194" s="14">
        <v>6.7099978574310781E-3</v>
      </c>
      <c r="H194" s="8">
        <f t="shared" si="19"/>
        <v>7.6756841865140181E-3</v>
      </c>
      <c r="I194" s="7">
        <f t="shared" si="17"/>
        <v>9.6568632908294004E-4</v>
      </c>
      <c r="J194" s="10">
        <f t="shared" si="20"/>
        <v>0.14391753165963797</v>
      </c>
      <c r="K194" s="10">
        <f t="shared" si="21"/>
        <v>8.6476950503837635E-3</v>
      </c>
      <c r="AC194" s="12"/>
      <c r="AD194" s="13"/>
    </row>
    <row r="195" spans="1:30" x14ac:dyDescent="0.3">
      <c r="A195" s="17">
        <v>42740</v>
      </c>
      <c r="B195" s="18">
        <v>7.7956079732533559E-3</v>
      </c>
      <c r="C195" s="8">
        <f t="shared" si="15"/>
        <v>-4.3404392026746647E-2</v>
      </c>
      <c r="D195" s="5">
        <f t="shared" si="16"/>
        <v>1.8839412472115079E-3</v>
      </c>
      <c r="E195" s="5">
        <f t="shared" si="18"/>
        <v>3.0081487483139681E-3</v>
      </c>
      <c r="F195" s="5">
        <f>B$6+B$7*E189+B$8*(H194*100)^2</f>
        <v>0.5958447012591831</v>
      </c>
      <c r="G195" s="14">
        <v>8.3467412167117366E-3</v>
      </c>
      <c r="H195" s="8">
        <f t="shared" si="19"/>
        <v>7.7190977533594107E-3</v>
      </c>
      <c r="I195" s="7">
        <f t="shared" si="17"/>
        <v>6.276434633523259E-4</v>
      </c>
      <c r="J195" s="10">
        <f t="shared" si="20"/>
        <v>7.5196228930120221E-2</v>
      </c>
      <c r="K195" s="10">
        <f t="shared" si="21"/>
        <v>3.1367662595578327E-3</v>
      </c>
      <c r="AC195" s="12"/>
      <c r="AD195" s="13"/>
    </row>
    <row r="196" spans="1:30" x14ac:dyDescent="0.3">
      <c r="A196" s="17">
        <v>42741</v>
      </c>
      <c r="B196" s="18">
        <v>-6.5623821204287402E-3</v>
      </c>
      <c r="C196" s="8">
        <f t="shared" si="15"/>
        <v>-5.7762382120428744E-2</v>
      </c>
      <c r="D196" s="5">
        <f t="shared" si="16"/>
        <v>3.3364927882264263E-3</v>
      </c>
      <c r="E196" s="5">
        <f t="shared" si="18"/>
        <v>1.8839412472115079E-3</v>
      </c>
      <c r="F196" s="5">
        <f>B$6+B$7*E189+B$8*(H195*100)^2</f>
        <v>0.60198342615557665</v>
      </c>
      <c r="G196" s="14">
        <v>6.8706414571039192E-3</v>
      </c>
      <c r="H196" s="8">
        <f t="shared" si="19"/>
        <v>7.758759089929115E-3</v>
      </c>
      <c r="I196" s="7">
        <f t="shared" si="17"/>
        <v>8.8811763282519579E-4</v>
      </c>
      <c r="J196" s="10">
        <f t="shared" si="20"/>
        <v>0.12926269524760661</v>
      </c>
      <c r="K196" s="10">
        <f t="shared" si="21"/>
        <v>7.0984846680097746E-3</v>
      </c>
      <c r="AC196" s="12"/>
      <c r="AD196" s="13"/>
    </row>
    <row r="197" spans="1:30" x14ac:dyDescent="0.3">
      <c r="A197" s="17">
        <v>42744</v>
      </c>
      <c r="B197" s="18">
        <v>5.674218933906885E-4</v>
      </c>
      <c r="C197" s="8">
        <f t="shared" si="15"/>
        <v>-5.0632578106609316E-2</v>
      </c>
      <c r="D197" s="5">
        <f t="shared" si="16"/>
        <v>2.5636579657218931E-3</v>
      </c>
      <c r="E197" s="5">
        <f t="shared" si="18"/>
        <v>3.3364927882264263E-3</v>
      </c>
      <c r="F197" s="5">
        <f>B$6+B$7*E189+B$8*(H196*100)^2</f>
        <v>0.60762184497291416</v>
      </c>
      <c r="G197" s="14">
        <v>8.5388250209072029E-3</v>
      </c>
      <c r="H197" s="8">
        <f t="shared" si="19"/>
        <v>7.7950102307368018E-3</v>
      </c>
      <c r="I197" s="7">
        <f t="shared" si="17"/>
        <v>7.4381479017040109E-4</v>
      </c>
      <c r="J197" s="10">
        <f t="shared" si="20"/>
        <v>8.7109735630977347E-2</v>
      </c>
      <c r="K197" s="10">
        <f t="shared" si="21"/>
        <v>4.2823152915176799E-3</v>
      </c>
      <c r="AC197" s="12"/>
      <c r="AD197" s="13"/>
    </row>
    <row r="198" spans="1:30" x14ac:dyDescent="0.3">
      <c r="A198" s="17">
        <v>42745</v>
      </c>
      <c r="B198" s="18">
        <v>6.9772232143187132E-3</v>
      </c>
      <c r="C198" s="8">
        <f t="shared" si="15"/>
        <v>-4.4222776785681289E-2</v>
      </c>
      <c r="D198" s="5">
        <f t="shared" si="16"/>
        <v>1.9556539866361919E-3</v>
      </c>
      <c r="E198" s="5">
        <f t="shared" si="18"/>
        <v>2.5636579657218931E-3</v>
      </c>
      <c r="F198" s="5">
        <f>B$6+B$7*E189+B$8*(H197*100)^2</f>
        <v>0.61280073265663859</v>
      </c>
      <c r="G198" s="14">
        <v>7.6065404197731157E-3</v>
      </c>
      <c r="H198" s="8">
        <f t="shared" si="19"/>
        <v>7.8281589959366474E-3</v>
      </c>
      <c r="I198" s="7">
        <f t="shared" si="17"/>
        <v>2.2161857616353163E-4</v>
      </c>
      <c r="J198" s="10">
        <f t="shared" si="20"/>
        <v>2.9135265696799119E-2</v>
      </c>
      <c r="K198" s="10">
        <f t="shared" si="21"/>
        <v>4.0846806740435504E-4</v>
      </c>
      <c r="AC198" s="12"/>
      <c r="AD198" s="13"/>
    </row>
    <row r="199" spans="1:30" x14ac:dyDescent="0.3">
      <c r="A199" s="17">
        <v>42746</v>
      </c>
      <c r="B199" s="18">
        <v>5.041029153564679E-3</v>
      </c>
      <c r="C199" s="8">
        <f t="shared" si="15"/>
        <v>-4.6158970846435325E-2</v>
      </c>
      <c r="D199" s="5">
        <f t="shared" si="16"/>
        <v>2.1306505896020664E-3</v>
      </c>
      <c r="E199" s="5">
        <f t="shared" si="18"/>
        <v>1.9556539866361919E-3</v>
      </c>
      <c r="F199" s="5">
        <f>B$6+B$7*E189+B$8*(H198*100)^2</f>
        <v>0.61755754099413962</v>
      </c>
      <c r="G199" s="14">
        <v>1.0588444906578235E-2</v>
      </c>
      <c r="H199" s="8">
        <f t="shared" si="19"/>
        <v>7.8584829388002094E-3</v>
      </c>
      <c r="I199" s="7">
        <f t="shared" si="17"/>
        <v>2.7299619677780256E-3</v>
      </c>
      <c r="J199" s="10">
        <f t="shared" si="20"/>
        <v>0.25782463731590977</v>
      </c>
      <c r="K199" s="10">
        <f t="shared" si="21"/>
        <v>4.9220729627477811E-2</v>
      </c>
      <c r="AC199" s="12"/>
      <c r="AD199" s="13"/>
    </row>
    <row r="200" spans="1:30" x14ac:dyDescent="0.3">
      <c r="A200" s="17">
        <v>42747</v>
      </c>
      <c r="B200" s="18">
        <v>2.38618916558292E-2</v>
      </c>
      <c r="C200" s="8">
        <f t="shared" si="15"/>
        <v>-2.7338108344170803E-2</v>
      </c>
      <c r="D200" s="5">
        <f t="shared" si="16"/>
        <v>7.4737216783762124E-4</v>
      </c>
      <c r="E200" s="5">
        <f t="shared" si="18"/>
        <v>2.1306505896020664E-3</v>
      </c>
      <c r="F200" s="5">
        <f>B$6+B$7*E189+B$8*(H199*100)^2</f>
        <v>0.62192666945213448</v>
      </c>
      <c r="G200" s="14">
        <v>1.5392680735424252E-2</v>
      </c>
      <c r="H200" s="8">
        <f t="shared" si="19"/>
        <v>7.8862327473397248E-3</v>
      </c>
      <c r="I200" s="7">
        <f t="shared" si="17"/>
        <v>7.5064479880845268E-3</v>
      </c>
      <c r="J200" s="10">
        <f t="shared" si="20"/>
        <v>0.48766346272676298</v>
      </c>
      <c r="K200" s="10">
        <f t="shared" si="21"/>
        <v>0.28306848495517745</v>
      </c>
      <c r="AC200" s="12"/>
      <c r="AD200" s="13"/>
    </row>
    <row r="201" spans="1:30" x14ac:dyDescent="0.3">
      <c r="A201" s="17">
        <v>42748</v>
      </c>
      <c r="B201" s="18">
        <v>-4.7333285871172318E-3</v>
      </c>
      <c r="C201" s="8">
        <f t="shared" si="15"/>
        <v>-5.5933328587117234E-2</v>
      </c>
      <c r="D201" s="5">
        <f t="shared" si="16"/>
        <v>3.128537246834426E-3</v>
      </c>
      <c r="E201" s="5">
        <f t="shared" si="18"/>
        <v>7.4737216783762124E-4</v>
      </c>
      <c r="F201" s="5">
        <f>B$6+B$7*E189+B$8*(H200*100)^2</f>
        <v>0.62593971394080272</v>
      </c>
      <c r="G201" s="14">
        <v>7.1904007992353884E-3</v>
      </c>
      <c r="H201" s="8">
        <f t="shared" si="19"/>
        <v>7.911635190912196E-3</v>
      </c>
      <c r="I201" s="7">
        <f t="shared" si="17"/>
        <v>7.2123439167680759E-4</v>
      </c>
      <c r="J201" s="10">
        <f t="shared" si="20"/>
        <v>0.10030517238392359</v>
      </c>
      <c r="K201" s="10">
        <f t="shared" si="21"/>
        <v>4.4263412276577263E-3</v>
      </c>
      <c r="AC201" s="12"/>
      <c r="AD201" s="13"/>
    </row>
    <row r="202" spans="1:30" x14ac:dyDescent="0.3">
      <c r="A202" s="17">
        <v>42751</v>
      </c>
      <c r="B202" s="18">
        <v>2.808219411753036E-3</v>
      </c>
      <c r="C202" s="8">
        <f t="shared" si="15"/>
        <v>-4.8391780588246967E-2</v>
      </c>
      <c r="D202" s="5">
        <f t="shared" si="16"/>
        <v>2.341764428501036E-3</v>
      </c>
      <c r="E202" s="5">
        <f t="shared" si="18"/>
        <v>3.128537246834426E-3</v>
      </c>
      <c r="F202" s="5">
        <f>B$6+B$7*E189+B$8*(H201*100)^2</f>
        <v>0.62962569530364421</v>
      </c>
      <c r="G202" s="14">
        <v>4.5380049329273777E-3</v>
      </c>
      <c r="H202" s="8">
        <f t="shared" si="19"/>
        <v>7.9348956849075482E-3</v>
      </c>
      <c r="I202" s="7">
        <f t="shared" si="17"/>
        <v>3.3968907519801705E-3</v>
      </c>
      <c r="J202" s="10">
        <f t="shared" si="20"/>
        <v>0.74854276321575153</v>
      </c>
      <c r="K202" s="10">
        <f t="shared" si="21"/>
        <v>0.13068753471572236</v>
      </c>
      <c r="AC202" s="12"/>
      <c r="AD202" s="13"/>
    </row>
    <row r="203" spans="1:30" x14ac:dyDescent="0.3">
      <c r="A203" s="17">
        <v>42752</v>
      </c>
      <c r="B203" s="18">
        <v>8.1601264127486202E-3</v>
      </c>
      <c r="C203" s="8">
        <f t="shared" si="15"/>
        <v>-4.3039873587251379E-2</v>
      </c>
      <c r="D203" s="5">
        <f t="shared" si="16"/>
        <v>1.8524307184065788E-3</v>
      </c>
      <c r="E203" s="5">
        <f t="shared" si="18"/>
        <v>2.341764428501036E-3</v>
      </c>
      <c r="F203" s="5">
        <f>B$6+B$7*E189+B$8*(H202*100)^2</f>
        <v>0.63301126918541428</v>
      </c>
      <c r="G203" s="14">
        <v>1.1487207597515129E-2</v>
      </c>
      <c r="H203" s="8">
        <f t="shared" si="19"/>
        <v>7.9562005328260438E-3</v>
      </c>
      <c r="I203" s="7">
        <f t="shared" si="17"/>
        <v>3.5310070646890849E-3</v>
      </c>
      <c r="J203" s="10">
        <f t="shared" si="20"/>
        <v>0.30738602351479222</v>
      </c>
      <c r="K203" s="10">
        <f t="shared" si="21"/>
        <v>7.6523222196874796E-2</v>
      </c>
      <c r="AC203" s="12"/>
      <c r="AD203" s="13"/>
    </row>
    <row r="204" spans="1:30" x14ac:dyDescent="0.3">
      <c r="A204" s="17">
        <v>42753</v>
      </c>
      <c r="B204" s="18">
        <v>-3.1750011107936345E-3</v>
      </c>
      <c r="C204" s="8">
        <f t="shared" ref="C204:C267" si="22">B204-B$5</f>
        <v>-5.4375001110793637E-2</v>
      </c>
      <c r="D204" s="5">
        <f t="shared" ref="D204:D267" si="23">C204^2</f>
        <v>2.9566407457988094E-3</v>
      </c>
      <c r="E204" s="5">
        <f t="shared" si="18"/>
        <v>1.8524307184065788E-3</v>
      </c>
      <c r="F204" s="5">
        <f>B$6+B$7*E189+B$8*(H203*100)^2</f>
        <v>0.63612091879582</v>
      </c>
      <c r="G204" s="14">
        <v>6.4659248086243208E-3</v>
      </c>
      <c r="H204" s="8">
        <f t="shared" si="19"/>
        <v>7.9757188942177499E-3</v>
      </c>
      <c r="I204" s="7">
        <f t="shared" si="17"/>
        <v>1.5097940855934291E-3</v>
      </c>
      <c r="J204" s="10">
        <f t="shared" si="20"/>
        <v>0.23350009941031935</v>
      </c>
      <c r="K204" s="10">
        <f t="shared" si="21"/>
        <v>2.0556928830201882E-2</v>
      </c>
      <c r="AC204" s="12"/>
      <c r="AD204" s="13"/>
    </row>
    <row r="205" spans="1:30" x14ac:dyDescent="0.3">
      <c r="A205" s="17">
        <v>42754</v>
      </c>
      <c r="B205" s="18">
        <v>-3.1069259424783089E-3</v>
      </c>
      <c r="C205" s="8">
        <f t="shared" si="22"/>
        <v>-5.430692594247831E-2</v>
      </c>
      <c r="D205" s="5">
        <f t="shared" si="23"/>
        <v>2.9492422053218237E-3</v>
      </c>
      <c r="E205" s="5">
        <f t="shared" si="18"/>
        <v>2.9566407457988094E-3</v>
      </c>
      <c r="F205" s="5">
        <f>B$6+B$7*E189+B$8*(H204*100)^2</f>
        <v>0.63897713196297778</v>
      </c>
      <c r="G205" s="14">
        <v>8.8909640289150209E-3</v>
      </c>
      <c r="H205" s="8">
        <f t="shared" si="19"/>
        <v>7.9936045183820401E-3</v>
      </c>
      <c r="I205" s="7">
        <f t="shared" ref="I205:I268" si="24">SQRT((G205-H205)^2)</f>
        <v>8.9735951053298083E-4</v>
      </c>
      <c r="J205" s="10">
        <f t="shared" si="20"/>
        <v>0.10092938264226529</v>
      </c>
      <c r="K205" s="10">
        <f t="shared" si="21"/>
        <v>5.8659865733630134E-3</v>
      </c>
      <c r="AC205" s="12"/>
      <c r="AD205" s="13"/>
    </row>
    <row r="206" spans="1:30" x14ac:dyDescent="0.3">
      <c r="A206" s="17">
        <v>42755</v>
      </c>
      <c r="B206" s="18">
        <v>8.8735870877874393E-3</v>
      </c>
      <c r="C206" s="8">
        <f t="shared" si="22"/>
        <v>-4.2326412912212563E-2</v>
      </c>
      <c r="D206" s="5">
        <f t="shared" si="23"/>
        <v>1.7915252300151144E-3</v>
      </c>
      <c r="E206" s="5">
        <f t="shared" ref="E206:E269" si="25">D205</f>
        <v>2.9492422053218237E-3</v>
      </c>
      <c r="F206" s="5">
        <f>B$6+B$7*E189+B$8*(H205*100)^2</f>
        <v>0.64160056375701202</v>
      </c>
      <c r="G206" s="14">
        <v>6.1541025296439371E-3</v>
      </c>
      <c r="H206" s="8">
        <f t="shared" ref="H206:H269" si="26">SQRT(F206)/100</f>
        <v>8.009997276884756E-3</v>
      </c>
      <c r="I206" s="7">
        <f t="shared" si="24"/>
        <v>1.855894747240819E-3</v>
      </c>
      <c r="J206" s="10">
        <f t="shared" ref="J206:J269" si="27">ABS(G206-H206)/G206</f>
        <v>0.30157033268475575</v>
      </c>
      <c r="K206" s="10">
        <f t="shared" ref="K206:K269" si="28">G206/H206-LN(G206/H206)-1</f>
        <v>3.1874183057473138E-2</v>
      </c>
      <c r="AC206" s="12"/>
      <c r="AD206" s="13"/>
    </row>
    <row r="207" spans="1:30" x14ac:dyDescent="0.3">
      <c r="A207" s="17">
        <v>42758</v>
      </c>
      <c r="B207" s="18">
        <v>1.8853709609784053E-2</v>
      </c>
      <c r="C207" s="8">
        <f t="shared" si="22"/>
        <v>-3.234629039021595E-2</v>
      </c>
      <c r="D207" s="5">
        <f t="shared" si="23"/>
        <v>1.0462825020081767E-3</v>
      </c>
      <c r="E207" s="5">
        <f t="shared" si="25"/>
        <v>1.7915252300151144E-3</v>
      </c>
      <c r="F207" s="5">
        <f>B$6+B$7*E189+B$8*(H206*100)^2</f>
        <v>0.64401018585983261</v>
      </c>
      <c r="G207" s="14">
        <v>8.5988891104741404E-3</v>
      </c>
      <c r="H207" s="8">
        <f t="shared" si="26"/>
        <v>8.0250245224537022E-3</v>
      </c>
      <c r="I207" s="7">
        <f t="shared" si="24"/>
        <v>5.7386458802043822E-4</v>
      </c>
      <c r="J207" s="10">
        <f t="shared" si="27"/>
        <v>6.6737061107280116E-2</v>
      </c>
      <c r="K207" s="10">
        <f t="shared" si="28"/>
        <v>2.441090522187439E-3</v>
      </c>
      <c r="AC207" s="12"/>
      <c r="AD207" s="13"/>
    </row>
    <row r="208" spans="1:30" x14ac:dyDescent="0.3">
      <c r="A208" s="17">
        <v>42759</v>
      </c>
      <c r="B208" s="18">
        <v>1.3830945520755689E-3</v>
      </c>
      <c r="C208" s="8">
        <f t="shared" si="22"/>
        <v>-4.9816905447924435E-2</v>
      </c>
      <c r="D208" s="5">
        <f t="shared" si="23"/>
        <v>2.4817240684074432E-3</v>
      </c>
      <c r="E208" s="5">
        <f t="shared" si="25"/>
        <v>1.0462825020081767E-3</v>
      </c>
      <c r="F208" s="5">
        <f>B$6+B$7*E189+B$8*(H207*100)^2</f>
        <v>0.6462234237612734</v>
      </c>
      <c r="G208" s="14">
        <v>5.8214232891888075E-3</v>
      </c>
      <c r="H208" s="8">
        <f t="shared" si="26"/>
        <v>8.0388022973654077E-3</v>
      </c>
      <c r="I208" s="7">
        <f t="shared" si="24"/>
        <v>2.2173790081766002E-3</v>
      </c>
      <c r="J208" s="10">
        <f t="shared" si="27"/>
        <v>0.38089980714760624</v>
      </c>
      <c r="K208" s="10">
        <f t="shared" si="28"/>
        <v>4.6900821364149081E-2</v>
      </c>
      <c r="AC208" s="12"/>
      <c r="AD208" s="13"/>
    </row>
    <row r="209" spans="1:30" x14ac:dyDescent="0.3">
      <c r="A209" s="17">
        <v>42761</v>
      </c>
      <c r="B209" s="18">
        <v>5.3169456702518896E-3</v>
      </c>
      <c r="C209" s="8">
        <f t="shared" si="22"/>
        <v>-4.588305432974811E-2</v>
      </c>
      <c r="D209" s="5">
        <f t="shared" si="23"/>
        <v>2.1052546746266167E-3</v>
      </c>
      <c r="E209" s="5">
        <f t="shared" si="25"/>
        <v>2.4817240684074432E-3</v>
      </c>
      <c r="F209" s="5">
        <f>B$6+B$7*E189+B$8*(H208*100)^2</f>
        <v>0.64825628277374692</v>
      </c>
      <c r="G209" s="14">
        <v>7.9362305982256798E-3</v>
      </c>
      <c r="H209" s="8">
        <f t="shared" si="26"/>
        <v>8.0514364108135814E-3</v>
      </c>
      <c r="I209" s="7">
        <f t="shared" si="24"/>
        <v>1.1520581258790165E-4</v>
      </c>
      <c r="J209" s="10">
        <f t="shared" si="27"/>
        <v>1.4516439657594938E-2</v>
      </c>
      <c r="K209" s="10">
        <f t="shared" si="28"/>
        <v>1.033569691819558E-4</v>
      </c>
      <c r="AC209" s="12"/>
      <c r="AD209" s="13"/>
    </row>
    <row r="210" spans="1:30" x14ac:dyDescent="0.3">
      <c r="A210" s="17">
        <v>42762</v>
      </c>
      <c r="B210" s="18">
        <v>-2.3747411424781188E-3</v>
      </c>
      <c r="C210" s="8">
        <f t="shared" si="22"/>
        <v>-5.3574741142478122E-2</v>
      </c>
      <c r="D210" s="5">
        <f t="shared" si="23"/>
        <v>2.8702528884835378E-3</v>
      </c>
      <c r="E210" s="5">
        <f t="shared" si="25"/>
        <v>2.1052546746266167E-3</v>
      </c>
      <c r="F210" s="5">
        <f>B$6+B$7*E189+B$8*(H209*100)^2</f>
        <v>0.6501234637767036</v>
      </c>
      <c r="G210" s="14">
        <v>3.5587723161569123E-3</v>
      </c>
      <c r="H210" s="8">
        <f t="shared" si="26"/>
        <v>8.0630234017811438E-3</v>
      </c>
      <c r="I210" s="7">
        <f t="shared" si="24"/>
        <v>4.5042510856242316E-3</v>
      </c>
      <c r="J210" s="10">
        <f t="shared" si="27"/>
        <v>1.2656755435504605</v>
      </c>
      <c r="K210" s="10">
        <f t="shared" si="28"/>
        <v>0.25924243157705784</v>
      </c>
      <c r="AC210" s="12"/>
      <c r="AD210" s="13"/>
    </row>
    <row r="211" spans="1:30" x14ac:dyDescent="0.3">
      <c r="A211" s="17">
        <v>42765</v>
      </c>
      <c r="B211" s="18">
        <v>-2.6579025937673154E-2</v>
      </c>
      <c r="C211" s="8">
        <f t="shared" si="22"/>
        <v>-7.7779025937673163E-2</v>
      </c>
      <c r="D211" s="5">
        <f t="shared" si="23"/>
        <v>6.0495768758132345E-3</v>
      </c>
      <c r="E211" s="5">
        <f t="shared" si="25"/>
        <v>2.8702528884835378E-3</v>
      </c>
      <c r="F211" s="5">
        <f>B$6+B$7*E211+B$8*(G210*100)^2</f>
        <v>0.17111101299331943</v>
      </c>
      <c r="G211" s="14">
        <v>1.239527884565934E-2</v>
      </c>
      <c r="H211" s="8">
        <f t="shared" si="26"/>
        <v>4.1365566960132362E-3</v>
      </c>
      <c r="I211" s="7">
        <f t="shared" si="24"/>
        <v>8.2587221496461041E-3</v>
      </c>
      <c r="J211" s="10">
        <f t="shared" si="27"/>
        <v>0.66627965796333799</v>
      </c>
      <c r="K211" s="10">
        <f t="shared" si="28"/>
        <v>0.8990690248975346</v>
      </c>
      <c r="AC211" s="12"/>
      <c r="AD211" s="13"/>
    </row>
    <row r="212" spans="1:30" x14ac:dyDescent="0.3">
      <c r="A212" s="17">
        <v>42766</v>
      </c>
      <c r="B212" s="18">
        <v>5.7221435004912264E-3</v>
      </c>
      <c r="C212" s="8">
        <f t="shared" si="22"/>
        <v>-4.5477856499508779E-2</v>
      </c>
      <c r="D212" s="5">
        <f t="shared" si="23"/>
        <v>2.0682354317899127E-3</v>
      </c>
      <c r="E212" s="5">
        <f t="shared" si="25"/>
        <v>6.0495768758132345E-3</v>
      </c>
      <c r="F212" s="5">
        <f>B$6+B$7*E211+B$8*(H211*100)^2</f>
        <v>0.21194973566980452</v>
      </c>
      <c r="G212" s="14">
        <v>5.865218992704771E-3</v>
      </c>
      <c r="H212" s="8">
        <f t="shared" si="26"/>
        <v>4.6037999051848954E-3</v>
      </c>
      <c r="I212" s="7">
        <f t="shared" si="24"/>
        <v>1.2614190875198756E-3</v>
      </c>
      <c r="J212" s="10">
        <f t="shared" si="27"/>
        <v>0.21506768785425467</v>
      </c>
      <c r="K212" s="10">
        <f t="shared" si="28"/>
        <v>3.1837411066415688E-2</v>
      </c>
      <c r="AC212" s="12"/>
      <c r="AD212" s="13"/>
    </row>
    <row r="213" spans="1:30" x14ac:dyDescent="0.3">
      <c r="A213" s="17">
        <v>42767</v>
      </c>
      <c r="B213" s="18">
        <v>2.5481261905227598E-3</v>
      </c>
      <c r="C213" s="8">
        <f t="shared" si="22"/>
        <v>-4.865187380947724E-2</v>
      </c>
      <c r="D213" s="5">
        <f t="shared" si="23"/>
        <v>2.3670048251732976E-3</v>
      </c>
      <c r="E213" s="5">
        <f t="shared" si="25"/>
        <v>2.0682354317899127E-3</v>
      </c>
      <c r="F213" s="5">
        <f>B$6+B$7*E211+B$8*(H212*100)^2</f>
        <v>0.24946010244815608</v>
      </c>
      <c r="G213" s="14">
        <v>1.1797110954457091E-2</v>
      </c>
      <c r="H213" s="8">
        <f t="shared" si="26"/>
        <v>4.9945981064361536E-3</v>
      </c>
      <c r="I213" s="7">
        <f t="shared" si="24"/>
        <v>6.8025128480209375E-3</v>
      </c>
      <c r="J213" s="10">
        <f t="shared" si="27"/>
        <v>0.5766253173579643</v>
      </c>
      <c r="K213" s="10">
        <f t="shared" si="28"/>
        <v>0.50247629990468012</v>
      </c>
      <c r="AC213" s="12"/>
      <c r="AD213" s="13"/>
    </row>
    <row r="214" spans="1:30" x14ac:dyDescent="0.3">
      <c r="A214" s="17">
        <v>42768</v>
      </c>
      <c r="B214" s="18">
        <v>-3.9872091397128405E-3</v>
      </c>
      <c r="C214" s="8">
        <f t="shared" si="22"/>
        <v>-5.5187209139712839E-2</v>
      </c>
      <c r="D214" s="5">
        <f t="shared" si="23"/>
        <v>3.0456280526304043E-3</v>
      </c>
      <c r="E214" s="5">
        <f t="shared" si="25"/>
        <v>2.3670048251732976E-3</v>
      </c>
      <c r="F214" s="5">
        <f>B$6+B$7*E211+B$8*(H213*100)^2</f>
        <v>0.28391337433407199</v>
      </c>
      <c r="G214" s="14">
        <v>9.6478531689058039E-3</v>
      </c>
      <c r="H214" s="8">
        <f t="shared" si="26"/>
        <v>5.3283522249760471E-3</v>
      </c>
      <c r="I214" s="7">
        <f t="shared" si="24"/>
        <v>4.3195009439297568E-3</v>
      </c>
      <c r="J214" s="10">
        <f t="shared" si="27"/>
        <v>0.44771628136414165</v>
      </c>
      <c r="K214" s="10">
        <f t="shared" si="28"/>
        <v>0.21697017083557846</v>
      </c>
      <c r="AC214" s="12"/>
      <c r="AD214" s="13"/>
    </row>
    <row r="215" spans="1:30" x14ac:dyDescent="0.3">
      <c r="A215" s="17">
        <v>42769</v>
      </c>
      <c r="B215" s="18">
        <v>5.8055315453204963E-3</v>
      </c>
      <c r="C215" s="8">
        <f t="shared" si="22"/>
        <v>-4.539446845467951E-2</v>
      </c>
      <c r="D215" s="5">
        <f t="shared" si="23"/>
        <v>2.0606577662828931E-3</v>
      </c>
      <c r="E215" s="5">
        <f t="shared" si="25"/>
        <v>3.0456280526304043E-3</v>
      </c>
      <c r="F215" s="5">
        <f>B$6+B$7*E211+B$8*(H214*100)^2</f>
        <v>0.31555870456128571</v>
      </c>
      <c r="G215" s="14">
        <v>1.0960146197080526E-2</v>
      </c>
      <c r="H215" s="8">
        <f t="shared" si="26"/>
        <v>5.6174612109144619E-3</v>
      </c>
      <c r="I215" s="7">
        <f t="shared" si="24"/>
        <v>5.3426849861660641E-3</v>
      </c>
      <c r="J215" s="10">
        <f t="shared" si="27"/>
        <v>0.4874647554965284</v>
      </c>
      <c r="K215" s="10">
        <f t="shared" si="28"/>
        <v>0.28269953594795361</v>
      </c>
      <c r="AC215" s="12"/>
      <c r="AD215" s="13"/>
    </row>
    <row r="216" spans="1:30" x14ac:dyDescent="0.3">
      <c r="A216" s="17">
        <v>42772</v>
      </c>
      <c r="B216" s="18">
        <v>-1.4905624677746327E-2</v>
      </c>
      <c r="C216" s="8">
        <f t="shared" si="22"/>
        <v>-6.6105624677746333E-2</v>
      </c>
      <c r="D216" s="5">
        <f t="shared" si="23"/>
        <v>4.3699536140350652E-3</v>
      </c>
      <c r="E216" s="5">
        <f t="shared" si="25"/>
        <v>2.0606577662828931E-3</v>
      </c>
      <c r="F216" s="5">
        <f>B$6+B$7*E211+B$8*(H215*100)^2</f>
        <v>0.34462494037498154</v>
      </c>
      <c r="G216" s="14">
        <v>1.2057141215860174E-2</v>
      </c>
      <c r="H216" s="8">
        <f t="shared" si="26"/>
        <v>5.8704764744863906E-3</v>
      </c>
      <c r="I216" s="7">
        <f t="shared" si="24"/>
        <v>6.1866647413737832E-3</v>
      </c>
      <c r="J216" s="10">
        <f t="shared" si="27"/>
        <v>0.5131120744638652</v>
      </c>
      <c r="K216" s="10">
        <f t="shared" si="28"/>
        <v>0.33413943543639979</v>
      </c>
      <c r="AC216" s="12"/>
      <c r="AD216" s="13"/>
    </row>
    <row r="217" spans="1:30" x14ac:dyDescent="0.3">
      <c r="A217" s="17">
        <v>42773</v>
      </c>
      <c r="B217" s="18">
        <v>3.2139318728254831E-3</v>
      </c>
      <c r="C217" s="8">
        <f t="shared" si="22"/>
        <v>-4.7986068127174521E-2</v>
      </c>
      <c r="D217" s="5">
        <f t="shared" si="23"/>
        <v>2.3026627343058345E-3</v>
      </c>
      <c r="E217" s="5">
        <f t="shared" si="25"/>
        <v>4.3699536140350652E-3</v>
      </c>
      <c r="F217" s="5">
        <f>B$6+B$7*E211+B$8*(H216*100)^2</f>
        <v>0.37132227796986123</v>
      </c>
      <c r="G217" s="14">
        <v>1.0313624676553222E-2</v>
      </c>
      <c r="H217" s="8">
        <f t="shared" si="26"/>
        <v>6.0936218948164254E-3</v>
      </c>
      <c r="I217" s="7">
        <f t="shared" si="24"/>
        <v>4.2200027817367964E-3</v>
      </c>
      <c r="J217" s="10">
        <f t="shared" si="27"/>
        <v>0.40916776730594651</v>
      </c>
      <c r="K217" s="10">
        <f t="shared" si="28"/>
        <v>0.16630466348773632</v>
      </c>
      <c r="AC217" s="12"/>
      <c r="AD217" s="13"/>
    </row>
    <row r="218" spans="1:30" x14ac:dyDescent="0.3">
      <c r="A218" s="17">
        <v>42774</v>
      </c>
      <c r="B218" s="18">
        <v>9.8579467502318864E-3</v>
      </c>
      <c r="C218" s="8">
        <f t="shared" si="22"/>
        <v>-4.1342053249768113E-2</v>
      </c>
      <c r="D218" s="5">
        <f t="shared" si="23"/>
        <v>1.7091653669066621E-3</v>
      </c>
      <c r="E218" s="5">
        <f t="shared" si="25"/>
        <v>2.3026627343058345E-3</v>
      </c>
      <c r="F218" s="5">
        <f>B$6+B$7*E211+B$8*(H217*100)^2</f>
        <v>0.39584378255075814</v>
      </c>
      <c r="G218" s="14">
        <v>1.0897977161472625E-2</v>
      </c>
      <c r="H218" s="8">
        <f t="shared" si="26"/>
        <v>6.2916117374704405E-3</v>
      </c>
      <c r="I218" s="7">
        <f t="shared" si="24"/>
        <v>4.6063654240021843E-3</v>
      </c>
      <c r="J218" s="10">
        <f t="shared" si="27"/>
        <v>0.42268077421624312</v>
      </c>
      <c r="K218" s="10">
        <f t="shared" si="28"/>
        <v>0.18278402825839812</v>
      </c>
      <c r="AC218" s="12"/>
      <c r="AD218" s="13"/>
    </row>
    <row r="219" spans="1:30" x14ac:dyDescent="0.3">
      <c r="A219" s="17">
        <v>42775</v>
      </c>
      <c r="B219" s="18">
        <v>2.0030823338520586E-3</v>
      </c>
      <c r="C219" s="8">
        <f t="shared" si="22"/>
        <v>-4.9196917666147942E-2</v>
      </c>
      <c r="D219" s="5">
        <f t="shared" si="23"/>
        <v>2.4203367078497397E-3</v>
      </c>
      <c r="E219" s="5">
        <f t="shared" si="25"/>
        <v>1.7091653669066621E-3</v>
      </c>
      <c r="F219" s="5">
        <f>B$6+B$7*E211+B$8*(H218*100)^2</f>
        <v>0.418366784508312</v>
      </c>
      <c r="G219" s="14">
        <v>7.1763038253051014E-3</v>
      </c>
      <c r="H219" s="8">
        <f t="shared" si="26"/>
        <v>6.4681278938214567E-3</v>
      </c>
      <c r="I219" s="7">
        <f t="shared" si="24"/>
        <v>7.0817593148364468E-4</v>
      </c>
      <c r="J219" s="10">
        <f t="shared" si="27"/>
        <v>9.8682545879185443E-2</v>
      </c>
      <c r="K219" s="10">
        <f t="shared" si="28"/>
        <v>5.5892538626394206E-3</v>
      </c>
      <c r="AC219" s="12"/>
      <c r="AD219" s="13"/>
    </row>
    <row r="220" spans="1:30" x14ac:dyDescent="0.3">
      <c r="A220" s="17">
        <v>42776</v>
      </c>
      <c r="B220" s="18">
        <v>1.7698226843763671E-2</v>
      </c>
      <c r="C220" s="8">
        <f t="shared" si="22"/>
        <v>-3.3501773156236328E-2</v>
      </c>
      <c r="D220" s="5">
        <f t="shared" si="23"/>
        <v>1.1223688046119169E-3</v>
      </c>
      <c r="E220" s="5">
        <f t="shared" si="25"/>
        <v>2.4203367078497397E-3</v>
      </c>
      <c r="F220" s="5">
        <f>B$6+B$7*E211+B$8*(H219*100)^2</f>
        <v>0.43905416180632517</v>
      </c>
      <c r="G220" s="14">
        <v>9.8106174082501201E-3</v>
      </c>
      <c r="H220" s="8">
        <f t="shared" si="26"/>
        <v>6.6261162214854433E-3</v>
      </c>
      <c r="I220" s="7">
        <f t="shared" si="24"/>
        <v>3.1845011867646768E-3</v>
      </c>
      <c r="J220" s="10">
        <f t="shared" si="27"/>
        <v>0.32459742891275212</v>
      </c>
      <c r="K220" s="10">
        <f t="shared" si="28"/>
        <v>8.815208590530843E-2</v>
      </c>
      <c r="AC220" s="12"/>
      <c r="AD220" s="13"/>
    </row>
    <row r="221" spans="1:30" x14ac:dyDescent="0.3">
      <c r="A221" s="17">
        <v>42779</v>
      </c>
      <c r="B221" s="18">
        <v>1.2668003179291901E-2</v>
      </c>
      <c r="C221" s="8">
        <f t="shared" si="22"/>
        <v>-3.8531996820708098E-2</v>
      </c>
      <c r="D221" s="5">
        <f t="shared" si="23"/>
        <v>1.484714778991059E-3</v>
      </c>
      <c r="E221" s="5">
        <f t="shared" si="25"/>
        <v>1.1223688046119169E-3</v>
      </c>
      <c r="F221" s="5">
        <f>B$6+B$7*E211+B$8*(H220*100)^2</f>
        <v>0.45805551785455034</v>
      </c>
      <c r="G221" s="14">
        <v>6.832032912140594E-3</v>
      </c>
      <c r="H221" s="8">
        <f t="shared" si="26"/>
        <v>6.7679798895575209E-3</v>
      </c>
      <c r="I221" s="7">
        <f t="shared" si="24"/>
        <v>6.4053022583073112E-5</v>
      </c>
      <c r="J221" s="10">
        <f t="shared" si="27"/>
        <v>9.3753972509778485E-3</v>
      </c>
      <c r="K221" s="10">
        <f t="shared" si="28"/>
        <v>4.4504276118129127E-5</v>
      </c>
      <c r="AC221" s="12"/>
      <c r="AD221" s="13"/>
    </row>
    <row r="222" spans="1:30" x14ac:dyDescent="0.3">
      <c r="A222" s="17">
        <v>42780</v>
      </c>
      <c r="B222" s="18">
        <v>-3.8150568784857436E-3</v>
      </c>
      <c r="C222" s="8">
        <f t="shared" si="22"/>
        <v>-5.5015056878485749E-2</v>
      </c>
      <c r="D222" s="5">
        <f t="shared" si="23"/>
        <v>3.0266564833430223E-3</v>
      </c>
      <c r="E222" s="5">
        <f t="shared" si="25"/>
        <v>1.484714778991059E-3</v>
      </c>
      <c r="F222" s="5">
        <f>B$6+B$7*E211+B$8*(H221*100)^2</f>
        <v>0.47550826338484509</v>
      </c>
      <c r="G222" s="14">
        <v>8.7686755173450558E-3</v>
      </c>
      <c r="H222" s="8">
        <f t="shared" si="26"/>
        <v>6.8957107203307553E-3</v>
      </c>
      <c r="I222" s="7">
        <f t="shared" si="24"/>
        <v>1.8729647970143004E-3</v>
      </c>
      <c r="J222" s="10">
        <f t="shared" si="27"/>
        <v>0.21359722951424587</v>
      </c>
      <c r="K222" s="10">
        <f t="shared" si="28"/>
        <v>3.1326830409217576E-2</v>
      </c>
      <c r="AC222" s="12"/>
      <c r="AD222" s="13"/>
    </row>
    <row r="223" spans="1:30" x14ac:dyDescent="0.3">
      <c r="A223" s="17">
        <v>42781</v>
      </c>
      <c r="B223" s="18">
        <v>1.8754865221970819E-2</v>
      </c>
      <c r="C223" s="8">
        <f t="shared" si="22"/>
        <v>-3.2445134778029183E-2</v>
      </c>
      <c r="D223" s="5">
        <f t="shared" si="23"/>
        <v>1.0526867707644789E-3</v>
      </c>
      <c r="E223" s="5">
        <f t="shared" si="25"/>
        <v>3.0266564833430223E-3</v>
      </c>
      <c r="F223" s="5">
        <f>B$6+B$7*E211+B$8*(H222*100)^2</f>
        <v>0.49153861015442085</v>
      </c>
      <c r="G223" s="14">
        <v>7.8031853918648217E-3</v>
      </c>
      <c r="H223" s="8">
        <f t="shared" si="26"/>
        <v>7.0109814587860728E-3</v>
      </c>
      <c r="I223" s="7">
        <f t="shared" si="24"/>
        <v>7.9220393307874882E-4</v>
      </c>
      <c r="J223" s="10">
        <f t="shared" si="27"/>
        <v>0.10152314641975028</v>
      </c>
      <c r="K223" s="10">
        <f t="shared" si="28"/>
        <v>5.9403923224188304E-3</v>
      </c>
      <c r="AC223" s="12"/>
      <c r="AD223" s="13"/>
    </row>
    <row r="224" spans="1:30" x14ac:dyDescent="0.3">
      <c r="A224" s="17">
        <v>42782</v>
      </c>
      <c r="B224" s="18">
        <v>-2.3860383954328137E-3</v>
      </c>
      <c r="C224" s="8">
        <f t="shared" si="22"/>
        <v>-5.3586038395432814E-2</v>
      </c>
      <c r="D224" s="5">
        <f t="shared" si="23"/>
        <v>2.8714635109167996E-3</v>
      </c>
      <c r="E224" s="5">
        <f t="shared" si="25"/>
        <v>1.0526867707644789E-3</v>
      </c>
      <c r="F224" s="5">
        <f>B$6+B$7*E211+B$8*(H223*100)^2</f>
        <v>0.50626248366227622</v>
      </c>
      <c r="G224" s="14">
        <v>8.1382905504121025E-3</v>
      </c>
      <c r="H224" s="8">
        <f t="shared" si="26"/>
        <v>7.1152124610743437E-3</v>
      </c>
      <c r="I224" s="7">
        <f t="shared" si="24"/>
        <v>1.0230780893377587E-3</v>
      </c>
      <c r="J224" s="10">
        <f t="shared" si="27"/>
        <v>0.12571166917676005</v>
      </c>
      <c r="K224" s="10">
        <f t="shared" si="28"/>
        <v>9.442366814707448E-3</v>
      </c>
      <c r="AC224" s="12"/>
      <c r="AD224" s="13"/>
    </row>
    <row r="225" spans="1:30" x14ac:dyDescent="0.3">
      <c r="A225" s="17">
        <v>42783</v>
      </c>
      <c r="B225" s="18">
        <v>-9.7372427693257911E-4</v>
      </c>
      <c r="C225" s="8">
        <f t="shared" si="22"/>
        <v>-5.2173724276932579E-2</v>
      </c>
      <c r="D225" s="5">
        <f t="shared" si="23"/>
        <v>2.7220975049253838E-3</v>
      </c>
      <c r="E225" s="5">
        <f t="shared" si="25"/>
        <v>2.8714635109167996E-3</v>
      </c>
      <c r="F225" s="5">
        <f>B$6+B$7*E211+B$8*(H224*100)^2</f>
        <v>0.5197863614792414</v>
      </c>
      <c r="G225" s="14">
        <v>8.5371594981518816E-3</v>
      </c>
      <c r="H225" s="8">
        <f t="shared" si="26"/>
        <v>7.2096210821321347E-3</v>
      </c>
      <c r="I225" s="7">
        <f t="shared" si="24"/>
        <v>1.3275384160197469E-3</v>
      </c>
      <c r="J225" s="10">
        <f t="shared" si="27"/>
        <v>0.15550118470987118</v>
      </c>
      <c r="K225" s="10">
        <f t="shared" si="28"/>
        <v>1.5122338431937887E-2</v>
      </c>
      <c r="AC225" s="12"/>
      <c r="AD225" s="13"/>
    </row>
    <row r="226" spans="1:30" x14ac:dyDescent="0.3">
      <c r="A226" s="17">
        <v>42786</v>
      </c>
      <c r="B226" s="18">
        <v>1.1520442058967595E-2</v>
      </c>
      <c r="C226" s="8">
        <f t="shared" si="22"/>
        <v>-3.9679557941032409E-2</v>
      </c>
      <c r="D226" s="5">
        <f t="shared" si="23"/>
        <v>1.5744673183957481E-3</v>
      </c>
      <c r="E226" s="5">
        <f t="shared" si="25"/>
        <v>2.7220975049253838E-3</v>
      </c>
      <c r="F226" s="5">
        <f>B$6+B$7*E211+B$8*(H225*100)^2</f>
        <v>0.53220804325412385</v>
      </c>
      <c r="G226" s="14">
        <v>6.5219044665682565E-3</v>
      </c>
      <c r="H226" s="8">
        <f t="shared" si="26"/>
        <v>7.2952590307275855E-3</v>
      </c>
      <c r="I226" s="7">
        <f t="shared" si="24"/>
        <v>7.7335456415932903E-4</v>
      </c>
      <c r="J226" s="10">
        <f t="shared" si="27"/>
        <v>0.11857802703544636</v>
      </c>
      <c r="K226" s="10">
        <f t="shared" si="28"/>
        <v>6.0504319928178507E-3</v>
      </c>
      <c r="AC226" s="12"/>
      <c r="AD226" s="13"/>
    </row>
    <row r="227" spans="1:30" x14ac:dyDescent="0.3">
      <c r="A227" s="17">
        <v>42787</v>
      </c>
      <c r="B227" s="18">
        <v>7.544462866460021E-3</v>
      </c>
      <c r="C227" s="8">
        <f t="shared" si="22"/>
        <v>-4.3655537133539979E-2</v>
      </c>
      <c r="D227" s="5">
        <f t="shared" si="23"/>
        <v>1.9058059224178879E-3</v>
      </c>
      <c r="E227" s="5">
        <f t="shared" si="25"/>
        <v>1.5744673183957481E-3</v>
      </c>
      <c r="F227" s="5">
        <f>B$6+B$7*E211+B$8*(H226*100)^2</f>
        <v>0.5436173579643534</v>
      </c>
      <c r="G227" s="14">
        <v>3.7926815682034023E-3</v>
      </c>
      <c r="H227" s="8">
        <f t="shared" si="26"/>
        <v>7.3730411497858429E-3</v>
      </c>
      <c r="I227" s="7">
        <f t="shared" si="24"/>
        <v>3.5803595815824406E-3</v>
      </c>
      <c r="J227" s="10">
        <f t="shared" si="27"/>
        <v>0.94401797704268142</v>
      </c>
      <c r="K227" s="10">
        <f t="shared" si="28"/>
        <v>0.17915548875179499</v>
      </c>
      <c r="AC227" s="12"/>
      <c r="AD227" s="13"/>
    </row>
    <row r="228" spans="1:30" x14ac:dyDescent="0.3">
      <c r="A228" s="17">
        <v>42788</v>
      </c>
      <c r="B228" s="18">
        <v>-6.7130924430723804E-3</v>
      </c>
      <c r="C228" s="8">
        <f t="shared" si="22"/>
        <v>-5.7913092443072384E-2</v>
      </c>
      <c r="D228" s="5">
        <f t="shared" si="23"/>
        <v>3.3539262763198478E-3</v>
      </c>
      <c r="E228" s="5">
        <f t="shared" si="25"/>
        <v>1.9058059224178879E-3</v>
      </c>
      <c r="F228" s="5">
        <f>B$6+B$7*E211+B$8*(H227*100)^2</f>
        <v>0.55409681352569928</v>
      </c>
      <c r="G228" s="14">
        <v>7.0486428545617095E-3</v>
      </c>
      <c r="H228" s="8">
        <f t="shared" si="26"/>
        <v>7.4437679539712896E-3</v>
      </c>
      <c r="I228" s="7">
        <f t="shared" si="24"/>
        <v>3.9512509940958004E-4</v>
      </c>
      <c r="J228" s="10">
        <f t="shared" si="27"/>
        <v>5.6056904508059266E-2</v>
      </c>
      <c r="K228" s="10">
        <f t="shared" si="28"/>
        <v>1.4607411872842313E-3</v>
      </c>
      <c r="AC228" s="12"/>
      <c r="AD228" s="13"/>
    </row>
    <row r="229" spans="1:30" x14ac:dyDescent="0.3">
      <c r="A229" s="17">
        <v>42789</v>
      </c>
      <c r="B229" s="18">
        <v>-1.659709838842436E-2</v>
      </c>
      <c r="C229" s="8">
        <f t="shared" si="22"/>
        <v>-6.7797098388424362E-2</v>
      </c>
      <c r="D229" s="5">
        <f t="shared" si="23"/>
        <v>4.5964465498896934E-3</v>
      </c>
      <c r="E229" s="5">
        <f t="shared" si="25"/>
        <v>3.3539262763198478E-3</v>
      </c>
      <c r="F229" s="5">
        <f>B$6+B$7*E211+B$8*(H228*100)^2</f>
        <v>0.56372219345879526</v>
      </c>
      <c r="G229" s="14">
        <v>2.0340205146300923E-2</v>
      </c>
      <c r="H229" s="8">
        <f t="shared" si="26"/>
        <v>7.5081435352475469E-3</v>
      </c>
      <c r="I229" s="7">
        <f t="shared" si="24"/>
        <v>1.2832061611053377E-2</v>
      </c>
      <c r="J229" s="10">
        <f t="shared" si="27"/>
        <v>0.6308717890874872</v>
      </c>
      <c r="K229" s="10">
        <f t="shared" si="28"/>
        <v>0.71247457448799523</v>
      </c>
      <c r="AC229" s="12"/>
      <c r="AD229" s="13"/>
    </row>
    <row r="230" spans="1:30" x14ac:dyDescent="0.3">
      <c r="A230" s="17">
        <v>42790</v>
      </c>
      <c r="B230" s="18">
        <v>-1.1914577692992994E-2</v>
      </c>
      <c r="C230" s="8">
        <f t="shared" si="22"/>
        <v>-6.3114577692993001E-2</v>
      </c>
      <c r="D230" s="5">
        <f t="shared" si="23"/>
        <v>3.9834499173648499E-3</v>
      </c>
      <c r="E230" s="5">
        <f t="shared" si="25"/>
        <v>4.5964465498896934E-3</v>
      </c>
      <c r="F230" s="5">
        <f>B$6+B$7*E211+B$8*(H229*100)^2</f>
        <v>0.57256310492734408</v>
      </c>
      <c r="G230" s="14">
        <v>7.809272141416297E-3</v>
      </c>
      <c r="H230" s="8">
        <f t="shared" si="26"/>
        <v>7.5667899728176944E-3</v>
      </c>
      <c r="I230" s="7">
        <f t="shared" si="24"/>
        <v>2.4248216859860255E-4</v>
      </c>
      <c r="J230" s="10">
        <f t="shared" si="27"/>
        <v>3.1050546607615824E-2</v>
      </c>
      <c r="K230" s="10">
        <f t="shared" si="28"/>
        <v>5.0274722950782724E-4</v>
      </c>
      <c r="AC230" s="12"/>
      <c r="AD230" s="13"/>
    </row>
    <row r="231" spans="1:30" x14ac:dyDescent="0.3">
      <c r="A231" s="17">
        <v>42795</v>
      </c>
      <c r="B231" s="18">
        <v>4.8933513778113783E-3</v>
      </c>
      <c r="C231" s="8">
        <f t="shared" si="22"/>
        <v>-4.6306648622188626E-2</v>
      </c>
      <c r="D231" s="5">
        <f t="shared" si="23"/>
        <v>2.1443057066188437E-3</v>
      </c>
      <c r="E231" s="5">
        <f t="shared" si="25"/>
        <v>3.9834499173648499E-3</v>
      </c>
      <c r="F231" s="5">
        <f>B$6+B$7*E211+B$8*(H230*100)^2</f>
        <v>0.58068348211120613</v>
      </c>
      <c r="G231" s="14">
        <v>7.7915214161207716E-3</v>
      </c>
      <c r="H231" s="8">
        <f t="shared" si="26"/>
        <v>7.620259064567334E-3</v>
      </c>
      <c r="I231" s="7">
        <f t="shared" si="24"/>
        <v>1.7126235155343755E-4</v>
      </c>
      <c r="J231" s="10">
        <f t="shared" si="27"/>
        <v>2.1980604609401863E-2</v>
      </c>
      <c r="K231" s="10">
        <f t="shared" si="28"/>
        <v>2.4883267214748095E-4</v>
      </c>
      <c r="AC231" s="12"/>
      <c r="AD231" s="13"/>
    </row>
    <row r="232" spans="1:30" x14ac:dyDescent="0.3">
      <c r="A232" s="17">
        <v>42796</v>
      </c>
      <c r="B232" s="18">
        <v>-1.7073071356614119E-2</v>
      </c>
      <c r="C232" s="8">
        <f t="shared" si="22"/>
        <v>-6.8273071356614118E-2</v>
      </c>
      <c r="D232" s="5">
        <f t="shared" si="23"/>
        <v>4.6612122724653234E-3</v>
      </c>
      <c r="E232" s="5">
        <f t="shared" si="25"/>
        <v>2.1443057066188437E-3</v>
      </c>
      <c r="F232" s="5">
        <f>B$6+B$7*E211+B$8*(H231*100)^2</f>
        <v>0.58814204855458352</v>
      </c>
      <c r="G232" s="14">
        <v>1.1094586695004637E-2</v>
      </c>
      <c r="H232" s="8">
        <f t="shared" si="26"/>
        <v>7.6690419776826333E-3</v>
      </c>
      <c r="I232" s="7">
        <f t="shared" si="24"/>
        <v>3.4255447173220039E-3</v>
      </c>
      <c r="J232" s="10">
        <f t="shared" si="27"/>
        <v>0.30875820897991296</v>
      </c>
      <c r="K232" s="10">
        <f t="shared" si="28"/>
        <v>7.7406189472517539E-2</v>
      </c>
      <c r="AC232" s="12"/>
      <c r="AD232" s="13"/>
    </row>
    <row r="233" spans="1:30" x14ac:dyDescent="0.3">
      <c r="A233" s="17">
        <v>42797</v>
      </c>
      <c r="B233" s="18">
        <v>1.4038122288133975E-2</v>
      </c>
      <c r="C233" s="8">
        <f t="shared" si="22"/>
        <v>-3.7161877711866027E-2</v>
      </c>
      <c r="D233" s="5">
        <f t="shared" si="23"/>
        <v>1.3810051550716849E-3</v>
      </c>
      <c r="E233" s="5">
        <f t="shared" si="25"/>
        <v>4.6612122724653234E-3</v>
      </c>
      <c r="F233" s="5">
        <f>B$6+B$7*E233+B$8*(G232*100)^2</f>
        <v>1.1854795582022577</v>
      </c>
      <c r="G233" s="14">
        <v>5.5709008053176278E-3</v>
      </c>
      <c r="H233" s="8">
        <f t="shared" si="26"/>
        <v>1.0887972989506622E-2</v>
      </c>
      <c r="I233" s="7">
        <f t="shared" si="24"/>
        <v>5.3170721841889939E-3</v>
      </c>
      <c r="J233" s="10">
        <f t="shared" si="27"/>
        <v>0.95443670063442065</v>
      </c>
      <c r="K233" s="10">
        <f t="shared" si="28"/>
        <v>0.18175839557468554</v>
      </c>
      <c r="AC233" s="12"/>
      <c r="AD233" s="13"/>
    </row>
    <row r="234" spans="1:30" x14ac:dyDescent="0.3">
      <c r="A234" s="17">
        <v>42800</v>
      </c>
      <c r="B234" s="18">
        <v>-6.6853704719234538E-3</v>
      </c>
      <c r="C234" s="8">
        <f t="shared" si="22"/>
        <v>-5.7885370471923457E-2</v>
      </c>
      <c r="D234" s="5">
        <f t="shared" si="23"/>
        <v>3.3507161146718281E-3</v>
      </c>
      <c r="E234" s="5">
        <f t="shared" si="25"/>
        <v>1.3810051550716849E-3</v>
      </c>
      <c r="F234" s="5">
        <f>B$6+B$7*E233+B$8*(H233*100)^2</f>
        <v>1.1437622240366658</v>
      </c>
      <c r="G234" s="14">
        <v>6.8162935864161103E-3</v>
      </c>
      <c r="H234" s="8">
        <f t="shared" si="26"/>
        <v>1.0694681968327369E-2</v>
      </c>
      <c r="I234" s="7">
        <f t="shared" si="24"/>
        <v>3.8783883819112587E-3</v>
      </c>
      <c r="J234" s="10">
        <f t="shared" si="27"/>
        <v>0.56898787188983868</v>
      </c>
      <c r="K234" s="10">
        <f t="shared" si="28"/>
        <v>8.7784300224514E-2</v>
      </c>
      <c r="AC234" s="12"/>
      <c r="AD234" s="13"/>
    </row>
    <row r="235" spans="1:30" x14ac:dyDescent="0.3">
      <c r="A235" s="17">
        <v>42801</v>
      </c>
      <c r="B235" s="18">
        <v>-9.0701166159090196E-3</v>
      </c>
      <c r="C235" s="8">
        <f t="shared" si="22"/>
        <v>-6.0270116615909024E-2</v>
      </c>
      <c r="D235" s="5">
        <f t="shared" si="23"/>
        <v>3.632486956895273E-3</v>
      </c>
      <c r="E235" s="5">
        <f t="shared" si="25"/>
        <v>3.3507161146718281E-3</v>
      </c>
      <c r="F235" s="5">
        <f>B$6+B$7*E233+B$8*(H234*100)^2</f>
        <v>1.1054448526055696</v>
      </c>
      <c r="G235" s="14">
        <v>8.596715957220856E-3</v>
      </c>
      <c r="H235" s="8">
        <f t="shared" si="26"/>
        <v>1.0514013755961941E-2</v>
      </c>
      <c r="I235" s="7">
        <f t="shared" si="24"/>
        <v>1.9172977987410855E-3</v>
      </c>
      <c r="J235" s="10">
        <f t="shared" si="27"/>
        <v>0.22302677072058444</v>
      </c>
      <c r="K235" s="10">
        <f t="shared" si="28"/>
        <v>1.897233627943784E-2</v>
      </c>
      <c r="AC235" s="12"/>
      <c r="AD235" s="13"/>
    </row>
    <row r="236" spans="1:30" x14ac:dyDescent="0.3">
      <c r="A236" s="17">
        <v>42802</v>
      </c>
      <c r="B236" s="18">
        <v>-1.5698620727140886E-2</v>
      </c>
      <c r="C236" s="8">
        <f t="shared" si="22"/>
        <v>-6.6898620727140895E-2</v>
      </c>
      <c r="D236" s="5">
        <f t="shared" si="23"/>
        <v>4.4754254551938452E-3</v>
      </c>
      <c r="E236" s="5">
        <f t="shared" si="25"/>
        <v>3.632486956895273E-3</v>
      </c>
      <c r="F236" s="5">
        <f>B$6+B$7*E233+B$8*(H235*100)^2</f>
        <v>1.0702503469461075</v>
      </c>
      <c r="G236" s="14">
        <v>1.030350775241309E-2</v>
      </c>
      <c r="H236" s="8">
        <f t="shared" si="26"/>
        <v>1.0345290459654131E-2</v>
      </c>
      <c r="I236" s="7">
        <f t="shared" si="24"/>
        <v>4.1782707241040662E-5</v>
      </c>
      <c r="J236" s="10">
        <f t="shared" si="27"/>
        <v>4.0551924883305028E-3</v>
      </c>
      <c r="K236" s="10">
        <f t="shared" si="28"/>
        <v>8.1780376952611533E-6</v>
      </c>
      <c r="AC236" s="12"/>
      <c r="AD236" s="13"/>
    </row>
    <row r="237" spans="1:30" x14ac:dyDescent="0.3">
      <c r="A237" s="17">
        <v>42803</v>
      </c>
      <c r="B237" s="18">
        <v>-2.0571842401915408E-3</v>
      </c>
      <c r="C237" s="8">
        <f t="shared" si="22"/>
        <v>-5.3257184240191546E-2</v>
      </c>
      <c r="D237" s="5">
        <f t="shared" si="23"/>
        <v>2.836327673193707E-3</v>
      </c>
      <c r="E237" s="5">
        <f t="shared" si="25"/>
        <v>4.4754254551938452E-3</v>
      </c>
      <c r="F237" s="5">
        <f>B$6+B$7*E233+B$8*(H236*100)^2</f>
        <v>1.0379241934978922</v>
      </c>
      <c r="G237" s="14">
        <v>8.6878294471571631E-3</v>
      </c>
      <c r="H237" s="8">
        <f t="shared" si="26"/>
        <v>1.0187856464918869E-2</v>
      </c>
      <c r="I237" s="7">
        <f t="shared" si="24"/>
        <v>1.5000270177617063E-3</v>
      </c>
      <c r="J237" s="10">
        <f t="shared" si="27"/>
        <v>0.17265843291301558</v>
      </c>
      <c r="K237" s="10">
        <f t="shared" si="28"/>
        <v>1.2036572252018596E-2</v>
      </c>
      <c r="AC237" s="12"/>
      <c r="AD237" s="13"/>
    </row>
    <row r="238" spans="1:30" x14ac:dyDescent="0.3">
      <c r="A238" s="17">
        <v>42804</v>
      </c>
      <c r="B238" s="18">
        <v>1.3925423881139892E-3</v>
      </c>
      <c r="C238" s="8">
        <f t="shared" si="22"/>
        <v>-4.9807457611886014E-2</v>
      </c>
      <c r="D238" s="5">
        <f t="shared" si="23"/>
        <v>2.480782833759822E-3</v>
      </c>
      <c r="E238" s="5">
        <f t="shared" si="25"/>
        <v>2.836327673193707E-3</v>
      </c>
      <c r="F238" s="5">
        <f>B$6+B$7*E233+B$8*(H237*100)^2</f>
        <v>1.008232621555706</v>
      </c>
      <c r="G238" s="14">
        <v>1.567419275418834E-2</v>
      </c>
      <c r="H238" s="8">
        <f t="shared" si="26"/>
        <v>1.0041078734656482E-2</v>
      </c>
      <c r="I238" s="7">
        <f t="shared" si="24"/>
        <v>5.6331140195318586E-3</v>
      </c>
      <c r="J238" s="10">
        <f t="shared" si="27"/>
        <v>0.35938782353091964</v>
      </c>
      <c r="K238" s="10">
        <f t="shared" si="28"/>
        <v>0.11567582269749677</v>
      </c>
      <c r="AC238" s="12"/>
      <c r="AD238" s="13"/>
    </row>
    <row r="239" spans="1:30" x14ac:dyDescent="0.3">
      <c r="A239" s="17">
        <v>42807</v>
      </c>
      <c r="B239" s="18">
        <v>1.3194363861099359E-2</v>
      </c>
      <c r="C239" s="8">
        <f t="shared" si="22"/>
        <v>-3.8005636138900643E-2</v>
      </c>
      <c r="D239" s="5">
        <f t="shared" si="23"/>
        <v>1.4444283783225107E-3</v>
      </c>
      <c r="E239" s="5">
        <f t="shared" si="25"/>
        <v>2.480782833759822E-3</v>
      </c>
      <c r="F239" s="5">
        <f>B$6+B$7*E233+B$8*(H238*100)^2</f>
        <v>0.9809609127268083</v>
      </c>
      <c r="G239" s="14">
        <v>6.9425460866413121E-3</v>
      </c>
      <c r="H239" s="8">
        <f t="shared" si="26"/>
        <v>9.9043470896713233E-3</v>
      </c>
      <c r="I239" s="7">
        <f t="shared" si="24"/>
        <v>2.9618010030300112E-3</v>
      </c>
      <c r="J239" s="10">
        <f t="shared" si="27"/>
        <v>0.4266159656799457</v>
      </c>
      <c r="K239" s="10">
        <f t="shared" si="28"/>
        <v>5.6264672409348515E-2</v>
      </c>
      <c r="AC239" s="12"/>
      <c r="AD239" s="13"/>
    </row>
    <row r="240" spans="1:30" x14ac:dyDescent="0.3">
      <c r="A240" s="17">
        <v>42808</v>
      </c>
      <c r="B240" s="18">
        <v>-1.282334649632262E-2</v>
      </c>
      <c r="C240" s="8">
        <f t="shared" si="22"/>
        <v>-6.4023346496322617E-2</v>
      </c>
      <c r="D240" s="5">
        <f t="shared" si="23"/>
        <v>4.0989888965881852E-3</v>
      </c>
      <c r="E240" s="5">
        <f t="shared" si="25"/>
        <v>1.4444283783225107E-3</v>
      </c>
      <c r="F240" s="5">
        <f>B$6+B$7*E233+B$8*(H239*100)^2</f>
        <v>0.95591184816746555</v>
      </c>
      <c r="G240" s="14">
        <v>5.4018734393511082E-3</v>
      </c>
      <c r="H240" s="8">
        <f t="shared" si="26"/>
        <v>9.7770744508133191E-3</v>
      </c>
      <c r="I240" s="7">
        <f t="shared" si="24"/>
        <v>4.375201011462211E-3</v>
      </c>
      <c r="J240" s="10">
        <f t="shared" si="27"/>
        <v>0.80994141395281838</v>
      </c>
      <c r="K240" s="10">
        <f t="shared" si="28"/>
        <v>0.1457985480590771</v>
      </c>
      <c r="AC240" s="12"/>
      <c r="AD240" s="13"/>
    </row>
    <row r="241" spans="1:30" x14ac:dyDescent="0.3">
      <c r="A241" s="17">
        <v>42809</v>
      </c>
      <c r="B241" s="18">
        <v>2.3463278699355446E-2</v>
      </c>
      <c r="C241" s="8">
        <f t="shared" si="22"/>
        <v>-2.7736721300644557E-2</v>
      </c>
      <c r="D241" s="5">
        <f t="shared" si="23"/>
        <v>7.693257085096295E-4</v>
      </c>
      <c r="E241" s="5">
        <f t="shared" si="25"/>
        <v>4.0989888965881852E-3</v>
      </c>
      <c r="F241" s="5">
        <f>B$6+B$7*E233+B$8*(H240*100)^2</f>
        <v>0.93290428236970946</v>
      </c>
      <c r="G241" s="14">
        <v>1.2755997261103916E-2</v>
      </c>
      <c r="H241" s="8">
        <f t="shared" si="26"/>
        <v>9.6586970258400254E-3</v>
      </c>
      <c r="I241" s="7">
        <f t="shared" si="24"/>
        <v>3.0973002352638907E-3</v>
      </c>
      <c r="J241" s="10">
        <f t="shared" si="27"/>
        <v>0.2428112966681405</v>
      </c>
      <c r="K241" s="10">
        <f t="shared" si="28"/>
        <v>4.2531969291146776E-2</v>
      </c>
      <c r="AC241" s="12"/>
      <c r="AD241" s="13"/>
    </row>
    <row r="242" spans="1:30" x14ac:dyDescent="0.3">
      <c r="A242" s="17">
        <v>42810</v>
      </c>
      <c r="B242" s="18">
        <v>-6.8475778479161181E-3</v>
      </c>
      <c r="C242" s="8">
        <f t="shared" si="22"/>
        <v>-5.8047577847916122E-2</v>
      </c>
      <c r="D242" s="5">
        <f t="shared" si="23"/>
        <v>3.3695212940098823E-3</v>
      </c>
      <c r="E242" s="5">
        <f t="shared" si="25"/>
        <v>7.693257085096295E-4</v>
      </c>
      <c r="F242" s="5">
        <f>B$6+B$7*E233+B$8*(H241*100)^2</f>
        <v>0.91177183318447041</v>
      </c>
      <c r="G242" s="14">
        <v>9.4834965027449872E-3</v>
      </c>
      <c r="H242" s="8">
        <f t="shared" si="26"/>
        <v>9.5486744272934056E-3</v>
      </c>
      <c r="I242" s="7">
        <f t="shared" si="24"/>
        <v>6.5177924548418323E-5</v>
      </c>
      <c r="J242" s="10">
        <f t="shared" si="27"/>
        <v>6.8727736156756793E-3</v>
      </c>
      <c r="K242" s="10">
        <f t="shared" si="28"/>
        <v>2.3402746046397027E-5</v>
      </c>
      <c r="AC242" s="12"/>
      <c r="AD242" s="13"/>
    </row>
    <row r="243" spans="1:30" x14ac:dyDescent="0.3">
      <c r="A243" s="17">
        <v>42811</v>
      </c>
      <c r="B243" s="18">
        <v>-2.4202484482351693E-2</v>
      </c>
      <c r="C243" s="8">
        <f t="shared" si="22"/>
        <v>-7.5402484482351692E-2</v>
      </c>
      <c r="D243" s="5">
        <f t="shared" si="23"/>
        <v>5.6855346661112876E-3</v>
      </c>
      <c r="E243" s="5">
        <f t="shared" si="25"/>
        <v>3.3695212940098823E-3</v>
      </c>
      <c r="F243" s="5">
        <f>B$6+B$7*E233+B$8*(H242*100)^2</f>
        <v>0.89236167860782833</v>
      </c>
      <c r="G243" s="14">
        <v>1.6483068284476779E-2</v>
      </c>
      <c r="H243" s="8">
        <f t="shared" si="26"/>
        <v>9.4464897110399064E-3</v>
      </c>
      <c r="I243" s="7">
        <f t="shared" si="24"/>
        <v>7.0365785734368726E-3</v>
      </c>
      <c r="J243" s="10">
        <f t="shared" si="27"/>
        <v>0.4268973744447625</v>
      </c>
      <c r="K243" s="10">
        <f t="shared" si="28"/>
        <v>0.18819770867032148</v>
      </c>
      <c r="AC243" s="12"/>
      <c r="AD243" s="13"/>
    </row>
    <row r="244" spans="1:30" x14ac:dyDescent="0.3">
      <c r="A244" s="17">
        <v>42814</v>
      </c>
      <c r="B244" s="18">
        <v>1.0442098381911168E-2</v>
      </c>
      <c r="C244" s="8">
        <f t="shared" si="22"/>
        <v>-4.0757901618088836E-2</v>
      </c>
      <c r="D244" s="5">
        <f t="shared" si="23"/>
        <v>1.6612065443098085E-3</v>
      </c>
      <c r="E244" s="5">
        <f t="shared" si="25"/>
        <v>5.6855346661112876E-3</v>
      </c>
      <c r="F244" s="5">
        <f>B$6+B$7*E233+B$8*(H243*100)^2</f>
        <v>0.87453345162918239</v>
      </c>
      <c r="G244" s="14">
        <v>1.4225962324752201E-2</v>
      </c>
      <c r="H244" s="8">
        <f t="shared" si="26"/>
        <v>9.3516493284830898E-3</v>
      </c>
      <c r="I244" s="7">
        <f t="shared" si="24"/>
        <v>4.874312996269111E-3</v>
      </c>
      <c r="J244" s="10">
        <f t="shared" si="27"/>
        <v>0.34263502777510807</v>
      </c>
      <c r="K244" s="10">
        <f t="shared" si="28"/>
        <v>0.10170905309872103</v>
      </c>
      <c r="AC244" s="12"/>
      <c r="AD244" s="13"/>
    </row>
    <row r="245" spans="1:30" x14ac:dyDescent="0.3">
      <c r="A245" s="17">
        <v>42815</v>
      </c>
      <c r="B245" s="18">
        <v>-2.9783844514989572E-2</v>
      </c>
      <c r="C245" s="8">
        <f t="shared" si="22"/>
        <v>-8.0983844514989578E-2</v>
      </c>
      <c r="D245" s="5">
        <f t="shared" si="23"/>
        <v>6.5583830724280073E-3</v>
      </c>
      <c r="E245" s="5">
        <f t="shared" si="25"/>
        <v>1.6612065443098085E-3</v>
      </c>
      <c r="F245" s="5">
        <f>B$6+B$7*E233+B$8*(H244*100)^2</f>
        <v>0.85815822514929607</v>
      </c>
      <c r="G245" s="14">
        <v>1.5626577202753966E-2</v>
      </c>
      <c r="H245" s="8">
        <f t="shared" si="26"/>
        <v>9.263682988689197E-3</v>
      </c>
      <c r="I245" s="7">
        <f t="shared" si="24"/>
        <v>6.3628942140647685E-3</v>
      </c>
      <c r="J245" s="10">
        <f t="shared" si="27"/>
        <v>0.40718412813673599</v>
      </c>
      <c r="K245" s="10">
        <f t="shared" si="28"/>
        <v>0.1639929859063165</v>
      </c>
      <c r="AC245" s="12"/>
      <c r="AD245" s="13"/>
    </row>
    <row r="246" spans="1:30" x14ac:dyDescent="0.3">
      <c r="A246" s="17">
        <v>42816</v>
      </c>
      <c r="B246" s="18">
        <v>8.5533442151287734E-3</v>
      </c>
      <c r="C246" s="8">
        <f t="shared" si="22"/>
        <v>-4.2646655784871229E-2</v>
      </c>
      <c r="D246" s="5">
        <f t="shared" si="23"/>
        <v>1.8187372496332908E-3</v>
      </c>
      <c r="E246" s="5">
        <f t="shared" si="25"/>
        <v>6.5583830724280073E-3</v>
      </c>
      <c r="F246" s="5">
        <f>B$6+B$7*E233+B$8*(H245*100)^2</f>
        <v>0.84311757962752076</v>
      </c>
      <c r="G246" s="14">
        <v>1.2435875364668262E-2</v>
      </c>
      <c r="H246" s="8">
        <f t="shared" si="26"/>
        <v>9.1821434296547599E-3</v>
      </c>
      <c r="I246" s="7">
        <f t="shared" si="24"/>
        <v>3.2537319350135017E-3</v>
      </c>
      <c r="J246" s="10">
        <f t="shared" si="27"/>
        <v>0.26164076428891564</v>
      </c>
      <c r="K246" s="10">
        <f t="shared" si="28"/>
        <v>5.1029488544911183E-2</v>
      </c>
      <c r="AC246" s="12"/>
      <c r="AD246" s="13"/>
    </row>
    <row r="247" spans="1:30" x14ac:dyDescent="0.3">
      <c r="A247" s="17">
        <v>42817</v>
      </c>
      <c r="B247" s="18">
        <v>1.5741586154732989E-4</v>
      </c>
      <c r="C247" s="8">
        <f t="shared" si="22"/>
        <v>-5.1042584138452675E-2</v>
      </c>
      <c r="D247" s="5">
        <f t="shared" si="23"/>
        <v>2.6053453955310205E-3</v>
      </c>
      <c r="E247" s="5">
        <f t="shared" si="25"/>
        <v>1.8187372496332908E-3</v>
      </c>
      <c r="F247" s="5">
        <f>B$6+B$7*E233+B$8*(H246*100)^2</f>
        <v>0.82930274671577009</v>
      </c>
      <c r="G247" s="14">
        <v>1.1712307116442569E-2</v>
      </c>
      <c r="H247" s="8">
        <f t="shared" si="26"/>
        <v>9.1066061006050449E-3</v>
      </c>
      <c r="I247" s="7">
        <f t="shared" si="24"/>
        <v>2.6057010158375242E-3</v>
      </c>
      <c r="J247" s="10">
        <f t="shared" si="27"/>
        <v>0.22247546874684118</v>
      </c>
      <c r="K247" s="10">
        <f t="shared" si="28"/>
        <v>3.4492970100992615E-2</v>
      </c>
      <c r="AC247" s="12"/>
      <c r="AD247" s="13"/>
    </row>
    <row r="248" spans="1:30" x14ac:dyDescent="0.3">
      <c r="A248" s="17">
        <v>42818</v>
      </c>
      <c r="B248" s="18">
        <v>5.0712515952675086E-3</v>
      </c>
      <c r="C248" s="8">
        <f t="shared" si="22"/>
        <v>-4.6128748404732495E-2</v>
      </c>
      <c r="D248" s="5">
        <f t="shared" si="23"/>
        <v>2.1278614293871105E-3</v>
      </c>
      <c r="E248" s="5">
        <f t="shared" si="25"/>
        <v>2.6053453955310205E-3</v>
      </c>
      <c r="F248" s="5">
        <f>B$6+B$7*E233+B$8*(H247*100)^2</f>
        <v>0.81661382268632721</v>
      </c>
      <c r="G248" s="14">
        <v>4.8530604016417843E-3</v>
      </c>
      <c r="H248" s="8">
        <f t="shared" si="26"/>
        <v>9.0366687594839231E-3</v>
      </c>
      <c r="I248" s="7">
        <f t="shared" si="24"/>
        <v>4.1836083578421389E-3</v>
      </c>
      <c r="J248" s="10">
        <f t="shared" si="27"/>
        <v>0.86205569508816116</v>
      </c>
      <c r="K248" s="10">
        <f t="shared" si="28"/>
        <v>0.15872195421305491</v>
      </c>
      <c r="AC248" s="12"/>
      <c r="AD248" s="13"/>
    </row>
    <row r="249" spans="1:30" x14ac:dyDescent="0.3">
      <c r="A249" s="17">
        <v>42821</v>
      </c>
      <c r="B249" s="18">
        <v>7.0848129558915666E-3</v>
      </c>
      <c r="C249" s="8">
        <f t="shared" si="22"/>
        <v>-4.4115187044108439E-2</v>
      </c>
      <c r="D249" s="5">
        <f t="shared" si="23"/>
        <v>1.9461497279366731E-3</v>
      </c>
      <c r="E249" s="5">
        <f t="shared" si="25"/>
        <v>2.1278614293871105E-3</v>
      </c>
      <c r="F249" s="5">
        <f>B$6+B$7*E233+B$8*(H248*100)^2</f>
        <v>0.80495904596528367</v>
      </c>
      <c r="G249" s="14">
        <v>1.515446167431236E-2</v>
      </c>
      <c r="H249" s="8">
        <f t="shared" si="26"/>
        <v>8.971950991647713E-3</v>
      </c>
      <c r="I249" s="7">
        <f t="shared" si="24"/>
        <v>6.1825106826646475E-3</v>
      </c>
      <c r="J249" s="10">
        <f t="shared" si="27"/>
        <v>0.40796636763048738</v>
      </c>
      <c r="K249" s="10">
        <f t="shared" si="28"/>
        <v>0.1649013951021483</v>
      </c>
      <c r="AC249" s="12"/>
      <c r="AD249" s="13"/>
    </row>
    <row r="250" spans="1:30" x14ac:dyDescent="0.3">
      <c r="A250" s="17">
        <v>42822</v>
      </c>
      <c r="B250" s="18">
        <v>5.1493739121264747E-3</v>
      </c>
      <c r="C250" s="8">
        <f t="shared" si="22"/>
        <v>-4.6050626087873525E-2</v>
      </c>
      <c r="D250" s="5">
        <f t="shared" si="23"/>
        <v>2.1206601630851377E-3</v>
      </c>
      <c r="E250" s="5">
        <f t="shared" si="25"/>
        <v>1.9461497279366731E-3</v>
      </c>
      <c r="F250" s="5">
        <f>B$6+B$7*E233+B$8*(H249*100)^2</f>
        <v>0.79425413354700536</v>
      </c>
      <c r="G250" s="14">
        <v>7.719572262730341E-3</v>
      </c>
      <c r="H250" s="8">
        <f t="shared" si="26"/>
        <v>8.9120936571997784E-3</v>
      </c>
      <c r="I250" s="7">
        <f t="shared" si="24"/>
        <v>1.1925213944694374E-3</v>
      </c>
      <c r="J250" s="10">
        <f t="shared" si="27"/>
        <v>0.15448024241276467</v>
      </c>
      <c r="K250" s="10">
        <f t="shared" si="28"/>
        <v>9.8408934080607136E-3</v>
      </c>
      <c r="AC250" s="12"/>
      <c r="AD250" s="13"/>
    </row>
    <row r="251" spans="1:30" x14ac:dyDescent="0.3">
      <c r="A251" s="17">
        <v>42823</v>
      </c>
      <c r="B251" s="18">
        <v>1.3644118000461045E-2</v>
      </c>
      <c r="C251" s="8">
        <f t="shared" si="22"/>
        <v>-3.7555881999538958E-2</v>
      </c>
      <c r="D251" s="5">
        <f t="shared" si="23"/>
        <v>1.4104442727632942E-3</v>
      </c>
      <c r="E251" s="5">
        <f t="shared" si="25"/>
        <v>2.1206601630851377E-3</v>
      </c>
      <c r="F251" s="5">
        <f>B$6+B$7*E233+B$8*(H250*100)^2</f>
        <v>0.78442167149081665</v>
      </c>
      <c r="G251" s="14">
        <v>8.1108247605237715E-3</v>
      </c>
      <c r="H251" s="8">
        <f t="shared" si="26"/>
        <v>8.8567582754121525E-3</v>
      </c>
      <c r="I251" s="7">
        <f t="shared" si="24"/>
        <v>7.459335148883809E-4</v>
      </c>
      <c r="J251" s="10">
        <f t="shared" si="27"/>
        <v>9.1967652724901289E-2</v>
      </c>
      <c r="K251" s="10">
        <f t="shared" si="28"/>
        <v>3.7592978081353312E-3</v>
      </c>
      <c r="AC251" s="12"/>
      <c r="AD251" s="13"/>
    </row>
    <row r="252" spans="1:30" x14ac:dyDescent="0.3">
      <c r="A252" s="17">
        <v>42824</v>
      </c>
      <c r="B252" s="18">
        <v>-4.0063053417655889E-3</v>
      </c>
      <c r="C252" s="8">
        <f t="shared" si="22"/>
        <v>-5.5206305341765592E-2</v>
      </c>
      <c r="D252" s="5">
        <f t="shared" si="23"/>
        <v>3.0477361494882561E-3</v>
      </c>
      <c r="E252" s="5">
        <f t="shared" si="25"/>
        <v>1.4104442727632942E-3</v>
      </c>
      <c r="F252" s="5">
        <f>B$6+B$7*E233+B$8*(H251*100)^2</f>
        <v>0.77539055509220722</v>
      </c>
      <c r="G252" s="14">
        <v>6.6944081222569561E-3</v>
      </c>
      <c r="H252" s="8">
        <f t="shared" si="26"/>
        <v>8.8056263553037903E-3</v>
      </c>
      <c r="I252" s="7">
        <f t="shared" si="24"/>
        <v>2.1112182330468342E-3</v>
      </c>
      <c r="J252" s="10">
        <f t="shared" si="27"/>
        <v>0.31537040982423059</v>
      </c>
      <c r="K252" s="10">
        <f t="shared" si="28"/>
        <v>3.4360434840575049E-2</v>
      </c>
      <c r="AC252" s="12"/>
      <c r="AD252" s="13"/>
    </row>
    <row r="253" spans="1:30" x14ac:dyDescent="0.3">
      <c r="A253" s="17">
        <v>42825</v>
      </c>
      <c r="B253" s="18">
        <v>-4.3301411228826581E-3</v>
      </c>
      <c r="C253" s="8">
        <f t="shared" si="22"/>
        <v>-5.5530141122882661E-2</v>
      </c>
      <c r="D253" s="5">
        <f t="shared" si="23"/>
        <v>3.083596573127264E-3</v>
      </c>
      <c r="E253" s="5">
        <f t="shared" si="25"/>
        <v>3.0477361494882561E-3</v>
      </c>
      <c r="F253" s="5">
        <f>B$6+B$7*E233+B$8*(H252*100)^2</f>
        <v>0.76709547468008465</v>
      </c>
      <c r="G253" s="14">
        <v>7.3224003501811486E-3</v>
      </c>
      <c r="H253" s="8">
        <f t="shared" si="26"/>
        <v>8.7583986817230727E-3</v>
      </c>
      <c r="I253" s="7">
        <f t="shared" si="24"/>
        <v>1.4359983315419241E-3</v>
      </c>
      <c r="J253" s="10">
        <f t="shared" si="27"/>
        <v>0.19611032760676614</v>
      </c>
      <c r="K253" s="10">
        <f t="shared" si="28"/>
        <v>1.5118177154092916E-2</v>
      </c>
      <c r="AC253" s="12"/>
      <c r="AD253" s="13"/>
    </row>
    <row r="254" spans="1:30" x14ac:dyDescent="0.3">
      <c r="A254" s="17">
        <v>42828</v>
      </c>
      <c r="B254" s="18">
        <v>3.4870806101852756E-3</v>
      </c>
      <c r="C254" s="8">
        <f t="shared" si="22"/>
        <v>-4.7712919389814729E-2</v>
      </c>
      <c r="D254" s="5">
        <f t="shared" si="23"/>
        <v>2.2765226766989582E-3</v>
      </c>
      <c r="E254" s="5">
        <f t="shared" si="25"/>
        <v>3.083596573127264E-3</v>
      </c>
      <c r="F254" s="5">
        <f>B$6+B$7*E233+B$8*(H253*100)^2</f>
        <v>0.75947644332155007</v>
      </c>
      <c r="G254" s="14">
        <v>5.870568524191871E-3</v>
      </c>
      <c r="H254" s="8">
        <f t="shared" si="26"/>
        <v>8.7147945662623058E-3</v>
      </c>
      <c r="I254" s="7">
        <f t="shared" si="24"/>
        <v>2.8442260420704349E-3</v>
      </c>
      <c r="J254" s="10">
        <f t="shared" si="27"/>
        <v>0.48448902867750182</v>
      </c>
      <c r="K254" s="10">
        <f t="shared" si="28"/>
        <v>6.8703087148892727E-2</v>
      </c>
      <c r="AC254" s="12"/>
      <c r="AD254" s="13"/>
    </row>
    <row r="255" spans="1:30" x14ac:dyDescent="0.3">
      <c r="A255" s="17">
        <v>42829</v>
      </c>
      <c r="B255" s="18">
        <v>8.5204363383000036E-3</v>
      </c>
      <c r="C255" s="8">
        <f t="shared" si="22"/>
        <v>-4.2679563661699997E-2</v>
      </c>
      <c r="D255" s="5">
        <f t="shared" si="23"/>
        <v>1.8215451543531029E-3</v>
      </c>
      <c r="E255" s="5">
        <f t="shared" si="25"/>
        <v>2.2765226766989582E-3</v>
      </c>
      <c r="F255" s="5">
        <f>B$6+B$7*E255+B$8*(G254*100)^2</f>
        <v>0.37129408726842295</v>
      </c>
      <c r="G255" s="14">
        <v>6.7753958957367955E-3</v>
      </c>
      <c r="H255" s="8">
        <f t="shared" si="26"/>
        <v>6.0933905772436988E-3</v>
      </c>
      <c r="I255" s="7">
        <f t="shared" si="24"/>
        <v>6.8200531849309676E-4</v>
      </c>
      <c r="J255" s="10">
        <f t="shared" si="27"/>
        <v>0.10065910966504955</v>
      </c>
      <c r="K255" s="10">
        <f t="shared" si="28"/>
        <v>5.832295078514349E-3</v>
      </c>
      <c r="AC255" s="12"/>
      <c r="AD255" s="13"/>
    </row>
    <row r="256" spans="1:30" x14ac:dyDescent="0.3">
      <c r="A256" s="17">
        <v>42830</v>
      </c>
      <c r="B256" s="18">
        <v>-1.5228876248964289E-2</v>
      </c>
      <c r="C256" s="8">
        <f t="shared" si="22"/>
        <v>-6.6428876248964291E-2</v>
      </c>
      <c r="D256" s="5">
        <f t="shared" si="23"/>
        <v>4.412795599700212E-3</v>
      </c>
      <c r="E256" s="5">
        <f t="shared" si="25"/>
        <v>1.8215451543531029E-3</v>
      </c>
      <c r="F256" s="5">
        <f>B$6+B$7*E255+B$8*(H255*100)^2</f>
        <v>0.39577977191189062</v>
      </c>
      <c r="G256" s="14">
        <v>1.5235609047115935E-2</v>
      </c>
      <c r="H256" s="8">
        <f t="shared" si="26"/>
        <v>6.2911030186437941E-3</v>
      </c>
      <c r="I256" s="7">
        <f t="shared" si="24"/>
        <v>8.9445060284721409E-3</v>
      </c>
      <c r="J256" s="10">
        <f t="shared" si="27"/>
        <v>0.58707899374494088</v>
      </c>
      <c r="K256" s="10">
        <f t="shared" si="28"/>
        <v>0.53727174118873</v>
      </c>
      <c r="AC256" s="12"/>
      <c r="AD256" s="13"/>
    </row>
    <row r="257" spans="1:30" x14ac:dyDescent="0.3">
      <c r="A257" s="17">
        <v>42831</v>
      </c>
      <c r="B257" s="18">
        <v>-8.5583244587062127E-3</v>
      </c>
      <c r="C257" s="8">
        <f t="shared" si="22"/>
        <v>-5.9758324458706213E-2</v>
      </c>
      <c r="D257" s="5">
        <f t="shared" si="23"/>
        <v>3.5710573421120053E-3</v>
      </c>
      <c r="E257" s="5">
        <f t="shared" si="25"/>
        <v>4.412795599700212E-3</v>
      </c>
      <c r="F257" s="5">
        <f>B$6+B$7*E255+B$8*(H256*100)^2</f>
        <v>0.41826987325691556</v>
      </c>
      <c r="G257" s="14">
        <v>1.1335903460773535E-2</v>
      </c>
      <c r="H257" s="8">
        <f t="shared" si="26"/>
        <v>6.4673787059125864E-3</v>
      </c>
      <c r="I257" s="7">
        <f t="shared" si="24"/>
        <v>4.8685247548609489E-3</v>
      </c>
      <c r="J257" s="10">
        <f t="shared" si="27"/>
        <v>0.42947831831030187</v>
      </c>
      <c r="K257" s="10">
        <f t="shared" si="28"/>
        <v>0.19157765895693579</v>
      </c>
      <c r="AC257" s="12"/>
      <c r="AD257" s="13"/>
    </row>
    <row r="258" spans="1:30" x14ac:dyDescent="0.3">
      <c r="A258" s="17">
        <v>42832</v>
      </c>
      <c r="B258" s="18">
        <v>5.7446437946868916E-3</v>
      </c>
      <c r="C258" s="8">
        <f t="shared" si="22"/>
        <v>-4.5455356205313109E-2</v>
      </c>
      <c r="D258" s="5">
        <f t="shared" si="23"/>
        <v>2.0661894077518969E-3</v>
      </c>
      <c r="E258" s="5">
        <f t="shared" si="25"/>
        <v>3.5710573421120053E-3</v>
      </c>
      <c r="F258" s="5">
        <f>B$6+B$7*E255+B$8*(H257*100)^2</f>
        <v>0.43892703134232103</v>
      </c>
      <c r="G258" s="14">
        <v>1.2250256884283843E-2</v>
      </c>
      <c r="H258" s="8">
        <f t="shared" si="26"/>
        <v>6.6251568384629277E-3</v>
      </c>
      <c r="I258" s="7">
        <f t="shared" si="24"/>
        <v>5.6251000458209157E-3</v>
      </c>
      <c r="J258" s="10">
        <f t="shared" si="27"/>
        <v>0.45918221135733855</v>
      </c>
      <c r="K258" s="10">
        <f t="shared" si="28"/>
        <v>0.23437874321674412</v>
      </c>
      <c r="AC258" s="12"/>
      <c r="AD258" s="13"/>
    </row>
    <row r="259" spans="1:30" x14ac:dyDescent="0.3">
      <c r="A259" s="17">
        <v>42835</v>
      </c>
      <c r="B259" s="18">
        <v>8.8205943371235578E-4</v>
      </c>
      <c r="C259" s="8">
        <f t="shared" si="22"/>
        <v>-5.0317940566287647E-2</v>
      </c>
      <c r="D259" s="5">
        <f t="shared" si="23"/>
        <v>2.5318951428324561E-3</v>
      </c>
      <c r="E259" s="5">
        <f t="shared" si="25"/>
        <v>2.0661894077518969E-3</v>
      </c>
      <c r="F259" s="5">
        <f>B$6+B$7*E255+B$8*(H258*100)^2</f>
        <v>0.45790063104376588</v>
      </c>
      <c r="G259" s="14">
        <v>8.4762375287983967E-3</v>
      </c>
      <c r="H259" s="8">
        <f t="shared" si="26"/>
        <v>6.7668355310570825E-3</v>
      </c>
      <c r="I259" s="7">
        <f t="shared" si="24"/>
        <v>1.7094019977413142E-3</v>
      </c>
      <c r="J259" s="10">
        <f t="shared" si="27"/>
        <v>0.20166990270548038</v>
      </c>
      <c r="K259" s="10">
        <f t="shared" si="28"/>
        <v>2.7381569498760472E-2</v>
      </c>
      <c r="AC259" s="12"/>
      <c r="AD259" s="13"/>
    </row>
    <row r="260" spans="1:30" x14ac:dyDescent="0.3">
      <c r="A260" s="17">
        <v>42836</v>
      </c>
      <c r="B260" s="18">
        <v>-4.4957830936840186E-3</v>
      </c>
      <c r="C260" s="8">
        <f t="shared" si="22"/>
        <v>-5.5695783093684018E-2</v>
      </c>
      <c r="D260" s="5">
        <f t="shared" si="23"/>
        <v>3.1020202544186984E-3</v>
      </c>
      <c r="E260" s="5">
        <f t="shared" si="25"/>
        <v>2.5318951428324561E-3</v>
      </c>
      <c r="F260" s="5">
        <f>B$6+B$7*E255+B$8*(H259*100)^2</f>
        <v>0.47532788236954304</v>
      </c>
      <c r="G260" s="14">
        <v>1.7329604206541199E-2</v>
      </c>
      <c r="H260" s="8">
        <f t="shared" si="26"/>
        <v>6.8944026744130853E-3</v>
      </c>
      <c r="I260" s="7">
        <f t="shared" si="24"/>
        <v>1.0435201532128114E-2</v>
      </c>
      <c r="J260" s="10">
        <f t="shared" si="27"/>
        <v>0.60216040757522105</v>
      </c>
      <c r="K260" s="10">
        <f t="shared" si="28"/>
        <v>0.59186948183448918</v>
      </c>
      <c r="AC260" s="12"/>
      <c r="AD260" s="13"/>
    </row>
    <row r="261" spans="1:30" x14ac:dyDescent="0.3">
      <c r="A261" s="17">
        <v>42837</v>
      </c>
      <c r="B261" s="18">
        <v>-7.298164196472225E-3</v>
      </c>
      <c r="C261" s="8">
        <f t="shared" si="22"/>
        <v>-5.8498164196472226E-2</v>
      </c>
      <c r="D261" s="5">
        <f t="shared" si="23"/>
        <v>3.422035214357425E-3</v>
      </c>
      <c r="E261" s="5">
        <f t="shared" si="25"/>
        <v>3.1020202544186984E-3</v>
      </c>
      <c r="F261" s="5">
        <f>B$6+B$7*E255+B$8*(H260*100)^2</f>
        <v>0.49133481271226931</v>
      </c>
      <c r="G261" s="14">
        <v>5.2624524668981243E-3</v>
      </c>
      <c r="H261" s="8">
        <f t="shared" si="26"/>
        <v>7.0095278921783978E-3</v>
      </c>
      <c r="I261" s="7">
        <f t="shared" si="24"/>
        <v>1.7470754252802735E-3</v>
      </c>
      <c r="J261" s="10">
        <f t="shared" si="27"/>
        <v>0.33198882769387972</v>
      </c>
      <c r="K261" s="10">
        <f t="shared" si="28"/>
        <v>3.7430232279297204E-2</v>
      </c>
      <c r="AC261" s="12"/>
      <c r="AD261" s="13"/>
    </row>
    <row r="262" spans="1:30" x14ac:dyDescent="0.3">
      <c r="A262" s="17">
        <v>42838</v>
      </c>
      <c r="B262" s="18">
        <v>-1.6825157394330201E-2</v>
      </c>
      <c r="C262" s="8">
        <f t="shared" si="22"/>
        <v>-6.802515739433021E-2</v>
      </c>
      <c r="D262" s="5">
        <f t="shared" si="23"/>
        <v>4.627422038523398E-3</v>
      </c>
      <c r="E262" s="5">
        <f t="shared" si="25"/>
        <v>3.422035214357425E-3</v>
      </c>
      <c r="F262" s="5">
        <f>B$6+B$7*E255+B$8*(H261*100)^2</f>
        <v>0.5060371782320634</v>
      </c>
      <c r="G262" s="14">
        <v>8.1152452800889504E-3</v>
      </c>
      <c r="H262" s="8">
        <f t="shared" si="26"/>
        <v>7.1136290192282551E-3</v>
      </c>
      <c r="I262" s="7">
        <f t="shared" si="24"/>
        <v>1.0016162608606953E-3</v>
      </c>
      <c r="J262" s="10">
        <f t="shared" si="27"/>
        <v>0.12342402802268926</v>
      </c>
      <c r="K262" s="10">
        <f t="shared" si="28"/>
        <v>9.0705293935102738E-3</v>
      </c>
      <c r="AC262" s="12"/>
      <c r="AD262" s="13"/>
    </row>
    <row r="263" spans="1:30" x14ac:dyDescent="0.3">
      <c r="A263" s="17">
        <v>42842</v>
      </c>
      <c r="B263" s="18">
        <v>2.3734806103573359E-2</v>
      </c>
      <c r="C263" s="8">
        <f t="shared" si="22"/>
        <v>-2.7465193896426644E-2</v>
      </c>
      <c r="D263" s="5">
        <f t="shared" si="23"/>
        <v>7.5433687576831137E-4</v>
      </c>
      <c r="E263" s="5">
        <f t="shared" si="25"/>
        <v>4.627422038523398E-3</v>
      </c>
      <c r="F263" s="5">
        <f>B$6+B$7*E255+B$8*(H262*100)^2</f>
        <v>0.51954130096199425</v>
      </c>
      <c r="G263" s="14">
        <v>1.0546207002088262E-2</v>
      </c>
      <c r="H263" s="8">
        <f t="shared" si="26"/>
        <v>7.2079213436468236E-3</v>
      </c>
      <c r="I263" s="7">
        <f t="shared" si="24"/>
        <v>3.3382856584414384E-3</v>
      </c>
      <c r="J263" s="10">
        <f t="shared" si="27"/>
        <v>0.31653898484833665</v>
      </c>
      <c r="K263" s="10">
        <f t="shared" si="28"/>
        <v>8.2555582564934005E-2</v>
      </c>
      <c r="AC263" s="12"/>
      <c r="AD263" s="13"/>
    </row>
    <row r="264" spans="1:30" x14ac:dyDescent="0.3">
      <c r="A264" s="17">
        <v>42843</v>
      </c>
      <c r="B264" s="18">
        <v>-2.7394292350706E-3</v>
      </c>
      <c r="C264" s="8">
        <f t="shared" si="22"/>
        <v>-5.3939429235070599E-2</v>
      </c>
      <c r="D264" s="5">
        <f t="shared" si="23"/>
        <v>2.9094620262051889E-3</v>
      </c>
      <c r="E264" s="5">
        <f t="shared" si="25"/>
        <v>7.5433687576831137E-4</v>
      </c>
      <c r="F264" s="5">
        <f>B$6+B$7*E255+B$8*(H263*100)^2</f>
        <v>0.5319448376894359</v>
      </c>
      <c r="G264" s="14">
        <v>8.9957489135742887E-3</v>
      </c>
      <c r="H264" s="8">
        <f t="shared" si="26"/>
        <v>7.2934548582234736E-3</v>
      </c>
      <c r="I264" s="7">
        <f t="shared" si="24"/>
        <v>1.7022940553508151E-3</v>
      </c>
      <c r="J264" s="10">
        <f t="shared" si="27"/>
        <v>0.18923316687753583</v>
      </c>
      <c r="K264" s="10">
        <f t="shared" si="28"/>
        <v>2.3625460310214619E-2</v>
      </c>
      <c r="AC264" s="12"/>
      <c r="AD264" s="13"/>
    </row>
    <row r="265" spans="1:30" x14ac:dyDescent="0.3">
      <c r="A265" s="17">
        <v>42844</v>
      </c>
      <c r="B265" s="18">
        <v>-1.1790111958811224E-2</v>
      </c>
      <c r="C265" s="8">
        <f t="shared" si="22"/>
        <v>-6.2990111958811226E-2</v>
      </c>
      <c r="D265" s="5">
        <f t="shared" si="23"/>
        <v>3.9677542045835727E-3</v>
      </c>
      <c r="E265" s="5">
        <f t="shared" si="25"/>
        <v>2.9094620262051889E-3</v>
      </c>
      <c r="F265" s="5">
        <f>B$6+B$7*E255+B$8*(H264*100)^2</f>
        <v>0.5433374861735909</v>
      </c>
      <c r="G265" s="14">
        <v>1.2514750140213868E-2</v>
      </c>
      <c r="H265" s="8">
        <f t="shared" si="26"/>
        <v>7.3711429654673699E-3</v>
      </c>
      <c r="I265" s="7">
        <f t="shared" si="24"/>
        <v>5.1436071747464982E-3</v>
      </c>
      <c r="J265" s="10">
        <f t="shared" si="27"/>
        <v>0.41100358513898366</v>
      </c>
      <c r="K265" s="10">
        <f t="shared" si="28"/>
        <v>0.16846802132574279</v>
      </c>
      <c r="AC265" s="12"/>
      <c r="AD265" s="13"/>
    </row>
    <row r="266" spans="1:30" x14ac:dyDescent="0.3">
      <c r="A266" s="17">
        <v>42845</v>
      </c>
      <c r="B266" s="18">
        <v>5.56745273020202E-3</v>
      </c>
      <c r="C266" s="8">
        <f t="shared" si="22"/>
        <v>-4.5632547269797985E-2</v>
      </c>
      <c r="D266" s="5">
        <f t="shared" si="23"/>
        <v>2.0823293703303475E-3</v>
      </c>
      <c r="E266" s="5">
        <f t="shared" si="25"/>
        <v>3.9677542045835727E-3</v>
      </c>
      <c r="F266" s="5">
        <f>B$6+B$7*E255+B$8*(H265*100)^2</f>
        <v>0.55380163380628733</v>
      </c>
      <c r="G266" s="14">
        <v>8.349341929711469E-3</v>
      </c>
      <c r="H266" s="8">
        <f t="shared" si="26"/>
        <v>7.4417849593110888E-3</v>
      </c>
      <c r="I266" s="7">
        <f t="shared" si="24"/>
        <v>9.0755697040038018E-4</v>
      </c>
      <c r="J266" s="10">
        <f t="shared" si="27"/>
        <v>0.10869802411263123</v>
      </c>
      <c r="K266" s="10">
        <f t="shared" si="28"/>
        <v>6.8822142683415688E-3</v>
      </c>
      <c r="AC266" s="12"/>
      <c r="AD266" s="13"/>
    </row>
    <row r="267" spans="1:30" x14ac:dyDescent="0.3">
      <c r="A267" s="17">
        <v>42849</v>
      </c>
      <c r="B267" s="18">
        <v>9.8010928943639188E-3</v>
      </c>
      <c r="C267" s="8">
        <f t="shared" si="22"/>
        <v>-4.1398907105636082E-2</v>
      </c>
      <c r="D267" s="5">
        <f t="shared" si="23"/>
        <v>1.7138695095410856E-3</v>
      </c>
      <c r="E267" s="5">
        <f t="shared" si="25"/>
        <v>2.0823293703303475E-3</v>
      </c>
      <c r="F267" s="5">
        <f>B$6+B$7*E255+B$8*(H266*100)^2</f>
        <v>0.5634129534069191</v>
      </c>
      <c r="G267" s="14">
        <v>9.4137707919072482E-3</v>
      </c>
      <c r="H267" s="8">
        <f t="shared" si="26"/>
        <v>7.5060838884662027E-3</v>
      </c>
      <c r="I267" s="7">
        <f t="shared" si="24"/>
        <v>1.9076869034410455E-3</v>
      </c>
      <c r="J267" s="10">
        <f t="shared" si="27"/>
        <v>0.2026485396352575</v>
      </c>
      <c r="K267" s="10">
        <f t="shared" si="28"/>
        <v>2.7692371129774962E-2</v>
      </c>
      <c r="AC267" s="12"/>
      <c r="AD267" s="13"/>
    </row>
    <row r="268" spans="1:30" x14ac:dyDescent="0.3">
      <c r="A268" s="17">
        <v>42850</v>
      </c>
      <c r="B268" s="18">
        <v>1.171879364367686E-2</v>
      </c>
      <c r="C268" s="8">
        <f t="shared" ref="C268:C331" si="29">B268-B$5</f>
        <v>-3.9481206356323142E-2</v>
      </c>
      <c r="D268" s="5">
        <f t="shared" ref="D268:D331" si="30">C268^2</f>
        <v>1.5587656553505708E-3</v>
      </c>
      <c r="E268" s="5">
        <f t="shared" si="25"/>
        <v>1.7138695095410856E-3</v>
      </c>
      <c r="F268" s="5">
        <f>B$6+B$7*E255+B$8*(H267*100)^2</f>
        <v>0.57224095046009926</v>
      </c>
      <c r="G268" s="14">
        <v>1.2413563348826716E-2</v>
      </c>
      <c r="H268" s="8">
        <f t="shared" si="26"/>
        <v>7.5646609339751593E-3</v>
      </c>
      <c r="I268" s="7">
        <f t="shared" si="24"/>
        <v>4.8489024148515572E-3</v>
      </c>
      <c r="J268" s="10">
        <f t="shared" si="27"/>
        <v>0.3906132573375764</v>
      </c>
      <c r="K268" s="10">
        <f t="shared" si="28"/>
        <v>0.14569185164871024</v>
      </c>
      <c r="AC268" s="12"/>
      <c r="AD268" s="13"/>
    </row>
    <row r="269" spans="1:30" x14ac:dyDescent="0.3">
      <c r="A269" s="17">
        <v>42851</v>
      </c>
      <c r="B269" s="18">
        <v>-4.3996686615443625E-3</v>
      </c>
      <c r="C269" s="8">
        <f t="shared" si="29"/>
        <v>-5.5599668661544366E-2</v>
      </c>
      <c r="D269" s="5">
        <f t="shared" si="30"/>
        <v>3.0913231552735189E-3</v>
      </c>
      <c r="E269" s="5">
        <f t="shared" si="25"/>
        <v>1.5587656553505708E-3</v>
      </c>
      <c r="F269" s="5">
        <f>B$6+B$7*E255+B$8*(H268*100)^2</f>
        <v>0.58034946575344526</v>
      </c>
      <c r="G269" s="14">
        <v>7.3294159308508978E-3</v>
      </c>
      <c r="H269" s="8">
        <f t="shared" si="26"/>
        <v>7.6180671154397507E-3</v>
      </c>
      <c r="I269" s="7">
        <f t="shared" ref="I269:I332" si="31">SQRT((G269-H269)^2)</f>
        <v>2.886511845888529E-4</v>
      </c>
      <c r="J269" s="10">
        <f t="shared" si="27"/>
        <v>3.9382562991665607E-2</v>
      </c>
      <c r="K269" s="10">
        <f t="shared" si="28"/>
        <v>7.3650329154073546E-4</v>
      </c>
      <c r="AC269" s="12"/>
      <c r="AD269" s="13"/>
    </row>
    <row r="270" spans="1:30" x14ac:dyDescent="0.3">
      <c r="A270" s="17">
        <v>42852</v>
      </c>
      <c r="B270" s="18">
        <v>-2.8562846057901738E-3</v>
      </c>
      <c r="C270" s="8">
        <f t="shared" si="29"/>
        <v>-5.4056284605790178E-2</v>
      </c>
      <c r="D270" s="5">
        <f t="shared" si="30"/>
        <v>2.922081905382188E-3</v>
      </c>
      <c r="E270" s="5">
        <f t="shared" ref="E270:E333" si="32">D269</f>
        <v>3.0913231552735189E-3</v>
      </c>
      <c r="F270" s="5">
        <f>B$6+B$7*E255+B$8*(H269*100)^2</f>
        <v>0.5877971370503835</v>
      </c>
      <c r="G270" s="14">
        <v>1.0340086272241391E-2</v>
      </c>
      <c r="H270" s="8">
        <f t="shared" ref="H270:H333" si="33">SQRT(F270)/100</f>
        <v>7.6667929217527683E-3</v>
      </c>
      <c r="I270" s="7">
        <f t="shared" si="31"/>
        <v>2.6732933504886227E-3</v>
      </c>
      <c r="J270" s="10">
        <f t="shared" ref="J270:J333" si="34">ABS(G270-H270)/G270</f>
        <v>0.25853685163780943</v>
      </c>
      <c r="K270" s="10">
        <f t="shared" ref="K270:K333" si="35">G270/H270-LN(G270/H270)-1</f>
        <v>4.9554877452645307E-2</v>
      </c>
      <c r="AC270" s="12"/>
      <c r="AD270" s="13"/>
    </row>
    <row r="271" spans="1:30" x14ac:dyDescent="0.3">
      <c r="A271" s="17">
        <v>42853</v>
      </c>
      <c r="B271" s="18">
        <v>1.1162477526738431E-2</v>
      </c>
      <c r="C271" s="8">
        <f t="shared" si="29"/>
        <v>-4.0037522473261575E-2</v>
      </c>
      <c r="D271" s="5">
        <f t="shared" si="30"/>
        <v>1.6030032057969257E-3</v>
      </c>
      <c r="E271" s="5">
        <f t="shared" si="32"/>
        <v>2.922081905382188E-3</v>
      </c>
      <c r="F271" s="5">
        <f>B$6+B$7*E255+B$8*(H270*100)^2</f>
        <v>0.59463782313662128</v>
      </c>
      <c r="G271" s="14">
        <v>5.6876404875673406E-3</v>
      </c>
      <c r="H271" s="8">
        <f t="shared" si="33"/>
        <v>7.711276308994648E-3</v>
      </c>
      <c r="I271" s="7">
        <f t="shared" si="31"/>
        <v>2.0236358214273074E-3</v>
      </c>
      <c r="J271" s="10">
        <f t="shared" si="34"/>
        <v>0.35579531193133418</v>
      </c>
      <c r="K271" s="10">
        <f t="shared" si="35"/>
        <v>4.1962691858481449E-2</v>
      </c>
      <c r="AC271" s="12"/>
      <c r="AD271" s="13"/>
    </row>
    <row r="272" spans="1:30" x14ac:dyDescent="0.3">
      <c r="A272" s="17">
        <v>42857</v>
      </c>
      <c r="B272" s="18">
        <v>1.9966604649685801E-2</v>
      </c>
      <c r="C272" s="8">
        <f t="shared" si="29"/>
        <v>-3.1233395350314202E-2</v>
      </c>
      <c r="D272" s="5">
        <f t="shared" si="30"/>
        <v>9.7552498510902882E-4</v>
      </c>
      <c r="E272" s="5">
        <f t="shared" si="32"/>
        <v>1.6030032057969257E-3</v>
      </c>
      <c r="F272" s="5">
        <f>B$6+B$7*E255+B$8*(H271*100)^2</f>
        <v>0.60092099330683058</v>
      </c>
      <c r="G272" s="14">
        <v>1.0098165430363208E-2</v>
      </c>
      <c r="H272" s="8">
        <f t="shared" si="33"/>
        <v>7.7519093990244146E-3</v>
      </c>
      <c r="I272" s="7">
        <f t="shared" si="31"/>
        <v>2.3462560313387932E-3</v>
      </c>
      <c r="J272" s="10">
        <f t="shared" si="34"/>
        <v>0.2323447805958952</v>
      </c>
      <c r="K272" s="10">
        <f t="shared" si="35"/>
        <v>3.8253564436653953E-2</v>
      </c>
      <c r="AC272" s="12"/>
      <c r="AD272" s="13"/>
    </row>
    <row r="273" spans="1:30" x14ac:dyDescent="0.3">
      <c r="A273" s="17">
        <v>42858</v>
      </c>
      <c r="B273" s="18">
        <v>-9.4567624409957248E-3</v>
      </c>
      <c r="C273" s="8">
        <f t="shared" si="29"/>
        <v>-6.0656762440995729E-2</v>
      </c>
      <c r="D273" s="5">
        <f t="shared" si="30"/>
        <v>3.6792428298233902E-3</v>
      </c>
      <c r="E273" s="5">
        <f t="shared" si="32"/>
        <v>9.7552498510902882E-4</v>
      </c>
      <c r="F273" s="5">
        <f>B$6+B$7*E255+B$8*(H272*100)^2</f>
        <v>0.60669208510816797</v>
      </c>
      <c r="G273" s="14">
        <v>7.0171262010490856E-3</v>
      </c>
      <c r="H273" s="8">
        <f t="shared" si="33"/>
        <v>7.7890441333206472E-3</v>
      </c>
      <c r="I273" s="7">
        <f t="shared" si="31"/>
        <v>7.719179322715616E-4</v>
      </c>
      <c r="J273" s="10">
        <f t="shared" si="34"/>
        <v>0.11000485243605239</v>
      </c>
      <c r="K273" s="10">
        <f t="shared" si="35"/>
        <v>5.2613494508602088E-3</v>
      </c>
      <c r="AC273" s="12"/>
      <c r="AD273" s="13"/>
    </row>
    <row r="274" spans="1:30" x14ac:dyDescent="0.3">
      <c r="A274" s="17">
        <v>42859</v>
      </c>
      <c r="B274" s="18">
        <v>-1.8800617900884897E-2</v>
      </c>
      <c r="C274" s="8">
        <f t="shared" si="29"/>
        <v>-7.0000617900884896E-2</v>
      </c>
      <c r="D274" s="5">
        <f t="shared" si="30"/>
        <v>4.9000865065056869E-3</v>
      </c>
      <c r="E274" s="5">
        <f t="shared" si="32"/>
        <v>3.6792428298233902E-3</v>
      </c>
      <c r="F274" s="5">
        <f>B$6+B$7*E255+B$8*(H273*100)^2</f>
        <v>0.61199283292769635</v>
      </c>
      <c r="G274" s="14">
        <v>9.7654783015038715E-3</v>
      </c>
      <c r="H274" s="8">
        <f t="shared" si="33"/>
        <v>7.8229970786629875E-3</v>
      </c>
      <c r="I274" s="7">
        <f t="shared" si="31"/>
        <v>1.942481222840884E-3</v>
      </c>
      <c r="J274" s="10">
        <f t="shared" si="34"/>
        <v>0.19891306527625424</v>
      </c>
      <c r="K274" s="10">
        <f t="shared" si="35"/>
        <v>2.6518163773829651E-2</v>
      </c>
      <c r="AC274" s="12"/>
      <c r="AD274" s="13"/>
    </row>
    <row r="275" spans="1:30" x14ac:dyDescent="0.3">
      <c r="A275" s="17">
        <v>42860</v>
      </c>
      <c r="B275" s="18">
        <v>1.297376763125317E-2</v>
      </c>
      <c r="C275" s="8">
        <f t="shared" si="29"/>
        <v>-3.8226232368746831E-2</v>
      </c>
      <c r="D275" s="5">
        <f t="shared" si="30"/>
        <v>1.461244841109428E-3</v>
      </c>
      <c r="E275" s="5">
        <f t="shared" si="32"/>
        <v>4.9000865065056869E-3</v>
      </c>
      <c r="F275" s="5">
        <f>B$6+B$7*E255+B$8*(H274*100)^2</f>
        <v>0.61686156979993312</v>
      </c>
      <c r="G275" s="14">
        <v>5.9587831802384713E-3</v>
      </c>
      <c r="H275" s="8">
        <f t="shared" si="33"/>
        <v>7.8540535381415189E-3</v>
      </c>
      <c r="I275" s="7">
        <f t="shared" si="31"/>
        <v>1.8952703579030476E-3</v>
      </c>
      <c r="J275" s="10">
        <f t="shared" si="34"/>
        <v>0.31806331940193178</v>
      </c>
      <c r="K275" s="10">
        <f t="shared" si="35"/>
        <v>3.4852369429375196E-2</v>
      </c>
      <c r="AC275" s="12"/>
      <c r="AD275" s="13"/>
    </row>
    <row r="276" spans="1:30" x14ac:dyDescent="0.3">
      <c r="A276" s="17">
        <v>42863</v>
      </c>
      <c r="B276" s="18">
        <v>-2.8041104661301274E-3</v>
      </c>
      <c r="C276" s="8">
        <f t="shared" si="29"/>
        <v>-5.4004110466130129E-2</v>
      </c>
      <c r="D276" s="5">
        <f t="shared" si="30"/>
        <v>2.9164439472379859E-3</v>
      </c>
      <c r="E276" s="5">
        <f t="shared" si="32"/>
        <v>1.461244841109428E-3</v>
      </c>
      <c r="F276" s="5">
        <f>B$6+B$7*E255+B$8*(H275*100)^2</f>
        <v>0.62133350461708259</v>
      </c>
      <c r="G276" s="14">
        <v>7.0637976687879496E-3</v>
      </c>
      <c r="H276" s="8">
        <f t="shared" si="33"/>
        <v>7.8824710885424913E-3</v>
      </c>
      <c r="I276" s="7">
        <f t="shared" si="31"/>
        <v>8.1867341975454169E-4</v>
      </c>
      <c r="J276" s="10">
        <f t="shared" si="34"/>
        <v>0.11589706530977334</v>
      </c>
      <c r="K276" s="10">
        <f t="shared" si="35"/>
        <v>5.7986278086084031E-3</v>
      </c>
      <c r="AC276" s="12"/>
      <c r="AD276" s="13"/>
    </row>
    <row r="277" spans="1:30" x14ac:dyDescent="0.3">
      <c r="A277" s="17">
        <v>42864</v>
      </c>
      <c r="B277" s="18">
        <v>1.1411006644353469E-2</v>
      </c>
      <c r="C277" s="8">
        <f t="shared" si="29"/>
        <v>-3.9788993355646535E-2</v>
      </c>
      <c r="D277" s="5">
        <f t="shared" si="30"/>
        <v>1.5831639922556841E-3</v>
      </c>
      <c r="E277" s="5">
        <f t="shared" si="32"/>
        <v>2.9164439472379859E-3</v>
      </c>
      <c r="F277" s="5">
        <f>B$6+B$7*E256+B$8*(H276*100)^2</f>
        <v>0.62541176718969971</v>
      </c>
      <c r="G277" s="14">
        <v>8.3072098669653704E-3</v>
      </c>
      <c r="H277" s="8">
        <f t="shared" si="33"/>
        <v>7.908297965995589E-3</v>
      </c>
      <c r="I277" s="7">
        <f t="shared" si="31"/>
        <v>3.9891190096978148E-4</v>
      </c>
      <c r="J277" s="10">
        <f t="shared" si="34"/>
        <v>4.8019961859408794E-2</v>
      </c>
      <c r="K277" s="10">
        <f t="shared" si="35"/>
        <v>1.2309813456781171E-3</v>
      </c>
      <c r="AC277" s="12"/>
      <c r="AD277" s="13"/>
    </row>
    <row r="278" spans="1:30" x14ac:dyDescent="0.3">
      <c r="A278" s="17">
        <v>42865</v>
      </c>
      <c r="B278" s="18">
        <v>1.6044885768373283E-2</v>
      </c>
      <c r="C278" s="8">
        <f t="shared" si="29"/>
        <v>-3.5155114231626719E-2</v>
      </c>
      <c r="D278" s="5">
        <f t="shared" si="30"/>
        <v>1.2358820566387234E-3</v>
      </c>
      <c r="E278" s="5">
        <f t="shared" si="32"/>
        <v>1.5831639922556841E-3</v>
      </c>
      <c r="F278" s="5">
        <f>B$6+B$7*E278+B$8*(G277*100)^2</f>
        <v>0.68855606221071841</v>
      </c>
      <c r="G278" s="14">
        <v>8.883616873381699E-3</v>
      </c>
      <c r="H278" s="8">
        <f t="shared" si="33"/>
        <v>8.2979278269379904E-3</v>
      </c>
      <c r="I278" s="7">
        <f t="shared" si="31"/>
        <v>5.856890464437086E-4</v>
      </c>
      <c r="J278" s="10">
        <f t="shared" si="34"/>
        <v>6.592912040124442E-2</v>
      </c>
      <c r="K278" s="10">
        <f t="shared" si="35"/>
        <v>2.379611545043625E-3</v>
      </c>
      <c r="AC278" s="12"/>
      <c r="AD278" s="13"/>
    </row>
    <row r="279" spans="1:30" x14ac:dyDescent="0.3">
      <c r="A279" s="17">
        <v>42866</v>
      </c>
      <c r="B279" s="18">
        <v>2.7874995808729909E-3</v>
      </c>
      <c r="C279" s="8">
        <f t="shared" si="29"/>
        <v>-4.8412500419127008E-2</v>
      </c>
      <c r="D279" s="5">
        <f t="shared" si="30"/>
        <v>2.3437701968319728E-3</v>
      </c>
      <c r="E279" s="5">
        <f t="shared" si="32"/>
        <v>1.2358820566387234E-3</v>
      </c>
      <c r="F279" s="5">
        <f>B$6+B$7*E278+B$8*(H278*100)^2</f>
        <v>0.68714038226884766</v>
      </c>
      <c r="G279" s="14">
        <v>4.8103328620272374E-3</v>
      </c>
      <c r="H279" s="8">
        <f t="shared" si="33"/>
        <v>8.2893931157162985E-3</v>
      </c>
      <c r="I279" s="7">
        <f t="shared" si="31"/>
        <v>3.479060253689061E-3</v>
      </c>
      <c r="J279" s="10">
        <f t="shared" si="34"/>
        <v>0.72324729981843028</v>
      </c>
      <c r="K279" s="10">
        <f t="shared" si="35"/>
        <v>0.12451023905870917</v>
      </c>
      <c r="AC279" s="12"/>
      <c r="AD279" s="13"/>
    </row>
    <row r="280" spans="1:30" x14ac:dyDescent="0.3">
      <c r="A280" s="17">
        <v>42867</v>
      </c>
      <c r="B280" s="18">
        <v>1.0076691039381788E-2</v>
      </c>
      <c r="C280" s="8">
        <f t="shared" si="29"/>
        <v>-4.1123308960618214E-2</v>
      </c>
      <c r="D280" s="5">
        <f t="shared" si="30"/>
        <v>1.6911265398704624E-3</v>
      </c>
      <c r="E280" s="5">
        <f t="shared" si="32"/>
        <v>2.3437701968319728E-3</v>
      </c>
      <c r="F280" s="5">
        <f>B$6+B$7*E278+B$8*(H279*100)^2</f>
        <v>0.6858400802422393</v>
      </c>
      <c r="G280" s="14">
        <v>6.989247334597058E-3</v>
      </c>
      <c r="H280" s="8">
        <f t="shared" si="33"/>
        <v>8.2815462339000407E-3</v>
      </c>
      <c r="I280" s="7">
        <f t="shared" si="31"/>
        <v>1.2922988993029827E-3</v>
      </c>
      <c r="J280" s="10">
        <f t="shared" si="34"/>
        <v>0.18489814960561643</v>
      </c>
      <c r="K280" s="10">
        <f t="shared" si="35"/>
        <v>1.3611215360299411E-2</v>
      </c>
      <c r="AC280" s="12"/>
      <c r="AD280" s="13"/>
    </row>
    <row r="281" spans="1:30" x14ac:dyDescent="0.3">
      <c r="A281" s="17">
        <v>42870</v>
      </c>
      <c r="B281" s="18">
        <v>3.6870176958510325E-3</v>
      </c>
      <c r="C281" s="8">
        <f t="shared" si="29"/>
        <v>-4.7512982304148972E-2</v>
      </c>
      <c r="D281" s="5">
        <f t="shared" si="30"/>
        <v>2.2574834874343735E-3</v>
      </c>
      <c r="E281" s="5">
        <f t="shared" si="32"/>
        <v>1.6911265398704624E-3</v>
      </c>
      <c r="F281" s="5">
        <f>B$6+B$7*E278+B$8*(H280*100)^2</f>
        <v>0.68464575283079987</v>
      </c>
      <c r="G281" s="14">
        <v>4.5146992781541374E-3</v>
      </c>
      <c r="H281" s="8">
        <f t="shared" si="33"/>
        <v>8.2743323164518826E-3</v>
      </c>
      <c r="I281" s="7">
        <f t="shared" si="31"/>
        <v>3.7596330382977453E-3</v>
      </c>
      <c r="J281" s="10">
        <f t="shared" si="34"/>
        <v>0.83275381297043871</v>
      </c>
      <c r="K281" s="10">
        <f t="shared" si="35"/>
        <v>0.15144667083880203</v>
      </c>
      <c r="AC281" s="12"/>
      <c r="AD281" s="13"/>
    </row>
    <row r="282" spans="1:30" x14ac:dyDescent="0.3">
      <c r="A282" s="17">
        <v>42871</v>
      </c>
      <c r="B282" s="18">
        <v>3.0621642790775051E-3</v>
      </c>
      <c r="C282" s="8">
        <f t="shared" si="29"/>
        <v>-4.8137835720922499E-2</v>
      </c>
      <c r="D282" s="5">
        <f t="shared" si="30"/>
        <v>2.317251227894522E-3</v>
      </c>
      <c r="E282" s="5">
        <f t="shared" si="32"/>
        <v>2.2574834874343735E-3</v>
      </c>
      <c r="F282" s="5">
        <f>B$6+B$7*E278+B$8*(H281*100)^2</f>
        <v>0.68354876310339241</v>
      </c>
      <c r="G282" s="14">
        <v>6.5860783076764412E-3</v>
      </c>
      <c r="H282" s="8">
        <f t="shared" si="33"/>
        <v>8.267700787422054E-3</v>
      </c>
      <c r="I282" s="7">
        <f t="shared" si="31"/>
        <v>1.6816224797456128E-3</v>
      </c>
      <c r="J282" s="10">
        <f t="shared" si="34"/>
        <v>0.25532986417510223</v>
      </c>
      <c r="K282" s="10">
        <f t="shared" si="35"/>
        <v>2.4001747817604446E-2</v>
      </c>
      <c r="AC282" s="12"/>
      <c r="AD282" s="13"/>
    </row>
    <row r="283" spans="1:30" x14ac:dyDescent="0.3">
      <c r="A283" s="17">
        <v>42872</v>
      </c>
      <c r="B283" s="18">
        <v>-1.6796260494134518E-2</v>
      </c>
      <c r="C283" s="8">
        <f t="shared" si="29"/>
        <v>-6.7996260494134514E-2</v>
      </c>
      <c r="D283" s="5">
        <f t="shared" si="30"/>
        <v>4.6234914411861982E-3</v>
      </c>
      <c r="E283" s="5">
        <f t="shared" si="32"/>
        <v>2.317251227894522E-3</v>
      </c>
      <c r="F283" s="5">
        <f>B$6+B$7*E278+B$8*(H282*100)^2</f>
        <v>0.6825411780387689</v>
      </c>
      <c r="G283" s="14">
        <v>1.211318241489521E-2</v>
      </c>
      <c r="H283" s="8">
        <f t="shared" si="33"/>
        <v>8.2616050379981792E-3</v>
      </c>
      <c r="I283" s="7">
        <f t="shared" si="31"/>
        <v>3.8515773768970311E-3</v>
      </c>
      <c r="J283" s="10">
        <f t="shared" si="34"/>
        <v>0.31796577026371403</v>
      </c>
      <c r="K283" s="10">
        <f t="shared" si="35"/>
        <v>8.3526638637116735E-2</v>
      </c>
      <c r="AC283" s="12"/>
      <c r="AD283" s="13"/>
    </row>
    <row r="284" spans="1:30" x14ac:dyDescent="0.3">
      <c r="A284" s="17">
        <v>42873</v>
      </c>
      <c r="B284" s="18">
        <v>-9.2106846902595532E-2</v>
      </c>
      <c r="C284" s="8">
        <f t="shared" si="29"/>
        <v>-0.14330684690259554</v>
      </c>
      <c r="D284" s="5">
        <f t="shared" si="30"/>
        <v>2.0536852369163958E-2</v>
      </c>
      <c r="E284" s="5">
        <f t="shared" si="32"/>
        <v>4.6234914411861982E-3</v>
      </c>
      <c r="F284" s="5">
        <f>B$6+B$7*E278+B$8*(H283*100)^2</f>
        <v>0.68161571115691211</v>
      </c>
      <c r="G284" s="14">
        <v>5.7124890491584535E-2</v>
      </c>
      <c r="H284" s="8">
        <f t="shared" si="33"/>
        <v>8.2560021266767612E-3</v>
      </c>
      <c r="I284" s="7">
        <f t="shared" si="31"/>
        <v>4.886888836490777E-2</v>
      </c>
      <c r="J284" s="10">
        <f t="shared" si="34"/>
        <v>0.85547452160292514</v>
      </c>
      <c r="K284" s="10">
        <f t="shared" si="35"/>
        <v>3.9848957590047585</v>
      </c>
      <c r="AC284" s="12"/>
      <c r="AD284" s="13"/>
    </row>
    <row r="285" spans="1:30" x14ac:dyDescent="0.3">
      <c r="A285" s="17">
        <v>42874</v>
      </c>
      <c r="B285" s="18">
        <v>1.6774919260189678E-2</v>
      </c>
      <c r="C285" s="8">
        <f t="shared" si="29"/>
        <v>-3.4425080739810321E-2</v>
      </c>
      <c r="D285" s="5">
        <f t="shared" si="30"/>
        <v>1.1850861839424595E-3</v>
      </c>
      <c r="E285" s="5">
        <f t="shared" si="32"/>
        <v>2.0536852369163958E-2</v>
      </c>
      <c r="F285" s="5">
        <f>B$6+B$7*E278+B$8*(H284*100)^2</f>
        <v>0.68076566982592657</v>
      </c>
      <c r="G285" s="14">
        <v>1.9718913546493983E-2</v>
      </c>
      <c r="H285" s="8">
        <f t="shared" si="33"/>
        <v>8.2508525003536851E-3</v>
      </c>
      <c r="I285" s="7">
        <f t="shared" si="31"/>
        <v>1.1468061046140298E-2</v>
      </c>
      <c r="J285" s="10">
        <f t="shared" si="34"/>
        <v>0.5815767191787965</v>
      </c>
      <c r="K285" s="10">
        <f t="shared" si="35"/>
        <v>0.51866265473259388</v>
      </c>
      <c r="AC285" s="12"/>
      <c r="AD285" s="13"/>
    </row>
    <row r="286" spans="1:30" x14ac:dyDescent="0.3">
      <c r="A286" s="17">
        <v>42877</v>
      </c>
      <c r="B286" s="18">
        <v>-1.5541853475659277E-2</v>
      </c>
      <c r="C286" s="8">
        <f t="shared" si="29"/>
        <v>-6.674185347565928E-2</v>
      </c>
      <c r="D286" s="5">
        <f t="shared" si="30"/>
        <v>4.4544750053663726E-3</v>
      </c>
      <c r="E286" s="5">
        <f t="shared" si="32"/>
        <v>1.1850861839424595E-3</v>
      </c>
      <c r="F286" s="5">
        <f>B$6+B$7*E278+B$8*(H285*100)^2</f>
        <v>0.67998490686341639</v>
      </c>
      <c r="G286" s="14">
        <v>1.8006447458626566E-2</v>
      </c>
      <c r="H286" s="8">
        <f t="shared" si="33"/>
        <v>8.2461197351446237E-3</v>
      </c>
      <c r="I286" s="7">
        <f t="shared" si="31"/>
        <v>9.760327723481942E-3</v>
      </c>
      <c r="J286" s="10">
        <f t="shared" si="34"/>
        <v>0.5420462723648436</v>
      </c>
      <c r="K286" s="10">
        <f t="shared" si="35"/>
        <v>0.40263959698832341</v>
      </c>
      <c r="AC286" s="12"/>
      <c r="AD286" s="13"/>
    </row>
    <row r="287" spans="1:30" x14ac:dyDescent="0.3">
      <c r="A287" s="17">
        <v>42878</v>
      </c>
      <c r="B287" s="18">
        <v>1.5908969464491239E-2</v>
      </c>
      <c r="C287" s="8">
        <f t="shared" si="29"/>
        <v>-3.5291030535508763E-2</v>
      </c>
      <c r="D287" s="5">
        <f t="shared" si="30"/>
        <v>1.245456836258212E-3</v>
      </c>
      <c r="E287" s="5">
        <f t="shared" si="32"/>
        <v>4.4544750053663726E-3</v>
      </c>
      <c r="F287" s="5">
        <f>B$6+B$7*E278+B$8*(H286*100)^2</f>
        <v>0.67926777608235078</v>
      </c>
      <c r="G287" s="14">
        <v>8.0204742019143686E-3</v>
      </c>
      <c r="H287" s="8">
        <f t="shared" si="33"/>
        <v>8.2417702957699006E-3</v>
      </c>
      <c r="I287" s="7">
        <f t="shared" si="31"/>
        <v>2.2129609385553202E-4</v>
      </c>
      <c r="J287" s="10">
        <f t="shared" si="34"/>
        <v>2.7591397750860155E-2</v>
      </c>
      <c r="K287" s="10">
        <f t="shared" si="35"/>
        <v>3.6706156387156241E-4</v>
      </c>
      <c r="AC287" s="12"/>
      <c r="AD287" s="13"/>
    </row>
    <row r="288" spans="1:30" x14ac:dyDescent="0.3">
      <c r="A288" s="17">
        <v>42879</v>
      </c>
      <c r="B288" s="18">
        <v>9.4505901168539415E-3</v>
      </c>
      <c r="C288" s="8">
        <f t="shared" si="29"/>
        <v>-4.1749409883146057E-2</v>
      </c>
      <c r="D288" s="5">
        <f t="shared" si="30"/>
        <v>1.7430132255909338E-3</v>
      </c>
      <c r="E288" s="5">
        <f t="shared" si="32"/>
        <v>1.245456836258212E-3</v>
      </c>
      <c r="F288" s="5">
        <f>B$6+B$7*E278+B$8*(H287*100)^2</f>
        <v>0.67860909145994197</v>
      </c>
      <c r="G288" s="14">
        <v>1.5122446564125485E-2</v>
      </c>
      <c r="H288" s="8">
        <f t="shared" si="33"/>
        <v>8.2377733123699271E-3</v>
      </c>
      <c r="I288" s="7">
        <f t="shared" si="31"/>
        <v>6.8846732517555582E-3</v>
      </c>
      <c r="J288" s="10">
        <f t="shared" si="34"/>
        <v>0.45526186669343943</v>
      </c>
      <c r="K288" s="10">
        <f t="shared" si="35"/>
        <v>0.22829435182987501</v>
      </c>
      <c r="AC288" s="12"/>
      <c r="AD288" s="13"/>
    </row>
    <row r="289" spans="1:30" x14ac:dyDescent="0.3">
      <c r="A289" s="17">
        <v>42880</v>
      </c>
      <c r="B289" s="18">
        <v>-4.7436830844317044E-4</v>
      </c>
      <c r="C289" s="8">
        <f t="shared" si="29"/>
        <v>-5.1674368308443172E-2</v>
      </c>
      <c r="D289" s="5">
        <f t="shared" si="30"/>
        <v>2.6702403400766361E-3</v>
      </c>
      <c r="E289" s="5">
        <f t="shared" si="32"/>
        <v>1.7430132255909338E-3</v>
      </c>
      <c r="F289" s="5">
        <f>B$6+B$7*E278+B$8*(H288*100)^2</f>
        <v>0.67800408963425951</v>
      </c>
      <c r="G289" s="14">
        <v>1.2965734727531653E-2</v>
      </c>
      <c r="H289" s="8">
        <f t="shared" si="33"/>
        <v>8.2341003736550334E-3</v>
      </c>
      <c r="I289" s="7">
        <f t="shared" si="31"/>
        <v>4.7316343538766192E-3</v>
      </c>
      <c r="J289" s="10">
        <f t="shared" si="34"/>
        <v>0.36493376220549922</v>
      </c>
      <c r="K289" s="10">
        <f t="shared" si="35"/>
        <v>0.12061292263875645</v>
      </c>
      <c r="AC289" s="12"/>
      <c r="AD289" s="13"/>
    </row>
    <row r="290" spans="1:30" x14ac:dyDescent="0.3">
      <c r="A290" s="17">
        <v>42881</v>
      </c>
      <c r="B290" s="18">
        <v>1.3478902069529087E-2</v>
      </c>
      <c r="C290" s="8">
        <f t="shared" si="29"/>
        <v>-3.7721097930470918E-2</v>
      </c>
      <c r="D290" s="5">
        <f t="shared" si="30"/>
        <v>1.4228812290801773E-3</v>
      </c>
      <c r="E290" s="5">
        <f t="shared" si="32"/>
        <v>2.6702403400766361E-3</v>
      </c>
      <c r="F290" s="5">
        <f>B$6+B$7*E278+B$8*(H289*100)^2</f>
        <v>0.67744839545737023</v>
      </c>
      <c r="G290" s="14">
        <v>6.5631019385948121E-3</v>
      </c>
      <c r="H290" s="8">
        <f t="shared" si="33"/>
        <v>8.2307253353357031E-3</v>
      </c>
      <c r="I290" s="7">
        <f t="shared" si="31"/>
        <v>1.667623396740891E-3</v>
      </c>
      <c r="J290" s="10">
        <f t="shared" si="34"/>
        <v>0.25409073519554937</v>
      </c>
      <c r="K290" s="10">
        <f t="shared" si="35"/>
        <v>2.380126560218998E-2</v>
      </c>
      <c r="AC290" s="12"/>
      <c r="AD290" s="13"/>
    </row>
    <row r="291" spans="1:30" x14ac:dyDescent="0.3">
      <c r="A291" s="17">
        <v>42884</v>
      </c>
      <c r="B291" s="18">
        <v>-5.0686090085138406E-3</v>
      </c>
      <c r="C291" s="8">
        <f t="shared" si="29"/>
        <v>-5.626860900851384E-2</v>
      </c>
      <c r="D291" s="5">
        <f t="shared" si="30"/>
        <v>3.166156359753005E-3</v>
      </c>
      <c r="E291" s="5">
        <f t="shared" si="32"/>
        <v>1.4228812290801773E-3</v>
      </c>
      <c r="F291" s="5">
        <f>B$6+B$7*E278+B$8*(H290*100)^2</f>
        <v>0.67693799035589741</v>
      </c>
      <c r="G291" s="14">
        <v>5.3540442396251327E-3</v>
      </c>
      <c r="H291" s="8">
        <f t="shared" si="33"/>
        <v>8.2276241428245692E-3</v>
      </c>
      <c r="I291" s="7">
        <f t="shared" si="31"/>
        <v>2.8735799031994365E-3</v>
      </c>
      <c r="J291" s="10">
        <f t="shared" si="34"/>
        <v>0.53671202078088021</v>
      </c>
      <c r="K291" s="10">
        <f t="shared" si="35"/>
        <v>8.0385095265432582E-2</v>
      </c>
      <c r="AC291" s="12"/>
      <c r="AD291" s="13"/>
    </row>
    <row r="292" spans="1:30" x14ac:dyDescent="0.3">
      <c r="A292" s="17">
        <v>42885</v>
      </c>
      <c r="B292" s="18">
        <v>3.1474388470627552E-3</v>
      </c>
      <c r="C292" s="8">
        <f t="shared" si="29"/>
        <v>-4.8052561152937247E-2</v>
      </c>
      <c r="D292" s="5">
        <f t="shared" si="30"/>
        <v>2.3090486333567739E-3</v>
      </c>
      <c r="E292" s="5">
        <f t="shared" si="32"/>
        <v>3.166156359753005E-3</v>
      </c>
      <c r="F292" s="5">
        <f>B$6+B$7*E278+B$8*(H291*100)^2</f>
        <v>0.67646918327019434</v>
      </c>
      <c r="G292" s="14">
        <v>3.7452505115215498E-3</v>
      </c>
      <c r="H292" s="8">
        <f t="shared" si="33"/>
        <v>8.2247746672489113E-3</v>
      </c>
      <c r="I292" s="7">
        <f t="shared" si="31"/>
        <v>4.4795241557273619E-3</v>
      </c>
      <c r="J292" s="10">
        <f t="shared" si="34"/>
        <v>1.1960546142232567</v>
      </c>
      <c r="K292" s="10">
        <f t="shared" si="35"/>
        <v>0.24202447460255172</v>
      </c>
      <c r="AC292" s="12"/>
      <c r="AD292" s="13"/>
    </row>
    <row r="293" spans="1:30" x14ac:dyDescent="0.3">
      <c r="A293" s="17">
        <v>42886</v>
      </c>
      <c r="B293" s="18">
        <v>-1.9752286172520773E-2</v>
      </c>
      <c r="C293" s="8">
        <f t="shared" si="29"/>
        <v>-7.0952286172520779E-2</v>
      </c>
      <c r="D293" s="5">
        <f t="shared" si="30"/>
        <v>5.0342269131072835E-3</v>
      </c>
      <c r="E293" s="5">
        <f t="shared" si="32"/>
        <v>2.3090486333567739E-3</v>
      </c>
      <c r="F293" s="5">
        <f>B$6+B$7*E278+B$8*(H292*100)^2</f>
        <v>0.67603858396197636</v>
      </c>
      <c r="G293" s="14">
        <v>8.5602079397647402E-3</v>
      </c>
      <c r="H293" s="8">
        <f t="shared" si="33"/>
        <v>8.2221565538608925E-3</v>
      </c>
      <c r="I293" s="7">
        <f t="shared" si="31"/>
        <v>3.3805138590384774E-4</v>
      </c>
      <c r="J293" s="10">
        <f t="shared" si="34"/>
        <v>3.9491025017452837E-2</v>
      </c>
      <c r="K293" s="10">
        <f t="shared" si="35"/>
        <v>8.2273337168881078E-4</v>
      </c>
      <c r="AC293" s="12"/>
      <c r="AD293" s="13"/>
    </row>
    <row r="294" spans="1:30" x14ac:dyDescent="0.3">
      <c r="A294" s="17">
        <v>42887</v>
      </c>
      <c r="B294" s="18">
        <v>-6.7520256518697041E-3</v>
      </c>
      <c r="C294" s="8">
        <f t="shared" si="29"/>
        <v>-5.7952025651869708E-2</v>
      </c>
      <c r="D294" s="5">
        <f t="shared" si="30"/>
        <v>3.3584372771549645E-3</v>
      </c>
      <c r="E294" s="5">
        <f t="shared" si="32"/>
        <v>5.0342269131072835E-3</v>
      </c>
      <c r="F294" s="5">
        <f>B$6+B$7*E278+B$8*(H293*100)^2</f>
        <v>0.67564307849737804</v>
      </c>
      <c r="G294" s="14">
        <v>1.2156468110750759E-2</v>
      </c>
      <c r="H294" s="8">
        <f t="shared" si="33"/>
        <v>8.2197510819816081E-3</v>
      </c>
      <c r="I294" s="7">
        <f t="shared" si="31"/>
        <v>3.9367170287691513E-3</v>
      </c>
      <c r="J294" s="10">
        <f t="shared" si="34"/>
        <v>0.32383723569246686</v>
      </c>
      <c r="K294" s="10">
        <f t="shared" si="35"/>
        <v>8.7612393321059079E-2</v>
      </c>
      <c r="AC294" s="12"/>
      <c r="AD294" s="13"/>
    </row>
    <row r="295" spans="1:30" x14ac:dyDescent="0.3">
      <c r="A295" s="17">
        <v>42888</v>
      </c>
      <c r="B295" s="18">
        <v>3.5576960602270932E-3</v>
      </c>
      <c r="C295" s="8">
        <f t="shared" si="29"/>
        <v>-4.7642303939772909E-2</v>
      </c>
      <c r="D295" s="5">
        <f t="shared" si="30"/>
        <v>2.2697891246897012E-3</v>
      </c>
      <c r="E295" s="5">
        <f t="shared" si="32"/>
        <v>3.3584372771549645E-3</v>
      </c>
      <c r="F295" s="5">
        <f>B$6+B$7*E278+B$8*(H294*100)^2</f>
        <v>0.67527980672814469</v>
      </c>
      <c r="G295" s="14">
        <v>6.2756192176751605E-3</v>
      </c>
      <c r="H295" s="8">
        <f t="shared" si="33"/>
        <v>8.2175410356635555E-3</v>
      </c>
      <c r="I295" s="7">
        <f t="shared" si="31"/>
        <v>1.941921817988395E-3</v>
      </c>
      <c r="J295" s="10">
        <f t="shared" si="34"/>
        <v>0.30943907694702216</v>
      </c>
      <c r="K295" s="10">
        <f t="shared" si="35"/>
        <v>3.3284637809379181E-2</v>
      </c>
      <c r="AC295" s="12"/>
      <c r="AD295" s="13"/>
    </row>
    <row r="296" spans="1:30" x14ac:dyDescent="0.3">
      <c r="A296" s="17">
        <v>42891</v>
      </c>
      <c r="B296" s="18">
        <v>-9.7630468458615729E-4</v>
      </c>
      <c r="C296" s="8">
        <f t="shared" si="29"/>
        <v>-5.2176304684586158E-2</v>
      </c>
      <c r="D296" s="5">
        <f t="shared" si="30"/>
        <v>2.7223667705387673E-3</v>
      </c>
      <c r="E296" s="5">
        <f t="shared" si="32"/>
        <v>2.2697891246897012E-3</v>
      </c>
      <c r="F296" s="5">
        <f>B$6+B$7*E278+B$8*(H295*100)^2</f>
        <v>0.67494614160810373</v>
      </c>
      <c r="G296" s="14">
        <v>8.4041124036396634E-3</v>
      </c>
      <c r="H296" s="8">
        <f t="shared" si="33"/>
        <v>8.2155105843039582E-3</v>
      </c>
      <c r="I296" s="7">
        <f t="shared" si="31"/>
        <v>1.8860181933570523E-4</v>
      </c>
      <c r="J296" s="10">
        <f t="shared" si="34"/>
        <v>2.244161075880248E-2</v>
      </c>
      <c r="K296" s="10">
        <f t="shared" si="35"/>
        <v>2.5954262280336593E-4</v>
      </c>
      <c r="AC296" s="12"/>
      <c r="AD296" s="13"/>
    </row>
    <row r="297" spans="1:30" x14ac:dyDescent="0.3">
      <c r="A297" s="17">
        <v>42892</v>
      </c>
      <c r="B297" s="18">
        <v>8.0539488820770989E-3</v>
      </c>
      <c r="C297" s="8">
        <f t="shared" si="29"/>
        <v>-4.3146051117922905E-2</v>
      </c>
      <c r="D297" s="5">
        <f t="shared" si="30"/>
        <v>1.8615817270704164E-3</v>
      </c>
      <c r="E297" s="5">
        <f t="shared" si="32"/>
        <v>2.7223667705387673E-3</v>
      </c>
      <c r="F297" s="5">
        <f>B$6+B$7*E278+B$8*(H296*100)^2</f>
        <v>0.67463967019534599</v>
      </c>
      <c r="G297" s="14">
        <v>8.7097964372204063E-3</v>
      </c>
      <c r="H297" s="8">
        <f t="shared" si="33"/>
        <v>8.2136451724879496E-3</v>
      </c>
      <c r="I297" s="7">
        <f t="shared" si="31"/>
        <v>4.9615126473245667E-4</v>
      </c>
      <c r="J297" s="10">
        <f t="shared" si="34"/>
        <v>5.6964737156451326E-2</v>
      </c>
      <c r="K297" s="10">
        <f t="shared" si="35"/>
        <v>1.7541311834063933E-3</v>
      </c>
      <c r="AC297" s="12"/>
      <c r="AD297" s="13"/>
    </row>
    <row r="298" spans="1:30" x14ac:dyDescent="0.3">
      <c r="A298" s="17">
        <v>42893</v>
      </c>
      <c r="B298" s="18">
        <v>3.425149630840005E-3</v>
      </c>
      <c r="C298" s="8">
        <f t="shared" si="29"/>
        <v>-4.7774850369159995E-2</v>
      </c>
      <c r="D298" s="5">
        <f t="shared" si="30"/>
        <v>2.2824363277956271E-3</v>
      </c>
      <c r="E298" s="5">
        <f t="shared" si="32"/>
        <v>1.8615817270704164E-3</v>
      </c>
      <c r="F298" s="5">
        <f>B$6+B$7*E278+B$8*(H297*100)^2</f>
        <v>0.6743581762027282</v>
      </c>
      <c r="G298" s="14">
        <v>8.4732872105233187E-3</v>
      </c>
      <c r="H298" s="8">
        <f t="shared" si="33"/>
        <v>8.2119314183858611E-3</v>
      </c>
      <c r="I298" s="7">
        <f t="shared" si="31"/>
        <v>2.6135579213745763E-4</v>
      </c>
      <c r="J298" s="10">
        <f t="shared" si="34"/>
        <v>3.0844675229805652E-2</v>
      </c>
      <c r="K298" s="10">
        <f t="shared" si="35"/>
        <v>4.9596256006378958E-4</v>
      </c>
      <c r="AC298" s="12"/>
      <c r="AD298" s="13"/>
    </row>
    <row r="299" spans="1:30" x14ac:dyDescent="0.3">
      <c r="A299" s="17">
        <v>42894</v>
      </c>
      <c r="B299" s="18">
        <v>-6.5911441137946414E-3</v>
      </c>
      <c r="C299" s="8">
        <f t="shared" si="29"/>
        <v>-5.7791144113794643E-2</v>
      </c>
      <c r="D299" s="5">
        <f t="shared" si="30"/>
        <v>3.3398163379813814E-3</v>
      </c>
      <c r="E299" s="5">
        <f t="shared" si="32"/>
        <v>2.2824363277956271E-3</v>
      </c>
      <c r="F299" s="5">
        <f>B$6+B$7*E278+B$8*(H298*100)^2</f>
        <v>0.67409962397050882</v>
      </c>
      <c r="G299" s="14">
        <v>8.4888005999242001E-3</v>
      </c>
      <c r="H299" s="8">
        <f t="shared" si="33"/>
        <v>8.2103570200723237E-3</v>
      </c>
      <c r="I299" s="7">
        <f t="shared" si="31"/>
        <v>2.7844357985187633E-4</v>
      </c>
      <c r="J299" s="10">
        <f t="shared" si="34"/>
        <v>3.2801286421354117E-2</v>
      </c>
      <c r="K299" s="10">
        <f t="shared" si="35"/>
        <v>5.6238965927679629E-4</v>
      </c>
      <c r="AC299" s="12"/>
      <c r="AD299" s="13"/>
    </row>
    <row r="300" spans="1:30" x14ac:dyDescent="0.3">
      <c r="A300" s="17">
        <v>42895</v>
      </c>
      <c r="B300" s="18">
        <v>-8.7223579868960267E-3</v>
      </c>
      <c r="C300" s="8">
        <f t="shared" si="29"/>
        <v>-5.9922357986896033E-2</v>
      </c>
      <c r="D300" s="5">
        <f t="shared" si="30"/>
        <v>3.5906889867097229E-3</v>
      </c>
      <c r="E300" s="5">
        <f t="shared" si="32"/>
        <v>3.3398163379813814E-3</v>
      </c>
      <c r="F300" s="5">
        <f>B$6+B$7*E279+B$8*(H299*100)^2</f>
        <v>0.67383984824494858</v>
      </c>
      <c r="G300" s="14">
        <v>9.2496121378452048E-3</v>
      </c>
      <c r="H300" s="8">
        <f t="shared" si="33"/>
        <v>8.2087748674509794E-3</v>
      </c>
      <c r="I300" s="7">
        <f t="shared" si="31"/>
        <v>1.0408372703942254E-3</v>
      </c>
      <c r="J300" s="10">
        <f t="shared" si="34"/>
        <v>0.11252766655323772</v>
      </c>
      <c r="K300" s="10">
        <f t="shared" si="35"/>
        <v>7.4177579375249714E-3</v>
      </c>
      <c r="AC300" s="12"/>
      <c r="AD300" s="13"/>
    </row>
    <row r="301" spans="1:30" x14ac:dyDescent="0.3">
      <c r="A301" s="17">
        <v>42898</v>
      </c>
      <c r="B301" s="18">
        <v>-8.2479020724709629E-3</v>
      </c>
      <c r="C301" s="8">
        <f t="shared" si="29"/>
        <v>-5.9447902072470964E-2</v>
      </c>
      <c r="D301" s="5">
        <f t="shared" si="30"/>
        <v>3.5340530608180976E-3</v>
      </c>
      <c r="E301" s="5">
        <f t="shared" si="32"/>
        <v>3.5906889867097229E-3</v>
      </c>
      <c r="F301" s="5">
        <f>B$6+B$7*E301+B$8*(G300*100)^2</f>
        <v>0.84065617960771277</v>
      </c>
      <c r="G301" s="14">
        <v>1.0392114637047943E-2</v>
      </c>
      <c r="H301" s="8">
        <f t="shared" si="33"/>
        <v>9.1687304443293163E-3</v>
      </c>
      <c r="I301" s="7">
        <f t="shared" si="31"/>
        <v>1.2233841927186268E-3</v>
      </c>
      <c r="J301" s="10">
        <f t="shared" si="34"/>
        <v>0.11772235348109572</v>
      </c>
      <c r="K301" s="10">
        <f t="shared" si="35"/>
        <v>8.1815728510488128E-3</v>
      </c>
      <c r="AC301" s="12"/>
      <c r="AD301" s="13"/>
    </row>
    <row r="302" spans="1:30" x14ac:dyDescent="0.3">
      <c r="A302" s="17">
        <v>42899</v>
      </c>
      <c r="B302" s="18">
        <v>2.0885791497258703E-3</v>
      </c>
      <c r="C302" s="8">
        <f t="shared" si="29"/>
        <v>-4.9111420850274132E-2</v>
      </c>
      <c r="D302" s="5">
        <f t="shared" si="30"/>
        <v>2.4119316579327408E-3</v>
      </c>
      <c r="E302" s="5">
        <f t="shared" si="32"/>
        <v>3.5340530608180976E-3</v>
      </c>
      <c r="F302" s="5">
        <f>B$6+B$7*E301+B$8*(H301*100)^2</f>
        <v>0.82697322320263078</v>
      </c>
      <c r="G302" s="14">
        <v>5.2153039526297244E-3</v>
      </c>
      <c r="H302" s="8">
        <f t="shared" si="33"/>
        <v>9.0938068112459414E-3</v>
      </c>
      <c r="I302" s="7">
        <f t="shared" si="31"/>
        <v>3.878502858616217E-3</v>
      </c>
      <c r="J302" s="10">
        <f t="shared" si="34"/>
        <v>0.74367724179538008</v>
      </c>
      <c r="K302" s="10">
        <f t="shared" si="35"/>
        <v>0.1294968724821568</v>
      </c>
      <c r="AC302" s="12"/>
      <c r="AD302" s="13"/>
    </row>
    <row r="303" spans="1:30" x14ac:dyDescent="0.3">
      <c r="A303" s="17">
        <v>42900</v>
      </c>
      <c r="B303" s="18">
        <v>1.5191676591621904E-3</v>
      </c>
      <c r="C303" s="8">
        <f t="shared" si="29"/>
        <v>-4.9680832340837811E-2</v>
      </c>
      <c r="D303" s="5">
        <f t="shared" si="30"/>
        <v>2.4681851020784363E-3</v>
      </c>
      <c r="E303" s="5">
        <f t="shared" si="32"/>
        <v>2.4119316579327408E-3</v>
      </c>
      <c r="F303" s="5">
        <f>B$6+B$7*E301+B$8*(H302*100)^2</f>
        <v>0.81440542774456315</v>
      </c>
      <c r="G303" s="14">
        <v>1.044189041246681E-2</v>
      </c>
      <c r="H303" s="8">
        <f t="shared" si="33"/>
        <v>9.024441410661178E-3</v>
      </c>
      <c r="I303" s="7">
        <f t="shared" si="31"/>
        <v>1.4174490018056315E-3</v>
      </c>
      <c r="J303" s="10">
        <f t="shared" si="34"/>
        <v>0.13574639704256108</v>
      </c>
      <c r="K303" s="10">
        <f t="shared" si="35"/>
        <v>1.1178751319688374E-2</v>
      </c>
      <c r="AC303" s="12"/>
      <c r="AD303" s="13"/>
    </row>
    <row r="304" spans="1:30" x14ac:dyDescent="0.3">
      <c r="A304" s="17">
        <v>42902</v>
      </c>
      <c r="B304" s="18">
        <v>-4.8078183085079251E-3</v>
      </c>
      <c r="C304" s="8">
        <f t="shared" si="29"/>
        <v>-5.6007818308507928E-2</v>
      </c>
      <c r="D304" s="5">
        <f t="shared" si="30"/>
        <v>3.136875711678836E-3</v>
      </c>
      <c r="E304" s="5">
        <f t="shared" si="32"/>
        <v>2.4681851020784363E-3</v>
      </c>
      <c r="F304" s="5">
        <f>B$6+B$7*E301+B$8*(H303*100)^2</f>
        <v>0.80286190761632792</v>
      </c>
      <c r="G304" s="14">
        <v>7.4535679006618718E-3</v>
      </c>
      <c r="H304" s="8">
        <f t="shared" si="33"/>
        <v>8.9602561772324785E-3</v>
      </c>
      <c r="I304" s="7">
        <f t="shared" si="31"/>
        <v>1.5066882765706066E-3</v>
      </c>
      <c r="J304" s="10">
        <f t="shared" si="34"/>
        <v>0.20214322813599292</v>
      </c>
      <c r="K304" s="10">
        <f t="shared" si="35"/>
        <v>1.5953621152306141E-2</v>
      </c>
      <c r="AC304" s="12"/>
      <c r="AD304" s="13"/>
    </row>
    <row r="305" spans="1:30" x14ac:dyDescent="0.3">
      <c r="A305" s="17">
        <v>42905</v>
      </c>
      <c r="B305" s="18">
        <v>6.2763065945425226E-3</v>
      </c>
      <c r="C305" s="8">
        <f t="shared" si="29"/>
        <v>-4.4923693405457481E-2</v>
      </c>
      <c r="D305" s="5">
        <f t="shared" si="30"/>
        <v>2.018138229187544E-3</v>
      </c>
      <c r="E305" s="5">
        <f t="shared" si="32"/>
        <v>3.136875711678836E-3</v>
      </c>
      <c r="F305" s="5">
        <f>B$6+B$7*E301+B$8*(H304*100)^2</f>
        <v>0.79225918437854403</v>
      </c>
      <c r="G305" s="14">
        <v>6.5773484027334987E-3</v>
      </c>
      <c r="H305" s="8">
        <f t="shared" si="33"/>
        <v>8.9008942493355361E-3</v>
      </c>
      <c r="I305" s="7">
        <f t="shared" si="31"/>
        <v>2.3235458466020374E-3</v>
      </c>
      <c r="J305" s="10">
        <f t="shared" si="34"/>
        <v>0.35326482715076923</v>
      </c>
      <c r="K305" s="10">
        <f t="shared" si="35"/>
        <v>4.147372556964446E-2</v>
      </c>
      <c r="AC305" s="12"/>
      <c r="AD305" s="13"/>
    </row>
    <row r="306" spans="1:30" x14ac:dyDescent="0.3">
      <c r="A306" s="17">
        <v>42906</v>
      </c>
      <c r="B306" s="18">
        <v>-2.0329743976981625E-2</v>
      </c>
      <c r="C306" s="8">
        <f t="shared" si="29"/>
        <v>-7.1529743976981627E-2</v>
      </c>
      <c r="D306" s="5">
        <f t="shared" si="30"/>
        <v>5.1165042734125392E-3</v>
      </c>
      <c r="E306" s="5">
        <f t="shared" si="32"/>
        <v>2.018138229187544E-3</v>
      </c>
      <c r="F306" s="5">
        <f>B$6+B$7*E301+B$8*(H305*100)^2</f>
        <v>0.78252058308463956</v>
      </c>
      <c r="G306" s="14">
        <v>7.7284011220487446E-3</v>
      </c>
      <c r="H306" s="8">
        <f t="shared" si="33"/>
        <v>8.846019348185033E-3</v>
      </c>
      <c r="I306" s="7">
        <f t="shared" si="31"/>
        <v>1.1176182261362884E-3</v>
      </c>
      <c r="J306" s="10">
        <f t="shared" si="34"/>
        <v>0.14461182959924002</v>
      </c>
      <c r="K306" s="10">
        <f t="shared" si="35"/>
        <v>8.7241935183541841E-3</v>
      </c>
      <c r="AC306" s="12"/>
      <c r="AD306" s="13"/>
    </row>
    <row r="307" spans="1:30" x14ac:dyDescent="0.3">
      <c r="A307" s="17">
        <v>42907</v>
      </c>
      <c r="B307" s="18">
        <v>-6.5828451080353985E-5</v>
      </c>
      <c r="C307" s="8">
        <f t="shared" si="29"/>
        <v>-5.1265828451080353E-2</v>
      </c>
      <c r="D307" s="5">
        <f t="shared" si="30"/>
        <v>2.6281851667755997E-3</v>
      </c>
      <c r="E307" s="5">
        <f t="shared" si="32"/>
        <v>5.1165042734125392E-3</v>
      </c>
      <c r="F307" s="5">
        <f>B$6+B$7*E301+B$8*(H306*100)^2</f>
        <v>0.77357567779618819</v>
      </c>
      <c r="G307" s="14">
        <v>7.201388646941179E-3</v>
      </c>
      <c r="H307" s="8">
        <f t="shared" si="33"/>
        <v>8.7953151040550456E-3</v>
      </c>
      <c r="I307" s="7">
        <f t="shared" si="31"/>
        <v>1.5939264571138666E-3</v>
      </c>
      <c r="J307" s="10">
        <f t="shared" si="34"/>
        <v>0.22133598605192539</v>
      </c>
      <c r="K307" s="10">
        <f t="shared" si="35"/>
        <v>1.8720844334834785E-2</v>
      </c>
      <c r="AC307" s="12"/>
      <c r="AD307" s="13"/>
    </row>
    <row r="308" spans="1:30" x14ac:dyDescent="0.3">
      <c r="A308" s="17">
        <v>42908</v>
      </c>
      <c r="B308" s="18">
        <v>8.3583750290893433E-3</v>
      </c>
      <c r="C308" s="8">
        <f t="shared" si="29"/>
        <v>-4.2841624970910659E-2</v>
      </c>
      <c r="D308" s="5">
        <f t="shared" si="30"/>
        <v>1.8354048301481558E-3</v>
      </c>
      <c r="E308" s="5">
        <f t="shared" si="32"/>
        <v>2.6281851667755997E-3</v>
      </c>
      <c r="F308" s="5">
        <f>B$6+B$7*E301+B$8*(H307*100)^2</f>
        <v>0.76535978228874568</v>
      </c>
      <c r="G308" s="14">
        <v>4.6585850524438008E-3</v>
      </c>
      <c r="H308" s="8">
        <f t="shared" si="33"/>
        <v>8.7484843389512082E-3</v>
      </c>
      <c r="I308" s="7">
        <f t="shared" si="31"/>
        <v>4.0898992865074073E-3</v>
      </c>
      <c r="J308" s="10">
        <f t="shared" si="34"/>
        <v>0.87792736216373846</v>
      </c>
      <c r="K308" s="10">
        <f t="shared" si="35"/>
        <v>0.16267066116364615</v>
      </c>
      <c r="AC308" s="12"/>
      <c r="AD308" s="13"/>
    </row>
    <row r="309" spans="1:30" x14ac:dyDescent="0.3">
      <c r="A309" s="17">
        <v>42909</v>
      </c>
      <c r="B309" s="18">
        <v>-3.0238910250770063E-3</v>
      </c>
      <c r="C309" s="8">
        <f t="shared" si="29"/>
        <v>-5.4223891025077006E-2</v>
      </c>
      <c r="D309" s="5">
        <f t="shared" si="30"/>
        <v>2.9402303578994265E-3</v>
      </c>
      <c r="E309" s="5">
        <f t="shared" si="32"/>
        <v>1.8354048301481558E-3</v>
      </c>
      <c r="F309" s="5">
        <f>B$6+B$7*E301+B$8*(H308*100)^2</f>
        <v>0.75781348226515965</v>
      </c>
      <c r="G309" s="14">
        <v>4.0666994719402638E-3</v>
      </c>
      <c r="H309" s="8">
        <f t="shared" si="33"/>
        <v>8.7052483150405289E-3</v>
      </c>
      <c r="I309" s="7">
        <f t="shared" si="31"/>
        <v>4.6385488431002651E-3</v>
      </c>
      <c r="J309" s="10">
        <f t="shared" si="34"/>
        <v>1.1406175634825473</v>
      </c>
      <c r="K309" s="10">
        <f t="shared" si="35"/>
        <v>0.22824927603353484</v>
      </c>
      <c r="AC309" s="12"/>
      <c r="AD309" s="13"/>
    </row>
    <row r="310" spans="1:30" x14ac:dyDescent="0.3">
      <c r="A310" s="17">
        <v>42912</v>
      </c>
      <c r="B310" s="18">
        <v>1.7862977505278911E-2</v>
      </c>
      <c r="C310" s="8">
        <f t="shared" si="29"/>
        <v>-3.3337022494721091E-2</v>
      </c>
      <c r="D310" s="5">
        <f t="shared" si="30"/>
        <v>1.11135706881354E-3</v>
      </c>
      <c r="E310" s="5">
        <f t="shared" si="32"/>
        <v>2.9402303578994265E-3</v>
      </c>
      <c r="F310" s="5">
        <f>B$6+B$7*E301+B$8*(H309*100)^2</f>
        <v>0.75088220569349584</v>
      </c>
      <c r="G310" s="14">
        <v>7.9101090080348976E-3</v>
      </c>
      <c r="H310" s="8">
        <f t="shared" si="33"/>
        <v>8.6653459578570537E-3</v>
      </c>
      <c r="I310" s="7">
        <f t="shared" si="31"/>
        <v>7.552369498221561E-4</v>
      </c>
      <c r="J310" s="10">
        <f t="shared" si="34"/>
        <v>9.5477438939843257E-2</v>
      </c>
      <c r="K310" s="10">
        <f t="shared" si="35"/>
        <v>4.0342788993661394E-3</v>
      </c>
      <c r="AC310" s="12"/>
      <c r="AD310" s="13"/>
    </row>
    <row r="311" spans="1:30" x14ac:dyDescent="0.3">
      <c r="A311" s="17">
        <v>42913</v>
      </c>
      <c r="B311" s="18">
        <v>-8.2833926720739092E-3</v>
      </c>
      <c r="C311" s="8">
        <f t="shared" si="29"/>
        <v>-5.9483392672073913E-2</v>
      </c>
      <c r="D311" s="5">
        <f t="shared" si="30"/>
        <v>3.5382740037801365E-3</v>
      </c>
      <c r="E311" s="5">
        <f t="shared" si="32"/>
        <v>1.11135706881354E-3</v>
      </c>
      <c r="F311" s="5">
        <f>B$6+B$7*E301+B$8*(H310*100)^2</f>
        <v>0.74451582816242268</v>
      </c>
      <c r="G311" s="14">
        <v>7.8735487747833219E-3</v>
      </c>
      <c r="H311" s="8">
        <f t="shared" si="33"/>
        <v>8.6285330628237296E-3</v>
      </c>
      <c r="I311" s="7">
        <f t="shared" si="31"/>
        <v>7.5498428804040771E-4</v>
      </c>
      <c r="J311" s="10">
        <f t="shared" si="34"/>
        <v>9.5888691317745051E-2</v>
      </c>
      <c r="K311" s="10">
        <f t="shared" si="35"/>
        <v>4.0670562239073504E-3</v>
      </c>
      <c r="AC311" s="12"/>
      <c r="AD311" s="13"/>
    </row>
    <row r="312" spans="1:30" x14ac:dyDescent="0.3">
      <c r="A312" s="17">
        <v>42914</v>
      </c>
      <c r="B312" s="18">
        <v>5.54600307487094E-3</v>
      </c>
      <c r="C312" s="8">
        <f t="shared" si="29"/>
        <v>-4.5653996925129059E-2</v>
      </c>
      <c r="D312" s="5">
        <f t="shared" si="30"/>
        <v>2.0842874352396934E-3</v>
      </c>
      <c r="E312" s="5">
        <f t="shared" si="32"/>
        <v>3.5382740037801365E-3</v>
      </c>
      <c r="F312" s="5">
        <f>B$6+B$7*E301+B$8*(H311*100)^2</f>
        <v>0.73866831040013192</v>
      </c>
      <c r="G312" s="14">
        <v>6.3661545229523799E-3</v>
      </c>
      <c r="H312" s="8">
        <f t="shared" si="33"/>
        <v>8.5945814930113492E-3</v>
      </c>
      <c r="I312" s="7">
        <f t="shared" si="31"/>
        <v>2.2284269700589693E-3</v>
      </c>
      <c r="J312" s="10">
        <f t="shared" si="34"/>
        <v>0.3500428652846318</v>
      </c>
      <c r="K312" s="10">
        <f t="shared" si="35"/>
        <v>4.0853565450031937E-2</v>
      </c>
      <c r="AC312" s="12"/>
      <c r="AD312" s="13"/>
    </row>
    <row r="313" spans="1:30" x14ac:dyDescent="0.3">
      <c r="A313" s="17">
        <v>42915</v>
      </c>
      <c r="B313" s="18">
        <v>3.5571474127255569E-3</v>
      </c>
      <c r="C313" s="8">
        <f t="shared" si="29"/>
        <v>-4.7642852587274444E-2</v>
      </c>
      <c r="D313" s="5">
        <f t="shared" si="30"/>
        <v>2.269841402652763E-3</v>
      </c>
      <c r="E313" s="5">
        <f t="shared" si="32"/>
        <v>2.0842874352396934E-3</v>
      </c>
      <c r="F313" s="5">
        <f>B$6+B$7*E301+B$8*(H312*100)^2</f>
        <v>0.73329736533546797</v>
      </c>
      <c r="G313" s="14">
        <v>8.3281825360878615E-3</v>
      </c>
      <c r="H313" s="8">
        <f t="shared" si="33"/>
        <v>8.5632783753388977E-3</v>
      </c>
      <c r="I313" s="7">
        <f t="shared" si="31"/>
        <v>2.3509583925103612E-4</v>
      </c>
      <c r="J313" s="10">
        <f t="shared" si="34"/>
        <v>2.8228948901193474E-2</v>
      </c>
      <c r="K313" s="10">
        <f t="shared" si="35"/>
        <v>3.8390250100994727E-4</v>
      </c>
      <c r="AC313" s="12"/>
      <c r="AD313" s="13"/>
    </row>
    <row r="314" spans="1:30" x14ac:dyDescent="0.3">
      <c r="A314" s="17">
        <v>42916</v>
      </c>
      <c r="B314" s="18">
        <v>1.0564350803378014E-2</v>
      </c>
      <c r="C314" s="8">
        <f t="shared" si="29"/>
        <v>-4.0635649196621992E-2</v>
      </c>
      <c r="D314" s="5">
        <f t="shared" si="30"/>
        <v>1.6512559856309255E-3</v>
      </c>
      <c r="E314" s="5">
        <f t="shared" si="32"/>
        <v>2.269841402652763E-3</v>
      </c>
      <c r="F314" s="5">
        <f>B$6+B$7*E301+B$8*(H313*100)^2</f>
        <v>0.72836415229357399</v>
      </c>
      <c r="G314" s="14">
        <v>6.3388494203210155E-3</v>
      </c>
      <c r="H314" s="8">
        <f t="shared" si="33"/>
        <v>8.5344253016449451E-3</v>
      </c>
      <c r="I314" s="7">
        <f t="shared" si="31"/>
        <v>2.1955758813239296E-3</v>
      </c>
      <c r="J314" s="10">
        <f t="shared" si="34"/>
        <v>0.34636820276647934</v>
      </c>
      <c r="K314" s="10">
        <f t="shared" si="35"/>
        <v>4.014961896899627E-2</v>
      </c>
      <c r="AC314" s="12"/>
      <c r="AD314" s="13"/>
    </row>
    <row r="315" spans="1:30" x14ac:dyDescent="0.3">
      <c r="A315" s="17">
        <v>42919</v>
      </c>
      <c r="B315" s="18">
        <v>6.0231597530035841E-3</v>
      </c>
      <c r="C315" s="8">
        <f t="shared" si="29"/>
        <v>-4.5176840246996419E-2</v>
      </c>
      <c r="D315" s="5">
        <f t="shared" si="30"/>
        <v>2.0409468947026354E-3</v>
      </c>
      <c r="E315" s="5">
        <f t="shared" si="32"/>
        <v>1.6512559856309255E-3</v>
      </c>
      <c r="F315" s="5">
        <f>B$6+B$7*E301+B$8*(H314*100)^2</f>
        <v>0.72383299611459462</v>
      </c>
      <c r="G315" s="14">
        <v>3.265266534337541E-3</v>
      </c>
      <c r="H315" s="8">
        <f t="shared" si="33"/>
        <v>8.5078375402601256E-3</v>
      </c>
      <c r="I315" s="7">
        <f t="shared" si="31"/>
        <v>5.242571005922585E-3</v>
      </c>
      <c r="J315" s="10">
        <f t="shared" si="34"/>
        <v>1.6055568361086947</v>
      </c>
      <c r="K315" s="10">
        <f t="shared" si="35"/>
        <v>0.34144152957078111</v>
      </c>
      <c r="AC315" s="12"/>
      <c r="AD315" s="13"/>
    </row>
    <row r="316" spans="1:30" x14ac:dyDescent="0.3">
      <c r="A316" s="17">
        <v>42920</v>
      </c>
      <c r="B316" s="18">
        <v>-7.5882133399584435E-4</v>
      </c>
      <c r="C316" s="8">
        <f t="shared" si="29"/>
        <v>-5.1958821333995847E-2</v>
      </c>
      <c r="D316" s="5">
        <f t="shared" si="30"/>
        <v>2.6997191144181019E-3</v>
      </c>
      <c r="E316" s="5">
        <f t="shared" si="32"/>
        <v>2.0409468947026354E-3</v>
      </c>
      <c r="F316" s="5">
        <f>B$6+B$7*E301+B$8*(H315*100)^2</f>
        <v>0.71967112916420195</v>
      </c>
      <c r="G316" s="14">
        <v>2.8978558486736812E-3</v>
      </c>
      <c r="H316" s="8">
        <f t="shared" si="33"/>
        <v>8.4833432629135199E-3</v>
      </c>
      <c r="I316" s="7">
        <f t="shared" si="31"/>
        <v>5.5854874142398387E-3</v>
      </c>
      <c r="J316" s="10">
        <f t="shared" si="34"/>
        <v>1.9274552310102859</v>
      </c>
      <c r="K316" s="10">
        <f t="shared" si="35"/>
        <v>0.41572713364388436</v>
      </c>
      <c r="AC316" s="12"/>
      <c r="AD316" s="13"/>
    </row>
    <row r="317" spans="1:30" x14ac:dyDescent="0.3">
      <c r="A317" s="17">
        <v>42921</v>
      </c>
      <c r="B317" s="18">
        <v>-1.2343140838851636E-3</v>
      </c>
      <c r="C317" s="8">
        <f t="shared" si="29"/>
        <v>-5.2434314083885165E-2</v>
      </c>
      <c r="D317" s="5">
        <f t="shared" si="30"/>
        <v>2.749357293447518E-3</v>
      </c>
      <c r="E317" s="5">
        <f t="shared" si="32"/>
        <v>2.6997191144181019E-3</v>
      </c>
      <c r="F317" s="5">
        <f>B$6+B$7*E301+B$8*(H316*100)^2</f>
        <v>0.71584845437026634</v>
      </c>
      <c r="G317" s="14">
        <v>8.248373012251101E-3</v>
      </c>
      <c r="H317" s="8">
        <f t="shared" si="33"/>
        <v>8.4607827910322016E-3</v>
      </c>
      <c r="I317" s="7">
        <f t="shared" si="31"/>
        <v>2.1240977878110058E-4</v>
      </c>
      <c r="J317" s="10">
        <f t="shared" si="34"/>
        <v>2.5751718365017402E-2</v>
      </c>
      <c r="K317" s="10">
        <f t="shared" si="35"/>
        <v>3.2051165137980675E-4</v>
      </c>
      <c r="AC317" s="12"/>
      <c r="AD317" s="13"/>
    </row>
    <row r="318" spans="1:30" x14ac:dyDescent="0.3">
      <c r="A318" s="17">
        <v>42922</v>
      </c>
      <c r="B318" s="18">
        <v>-1.0889746536038913E-2</v>
      </c>
      <c r="C318" s="8">
        <f t="shared" si="29"/>
        <v>-6.2089746536038916E-2</v>
      </c>
      <c r="D318" s="5">
        <f t="shared" si="30"/>
        <v>3.8551366249095567E-3</v>
      </c>
      <c r="E318" s="5">
        <f t="shared" si="32"/>
        <v>2.749357293447518E-3</v>
      </c>
      <c r="F318" s="5">
        <f>B$6+B$7*E301+B$8*(H317*100)^2</f>
        <v>0.7123373275720366</v>
      </c>
      <c r="G318" s="14">
        <v>6.5247731183786751E-3</v>
      </c>
      <c r="H318" s="8">
        <f t="shared" si="33"/>
        <v>8.4400078647595862E-3</v>
      </c>
      <c r="I318" s="7">
        <f t="shared" si="31"/>
        <v>1.9152347463809111E-3</v>
      </c>
      <c r="J318" s="10">
        <f t="shared" si="34"/>
        <v>0.29353277296128011</v>
      </c>
      <c r="K318" s="10">
        <f t="shared" si="35"/>
        <v>3.0453722284113249E-2</v>
      </c>
      <c r="AC318" s="12"/>
      <c r="AD318" s="13"/>
    </row>
    <row r="319" spans="1:30" x14ac:dyDescent="0.3">
      <c r="A319" s="17">
        <v>42923</v>
      </c>
      <c r="B319" s="18">
        <v>-2.3719480317491693E-3</v>
      </c>
      <c r="C319" s="8">
        <f t="shared" si="29"/>
        <v>-5.3571948031749174E-2</v>
      </c>
      <c r="D319" s="5">
        <f t="shared" si="30"/>
        <v>2.8699536159164343E-3</v>
      </c>
      <c r="E319" s="5">
        <f t="shared" si="32"/>
        <v>3.8551366249095567E-3</v>
      </c>
      <c r="F319" s="5">
        <f>B$6+B$7*E301+B$8*(H318*100)^2</f>
        <v>0.7091123576078624</v>
      </c>
      <c r="G319" s="14">
        <v>9.3873761930457697E-3</v>
      </c>
      <c r="H319" s="8">
        <f t="shared" si="33"/>
        <v>8.4208809373358465E-3</v>
      </c>
      <c r="I319" s="7">
        <f t="shared" si="31"/>
        <v>9.6649525570992323E-4</v>
      </c>
      <c r="J319" s="10">
        <f t="shared" si="34"/>
        <v>0.10295691105102503</v>
      </c>
      <c r="K319" s="10">
        <f t="shared" si="35"/>
        <v>6.1222703554608682E-3</v>
      </c>
      <c r="AC319" s="12"/>
      <c r="AD319" s="13"/>
    </row>
    <row r="320" spans="1:30" x14ac:dyDescent="0.3">
      <c r="A320" s="17">
        <v>42926</v>
      </c>
      <c r="B320" s="18">
        <v>1.121697960025422E-2</v>
      </c>
      <c r="C320" s="8">
        <f t="shared" si="29"/>
        <v>-3.9983020399745786E-2</v>
      </c>
      <c r="D320" s="5">
        <f t="shared" si="30"/>
        <v>1.5986419202864877E-3</v>
      </c>
      <c r="E320" s="5">
        <f t="shared" si="32"/>
        <v>2.8699536159164343E-3</v>
      </c>
      <c r="F320" s="5">
        <f>B$6+B$7*E301+B$8*(H319*100)^2</f>
        <v>0.70615022269576833</v>
      </c>
      <c r="G320" s="14">
        <v>6.1309676010440116E-3</v>
      </c>
      <c r="H320" s="8">
        <f t="shared" si="33"/>
        <v>8.4032744968599495E-3</v>
      </c>
      <c r="I320" s="7">
        <f t="shared" si="31"/>
        <v>2.2723068958159379E-3</v>
      </c>
      <c r="J320" s="10">
        <f t="shared" si="34"/>
        <v>0.37062777748637887</v>
      </c>
      <c r="K320" s="10">
        <f t="shared" si="35"/>
        <v>4.4861551398275079E-2</v>
      </c>
      <c r="AC320" s="12"/>
      <c r="AD320" s="13"/>
    </row>
    <row r="321" spans="1:30" x14ac:dyDescent="0.3">
      <c r="A321" s="17">
        <v>42927</v>
      </c>
      <c r="B321" s="18">
        <v>1.2723158931996209E-2</v>
      </c>
      <c r="C321" s="8">
        <f t="shared" si="29"/>
        <v>-3.8476841068003795E-2</v>
      </c>
      <c r="D321" s="5">
        <f t="shared" si="30"/>
        <v>1.4804672985724234E-3</v>
      </c>
      <c r="E321" s="5">
        <f t="shared" si="32"/>
        <v>1.5986419202864877E-3</v>
      </c>
      <c r="F321" s="5">
        <f>B$6+B$7*E301+B$8*(H320*100)^2</f>
        <v>0.70342950177900998</v>
      </c>
      <c r="G321" s="14">
        <v>7.5958258276509058E-3</v>
      </c>
      <c r="H321" s="8">
        <f t="shared" si="33"/>
        <v>8.3870704168917641E-3</v>
      </c>
      <c r="I321" s="7">
        <f t="shared" si="31"/>
        <v>7.9124458924085834E-4</v>
      </c>
      <c r="J321" s="10">
        <f t="shared" si="34"/>
        <v>0.10416834287596607</v>
      </c>
      <c r="K321" s="10">
        <f t="shared" si="35"/>
        <v>4.7514232184060479E-3</v>
      </c>
      <c r="AC321" s="12"/>
      <c r="AD321" s="13"/>
    </row>
    <row r="322" spans="1:30" x14ac:dyDescent="0.3">
      <c r="A322" s="17">
        <v>42928</v>
      </c>
      <c r="B322" s="18">
        <v>1.5606372643949198E-2</v>
      </c>
      <c r="C322" s="8">
        <f t="shared" si="29"/>
        <v>-3.5593627356050803E-2</v>
      </c>
      <c r="D322" s="5">
        <f t="shared" si="30"/>
        <v>1.266906308361408E-3</v>
      </c>
      <c r="E322" s="5">
        <f t="shared" si="32"/>
        <v>1.4804672985724234E-3</v>
      </c>
      <c r="F322" s="5">
        <f>B$6+B$7*E301+B$8*(H321*100)^2</f>
        <v>0.70093051961696728</v>
      </c>
      <c r="G322" s="14">
        <v>7.7755836080337423E-3</v>
      </c>
      <c r="H322" s="8">
        <f t="shared" si="33"/>
        <v>8.3721593368555006E-3</v>
      </c>
      <c r="I322" s="7">
        <f t="shared" si="31"/>
        <v>5.9657572882175838E-4</v>
      </c>
      <c r="J322" s="10">
        <f t="shared" si="34"/>
        <v>7.6724238191635624E-2</v>
      </c>
      <c r="K322" s="10">
        <f t="shared" si="35"/>
        <v>2.6662270558783785E-3</v>
      </c>
      <c r="AC322" s="12"/>
      <c r="AD322" s="13"/>
    </row>
    <row r="323" spans="1:30" x14ac:dyDescent="0.3">
      <c r="A323" s="17">
        <v>42929</v>
      </c>
      <c r="B323" s="18">
        <v>5.2609840297398007E-3</v>
      </c>
      <c r="C323" s="8">
        <f t="shared" si="29"/>
        <v>-4.5939015970260205E-2</v>
      </c>
      <c r="D323" s="5">
        <f t="shared" si="30"/>
        <v>2.110393188315822E-3</v>
      </c>
      <c r="E323" s="5">
        <f t="shared" si="32"/>
        <v>1.266906308361408E-3</v>
      </c>
      <c r="F323" s="5">
        <f>B$6+B$7*E302+B$8*(H322*100)^2</f>
        <v>0.69863156847468899</v>
      </c>
      <c r="G323" s="14">
        <v>3.8558433692128533E-3</v>
      </c>
      <c r="H323" s="8">
        <f t="shared" si="33"/>
        <v>8.3584183221150701E-3</v>
      </c>
      <c r="I323" s="7">
        <f t="shared" si="31"/>
        <v>4.5025749529022168E-3</v>
      </c>
      <c r="J323" s="10">
        <f t="shared" si="34"/>
        <v>1.1677276594929191</v>
      </c>
      <c r="K323" s="10">
        <f t="shared" si="35"/>
        <v>0.23499201922455226</v>
      </c>
      <c r="AC323" s="12"/>
      <c r="AD323" s="13"/>
    </row>
    <row r="324" spans="1:30" x14ac:dyDescent="0.3">
      <c r="A324" s="17">
        <v>42930</v>
      </c>
      <c r="B324" s="18">
        <v>3.9505770522559212E-3</v>
      </c>
      <c r="C324" s="8">
        <f t="shared" si="29"/>
        <v>-4.7249422947744084E-2</v>
      </c>
      <c r="D324" s="5">
        <f t="shared" si="30"/>
        <v>2.2325079688948054E-3</v>
      </c>
      <c r="E324" s="5">
        <f t="shared" si="32"/>
        <v>2.110393188315822E-3</v>
      </c>
      <c r="F324" s="5">
        <f>B$6+B$7*E324+B$8*(G323*100)^2</f>
        <v>0.19129373273007644</v>
      </c>
      <c r="G324" s="14">
        <v>4.3577437994782291E-3</v>
      </c>
      <c r="H324" s="8">
        <f t="shared" si="33"/>
        <v>4.3737138993088752E-3</v>
      </c>
      <c r="I324" s="7">
        <f t="shared" si="31"/>
        <v>1.5970099830646053E-5</v>
      </c>
      <c r="J324" s="10">
        <f t="shared" si="34"/>
        <v>3.6647633650601992E-3</v>
      </c>
      <c r="K324" s="10">
        <f t="shared" si="35"/>
        <v>6.6825669713388436E-6</v>
      </c>
      <c r="AC324" s="12"/>
      <c r="AD324" s="13"/>
    </row>
    <row r="325" spans="1:30" x14ac:dyDescent="0.3">
      <c r="A325" s="17">
        <v>42933</v>
      </c>
      <c r="B325" s="18">
        <v>-3.4290646545169431E-3</v>
      </c>
      <c r="C325" s="8">
        <f t="shared" si="29"/>
        <v>-5.4629064654516946E-2</v>
      </c>
      <c r="D325" s="5">
        <f t="shared" si="30"/>
        <v>2.9843347050273927E-3</v>
      </c>
      <c r="E325" s="5">
        <f t="shared" si="32"/>
        <v>2.2325079688948054E-3</v>
      </c>
      <c r="F325" s="5">
        <f>B$6+B$7*E324+B$8*(H324*100)^2</f>
        <v>0.23043878075526514</v>
      </c>
      <c r="G325" s="14">
        <v>3.1571254139214026E-3</v>
      </c>
      <c r="H325" s="8">
        <f t="shared" si="33"/>
        <v>4.8004039492032871E-3</v>
      </c>
      <c r="I325" s="7">
        <f t="shared" si="31"/>
        <v>1.6432785352818845E-3</v>
      </c>
      <c r="J325" s="10">
        <f t="shared" si="34"/>
        <v>0.52049833941845247</v>
      </c>
      <c r="K325" s="10">
        <f t="shared" si="35"/>
        <v>7.671724954096848E-2</v>
      </c>
      <c r="AC325" s="12"/>
      <c r="AD325" s="13"/>
    </row>
    <row r="326" spans="1:30" x14ac:dyDescent="0.3">
      <c r="A326" s="17">
        <v>42934</v>
      </c>
      <c r="B326" s="18">
        <v>1.9302955055293506E-3</v>
      </c>
      <c r="C326" s="8">
        <f t="shared" si="29"/>
        <v>-4.9269704494470649E-2</v>
      </c>
      <c r="D326" s="5">
        <f t="shared" si="30"/>
        <v>2.4275037809724613E-3</v>
      </c>
      <c r="E326" s="5">
        <f t="shared" si="32"/>
        <v>2.9843347050273927E-3</v>
      </c>
      <c r="F326" s="5">
        <f>B$6+B$7*E324+B$8*(H325*100)^2</f>
        <v>0.26639350736640088</v>
      </c>
      <c r="G326" s="14">
        <v>4.6569734114477969E-3</v>
      </c>
      <c r="H326" s="8">
        <f t="shared" si="33"/>
        <v>5.1613322637319228E-3</v>
      </c>
      <c r="I326" s="7">
        <f t="shared" si="31"/>
        <v>5.0435885228412598E-4</v>
      </c>
      <c r="J326" s="10">
        <f t="shared" si="34"/>
        <v>0.10830185352665067</v>
      </c>
      <c r="K326" s="10">
        <f t="shared" si="35"/>
        <v>5.1102486452043738E-3</v>
      </c>
      <c r="AC326" s="12"/>
      <c r="AD326" s="13"/>
    </row>
    <row r="327" spans="1:30" x14ac:dyDescent="0.3">
      <c r="A327" s="17">
        <v>42935</v>
      </c>
      <c r="B327" s="18">
        <v>-2.4211231735216674E-3</v>
      </c>
      <c r="C327" s="8">
        <f t="shared" si="29"/>
        <v>-5.3621123173521669E-2</v>
      </c>
      <c r="D327" s="5">
        <f t="shared" si="30"/>
        <v>2.8752248503899824E-3</v>
      </c>
      <c r="E327" s="5">
        <f t="shared" si="32"/>
        <v>2.4275037809724613E-3</v>
      </c>
      <c r="F327" s="5">
        <f>B$6+B$7*E324+B$8*(H326*100)^2</f>
        <v>0.29941792375872917</v>
      </c>
      <c r="G327" s="14">
        <v>7.2145738781815511E-3</v>
      </c>
      <c r="H327" s="8">
        <f t="shared" si="33"/>
        <v>5.4719093903200658E-3</v>
      </c>
      <c r="I327" s="7">
        <f t="shared" si="31"/>
        <v>1.7426644878614853E-3</v>
      </c>
      <c r="J327" s="10">
        <f t="shared" si="34"/>
        <v>0.241547805495718</v>
      </c>
      <c r="K327" s="10">
        <f t="shared" si="35"/>
        <v>4.1999152413535024E-2</v>
      </c>
      <c r="AC327" s="12"/>
      <c r="AD327" s="13"/>
    </row>
    <row r="328" spans="1:30" x14ac:dyDescent="0.3">
      <c r="A328" s="17">
        <v>42936</v>
      </c>
      <c r="B328" s="18">
        <v>-3.7197048683511587E-3</v>
      </c>
      <c r="C328" s="8">
        <f t="shared" si="29"/>
        <v>-5.4919704868351162E-2</v>
      </c>
      <c r="D328" s="5">
        <f t="shared" si="30"/>
        <v>3.0161739828267944E-3</v>
      </c>
      <c r="E328" s="5">
        <f t="shared" si="32"/>
        <v>2.8752248503899824E-3</v>
      </c>
      <c r="F328" s="5">
        <f>B$6+B$7*E324+B$8*(H327*100)^2</f>
        <v>0.3297508502150826</v>
      </c>
      <c r="G328" s="14">
        <v>6.436912865686587E-3</v>
      </c>
      <c r="H328" s="8">
        <f t="shared" si="33"/>
        <v>5.7423936665390906E-3</v>
      </c>
      <c r="I328" s="7">
        <f t="shared" si="31"/>
        <v>6.9451919914749645E-4</v>
      </c>
      <c r="J328" s="10">
        <f t="shared" si="34"/>
        <v>0.10789631825681335</v>
      </c>
      <c r="K328" s="10">
        <f t="shared" si="35"/>
        <v>6.7730218589241442E-3</v>
      </c>
      <c r="AC328" s="12"/>
      <c r="AD328" s="13"/>
    </row>
    <row r="329" spans="1:30" x14ac:dyDescent="0.3">
      <c r="A329" s="17">
        <v>42937</v>
      </c>
      <c r="B329" s="18">
        <v>-3.9190928253669856E-3</v>
      </c>
      <c r="C329" s="8">
        <f t="shared" si="29"/>
        <v>-5.5119092825366992E-2</v>
      </c>
      <c r="D329" s="5">
        <f t="shared" si="30"/>
        <v>3.0381143938914231E-3</v>
      </c>
      <c r="E329" s="5">
        <f t="shared" si="32"/>
        <v>3.0161739828267944E-3</v>
      </c>
      <c r="F329" s="5">
        <f>B$6+B$7*E324+B$8*(H328*100)^2</f>
        <v>0.35761164316524324</v>
      </c>
      <c r="G329" s="14">
        <v>5.3135084562732932E-3</v>
      </c>
      <c r="H329" s="8">
        <f t="shared" si="33"/>
        <v>5.9800639057224405E-3</v>
      </c>
      <c r="I329" s="7">
        <f t="shared" si="31"/>
        <v>6.6655544944914727E-4</v>
      </c>
      <c r="J329" s="10">
        <f t="shared" si="34"/>
        <v>0.12544544813176897</v>
      </c>
      <c r="K329" s="10">
        <f t="shared" si="35"/>
        <v>6.7159803578127342E-3</v>
      </c>
      <c r="AC329" s="12"/>
      <c r="AD329" s="13"/>
    </row>
    <row r="330" spans="1:30" x14ac:dyDescent="0.3">
      <c r="A330" s="17">
        <v>42940</v>
      </c>
      <c r="B330" s="18">
        <v>6.4106734988261171E-3</v>
      </c>
      <c r="C330" s="8">
        <f t="shared" si="29"/>
        <v>-4.4789326501173884E-2</v>
      </c>
      <c r="D330" s="5">
        <f t="shared" si="30"/>
        <v>2.0060837684287573E-3</v>
      </c>
      <c r="E330" s="5">
        <f t="shared" si="32"/>
        <v>3.0381143938914231E-3</v>
      </c>
      <c r="F330" s="5">
        <f>B$6+B$7*E324+B$8*(H329*100)^2</f>
        <v>0.38320178148996586</v>
      </c>
      <c r="G330" s="14">
        <v>2.7341864676936828E-3</v>
      </c>
      <c r="H330" s="8">
        <f t="shared" si="33"/>
        <v>6.190329405532196E-3</v>
      </c>
      <c r="I330" s="7">
        <f t="shared" si="31"/>
        <v>3.4561429378385132E-3</v>
      </c>
      <c r="J330" s="10">
        <f t="shared" si="34"/>
        <v>1.2640480006302601</v>
      </c>
      <c r="K330" s="10">
        <f t="shared" si="35"/>
        <v>0.25884111037587965</v>
      </c>
      <c r="AC330" s="12"/>
      <c r="AD330" s="13"/>
    </row>
    <row r="331" spans="1:30" x14ac:dyDescent="0.3">
      <c r="A331" s="17">
        <v>42941</v>
      </c>
      <c r="B331" s="18">
        <v>8.6871952177482101E-3</v>
      </c>
      <c r="C331" s="8">
        <f t="shared" si="29"/>
        <v>-4.2512804782251792E-2</v>
      </c>
      <c r="D331" s="5">
        <f t="shared" si="30"/>
        <v>1.807338570453851E-3</v>
      </c>
      <c r="E331" s="5">
        <f t="shared" si="32"/>
        <v>2.0060837684287573E-3</v>
      </c>
      <c r="F331" s="5">
        <f>B$6+B$7*E324+B$8*(H330*100)^2</f>
        <v>0.40670632354122355</v>
      </c>
      <c r="G331" s="14">
        <v>4.6212657575315282E-3</v>
      </c>
      <c r="H331" s="8">
        <f t="shared" si="33"/>
        <v>6.3773530836956447E-3</v>
      </c>
      <c r="I331" s="7">
        <f t="shared" si="31"/>
        <v>1.7560873261641165E-3</v>
      </c>
      <c r="J331" s="10">
        <f t="shared" si="34"/>
        <v>0.38000137155110059</v>
      </c>
      <c r="K331" s="10">
        <f t="shared" si="35"/>
        <v>4.6721454005198559E-2</v>
      </c>
      <c r="AC331" s="12"/>
      <c r="AD331" s="13"/>
    </row>
    <row r="332" spans="1:30" x14ac:dyDescent="0.3">
      <c r="A332" s="17">
        <v>42942</v>
      </c>
      <c r="B332" s="18">
        <v>-1.0055258085315235E-2</v>
      </c>
      <c r="C332" s="8">
        <f t="shared" ref="C332:C395" si="36">B332-B$5</f>
        <v>-6.1255258085315234E-2</v>
      </c>
      <c r="D332" s="5">
        <f t="shared" ref="D332:D395" si="37">C332^2</f>
        <v>3.7522066430985775E-3</v>
      </c>
      <c r="E332" s="5">
        <f t="shared" si="32"/>
        <v>1.807338570453851E-3</v>
      </c>
      <c r="F332" s="5">
        <f>B$6+B$7*E324+B$8*(H331*100)^2</f>
        <v>0.42829524541530367</v>
      </c>
      <c r="G332" s="14">
        <v>7.2361115678295776E-3</v>
      </c>
      <c r="H332" s="8">
        <f t="shared" si="33"/>
        <v>6.544426983436393E-3</v>
      </c>
      <c r="I332" s="7">
        <f t="shared" si="31"/>
        <v>6.9168458439318459E-4</v>
      </c>
      <c r="J332" s="10">
        <f t="shared" si="34"/>
        <v>9.5587882788912087E-2</v>
      </c>
      <c r="K332" s="10">
        <f t="shared" si="35"/>
        <v>5.2204853526844897E-3</v>
      </c>
      <c r="AC332" s="12"/>
      <c r="AD332" s="13"/>
    </row>
    <row r="333" spans="1:30" x14ac:dyDescent="0.3">
      <c r="A333" s="17">
        <v>42943</v>
      </c>
      <c r="B333" s="18">
        <v>4.0832673705380757E-3</v>
      </c>
      <c r="C333" s="8">
        <f t="shared" si="36"/>
        <v>-4.7116732629461928E-2</v>
      </c>
      <c r="D333" s="5">
        <f t="shared" si="37"/>
        <v>2.2199864936762025E-3</v>
      </c>
      <c r="E333" s="5">
        <f t="shared" si="32"/>
        <v>3.7522066430985775E-3</v>
      </c>
      <c r="F333" s="5">
        <f>B$6+B$7*E324+B$8*(H332*100)^2</f>
        <v>0.44812467015664637</v>
      </c>
      <c r="G333" s="14">
        <v>7.4606337701261698E-3</v>
      </c>
      <c r="H333" s="8">
        <f t="shared" si="33"/>
        <v>6.6942114558523344E-3</v>
      </c>
      <c r="I333" s="7">
        <f t="shared" ref="I333:I396" si="38">SQRT((G333-H333)^2)</f>
        <v>7.6642231427383536E-4</v>
      </c>
      <c r="J333" s="10">
        <f t="shared" si="34"/>
        <v>0.10272884823039291</v>
      </c>
      <c r="K333" s="10">
        <f t="shared" si="35"/>
        <v>6.0931302076026039E-3</v>
      </c>
      <c r="AC333" s="12"/>
      <c r="AD333" s="13"/>
    </row>
    <row r="334" spans="1:30" x14ac:dyDescent="0.3">
      <c r="A334" s="17">
        <v>42944</v>
      </c>
      <c r="B334" s="18">
        <v>3.3645863480719542E-3</v>
      </c>
      <c r="C334" s="8">
        <f t="shared" si="36"/>
        <v>-4.7835413651928047E-2</v>
      </c>
      <c r="D334" s="5">
        <f t="shared" si="37"/>
        <v>2.2882267992510642E-3</v>
      </c>
      <c r="E334" s="5">
        <f t="shared" ref="E334:E397" si="39">D333</f>
        <v>2.2199864936762025E-3</v>
      </c>
      <c r="F334" s="5">
        <f>B$6+B$7*E324+B$8*(H333*100)^2</f>
        <v>0.46633799678156956</v>
      </c>
      <c r="G334" s="14">
        <v>5.9169854502977553E-3</v>
      </c>
      <c r="H334" s="8">
        <f t="shared" ref="H334:H397" si="40">SQRT(F334)/100</f>
        <v>6.8288944696895818E-3</v>
      </c>
      <c r="I334" s="7">
        <f t="shared" si="38"/>
        <v>9.119090193918265E-4</v>
      </c>
      <c r="J334" s="10">
        <f t="shared" ref="J334:J397" si="41">ABS(G334-H334)/G334</f>
        <v>0.15411716439930359</v>
      </c>
      <c r="K334" s="10">
        <f t="shared" ref="K334:K397" si="42">G334/H334-LN(G334/H334)-1</f>
        <v>9.7988473032326606E-3</v>
      </c>
      <c r="AC334" s="12"/>
      <c r="AD334" s="13"/>
    </row>
    <row r="335" spans="1:30" x14ac:dyDescent="0.3">
      <c r="A335" s="17">
        <v>42947</v>
      </c>
      <c r="B335" s="18">
        <v>6.4375455356496213E-3</v>
      </c>
      <c r="C335" s="8">
        <f t="shared" si="36"/>
        <v>-4.4762454464350385E-2</v>
      </c>
      <c r="D335" s="5">
        <f t="shared" si="37"/>
        <v>2.0036773296730416E-3</v>
      </c>
      <c r="E335" s="5">
        <f t="shared" si="39"/>
        <v>2.2882267992510642E-3</v>
      </c>
      <c r="F335" s="5">
        <f>B$6+B$7*E324+B$8*(H334*100)^2</f>
        <v>0.48306693728656147</v>
      </c>
      <c r="G335" s="14">
        <v>4.4266516201986019E-3</v>
      </c>
      <c r="H335" s="8">
        <f t="shared" si="40"/>
        <v>6.9503017005491316E-3</v>
      </c>
      <c r="I335" s="7">
        <f t="shared" si="38"/>
        <v>2.5236500803505297E-3</v>
      </c>
      <c r="J335" s="10">
        <f t="shared" si="41"/>
        <v>0.57010361258953246</v>
      </c>
      <c r="K335" s="10">
        <f t="shared" si="42"/>
        <v>8.8042255185595497E-2</v>
      </c>
      <c r="AC335" s="12"/>
      <c r="AD335" s="13"/>
    </row>
    <row r="336" spans="1:30" x14ac:dyDescent="0.3">
      <c r="A336" s="17">
        <v>42948</v>
      </c>
      <c r="B336" s="18">
        <v>9.0006346244517338E-3</v>
      </c>
      <c r="C336" s="8">
        <f t="shared" si="36"/>
        <v>-4.2199365375548269E-2</v>
      </c>
      <c r="D336" s="5">
        <f t="shared" si="37"/>
        <v>1.780786438099022E-3</v>
      </c>
      <c r="E336" s="5">
        <f t="shared" si="39"/>
        <v>2.0036773296730416E-3</v>
      </c>
      <c r="F336" s="5">
        <f>B$6+B$7*E324+B$8*(H335*100)^2</f>
        <v>0.49843246914039663</v>
      </c>
      <c r="G336" s="14">
        <v>4.8424610784281305E-3</v>
      </c>
      <c r="H336" s="8">
        <f t="shared" si="40"/>
        <v>7.0599749938678727E-3</v>
      </c>
      <c r="I336" s="7">
        <f t="shared" si="38"/>
        <v>2.2175139154397422E-3</v>
      </c>
      <c r="J336" s="10">
        <f t="shared" si="41"/>
        <v>0.45793117993620513</v>
      </c>
      <c r="K336" s="10">
        <f t="shared" si="42"/>
        <v>6.2921862825075836E-2</v>
      </c>
      <c r="AC336" s="12"/>
      <c r="AD336" s="13"/>
    </row>
    <row r="337" spans="1:30" x14ac:dyDescent="0.3">
      <c r="A337" s="17">
        <v>42949</v>
      </c>
      <c r="B337" s="18">
        <v>9.2778925481640604E-3</v>
      </c>
      <c r="C337" s="8">
        <f t="shared" si="36"/>
        <v>-4.1922107451835944E-2</v>
      </c>
      <c r="D337" s="5">
        <f t="shared" si="37"/>
        <v>1.7574630932032788E-3</v>
      </c>
      <c r="E337" s="5">
        <f t="shared" si="39"/>
        <v>1.780786438099022E-3</v>
      </c>
      <c r="F337" s="5">
        <f>B$6+B$7*E324+B$8*(H336*100)^2</f>
        <v>0.51254571014814421</v>
      </c>
      <c r="G337" s="14">
        <v>8.1026340869809772E-3</v>
      </c>
      <c r="H337" s="8">
        <f t="shared" si="40"/>
        <v>7.1592297780427756E-3</v>
      </c>
      <c r="I337" s="7">
        <f t="shared" si="38"/>
        <v>9.4340430893820153E-4</v>
      </c>
      <c r="J337" s="10">
        <f t="shared" si="41"/>
        <v>0.11643180462191052</v>
      </c>
      <c r="K337" s="10">
        <f t="shared" si="42"/>
        <v>7.9877512639732196E-3</v>
      </c>
      <c r="AC337" s="12"/>
      <c r="AD337" s="13"/>
    </row>
    <row r="338" spans="1:30" x14ac:dyDescent="0.3">
      <c r="A338" s="17">
        <v>42950</v>
      </c>
      <c r="B338" s="18">
        <v>-5.361702897249309E-3</v>
      </c>
      <c r="C338" s="8">
        <f t="shared" si="36"/>
        <v>-5.6561702897249308E-2</v>
      </c>
      <c r="D338" s="5">
        <f t="shared" si="37"/>
        <v>3.1992262346367006E-3</v>
      </c>
      <c r="E338" s="5">
        <f t="shared" si="39"/>
        <v>1.7574630932032788E-3</v>
      </c>
      <c r="F338" s="5">
        <f>B$6+B$7*E324+B$8*(H337*100)^2</f>
        <v>0.52550872201376031</v>
      </c>
      <c r="G338" s="14">
        <v>4.5852126431705914E-3</v>
      </c>
      <c r="H338" s="8">
        <f t="shared" si="40"/>
        <v>7.2491980384988821E-3</v>
      </c>
      <c r="I338" s="7">
        <f t="shared" si="38"/>
        <v>2.6639853953282907E-3</v>
      </c>
      <c r="J338" s="10">
        <f t="shared" si="41"/>
        <v>0.58099495108392463</v>
      </c>
      <c r="K338" s="10">
        <f t="shared" si="42"/>
        <v>9.0567453598217273E-2</v>
      </c>
      <c r="AC338" s="12"/>
      <c r="AD338" s="13"/>
    </row>
    <row r="339" spans="1:30" x14ac:dyDescent="0.3">
      <c r="A339" s="17">
        <v>42951</v>
      </c>
      <c r="B339" s="18">
        <v>1.8103614445064671E-3</v>
      </c>
      <c r="C339" s="8">
        <f t="shared" si="36"/>
        <v>-4.9389638555493533E-2</v>
      </c>
      <c r="D339" s="5">
        <f t="shared" si="37"/>
        <v>2.4393363966422931E-3</v>
      </c>
      <c r="E339" s="5">
        <f t="shared" si="39"/>
        <v>3.1992262346367006E-3</v>
      </c>
      <c r="F339" s="5">
        <f>B$6+B$7*E324+B$8*(H338*100)^2</f>
        <v>0.53741524841232879</v>
      </c>
      <c r="G339" s="14">
        <v>5.6160450747084695E-3</v>
      </c>
      <c r="H339" s="8">
        <f t="shared" si="40"/>
        <v>7.3308611254908444E-3</v>
      </c>
      <c r="I339" s="7">
        <f t="shared" si="38"/>
        <v>1.7148160507823749E-3</v>
      </c>
      <c r="J339" s="10">
        <f t="shared" si="41"/>
        <v>0.30534228767232457</v>
      </c>
      <c r="K339" s="10">
        <f t="shared" si="42"/>
        <v>3.2547885345207916E-2</v>
      </c>
      <c r="AC339" s="12"/>
      <c r="AD339" s="13"/>
    </row>
    <row r="340" spans="1:30" x14ac:dyDescent="0.3">
      <c r="A340" s="17">
        <v>42954</v>
      </c>
      <c r="B340" s="18">
        <v>1.54558914113488E-2</v>
      </c>
      <c r="C340" s="8">
        <f t="shared" si="36"/>
        <v>-3.5744108588651201E-2</v>
      </c>
      <c r="D340" s="5">
        <f t="shared" si="37"/>
        <v>1.2776412987972885E-3</v>
      </c>
      <c r="E340" s="5">
        <f t="shared" si="39"/>
        <v>2.4393363966422931E-3</v>
      </c>
      <c r="F340" s="5">
        <f>B$6+B$7*E324+B$8*(H339*100)^2</f>
        <v>0.54835139290941382</v>
      </c>
      <c r="G340" s="14">
        <v>7.6718863924902401E-3</v>
      </c>
      <c r="H340" s="8">
        <f t="shared" si="40"/>
        <v>7.4050752387090158E-3</v>
      </c>
      <c r="I340" s="7">
        <f t="shared" si="38"/>
        <v>2.6681115378122434E-4</v>
      </c>
      <c r="J340" s="10">
        <f t="shared" si="41"/>
        <v>3.4777776954882579E-2</v>
      </c>
      <c r="K340" s="10">
        <f t="shared" si="42"/>
        <v>6.3392860728916922E-4</v>
      </c>
      <c r="AC340" s="12"/>
      <c r="AD340" s="13"/>
    </row>
    <row r="341" spans="1:30" x14ac:dyDescent="0.3">
      <c r="A341" s="17">
        <v>42955</v>
      </c>
      <c r="B341" s="18">
        <v>-6.0365581673944998E-4</v>
      </c>
      <c r="C341" s="8">
        <f t="shared" si="36"/>
        <v>-5.1803655816739451E-2</v>
      </c>
      <c r="D341" s="5">
        <f t="shared" si="37"/>
        <v>2.6836187559792033E-3</v>
      </c>
      <c r="E341" s="5">
        <f t="shared" si="39"/>
        <v>1.2776412987972885E-3</v>
      </c>
      <c r="F341" s="5">
        <f>B$6+B$7*E324+B$8*(H340*100)^2</f>
        <v>0.55839624162998647</v>
      </c>
      <c r="G341" s="14">
        <v>8.5768881544949563E-3</v>
      </c>
      <c r="H341" s="8">
        <f t="shared" si="40"/>
        <v>7.4725915292486482E-3</v>
      </c>
      <c r="I341" s="7">
        <f t="shared" si="38"/>
        <v>1.1042966252463081E-3</v>
      </c>
      <c r="J341" s="10">
        <f t="shared" si="41"/>
        <v>0.12875259713717624</v>
      </c>
      <c r="K341" s="10">
        <f t="shared" si="42"/>
        <v>9.9503072533257964E-3</v>
      </c>
      <c r="AC341" s="12"/>
      <c r="AD341" s="13"/>
    </row>
    <row r="342" spans="1:30" x14ac:dyDescent="0.3">
      <c r="A342" s="17">
        <v>42956</v>
      </c>
      <c r="B342" s="18">
        <v>-3.363579183589158E-3</v>
      </c>
      <c r="C342" s="8">
        <f t="shared" si="36"/>
        <v>-5.4563579183589159E-2</v>
      </c>
      <c r="D342" s="5">
        <f t="shared" si="37"/>
        <v>2.977184173323804E-3</v>
      </c>
      <c r="E342" s="5">
        <f t="shared" si="39"/>
        <v>2.6836187559792033E-3</v>
      </c>
      <c r="F342" s="5">
        <f>B$6+B$7*E324+B$8*(H341*100)^2</f>
        <v>0.56762243517983235</v>
      </c>
      <c r="G342" s="14">
        <v>6.6861621602454556E-3</v>
      </c>
      <c r="H342" s="8">
        <f t="shared" si="40"/>
        <v>7.5340721736643348E-3</v>
      </c>
      <c r="I342" s="7">
        <f t="shared" si="38"/>
        <v>8.4791001341887919E-4</v>
      </c>
      <c r="J342" s="10">
        <f t="shared" si="41"/>
        <v>0.12681565195357924</v>
      </c>
      <c r="K342" s="10">
        <f t="shared" si="42"/>
        <v>6.8522588084984903E-3</v>
      </c>
      <c r="AC342" s="12"/>
      <c r="AD342" s="13"/>
    </row>
    <row r="343" spans="1:30" x14ac:dyDescent="0.3">
      <c r="A343" s="17">
        <v>42957</v>
      </c>
      <c r="B343" s="18">
        <v>-1.008451845532175E-2</v>
      </c>
      <c r="C343" s="8">
        <f t="shared" si="36"/>
        <v>-6.1284518455321749E-2</v>
      </c>
      <c r="D343" s="5">
        <f t="shared" si="37"/>
        <v>3.7557922023006719E-3</v>
      </c>
      <c r="E343" s="5">
        <f t="shared" si="39"/>
        <v>2.977184173323804E-3</v>
      </c>
      <c r="F343" s="5">
        <f>B$6+B$7*E324+B$8*(H342*100)^2</f>
        <v>0.57609669395536589</v>
      </c>
      <c r="G343" s="14">
        <v>9.0154479210071952E-3</v>
      </c>
      <c r="H343" s="8">
        <f t="shared" si="40"/>
        <v>7.590103385036108E-3</v>
      </c>
      <c r="I343" s="7">
        <f t="shared" si="38"/>
        <v>1.4253445359710872E-3</v>
      </c>
      <c r="J343" s="10">
        <f t="shared" si="41"/>
        <v>0.15810024620627494</v>
      </c>
      <c r="K343" s="10">
        <f t="shared" si="42"/>
        <v>1.5695541975341065E-2</v>
      </c>
      <c r="AC343" s="12"/>
      <c r="AD343" s="13"/>
    </row>
    <row r="344" spans="1:30" x14ac:dyDescent="0.3">
      <c r="A344" s="17">
        <v>42958</v>
      </c>
      <c r="B344" s="18">
        <v>5.4633149413859427E-3</v>
      </c>
      <c r="C344" s="8">
        <f t="shared" si="36"/>
        <v>-4.5736685058614057E-2</v>
      </c>
      <c r="D344" s="5">
        <f t="shared" si="37"/>
        <v>2.0918443601508504E-3</v>
      </c>
      <c r="E344" s="5">
        <f t="shared" si="39"/>
        <v>3.7557922023006719E-3</v>
      </c>
      <c r="F344" s="5">
        <f>B$6+B$7*E324+B$8*(H343*100)^2</f>
        <v>0.58388030064069329</v>
      </c>
      <c r="G344" s="14">
        <v>8.7457864265155279E-3</v>
      </c>
      <c r="H344" s="8">
        <f t="shared" si="40"/>
        <v>7.6412060608302742E-3</v>
      </c>
      <c r="I344" s="7">
        <f t="shared" si="38"/>
        <v>1.1045803656852538E-3</v>
      </c>
      <c r="J344" s="10">
        <f t="shared" si="41"/>
        <v>0.12629857531580926</v>
      </c>
      <c r="K344" s="10">
        <f t="shared" si="42"/>
        <v>9.539181079757153E-3</v>
      </c>
      <c r="AC344" s="12"/>
      <c r="AD344" s="13"/>
    </row>
    <row r="345" spans="1:30" x14ac:dyDescent="0.3">
      <c r="A345" s="17">
        <v>42961</v>
      </c>
      <c r="B345" s="18">
        <v>1.3653598912214458E-2</v>
      </c>
      <c r="C345" s="8">
        <f t="shared" si="36"/>
        <v>-3.7546401087785543E-2</v>
      </c>
      <c r="D345" s="5">
        <f t="shared" si="37"/>
        <v>1.4097322346448633E-3</v>
      </c>
      <c r="E345" s="5">
        <f t="shared" si="39"/>
        <v>2.0918443601508504E-3</v>
      </c>
      <c r="F345" s="5">
        <f>B$6+B$7*E324+B$8*(H344*100)^2</f>
        <v>0.59102954338116653</v>
      </c>
      <c r="G345" s="14">
        <v>1.1745160186825464E-2</v>
      </c>
      <c r="H345" s="8">
        <f t="shared" si="40"/>
        <v>7.6878445833742405E-3</v>
      </c>
      <c r="I345" s="7">
        <f t="shared" si="38"/>
        <v>4.0573156034512236E-3</v>
      </c>
      <c r="J345" s="10">
        <f t="shared" si="41"/>
        <v>0.34544574436731063</v>
      </c>
      <c r="K345" s="10">
        <f t="shared" si="42"/>
        <v>0.10395643463155446</v>
      </c>
      <c r="AC345" s="12"/>
      <c r="AD345" s="13"/>
    </row>
    <row r="346" spans="1:30" x14ac:dyDescent="0.3">
      <c r="A346" s="17">
        <v>42962</v>
      </c>
      <c r="B346" s="18">
        <v>1.0245902535677199E-3</v>
      </c>
      <c r="C346" s="8">
        <f t="shared" si="36"/>
        <v>-5.0175409746432281E-2</v>
      </c>
      <c r="D346" s="5">
        <f t="shared" si="37"/>
        <v>2.5175717432223714E-3</v>
      </c>
      <c r="E346" s="5">
        <f t="shared" si="39"/>
        <v>1.4097322346448633E-3</v>
      </c>
      <c r="F346" s="5">
        <f>B$6+B$7*E325+B$8*(H345*100)^2</f>
        <v>0.59760396260720439</v>
      </c>
      <c r="G346" s="14">
        <v>7.0172322155743821E-3</v>
      </c>
      <c r="H346" s="8">
        <f t="shared" si="40"/>
        <v>7.7304848658231286E-3</v>
      </c>
      <c r="I346" s="7">
        <f t="shared" si="38"/>
        <v>7.132526502487465E-4</v>
      </c>
      <c r="J346" s="10">
        <f t="shared" si="41"/>
        <v>0.10164301655369468</v>
      </c>
      <c r="K346" s="10">
        <f t="shared" si="42"/>
        <v>4.5377861515223383E-3</v>
      </c>
      <c r="AC346" s="12"/>
      <c r="AD346" s="13"/>
    </row>
    <row r="347" spans="1:30" x14ac:dyDescent="0.3">
      <c r="A347" s="17">
        <v>42963</v>
      </c>
      <c r="B347" s="18">
        <v>3.4903539658726885E-3</v>
      </c>
      <c r="C347" s="8">
        <f t="shared" si="36"/>
        <v>-4.7709646034127313E-2</v>
      </c>
      <c r="D347" s="5">
        <f t="shared" si="37"/>
        <v>2.2762103247017202E-3</v>
      </c>
      <c r="E347" s="5">
        <f t="shared" si="39"/>
        <v>2.5175717432223714E-3</v>
      </c>
      <c r="F347" s="5">
        <f>B$6+B$7*E347+B$8*(G346*100)^2</f>
        <v>0.50704524618551894</v>
      </c>
      <c r="G347" s="14">
        <v>6.5418491914978087E-3</v>
      </c>
      <c r="H347" s="8">
        <f t="shared" si="40"/>
        <v>7.1207109629974376E-3</v>
      </c>
      <c r="I347" s="7">
        <f t="shared" si="38"/>
        <v>5.788617714996289E-4</v>
      </c>
      <c r="J347" s="10">
        <f t="shared" si="41"/>
        <v>8.8485954743798348E-2</v>
      </c>
      <c r="K347" s="10">
        <f t="shared" si="42"/>
        <v>3.4950051216622313E-3</v>
      </c>
      <c r="AC347" s="12"/>
      <c r="AD347" s="13"/>
    </row>
    <row r="348" spans="1:30" x14ac:dyDescent="0.3">
      <c r="A348" s="17">
        <v>42964</v>
      </c>
      <c r="B348" s="18">
        <v>-9.0356546822979757E-3</v>
      </c>
      <c r="C348" s="8">
        <f t="shared" si="36"/>
        <v>-6.0235654682297982E-2</v>
      </c>
      <c r="D348" s="5">
        <f t="shared" si="37"/>
        <v>3.6283340950050468E-3</v>
      </c>
      <c r="E348" s="5">
        <f t="shared" si="39"/>
        <v>2.2762103247017202E-3</v>
      </c>
      <c r="F348" s="5">
        <f>B$6+B$7*E347+B$8*(H347*100)^2</f>
        <v>0.52048268672731401</v>
      </c>
      <c r="G348" s="14">
        <v>5.184409201338982E-3</v>
      </c>
      <c r="H348" s="8">
        <f t="shared" si="40"/>
        <v>7.2144486048991577E-3</v>
      </c>
      <c r="I348" s="7">
        <f t="shared" si="38"/>
        <v>2.0300394035601757E-3</v>
      </c>
      <c r="J348" s="10">
        <f t="shared" si="41"/>
        <v>0.39156619871669768</v>
      </c>
      <c r="K348" s="10">
        <f t="shared" si="42"/>
        <v>4.9044627364800419E-2</v>
      </c>
      <c r="AC348" s="12"/>
      <c r="AD348" s="13"/>
    </row>
    <row r="349" spans="1:30" x14ac:dyDescent="0.3">
      <c r="A349" s="17">
        <v>42965</v>
      </c>
      <c r="B349" s="18">
        <v>1.0798103339284782E-2</v>
      </c>
      <c r="C349" s="8">
        <f t="shared" si="36"/>
        <v>-4.0401896660715218E-2</v>
      </c>
      <c r="D349" s="5">
        <f t="shared" si="37"/>
        <v>1.6323132537831115E-3</v>
      </c>
      <c r="E349" s="5">
        <f t="shared" si="39"/>
        <v>3.6283340950050468E-3</v>
      </c>
      <c r="F349" s="5">
        <f>B$6+B$7*E347+B$8*(H348*100)^2</f>
        <v>0.53282497586495281</v>
      </c>
      <c r="G349" s="14">
        <v>5.629237619695992E-3</v>
      </c>
      <c r="H349" s="8">
        <f t="shared" si="40"/>
        <v>7.2994861179740099E-3</v>
      </c>
      <c r="I349" s="7">
        <f t="shared" si="38"/>
        <v>1.6702484982780178E-3</v>
      </c>
      <c r="J349" s="10">
        <f t="shared" si="41"/>
        <v>0.29670953886082713</v>
      </c>
      <c r="K349" s="10">
        <f t="shared" si="42"/>
        <v>3.1012660111164214E-2</v>
      </c>
      <c r="AC349" s="12"/>
      <c r="AD349" s="13"/>
    </row>
    <row r="350" spans="1:30" x14ac:dyDescent="0.3">
      <c r="A350" s="17">
        <v>42968</v>
      </c>
      <c r="B350" s="18">
        <v>-1.1649073031921944E-3</v>
      </c>
      <c r="C350" s="8">
        <f t="shared" si="36"/>
        <v>-5.2364907303192196E-2</v>
      </c>
      <c r="D350" s="5">
        <f t="shared" si="37"/>
        <v>2.7420835168719114E-3</v>
      </c>
      <c r="E350" s="5">
        <f t="shared" si="39"/>
        <v>1.6323132537831115E-3</v>
      </c>
      <c r="F350" s="5">
        <f>B$6+B$7*E347+B$8*(H349*100)^2</f>
        <v>0.54416136843787399</v>
      </c>
      <c r="G350" s="14">
        <v>5.6801961760838855E-3</v>
      </c>
      <c r="H350" s="8">
        <f t="shared" si="40"/>
        <v>7.3767294137569803E-3</v>
      </c>
      <c r="I350" s="7">
        <f t="shared" si="38"/>
        <v>1.6965332376730948E-3</v>
      </c>
      <c r="J350" s="10">
        <f t="shared" si="41"/>
        <v>0.29867511351390347</v>
      </c>
      <c r="K350" s="10">
        <f t="shared" si="42"/>
        <v>3.1360126847486569E-2</v>
      </c>
      <c r="AC350" s="12"/>
      <c r="AD350" s="13"/>
    </row>
    <row r="351" spans="1:30" x14ac:dyDescent="0.3">
      <c r="A351" s="17">
        <v>42969</v>
      </c>
      <c r="B351" s="18">
        <v>1.9849763857233405E-2</v>
      </c>
      <c r="C351" s="8">
        <f t="shared" si="36"/>
        <v>-3.1350236142766594E-2</v>
      </c>
      <c r="D351" s="5">
        <f t="shared" si="37"/>
        <v>9.8283730620722892E-4</v>
      </c>
      <c r="E351" s="5">
        <f t="shared" si="39"/>
        <v>2.7420835168719114E-3</v>
      </c>
      <c r="F351" s="5">
        <f>B$6+B$7*E347+B$8*(H350*100)^2</f>
        <v>0.55457384501610218</v>
      </c>
      <c r="G351" s="14">
        <v>1.1527896268701595E-2</v>
      </c>
      <c r="H351" s="8">
        <f t="shared" si="40"/>
        <v>7.4469714986436075E-3</v>
      </c>
      <c r="I351" s="7">
        <f t="shared" si="38"/>
        <v>4.0809247700579875E-3</v>
      </c>
      <c r="J351" s="10">
        <f t="shared" si="41"/>
        <v>0.35400429314564164</v>
      </c>
      <c r="K351" s="10">
        <f t="shared" si="42"/>
        <v>0.11103548272700703</v>
      </c>
      <c r="AC351" s="12"/>
      <c r="AD351" s="13"/>
    </row>
    <row r="352" spans="1:30" x14ac:dyDescent="0.3">
      <c r="A352" s="17">
        <v>42970</v>
      </c>
      <c r="B352" s="18">
        <v>6.648231819942391E-3</v>
      </c>
      <c r="C352" s="8">
        <f t="shared" si="36"/>
        <v>-4.4551768180057613E-2</v>
      </c>
      <c r="D352" s="5">
        <f t="shared" si="37"/>
        <v>1.9848600479695942E-3</v>
      </c>
      <c r="E352" s="5">
        <f t="shared" si="39"/>
        <v>9.8283730620722892E-4</v>
      </c>
      <c r="F352" s="5">
        <f>B$6+B$7*E347+B$8*(H351*100)^2</f>
        <v>0.56413770475320479</v>
      </c>
      <c r="G352" s="14">
        <v>4.8118377598053768E-3</v>
      </c>
      <c r="H352" s="8">
        <f t="shared" si="40"/>
        <v>7.5109100963412197E-3</v>
      </c>
      <c r="I352" s="7">
        <f t="shared" si="38"/>
        <v>2.6990723365358429E-3</v>
      </c>
      <c r="J352" s="10">
        <f t="shared" si="41"/>
        <v>0.56092338754268634</v>
      </c>
      <c r="K352" s="10">
        <f t="shared" si="42"/>
        <v>8.5923993974083679E-2</v>
      </c>
      <c r="AC352" s="12"/>
      <c r="AD352" s="13"/>
    </row>
    <row r="353" spans="1:30" x14ac:dyDescent="0.3">
      <c r="A353" s="17">
        <v>42971</v>
      </c>
      <c r="B353" s="18">
        <v>9.2507597721509967E-3</v>
      </c>
      <c r="C353" s="8">
        <f t="shared" si="36"/>
        <v>-4.1949240227849002E-2</v>
      </c>
      <c r="D353" s="5">
        <f t="shared" si="37"/>
        <v>1.7597387556937849E-3</v>
      </c>
      <c r="E353" s="5">
        <f t="shared" si="39"/>
        <v>1.9848600479695942E-3</v>
      </c>
      <c r="F353" s="5">
        <f>B$6+B$7*E347+B$8*(H352*100)^2</f>
        <v>0.57292210992173354</v>
      </c>
      <c r="G353" s="14">
        <v>5.0723739045171199E-3</v>
      </c>
      <c r="H353" s="8">
        <f t="shared" si="40"/>
        <v>7.5691618421178811E-3</v>
      </c>
      <c r="I353" s="7">
        <f t="shared" si="38"/>
        <v>2.4967879376007612E-3</v>
      </c>
      <c r="J353" s="10">
        <f t="shared" si="41"/>
        <v>0.49223262807524648</v>
      </c>
      <c r="K353" s="10">
        <f t="shared" si="42"/>
        <v>7.041020775180451E-2</v>
      </c>
      <c r="AC353" s="12"/>
      <c r="AD353" s="13"/>
    </row>
    <row r="354" spans="1:30" x14ac:dyDescent="0.3">
      <c r="A354" s="17">
        <v>42972</v>
      </c>
      <c r="B354" s="18">
        <v>-8.2977635960628752E-4</v>
      </c>
      <c r="C354" s="8">
        <f t="shared" si="36"/>
        <v>-5.2029776359606289E-2</v>
      </c>
      <c r="D354" s="5">
        <f t="shared" si="37"/>
        <v>2.7070976280306456E-3</v>
      </c>
      <c r="E354" s="5">
        <f t="shared" si="39"/>
        <v>1.7597387556937849E-3</v>
      </c>
      <c r="F354" s="5">
        <f>B$6+B$7*E347+B$8*(H353*100)^2</f>
        <v>0.58099058606902709</v>
      </c>
      <c r="G354" s="14">
        <v>6.5169298891482033E-3</v>
      </c>
      <c r="H354" s="8">
        <f t="shared" si="40"/>
        <v>7.6222738475406867E-3</v>
      </c>
      <c r="I354" s="7">
        <f t="shared" si="38"/>
        <v>1.1053439583924834E-3</v>
      </c>
      <c r="J354" s="10">
        <f t="shared" si="41"/>
        <v>0.16961114776346897</v>
      </c>
      <c r="K354" s="10">
        <f t="shared" si="42"/>
        <v>1.1656352198458508E-2</v>
      </c>
      <c r="AC354" s="12"/>
      <c r="AD354" s="13"/>
    </row>
    <row r="355" spans="1:30" x14ac:dyDescent="0.3">
      <c r="A355" s="17">
        <v>42975</v>
      </c>
      <c r="B355" s="18">
        <v>-8.0230279268257915E-4</v>
      </c>
      <c r="C355" s="8">
        <f t="shared" si="36"/>
        <v>-5.200230279268258E-2</v>
      </c>
      <c r="D355" s="5">
        <f t="shared" si="37"/>
        <v>2.7042394957418423E-3</v>
      </c>
      <c r="E355" s="5">
        <f t="shared" si="39"/>
        <v>2.7070976280306456E-3</v>
      </c>
      <c r="F355" s="5">
        <f>B$6+B$7*E347+B$8*(H354*100)^2</f>
        <v>0.58840148141031623</v>
      </c>
      <c r="G355" s="14">
        <v>4.7939532722297588E-3</v>
      </c>
      <c r="H355" s="8">
        <f t="shared" si="40"/>
        <v>7.6707332205618794E-3</v>
      </c>
      <c r="I355" s="7">
        <f t="shared" si="38"/>
        <v>2.8767799483321206E-3</v>
      </c>
      <c r="J355" s="10">
        <f t="shared" si="41"/>
        <v>0.60008510408239246</v>
      </c>
      <c r="K355" s="10">
        <f t="shared" si="42"/>
        <v>9.5023575868649957E-2</v>
      </c>
      <c r="AC355" s="12"/>
      <c r="AD355" s="13"/>
    </row>
    <row r="356" spans="1:30" x14ac:dyDescent="0.3">
      <c r="A356" s="17">
        <v>42976</v>
      </c>
      <c r="B356" s="18">
        <v>4.3977112892856045E-3</v>
      </c>
      <c r="C356" s="8">
        <f t="shared" si="36"/>
        <v>-4.6802288710714401E-2</v>
      </c>
      <c r="D356" s="5">
        <f t="shared" si="37"/>
        <v>2.1904542285610647E-3</v>
      </c>
      <c r="E356" s="5">
        <f t="shared" si="39"/>
        <v>2.7042394957418423E-3</v>
      </c>
      <c r="F356" s="5">
        <f>B$6+B$7*E347+B$8*(H355*100)^2</f>
        <v>0.59520838878129034</v>
      </c>
      <c r="G356" s="14">
        <v>8.4043667912157768E-3</v>
      </c>
      <c r="H356" s="8">
        <f t="shared" si="40"/>
        <v>7.7149749758589001E-3</v>
      </c>
      <c r="I356" s="7">
        <f t="shared" si="38"/>
        <v>6.8939181535687677E-4</v>
      </c>
      <c r="J356" s="10">
        <f t="shared" si="41"/>
        <v>8.2027811551184007E-2</v>
      </c>
      <c r="K356" s="10">
        <f t="shared" si="42"/>
        <v>3.7694370771055308E-3</v>
      </c>
      <c r="AC356" s="12"/>
      <c r="AD356" s="13"/>
    </row>
    <row r="357" spans="1:30" x14ac:dyDescent="0.3">
      <c r="A357" s="17">
        <v>42977</v>
      </c>
      <c r="B357" s="18">
        <v>-6.2440434628731074E-3</v>
      </c>
      <c r="C357" s="8">
        <f t="shared" si="36"/>
        <v>-5.7444043462873108E-2</v>
      </c>
      <c r="D357" s="5">
        <f t="shared" si="37"/>
        <v>3.2998181293644548E-3</v>
      </c>
      <c r="E357" s="5">
        <f t="shared" si="39"/>
        <v>2.1904542285610647E-3</v>
      </c>
      <c r="F357" s="5">
        <f>B$6+B$7*E347+B$8*(H356*100)^2</f>
        <v>0.60146053320153015</v>
      </c>
      <c r="G357" s="14">
        <v>5.5140667319549235E-3</v>
      </c>
      <c r="H357" s="8">
        <f t="shared" si="40"/>
        <v>7.7553886633845125E-3</v>
      </c>
      <c r="I357" s="7">
        <f t="shared" si="38"/>
        <v>2.241321931429589E-3</v>
      </c>
      <c r="J357" s="10">
        <f t="shared" si="41"/>
        <v>0.40647348688051954</v>
      </c>
      <c r="K357" s="10">
        <f t="shared" si="42"/>
        <v>5.2083614791099242E-2</v>
      </c>
      <c r="AC357" s="12"/>
      <c r="AD357" s="13"/>
    </row>
    <row r="358" spans="1:30" x14ac:dyDescent="0.3">
      <c r="A358" s="17">
        <v>42978</v>
      </c>
      <c r="B358" s="18">
        <v>-7.1972399575945115E-4</v>
      </c>
      <c r="C358" s="8">
        <f t="shared" si="36"/>
        <v>-5.1919723995759455E-2</v>
      </c>
      <c r="D358" s="5">
        <f t="shared" si="37"/>
        <v>2.6956577397958402E-3</v>
      </c>
      <c r="E358" s="5">
        <f t="shared" si="39"/>
        <v>3.2998181293644548E-3</v>
      </c>
      <c r="F358" s="5">
        <f>B$6+B$7*E347+B$8*(H357*100)^2</f>
        <v>0.60720312785152031</v>
      </c>
      <c r="G358" s="14">
        <v>6.6159074228099935E-3</v>
      </c>
      <c r="H358" s="8">
        <f t="shared" si="40"/>
        <v>7.7923239656184752E-3</v>
      </c>
      <c r="I358" s="7">
        <f t="shared" si="38"/>
        <v>1.1764165428084818E-3</v>
      </c>
      <c r="J358" s="10">
        <f t="shared" si="41"/>
        <v>0.17781635497989162</v>
      </c>
      <c r="K358" s="10">
        <f t="shared" si="42"/>
        <v>1.269097196429736E-2</v>
      </c>
      <c r="AC358" s="12"/>
      <c r="AD358" s="13"/>
    </row>
    <row r="359" spans="1:30" x14ac:dyDescent="0.3">
      <c r="A359" s="17">
        <v>42979</v>
      </c>
      <c r="B359" s="18">
        <v>1.5242873476547526E-2</v>
      </c>
      <c r="C359" s="8">
        <f t="shared" si="36"/>
        <v>-3.5957126523452475E-2</v>
      </c>
      <c r="D359" s="5">
        <f t="shared" si="37"/>
        <v>1.2929149478235695E-3</v>
      </c>
      <c r="E359" s="5">
        <f t="shared" si="39"/>
        <v>2.6956577397958402E-3</v>
      </c>
      <c r="F359" s="5">
        <f>B$6+B$7*E347+B$8*(H358*100)^2</f>
        <v>0.6124777010375364</v>
      </c>
      <c r="G359" s="14">
        <v>1.0003230419059731E-2</v>
      </c>
      <c r="H359" s="8">
        <f t="shared" si="40"/>
        <v>7.8260954571071802E-3</v>
      </c>
      <c r="I359" s="7">
        <f t="shared" si="38"/>
        <v>2.1771349619525513E-3</v>
      </c>
      <c r="J359" s="10">
        <f t="shared" si="41"/>
        <v>0.21764318832487659</v>
      </c>
      <c r="K359" s="10">
        <f t="shared" si="42"/>
        <v>3.2744803608621753E-2</v>
      </c>
      <c r="AC359" s="12"/>
      <c r="AD359" s="13"/>
    </row>
    <row r="360" spans="1:30" x14ac:dyDescent="0.3">
      <c r="A360" s="17">
        <v>42982</v>
      </c>
      <c r="B360" s="18">
        <v>2.860080254690298E-3</v>
      </c>
      <c r="C360" s="8">
        <f t="shared" si="36"/>
        <v>-4.8339919745309705E-2</v>
      </c>
      <c r="D360" s="5">
        <f t="shared" si="37"/>
        <v>2.336747840982983E-3</v>
      </c>
      <c r="E360" s="5">
        <f t="shared" si="39"/>
        <v>1.2929149478235695E-3</v>
      </c>
      <c r="F360" s="5">
        <f>B$6+B$7*E347+B$8*(H359*100)^2</f>
        <v>0.6173223965088922</v>
      </c>
      <c r="G360" s="14">
        <v>4.5394082877720961E-3</v>
      </c>
      <c r="H360" s="8">
        <f t="shared" si="40"/>
        <v>7.8569866775303372E-3</v>
      </c>
      <c r="I360" s="7">
        <f t="shared" si="38"/>
        <v>3.3175783897582412E-3</v>
      </c>
      <c r="J360" s="10">
        <f t="shared" si="41"/>
        <v>0.73083939126931474</v>
      </c>
      <c r="K360" s="10">
        <f t="shared" si="42"/>
        <v>0.1263608453517131</v>
      </c>
      <c r="AC360" s="12"/>
      <c r="AD360" s="13"/>
    </row>
    <row r="361" spans="1:30" x14ac:dyDescent="0.3">
      <c r="A361" s="17">
        <v>42983</v>
      </c>
      <c r="B361" s="18">
        <v>3.0496257513870379E-4</v>
      </c>
      <c r="C361" s="8">
        <f t="shared" si="36"/>
        <v>-5.0895037424861296E-2</v>
      </c>
      <c r="D361" s="5">
        <f t="shared" si="37"/>
        <v>2.5903048344780321E-3</v>
      </c>
      <c r="E361" s="5">
        <f t="shared" si="39"/>
        <v>2.336747840982983E-3</v>
      </c>
      <c r="F361" s="5">
        <f>B$6+B$7*E347+B$8*(H360*100)^2</f>
        <v>0.62177224929933228</v>
      </c>
      <c r="G361" s="14">
        <v>1.3809070890367319E-2</v>
      </c>
      <c r="H361" s="8">
        <f t="shared" si="40"/>
        <v>7.8852536376411656E-3</v>
      </c>
      <c r="I361" s="7">
        <f t="shared" si="38"/>
        <v>5.9238172527261539E-3</v>
      </c>
      <c r="J361" s="10">
        <f t="shared" si="41"/>
        <v>0.42898014643826493</v>
      </c>
      <c r="K361" s="10">
        <f t="shared" si="42"/>
        <v>0.19092129427298765</v>
      </c>
      <c r="AC361" s="12"/>
      <c r="AD361" s="13"/>
    </row>
    <row r="362" spans="1:30" x14ac:dyDescent="0.3">
      <c r="A362" s="17">
        <v>42984</v>
      </c>
      <c r="B362" s="18">
        <v>1.7326264858534841E-2</v>
      </c>
      <c r="C362" s="8">
        <f t="shared" si="36"/>
        <v>-3.3873735141465161E-2</v>
      </c>
      <c r="D362" s="5">
        <f t="shared" si="37"/>
        <v>1.1474299324341318E-3</v>
      </c>
      <c r="E362" s="5">
        <f t="shared" si="39"/>
        <v>2.5903048344780321E-3</v>
      </c>
      <c r="F362" s="5">
        <f>B$6+B$7*E347+B$8*(H361*100)^2</f>
        <v>0.62585943908735153</v>
      </c>
      <c r="G362" s="14">
        <v>9.4103815641170731E-3</v>
      </c>
      <c r="H362" s="8">
        <f t="shared" si="40"/>
        <v>7.911127853140484E-3</v>
      </c>
      <c r="I362" s="7">
        <f t="shared" si="38"/>
        <v>1.4992537109765891E-3</v>
      </c>
      <c r="J362" s="10">
        <f t="shared" si="41"/>
        <v>0.15931912013997662</v>
      </c>
      <c r="K362" s="10">
        <f t="shared" si="42"/>
        <v>1.5968862009901885E-2</v>
      </c>
      <c r="AC362" s="12"/>
      <c r="AD362" s="13"/>
    </row>
    <row r="363" spans="1:30" x14ac:dyDescent="0.3">
      <c r="A363" s="17">
        <v>42986</v>
      </c>
      <c r="B363" s="18">
        <v>-4.5463622144146856E-3</v>
      </c>
      <c r="C363" s="8">
        <f t="shared" si="36"/>
        <v>-5.5746362214414688E-2</v>
      </c>
      <c r="D363" s="5">
        <f t="shared" si="37"/>
        <v>3.1076569001407218E-3</v>
      </c>
      <c r="E363" s="5">
        <f t="shared" si="39"/>
        <v>1.1474299324341318E-3</v>
      </c>
      <c r="F363" s="5">
        <f>B$6+B$7*E347+B$8*(H362*100)^2</f>
        <v>0.62961352290764738</v>
      </c>
      <c r="G363" s="14">
        <v>5.9984094488599957E-3</v>
      </c>
      <c r="H363" s="8">
        <f t="shared" si="40"/>
        <v>7.9348189828605878E-3</v>
      </c>
      <c r="I363" s="7">
        <f t="shared" si="38"/>
        <v>1.9364095340005921E-3</v>
      </c>
      <c r="J363" s="10">
        <f t="shared" si="41"/>
        <v>0.32282049941899327</v>
      </c>
      <c r="K363" s="10">
        <f t="shared" si="42"/>
        <v>3.5726664107537776E-2</v>
      </c>
      <c r="AC363" s="12"/>
      <c r="AD363" s="13"/>
    </row>
    <row r="364" spans="1:30" x14ac:dyDescent="0.3">
      <c r="A364" s="17">
        <v>42989</v>
      </c>
      <c r="B364" s="18">
        <v>1.6825591304938523E-2</v>
      </c>
      <c r="C364" s="8">
        <f t="shared" si="36"/>
        <v>-3.4374408695061476E-2</v>
      </c>
      <c r="D364" s="5">
        <f t="shared" si="37"/>
        <v>1.181599973135118E-3</v>
      </c>
      <c r="E364" s="5">
        <f t="shared" si="39"/>
        <v>3.1076569001407218E-3</v>
      </c>
      <c r="F364" s="5">
        <f>B$6+B$7*E347+B$8*(H363*100)^2</f>
        <v>0.63306164889658889</v>
      </c>
      <c r="G364" s="14">
        <v>1.0765126320705136E-2</v>
      </c>
      <c r="H364" s="8">
        <f t="shared" si="40"/>
        <v>7.9565171331216836E-3</v>
      </c>
      <c r="I364" s="7">
        <f t="shared" si="38"/>
        <v>2.8086091875834523E-3</v>
      </c>
      <c r="J364" s="10">
        <f t="shared" si="41"/>
        <v>0.26089886025596432</v>
      </c>
      <c r="K364" s="10">
        <f t="shared" si="42"/>
        <v>5.06742945719314E-2</v>
      </c>
      <c r="AC364" s="12"/>
      <c r="AD364" s="13"/>
    </row>
    <row r="365" spans="1:30" x14ac:dyDescent="0.3">
      <c r="A365" s="17">
        <v>42990</v>
      </c>
      <c r="B365" s="18">
        <v>2.9558392585960621E-3</v>
      </c>
      <c r="C365" s="8">
        <f t="shared" si="36"/>
        <v>-4.8244160741403939E-2</v>
      </c>
      <c r="D365" s="5">
        <f t="shared" si="37"/>
        <v>2.3274990456424211E-3</v>
      </c>
      <c r="E365" s="5">
        <f t="shared" si="39"/>
        <v>1.181599973135118E-3</v>
      </c>
      <c r="F365" s="5">
        <f>B$6+B$7*E347+B$8*(H364*100)^2</f>
        <v>0.63622875261743173</v>
      </c>
      <c r="G365" s="14">
        <v>1.1153407000799032E-2</v>
      </c>
      <c r="H365" s="8">
        <f t="shared" si="40"/>
        <v>7.9763948787496212E-3</v>
      </c>
      <c r="I365" s="7">
        <f t="shared" si="38"/>
        <v>3.1770121220494104E-3</v>
      </c>
      <c r="J365" s="10">
        <f t="shared" si="41"/>
        <v>0.28484678464811775</v>
      </c>
      <c r="K365" s="10">
        <f t="shared" si="42"/>
        <v>6.3043288385886243E-2</v>
      </c>
      <c r="AC365" s="12"/>
      <c r="AD365" s="13"/>
    </row>
    <row r="366" spans="1:30" x14ac:dyDescent="0.3">
      <c r="A366" s="17">
        <v>42991</v>
      </c>
      <c r="B366" s="18">
        <v>3.3349659576824191E-3</v>
      </c>
      <c r="C366" s="8">
        <f t="shared" si="36"/>
        <v>-4.7865034042317581E-2</v>
      </c>
      <c r="D366" s="5">
        <f t="shared" si="37"/>
        <v>2.291061483872221E-3</v>
      </c>
      <c r="E366" s="5">
        <f t="shared" si="39"/>
        <v>2.3274990456424211E-3</v>
      </c>
      <c r="F366" s="5">
        <f>B$6+B$7*E347+B$8*(H365*100)^2</f>
        <v>0.63913773738502599</v>
      </c>
      <c r="G366" s="14">
        <v>8.1333247818019469E-3</v>
      </c>
      <c r="H366" s="8">
        <f t="shared" si="40"/>
        <v>7.9946090422548244E-3</v>
      </c>
      <c r="I366" s="7">
        <f t="shared" si="38"/>
        <v>1.3871573954712252E-4</v>
      </c>
      <c r="J366" s="10">
        <f t="shared" si="41"/>
        <v>1.705523181091877E-2</v>
      </c>
      <c r="K366" s="10">
        <f t="shared" si="42"/>
        <v>1.4881246133491288E-4</v>
      </c>
      <c r="AC366" s="12"/>
      <c r="AD366" s="13"/>
    </row>
    <row r="367" spans="1:30" x14ac:dyDescent="0.3">
      <c r="A367" s="17">
        <v>42992</v>
      </c>
      <c r="B367" s="18">
        <v>-1.7531537830358988E-3</v>
      </c>
      <c r="C367" s="8">
        <f t="shared" si="36"/>
        <v>-5.2953153783035903E-2</v>
      </c>
      <c r="D367" s="5">
        <f t="shared" si="37"/>
        <v>2.8040364955698497E-3</v>
      </c>
      <c r="E367" s="5">
        <f t="shared" si="39"/>
        <v>2.291061483872221E-3</v>
      </c>
      <c r="F367" s="5">
        <f>B$6+B$7*E347+B$8*(H366*100)^2</f>
        <v>0.64180963989406126</v>
      </c>
      <c r="G367" s="14">
        <v>4.8220023473299466E-3</v>
      </c>
      <c r="H367" s="8">
        <f t="shared" si="40"/>
        <v>8.0113022655125248E-3</v>
      </c>
      <c r="I367" s="7">
        <f t="shared" si="38"/>
        <v>3.1892999181825782E-3</v>
      </c>
      <c r="J367" s="10">
        <f t="shared" si="41"/>
        <v>0.66140571664146264</v>
      </c>
      <c r="K367" s="10">
        <f t="shared" si="42"/>
        <v>0.10956400057540305</v>
      </c>
      <c r="AC367" s="12"/>
      <c r="AD367" s="13"/>
    </row>
    <row r="368" spans="1:30" x14ac:dyDescent="0.3">
      <c r="A368" s="17">
        <v>42993</v>
      </c>
      <c r="B368" s="18">
        <v>1.4626558840939831E-2</v>
      </c>
      <c r="C368" s="8">
        <f t="shared" si="36"/>
        <v>-3.6573441159060173E-2</v>
      </c>
      <c r="D368" s="5">
        <f t="shared" si="37"/>
        <v>1.3376165982152367E-3</v>
      </c>
      <c r="E368" s="5">
        <f t="shared" si="39"/>
        <v>2.8040364955698497E-3</v>
      </c>
      <c r="F368" s="5">
        <f>B$6+B$7*E347+B$8*(H367*100)^2</f>
        <v>0.64426378234860993</v>
      </c>
      <c r="G368" s="14">
        <v>6.5927888884617335E-3</v>
      </c>
      <c r="H368" s="8">
        <f t="shared" si="40"/>
        <v>8.0266044025391579E-3</v>
      </c>
      <c r="I368" s="7">
        <f t="shared" si="38"/>
        <v>1.4338155140774245E-3</v>
      </c>
      <c r="J368" s="10">
        <f t="shared" si="41"/>
        <v>0.21748239452757154</v>
      </c>
      <c r="K368" s="10">
        <f t="shared" si="42"/>
        <v>1.8152228916166857E-2</v>
      </c>
      <c r="AC368" s="12"/>
      <c r="AD368" s="13"/>
    </row>
    <row r="369" spans="1:30" x14ac:dyDescent="0.3">
      <c r="A369" s="17">
        <v>42996</v>
      </c>
      <c r="B369" s="18">
        <v>3.0709033207617074E-3</v>
      </c>
      <c r="C369" s="8">
        <f t="shared" si="36"/>
        <v>-4.8129096679238294E-2</v>
      </c>
      <c r="D369" s="5">
        <f t="shared" si="37"/>
        <v>2.3164099471594665E-3</v>
      </c>
      <c r="E369" s="5">
        <f t="shared" si="39"/>
        <v>1.3376165982152367E-3</v>
      </c>
      <c r="F369" s="5">
        <f>B$6+B$7*E348+B$8*(H368*100)^2</f>
        <v>0.64650241679004405</v>
      </c>
      <c r="G369" s="14">
        <v>6.9515883764768574E-3</v>
      </c>
      <c r="H369" s="8">
        <f t="shared" si="40"/>
        <v>8.0405373998884179E-3</v>
      </c>
      <c r="I369" s="7">
        <f t="shared" si="38"/>
        <v>1.0889490234115605E-3</v>
      </c>
      <c r="J369" s="10">
        <f t="shared" si="41"/>
        <v>0.15664751196955251</v>
      </c>
      <c r="K369" s="10">
        <f t="shared" si="42"/>
        <v>1.0093376479763272E-2</v>
      </c>
      <c r="AC369" s="12"/>
      <c r="AD369" s="13"/>
    </row>
    <row r="370" spans="1:30" x14ac:dyDescent="0.3">
      <c r="A370" s="17">
        <v>42997</v>
      </c>
      <c r="B370" s="18">
        <v>-2.1057618987553177E-4</v>
      </c>
      <c r="C370" s="8">
        <f t="shared" si="36"/>
        <v>-5.1410576189875531E-2</v>
      </c>
      <c r="D370" s="5">
        <f t="shared" si="37"/>
        <v>2.643047344174997E-3</v>
      </c>
      <c r="E370" s="5">
        <f t="shared" si="39"/>
        <v>2.3164099471594665E-3</v>
      </c>
      <c r="F370" s="5">
        <f>B$6+B$7*E370+B$8*(G369*100)^2</f>
        <v>0.49860998959917507</v>
      </c>
      <c r="G370" s="14">
        <v>8.4053062530090455E-3</v>
      </c>
      <c r="H370" s="8">
        <f t="shared" si="40"/>
        <v>7.0612321134429154E-3</v>
      </c>
      <c r="I370" s="7">
        <f t="shared" si="38"/>
        <v>1.3440741395661301E-3</v>
      </c>
      <c r="J370" s="10">
        <f t="shared" si="41"/>
        <v>0.15990781288724135</v>
      </c>
      <c r="K370" s="10">
        <f t="shared" si="42"/>
        <v>1.6101907539386229E-2</v>
      </c>
      <c r="AC370" s="12"/>
      <c r="AD370" s="13"/>
    </row>
    <row r="371" spans="1:30" x14ac:dyDescent="0.3">
      <c r="A371" s="17">
        <v>42998</v>
      </c>
      <c r="B371" s="18">
        <v>3.9479398846749476E-4</v>
      </c>
      <c r="C371" s="8">
        <f t="shared" si="36"/>
        <v>-5.080520601153251E-2</v>
      </c>
      <c r="D371" s="5">
        <f t="shared" si="37"/>
        <v>2.5811689578742591E-3</v>
      </c>
      <c r="E371" s="5">
        <f t="shared" si="39"/>
        <v>2.643047344174997E-3</v>
      </c>
      <c r="F371" s="5">
        <f>B$6+B$7*E370+B$8*(H370*100)^2</f>
        <v>0.51272198896544996</v>
      </c>
      <c r="G371" s="14">
        <v>1.2359079426898225E-2</v>
      </c>
      <c r="H371" s="8">
        <f t="shared" si="40"/>
        <v>7.1604608019697306E-3</v>
      </c>
      <c r="I371" s="7">
        <f t="shared" si="38"/>
        <v>5.1986186249284947E-3</v>
      </c>
      <c r="J371" s="10">
        <f t="shared" si="41"/>
        <v>0.42063154102030065</v>
      </c>
      <c r="K371" s="10">
        <f t="shared" si="42"/>
        <v>0.18020069635789726</v>
      </c>
      <c r="AC371" s="12"/>
      <c r="AD371" s="13"/>
    </row>
    <row r="372" spans="1:30" x14ac:dyDescent="0.3">
      <c r="A372" s="17">
        <v>42999</v>
      </c>
      <c r="B372" s="18">
        <v>-5.2767786415756331E-3</v>
      </c>
      <c r="C372" s="8">
        <f t="shared" si="36"/>
        <v>-5.6476778641575638E-2</v>
      </c>
      <c r="D372" s="5">
        <f t="shared" si="37"/>
        <v>3.1896265257295342E-3</v>
      </c>
      <c r="E372" s="5">
        <f t="shared" si="39"/>
        <v>2.5811689578742591E-3</v>
      </c>
      <c r="F372" s="5">
        <f>B$6+B$7*E370+B$8*(H371*100)^2</f>
        <v>0.52568386038337345</v>
      </c>
      <c r="G372" s="14">
        <v>7.8894369858151722E-3</v>
      </c>
      <c r="H372" s="8">
        <f t="shared" si="40"/>
        <v>7.2504059223147876E-3</v>
      </c>
      <c r="I372" s="7">
        <f t="shared" si="38"/>
        <v>6.3903106350038461E-4</v>
      </c>
      <c r="J372" s="10">
        <f t="shared" si="41"/>
        <v>8.0998310101130372E-2</v>
      </c>
      <c r="K372" s="10">
        <f t="shared" si="42"/>
        <v>3.6699631291048362E-3</v>
      </c>
      <c r="AC372" s="12"/>
      <c r="AD372" s="13"/>
    </row>
    <row r="373" spans="1:30" x14ac:dyDescent="0.3">
      <c r="A373" s="17">
        <v>43000</v>
      </c>
      <c r="B373" s="18">
        <v>-2.8345516150993506E-3</v>
      </c>
      <c r="C373" s="8">
        <f t="shared" si="36"/>
        <v>-5.4034551615099354E-2</v>
      </c>
      <c r="D373" s="5">
        <f t="shared" si="37"/>
        <v>2.9197327682448362E-3</v>
      </c>
      <c r="E373" s="5">
        <f t="shared" si="39"/>
        <v>3.1896265257295342E-3</v>
      </c>
      <c r="F373" s="5">
        <f>B$6+B$7*E370+B$8*(H372*100)^2</f>
        <v>0.53758933928073616</v>
      </c>
      <c r="G373" s="14">
        <v>6.2775240771777638E-3</v>
      </c>
      <c r="H373" s="8">
        <f t="shared" si="40"/>
        <v>7.3320484128293652E-3</v>
      </c>
      <c r="I373" s="7">
        <f t="shared" si="38"/>
        <v>1.0545243356516014E-3</v>
      </c>
      <c r="J373" s="10">
        <f t="shared" si="41"/>
        <v>0.16798411645848951</v>
      </c>
      <c r="K373" s="10">
        <f t="shared" si="42"/>
        <v>1.145531202414185E-2</v>
      </c>
      <c r="AC373" s="12"/>
      <c r="AD373" s="13"/>
    </row>
    <row r="374" spans="1:30" x14ac:dyDescent="0.3">
      <c r="A374" s="17">
        <v>43003</v>
      </c>
      <c r="B374" s="18">
        <v>-1.264090834813307E-2</v>
      </c>
      <c r="C374" s="8">
        <f t="shared" si="36"/>
        <v>-6.384090834813308E-2</v>
      </c>
      <c r="D374" s="5">
        <f t="shared" si="37"/>
        <v>4.0756615787147276E-3</v>
      </c>
      <c r="E374" s="5">
        <f t="shared" si="39"/>
        <v>2.9197327682448362E-3</v>
      </c>
      <c r="F374" s="5">
        <f>B$6+B$7*E370+B$8*(H373*100)^2</f>
        <v>0.54852452164796384</v>
      </c>
      <c r="G374" s="14">
        <v>7.7315541266064092E-3</v>
      </c>
      <c r="H374" s="8">
        <f t="shared" si="40"/>
        <v>7.4062441334860393E-3</v>
      </c>
      <c r="I374" s="7">
        <f t="shared" si="38"/>
        <v>3.2530999312036998E-4</v>
      </c>
      <c r="J374" s="10">
        <f t="shared" si="41"/>
        <v>4.2075627718997477E-2</v>
      </c>
      <c r="K374" s="10">
        <f t="shared" si="42"/>
        <v>9.372994767002929E-4</v>
      </c>
      <c r="AC374" s="12"/>
      <c r="AD374" s="13"/>
    </row>
    <row r="375" spans="1:30" x14ac:dyDescent="0.3">
      <c r="A375" s="17">
        <v>43004</v>
      </c>
      <c r="B375" s="18">
        <v>-1.6670927887280965E-3</v>
      </c>
      <c r="C375" s="8">
        <f t="shared" si="36"/>
        <v>-5.2867092788728101E-2</v>
      </c>
      <c r="D375" s="5">
        <f t="shared" si="37"/>
        <v>2.7949294999319867E-3</v>
      </c>
      <c r="E375" s="5">
        <f t="shared" si="39"/>
        <v>4.0756615787147276E-3</v>
      </c>
      <c r="F375" s="5">
        <f>B$6+B$7*E370+B$8*(H374*100)^2</f>
        <v>0.55856848665226233</v>
      </c>
      <c r="G375" s="14">
        <v>7.2920296086915236E-3</v>
      </c>
      <c r="H375" s="8">
        <f t="shared" si="40"/>
        <v>7.4737439523458547E-3</v>
      </c>
      <c r="I375" s="7">
        <f t="shared" si="38"/>
        <v>1.8171434365433104E-4</v>
      </c>
      <c r="J375" s="10">
        <f t="shared" si="41"/>
        <v>2.4919583902641027E-2</v>
      </c>
      <c r="K375" s="10">
        <f t="shared" si="42"/>
        <v>3.0045808571066424E-4</v>
      </c>
      <c r="AC375" s="12"/>
      <c r="AD375" s="13"/>
    </row>
    <row r="376" spans="1:30" x14ac:dyDescent="0.3">
      <c r="A376" s="17">
        <v>43005</v>
      </c>
      <c r="B376" s="18">
        <v>-7.0485587130767252E-3</v>
      </c>
      <c r="C376" s="8">
        <f t="shared" si="36"/>
        <v>-5.8248558713076728E-2</v>
      </c>
      <c r="D376" s="5">
        <f t="shared" si="37"/>
        <v>3.3928945921507469E-3</v>
      </c>
      <c r="E376" s="5">
        <f t="shared" si="39"/>
        <v>2.7949294999319867E-3</v>
      </c>
      <c r="F376" s="5">
        <f>B$6+B$7*E370+B$8*(H375*100)^2</f>
        <v>0.56779386850871072</v>
      </c>
      <c r="G376" s="14">
        <v>1.3992370604475462E-2</v>
      </c>
      <c r="H376" s="8">
        <f t="shared" si="40"/>
        <v>7.5352098080193539E-3</v>
      </c>
      <c r="I376" s="7">
        <f t="shared" si="38"/>
        <v>6.4571607964561076E-3</v>
      </c>
      <c r="J376" s="10">
        <f t="shared" si="41"/>
        <v>0.46147725635502995</v>
      </c>
      <c r="K376" s="10">
        <f t="shared" si="42"/>
        <v>0.23800623760952422</v>
      </c>
      <c r="AC376" s="12"/>
      <c r="AD376" s="13"/>
    </row>
    <row r="377" spans="1:30" x14ac:dyDescent="0.3">
      <c r="A377" s="17">
        <v>43006</v>
      </c>
      <c r="B377" s="18">
        <v>-3.121524751749026E-3</v>
      </c>
      <c r="C377" s="8">
        <f t="shared" si="36"/>
        <v>-5.4321524751749027E-2</v>
      </c>
      <c r="D377" s="5">
        <f t="shared" si="37"/>
        <v>2.9508280513548821E-3</v>
      </c>
      <c r="E377" s="5">
        <f t="shared" si="39"/>
        <v>3.3928945921507469E-3</v>
      </c>
      <c r="F377" s="5">
        <f>B$6+B$7*E370+B$8*(H376*100)^2</f>
        <v>0.5762673817438585</v>
      </c>
      <c r="G377" s="14">
        <v>6.3308987917928628E-3</v>
      </c>
      <c r="H377" s="8">
        <f t="shared" si="40"/>
        <v>7.5912277119307816E-3</v>
      </c>
      <c r="I377" s="7">
        <f t="shared" si="38"/>
        <v>1.2603289201379188E-3</v>
      </c>
      <c r="J377" s="10">
        <f t="shared" si="41"/>
        <v>0.19907582818600125</v>
      </c>
      <c r="K377" s="10">
        <f t="shared" si="42"/>
        <v>1.5526730866336935E-2</v>
      </c>
      <c r="AC377" s="12"/>
      <c r="AD377" s="13"/>
    </row>
    <row r="378" spans="1:30" x14ac:dyDescent="0.3">
      <c r="A378" s="17">
        <v>43007</v>
      </c>
      <c r="B378" s="18">
        <v>9.833639139822924E-3</v>
      </c>
      <c r="C378" s="8">
        <f t="shared" si="36"/>
        <v>-4.136636086017708E-2</v>
      </c>
      <c r="D378" s="5">
        <f t="shared" si="37"/>
        <v>1.7111758108143903E-3</v>
      </c>
      <c r="E378" s="5">
        <f t="shared" si="39"/>
        <v>2.9508280513548821E-3</v>
      </c>
      <c r="F378" s="5">
        <f>B$6+B$7*E370+B$8*(H377*100)^2</f>
        <v>0.58405030365034172</v>
      </c>
      <c r="G378" s="14">
        <v>6.841205288283447E-3</v>
      </c>
      <c r="H378" s="8">
        <f t="shared" si="40"/>
        <v>7.6423183894047605E-3</v>
      </c>
      <c r="I378" s="7">
        <f t="shared" si="38"/>
        <v>8.0111310112131358E-4</v>
      </c>
      <c r="J378" s="10">
        <f t="shared" si="41"/>
        <v>0.11710116381002857</v>
      </c>
      <c r="K378" s="10">
        <f t="shared" si="42"/>
        <v>5.9111575170158748E-3</v>
      </c>
      <c r="AC378" s="12"/>
      <c r="AD378" s="13"/>
    </row>
    <row r="379" spans="1:30" x14ac:dyDescent="0.3">
      <c r="A379" s="17">
        <v>43010</v>
      </c>
      <c r="B379" s="18">
        <v>8.8796809149668755E-4</v>
      </c>
      <c r="C379" s="8">
        <f t="shared" si="36"/>
        <v>-5.0312031908503314E-2</v>
      </c>
      <c r="D379" s="5">
        <f t="shared" si="37"/>
        <v>2.5313005547622554E-3</v>
      </c>
      <c r="E379" s="5">
        <f t="shared" si="39"/>
        <v>1.7111758108143903E-3</v>
      </c>
      <c r="F379" s="5">
        <f>B$6+B$7*E370+B$8*(H378*100)^2</f>
        <v>0.59119891742144659</v>
      </c>
      <c r="G379" s="14">
        <v>6.3998746501545472E-3</v>
      </c>
      <c r="H379" s="8">
        <f t="shared" si="40"/>
        <v>7.6889460748625791E-3</v>
      </c>
      <c r="I379" s="7">
        <f t="shared" si="38"/>
        <v>1.2890714247080319E-3</v>
      </c>
      <c r="J379" s="10">
        <f t="shared" si="41"/>
        <v>0.20142135513183884</v>
      </c>
      <c r="K379" s="10">
        <f t="shared" si="42"/>
        <v>1.5852767383098376E-2</v>
      </c>
      <c r="AC379" s="12"/>
      <c r="AD379" s="13"/>
    </row>
    <row r="380" spans="1:30" x14ac:dyDescent="0.3">
      <c r="A380" s="17">
        <v>43011</v>
      </c>
      <c r="B380" s="18">
        <v>3.1804590378194893E-2</v>
      </c>
      <c r="C380" s="8">
        <f t="shared" si="36"/>
        <v>-1.939540962180511E-2</v>
      </c>
      <c r="D380" s="5">
        <f t="shared" si="37"/>
        <v>3.7618191439761021E-4</v>
      </c>
      <c r="E380" s="5">
        <f t="shared" si="39"/>
        <v>2.5313005547622554E-3</v>
      </c>
      <c r="F380" s="5">
        <f>B$6+B$7*E370+B$8*(H379*100)^2</f>
        <v>0.59776491917020647</v>
      </c>
      <c r="G380" s="14">
        <v>1.2103888263859173E-2</v>
      </c>
      <c r="H380" s="8">
        <f t="shared" si="40"/>
        <v>7.7315258466243673E-3</v>
      </c>
      <c r="I380" s="7">
        <f t="shared" si="38"/>
        <v>4.3723624172348052E-3</v>
      </c>
      <c r="J380" s="10">
        <f t="shared" si="41"/>
        <v>0.36123618476305502</v>
      </c>
      <c r="K380" s="10">
        <f t="shared" si="42"/>
        <v>0.11730336078131809</v>
      </c>
      <c r="AC380" s="12"/>
      <c r="AD380" s="13"/>
    </row>
    <row r="381" spans="1:30" x14ac:dyDescent="0.3">
      <c r="A381" s="17">
        <v>43012</v>
      </c>
      <c r="B381" s="18">
        <v>-2.2431768603762173E-3</v>
      </c>
      <c r="C381" s="8">
        <f t="shared" si="36"/>
        <v>-5.3443176860376217E-2</v>
      </c>
      <c r="D381" s="5">
        <f t="shared" si="37"/>
        <v>2.8561731529294517E-3</v>
      </c>
      <c r="E381" s="5">
        <f t="shared" si="39"/>
        <v>3.7618191439761021E-4</v>
      </c>
      <c r="F381" s="5">
        <f>B$6+B$7*E370+B$8*(H380*100)^2</f>
        <v>0.60379579177644227</v>
      </c>
      <c r="G381" s="14">
        <v>4.8525119788537562E-3</v>
      </c>
      <c r="H381" s="8">
        <f t="shared" si="40"/>
        <v>7.7704297936243031E-3</v>
      </c>
      <c r="I381" s="7">
        <f t="shared" si="38"/>
        <v>2.9179178147705469E-3</v>
      </c>
      <c r="J381" s="10">
        <f t="shared" si="41"/>
        <v>0.60132109461784522</v>
      </c>
      <c r="K381" s="10">
        <f t="shared" si="42"/>
        <v>9.5313345852070519E-2</v>
      </c>
      <c r="AC381" s="12"/>
      <c r="AD381" s="13"/>
    </row>
    <row r="382" spans="1:30" x14ac:dyDescent="0.3">
      <c r="A382" s="17">
        <v>43013</v>
      </c>
      <c r="B382" s="18">
        <v>3.5245971554552307E-4</v>
      </c>
      <c r="C382" s="8">
        <f t="shared" si="36"/>
        <v>-5.0847540284454477E-2</v>
      </c>
      <c r="D382" s="5">
        <f t="shared" si="37"/>
        <v>2.5854723529792211E-3</v>
      </c>
      <c r="E382" s="5">
        <f t="shared" si="39"/>
        <v>2.8561731529294517E-3</v>
      </c>
      <c r="F382" s="5">
        <f>B$6+B$7*E370+B$8*(H381*100)^2</f>
        <v>0.60933514826526991</v>
      </c>
      <c r="G382" s="14">
        <v>1.6969158469856912E-2</v>
      </c>
      <c r="H382" s="8">
        <f t="shared" si="40"/>
        <v>7.8059922384362511E-3</v>
      </c>
      <c r="I382" s="7">
        <f t="shared" si="38"/>
        <v>9.1631662314206608E-3</v>
      </c>
      <c r="J382" s="10">
        <f t="shared" si="41"/>
        <v>0.5399894312789647</v>
      </c>
      <c r="K382" s="10">
        <f t="shared" si="42"/>
        <v>0.39735728364660261</v>
      </c>
      <c r="AC382" s="12"/>
      <c r="AD382" s="13"/>
    </row>
    <row r="383" spans="1:30" x14ac:dyDescent="0.3">
      <c r="A383" s="17">
        <v>43014</v>
      </c>
      <c r="B383" s="18">
        <v>-7.3752733229013141E-3</v>
      </c>
      <c r="C383" s="8">
        <f t="shared" si="36"/>
        <v>-5.8575273322901314E-2</v>
      </c>
      <c r="D383" s="5">
        <f t="shared" si="37"/>
        <v>3.4310626448525944E-3</v>
      </c>
      <c r="E383" s="5">
        <f t="shared" si="39"/>
        <v>2.5854723529792211E-3</v>
      </c>
      <c r="F383" s="5">
        <f>B$6+B$7*E370+B$8*(H382*100)^2</f>
        <v>0.61442304720025809</v>
      </c>
      <c r="G383" s="14">
        <v>8.7091471119002707E-3</v>
      </c>
      <c r="H383" s="8">
        <f t="shared" si="40"/>
        <v>7.8385141908416424E-3</v>
      </c>
      <c r="I383" s="7">
        <f t="shared" si="38"/>
        <v>8.7063292105862833E-4</v>
      </c>
      <c r="J383" s="10">
        <f t="shared" si="41"/>
        <v>9.9967644348203322E-2</v>
      </c>
      <c r="K383" s="10">
        <f t="shared" si="42"/>
        <v>5.7466017181688755E-3</v>
      </c>
      <c r="AC383" s="12"/>
      <c r="AD383" s="13"/>
    </row>
    <row r="384" spans="1:30" x14ac:dyDescent="0.3">
      <c r="A384" s="17">
        <v>43017</v>
      </c>
      <c r="B384" s="18">
        <v>-4.3219948422955831E-3</v>
      </c>
      <c r="C384" s="8">
        <f t="shared" si="36"/>
        <v>-5.5521994842295586E-2</v>
      </c>
      <c r="D384" s="5">
        <f t="shared" si="37"/>
        <v>3.0826919112678978E-3</v>
      </c>
      <c r="E384" s="5">
        <f t="shared" si="39"/>
        <v>3.4310626448525944E-3</v>
      </c>
      <c r="F384" s="5">
        <f>B$6+B$7*E370+B$8*(H383*100)^2</f>
        <v>0.61909628237204473</v>
      </c>
      <c r="G384" s="14">
        <v>8.6492839535108577E-3</v>
      </c>
      <c r="H384" s="8">
        <f t="shared" si="40"/>
        <v>7.868267168646758E-3</v>
      </c>
      <c r="I384" s="7">
        <f t="shared" si="38"/>
        <v>7.8101678486409976E-4</v>
      </c>
      <c r="J384" s="10">
        <f t="shared" si="41"/>
        <v>9.0298432686682098E-2</v>
      </c>
      <c r="K384" s="10">
        <f t="shared" si="42"/>
        <v>4.6229182869288454E-3</v>
      </c>
      <c r="AC384" s="12"/>
      <c r="AD384" s="13"/>
    </row>
    <row r="385" spans="1:30" x14ac:dyDescent="0.3">
      <c r="A385" s="17">
        <v>43018</v>
      </c>
      <c r="B385" s="18">
        <v>1.5332096125700306E-2</v>
      </c>
      <c r="C385" s="8">
        <f t="shared" si="36"/>
        <v>-3.5867903874299695E-2</v>
      </c>
      <c r="D385" s="5">
        <f t="shared" si="37"/>
        <v>1.286506528336003E-3</v>
      </c>
      <c r="E385" s="5">
        <f t="shared" si="39"/>
        <v>3.0826919112678978E-3</v>
      </c>
      <c r="F385" s="5">
        <f>B$6+B$7*E370+B$8*(H384*100)^2</f>
        <v>0.62338864887733059</v>
      </c>
      <c r="G385" s="14">
        <v>7.1522684744780218E-3</v>
      </c>
      <c r="H385" s="8">
        <f t="shared" si="40"/>
        <v>7.8954964940612226E-3</v>
      </c>
      <c r="I385" s="7">
        <f t="shared" si="38"/>
        <v>7.432280195832008E-4</v>
      </c>
      <c r="J385" s="10">
        <f t="shared" si="41"/>
        <v>0.10391500574053075</v>
      </c>
      <c r="K385" s="10">
        <f t="shared" si="42"/>
        <v>4.7297992589068194E-3</v>
      </c>
      <c r="AC385" s="12"/>
      <c r="AD385" s="13"/>
    </row>
    <row r="386" spans="1:30" x14ac:dyDescent="0.3">
      <c r="A386" s="17">
        <v>43019</v>
      </c>
      <c r="B386" s="18">
        <v>-3.0868040947018695E-3</v>
      </c>
      <c r="C386" s="8">
        <f t="shared" si="36"/>
        <v>-5.4286804094701872E-2</v>
      </c>
      <c r="D386" s="5">
        <f t="shared" si="37"/>
        <v>2.9470570988165399E-3</v>
      </c>
      <c r="E386" s="5">
        <f t="shared" si="39"/>
        <v>1.286506528336003E-3</v>
      </c>
      <c r="F386" s="5">
        <f>B$6+B$7*E370+B$8*(H385*100)^2</f>
        <v>0.62733118751243577</v>
      </c>
      <c r="G386" s="14">
        <v>5.8263273945658028E-3</v>
      </c>
      <c r="H386" s="8">
        <f t="shared" si="40"/>
        <v>7.9204241522309645E-3</v>
      </c>
      <c r="I386" s="7">
        <f t="shared" si="38"/>
        <v>2.0940967576651617E-3</v>
      </c>
      <c r="J386" s="10">
        <f t="shared" si="41"/>
        <v>0.3594196851378999</v>
      </c>
      <c r="K386" s="10">
        <f t="shared" si="42"/>
        <v>4.2665909710297489E-2</v>
      </c>
      <c r="AC386" s="12"/>
      <c r="AD386" s="13"/>
    </row>
    <row r="387" spans="1:30" x14ac:dyDescent="0.3">
      <c r="A387" s="17">
        <v>43021</v>
      </c>
      <c r="B387" s="18">
        <v>4.2954833375490921E-3</v>
      </c>
      <c r="C387" s="8">
        <f t="shared" si="36"/>
        <v>-4.6904516662450907E-2</v>
      </c>
      <c r="D387" s="5">
        <f t="shared" si="37"/>
        <v>2.2000336833381349E-3</v>
      </c>
      <c r="E387" s="5">
        <f t="shared" si="39"/>
        <v>2.9470570988165399E-3</v>
      </c>
      <c r="F387" s="5">
        <f>B$6+B$7*E370+B$8*(H386*100)^2</f>
        <v>0.63095240924878015</v>
      </c>
      <c r="G387" s="14">
        <v>5.8260832915624592E-3</v>
      </c>
      <c r="H387" s="8">
        <f t="shared" si="40"/>
        <v>7.9432512817408721E-3</v>
      </c>
      <c r="I387" s="7">
        <f t="shared" si="38"/>
        <v>2.1171679901784129E-3</v>
      </c>
      <c r="J387" s="10">
        <f t="shared" si="41"/>
        <v>0.36339473437404696</v>
      </c>
      <c r="K387" s="10">
        <f t="shared" si="42"/>
        <v>4.3441017020966699E-2</v>
      </c>
      <c r="AC387" s="12"/>
      <c r="AD387" s="13"/>
    </row>
    <row r="388" spans="1:30" x14ac:dyDescent="0.3">
      <c r="A388" s="17">
        <v>43024</v>
      </c>
      <c r="B388" s="18">
        <v>-1.2737033993443184E-3</v>
      </c>
      <c r="C388" s="8">
        <f t="shared" si="36"/>
        <v>-5.2473703399344318E-2</v>
      </c>
      <c r="D388" s="5">
        <f t="shared" si="37"/>
        <v>2.7534895484423593E-3</v>
      </c>
      <c r="E388" s="5">
        <f t="shared" si="39"/>
        <v>2.2000336833381349E-3</v>
      </c>
      <c r="F388" s="5">
        <f>B$6+B$7*E370+B$8*(H387*100)^2</f>
        <v>0.63427850141361208</v>
      </c>
      <c r="G388" s="14">
        <v>6.9336214344475448E-3</v>
      </c>
      <c r="H388" s="8">
        <f t="shared" si="40"/>
        <v>7.9641603538201829E-3</v>
      </c>
      <c r="I388" s="7">
        <f t="shared" si="38"/>
        <v>1.030538919372638E-3</v>
      </c>
      <c r="J388" s="10">
        <f t="shared" si="41"/>
        <v>0.14862924506560532</v>
      </c>
      <c r="K388" s="10">
        <f t="shared" si="42"/>
        <v>9.1722125937545584E-3</v>
      </c>
      <c r="AC388" s="12"/>
      <c r="AD388" s="13"/>
    </row>
    <row r="389" spans="1:30" x14ac:dyDescent="0.3">
      <c r="A389" s="17">
        <v>43025</v>
      </c>
      <c r="B389" s="18">
        <v>-9.027253924543812E-3</v>
      </c>
      <c r="C389" s="8">
        <f t="shared" si="36"/>
        <v>-6.0227253924543811E-2</v>
      </c>
      <c r="D389" s="5">
        <f t="shared" si="37"/>
        <v>3.6273221152914779E-3</v>
      </c>
      <c r="E389" s="5">
        <f t="shared" si="39"/>
        <v>2.7534895484423593E-3</v>
      </c>
      <c r="F389" s="5">
        <f>B$6+B$7*E370+B$8*(H388*100)^2</f>
        <v>0.63733351706701058</v>
      </c>
      <c r="G389" s="14">
        <v>5.5757155545998662E-3</v>
      </c>
      <c r="H389" s="8">
        <f t="shared" si="40"/>
        <v>7.9833170866940428E-3</v>
      </c>
      <c r="I389" s="7">
        <f t="shared" si="38"/>
        <v>2.4076015320941765E-3</v>
      </c>
      <c r="J389" s="10">
        <f t="shared" si="41"/>
        <v>0.43180135509386736</v>
      </c>
      <c r="K389" s="10">
        <f t="shared" si="42"/>
        <v>5.7354246660028085E-2</v>
      </c>
      <c r="AC389" s="12"/>
      <c r="AD389" s="13"/>
    </row>
    <row r="390" spans="1:30" x14ac:dyDescent="0.3">
      <c r="A390" s="17">
        <v>43026</v>
      </c>
      <c r="B390" s="18">
        <v>5.1049904049918172E-3</v>
      </c>
      <c r="C390" s="8">
        <f t="shared" si="36"/>
        <v>-4.6095009595008188E-2</v>
      </c>
      <c r="D390" s="5">
        <f t="shared" si="37"/>
        <v>2.1247499095638969E-3</v>
      </c>
      <c r="E390" s="5">
        <f t="shared" si="39"/>
        <v>3.6273221152914779E-3</v>
      </c>
      <c r="F390" s="5">
        <f>B$6+B$7*E370+B$8*(H389*100)^2</f>
        <v>0.64013954894465686</v>
      </c>
      <c r="G390" s="14">
        <v>5.5756624469907616E-3</v>
      </c>
      <c r="H390" s="8">
        <f t="shared" si="40"/>
        <v>8.0008721333655677E-3</v>
      </c>
      <c r="I390" s="7">
        <f t="shared" si="38"/>
        <v>2.4252096863748062E-3</v>
      </c>
      <c r="J390" s="10">
        <f t="shared" si="41"/>
        <v>0.43496350602854644</v>
      </c>
      <c r="K390" s="10">
        <f t="shared" si="42"/>
        <v>5.8021251685629549E-2</v>
      </c>
      <c r="AC390" s="12"/>
      <c r="AD390" s="13"/>
    </row>
    <row r="391" spans="1:30" x14ac:dyDescent="0.3">
      <c r="A391" s="17">
        <v>43027</v>
      </c>
      <c r="B391" s="18">
        <v>-4.0294676235269195E-3</v>
      </c>
      <c r="C391" s="8">
        <f t="shared" si="36"/>
        <v>-5.5229467623526922E-2</v>
      </c>
      <c r="D391" s="5">
        <f t="shared" si="37"/>
        <v>3.0502940939782083E-3</v>
      </c>
      <c r="E391" s="5">
        <f t="shared" si="39"/>
        <v>2.1247499095638969E-3</v>
      </c>
      <c r="F391" s="5">
        <f>B$6+B$7*E370+B$8*(H390*100)^2</f>
        <v>0.64271688922427495</v>
      </c>
      <c r="G391" s="14">
        <v>1.3001454456494447E-2</v>
      </c>
      <c r="H391" s="8">
        <f t="shared" si="40"/>
        <v>8.0169625745931655E-3</v>
      </c>
      <c r="I391" s="7">
        <f t="shared" si="38"/>
        <v>4.9844918819012818E-3</v>
      </c>
      <c r="J391" s="10">
        <f t="shared" si="41"/>
        <v>0.38337955946239871</v>
      </c>
      <c r="K391" s="10">
        <f t="shared" si="42"/>
        <v>0.13824157590578134</v>
      </c>
      <c r="AC391" s="12"/>
      <c r="AD391" s="13"/>
    </row>
    <row r="392" spans="1:30" x14ac:dyDescent="0.3">
      <c r="A392" s="17">
        <v>43028</v>
      </c>
      <c r="B392" s="18">
        <v>1.4147794387309319E-3</v>
      </c>
      <c r="C392" s="8">
        <f t="shared" si="36"/>
        <v>-4.9785220561269071E-2</v>
      </c>
      <c r="D392" s="5">
        <f t="shared" si="37"/>
        <v>2.4785681863342085E-3</v>
      </c>
      <c r="E392" s="5">
        <f t="shared" si="39"/>
        <v>3.0502940939782083E-3</v>
      </c>
      <c r="F392" s="5">
        <f>B$6+B$7*E371+B$8*(H391*100)^2</f>
        <v>0.64510514639199246</v>
      </c>
      <c r="G392" s="14">
        <v>7.5917043929027714E-3</v>
      </c>
      <c r="H392" s="8">
        <f t="shared" si="40"/>
        <v>8.0318437882717347E-3</v>
      </c>
      <c r="I392" s="7">
        <f t="shared" si="38"/>
        <v>4.4013939536896324E-4</v>
      </c>
      <c r="J392" s="10">
        <f t="shared" si="41"/>
        <v>5.7976361116014306E-2</v>
      </c>
      <c r="K392" s="10">
        <f t="shared" si="42"/>
        <v>1.5586929273021521E-3</v>
      </c>
      <c r="AC392" s="12"/>
      <c r="AD392" s="13"/>
    </row>
    <row r="393" spans="1:30" x14ac:dyDescent="0.3">
      <c r="A393" s="17">
        <v>43031</v>
      </c>
      <c r="B393" s="18">
        <v>-1.2885214240802119E-2</v>
      </c>
      <c r="C393" s="8">
        <f t="shared" si="36"/>
        <v>-6.4085214240802116E-2</v>
      </c>
      <c r="D393" s="5">
        <f t="shared" si="37"/>
        <v>4.1069146842895067E-3</v>
      </c>
      <c r="E393" s="5">
        <f t="shared" si="39"/>
        <v>2.4785681863342085E-3</v>
      </c>
      <c r="F393" s="5">
        <f>B$6+B$7*E393+B$8*(G392*100)^2</f>
        <v>0.58412718986454137</v>
      </c>
      <c r="G393" s="14">
        <v>7.5034840989457487E-3</v>
      </c>
      <c r="H393" s="8">
        <f t="shared" si="40"/>
        <v>7.6428214022345262E-3</v>
      </c>
      <c r="I393" s="7">
        <f t="shared" si="38"/>
        <v>1.3933730328877757E-4</v>
      </c>
      <c r="J393" s="10">
        <f t="shared" si="41"/>
        <v>1.8569680624545427E-2</v>
      </c>
      <c r="K393" s="10">
        <f t="shared" si="42"/>
        <v>1.6823500905682742E-4</v>
      </c>
      <c r="AC393" s="12"/>
      <c r="AD393" s="13"/>
    </row>
    <row r="394" spans="1:30" x14ac:dyDescent="0.3">
      <c r="A394" s="17">
        <v>43032</v>
      </c>
      <c r="B394" s="18">
        <v>1.2348357719177363E-2</v>
      </c>
      <c r="C394" s="8">
        <f t="shared" si="36"/>
        <v>-3.8851642280822642E-2</v>
      </c>
      <c r="D394" s="5">
        <f t="shared" si="37"/>
        <v>1.5094501079170055E-3</v>
      </c>
      <c r="E394" s="5">
        <f t="shared" si="39"/>
        <v>4.1069146842895067E-3</v>
      </c>
      <c r="F394" s="5">
        <f>B$6+B$7*E393+B$8*(H393*100)^2</f>
        <v>0.59127994796814387</v>
      </c>
      <c r="G394" s="14">
        <v>5.6402347924987897E-3</v>
      </c>
      <c r="H394" s="8">
        <f t="shared" si="40"/>
        <v>7.6894729856352559E-3</v>
      </c>
      <c r="I394" s="7">
        <f t="shared" si="38"/>
        <v>2.0492381931364661E-3</v>
      </c>
      <c r="J394" s="10">
        <f t="shared" si="41"/>
        <v>0.36332497999229452</v>
      </c>
      <c r="K394" s="10">
        <f t="shared" si="42"/>
        <v>4.3427381007085986E-2</v>
      </c>
      <c r="AC394" s="12"/>
      <c r="AD394" s="13"/>
    </row>
    <row r="395" spans="1:30" x14ac:dyDescent="0.3">
      <c r="A395" s="17">
        <v>43033</v>
      </c>
      <c r="B395" s="18">
        <v>4.1955087322813472E-3</v>
      </c>
      <c r="C395" s="8">
        <f t="shared" si="36"/>
        <v>-4.7004491267718655E-2</v>
      </c>
      <c r="D395" s="5">
        <f t="shared" si="37"/>
        <v>2.2094221993370394E-3</v>
      </c>
      <c r="E395" s="5">
        <f t="shared" si="39"/>
        <v>1.5094501079170055E-3</v>
      </c>
      <c r="F395" s="5">
        <f>B$6+B$7*E393+B$8*(H394*100)^2</f>
        <v>0.59784975628630266</v>
      </c>
      <c r="G395" s="14">
        <v>1.4020070755509834E-2</v>
      </c>
      <c r="H395" s="8">
        <f t="shared" si="40"/>
        <v>7.7320744712289381E-3</v>
      </c>
      <c r="I395" s="7">
        <f t="shared" si="38"/>
        <v>6.2879962842808963E-3</v>
      </c>
      <c r="J395" s="10">
        <f t="shared" si="41"/>
        <v>0.44849961130258476</v>
      </c>
      <c r="K395" s="10">
        <f t="shared" si="42"/>
        <v>0.21812261392245302</v>
      </c>
      <c r="AC395" s="12"/>
      <c r="AD395" s="13"/>
    </row>
    <row r="396" spans="1:30" x14ac:dyDescent="0.3">
      <c r="A396" s="17">
        <v>43034</v>
      </c>
      <c r="B396" s="18">
        <v>-1.0159558306347091E-2</v>
      </c>
      <c r="C396" s="8">
        <f t="shared" ref="C396:C459" si="43">B396-B$5</f>
        <v>-6.1359558306347095E-2</v>
      </c>
      <c r="D396" s="5">
        <f t="shared" ref="D396:D459" si="44">C396^2</f>
        <v>3.7649953955500087E-3</v>
      </c>
      <c r="E396" s="5">
        <f t="shared" si="39"/>
        <v>2.2094221993370394E-3</v>
      </c>
      <c r="F396" s="5">
        <f>B$6+B$7*E393+B$8*(H395*100)^2</f>
        <v>0.60388412522653168</v>
      </c>
      <c r="G396" s="14">
        <v>9.5697902867832481E-3</v>
      </c>
      <c r="H396" s="8">
        <f t="shared" si="40"/>
        <v>7.7709981677164973E-3</v>
      </c>
      <c r="I396" s="7">
        <f t="shared" si="38"/>
        <v>1.7987921190667508E-3</v>
      </c>
      <c r="J396" s="10">
        <f t="shared" si="41"/>
        <v>0.18796567794709634</v>
      </c>
      <c r="K396" s="10">
        <f t="shared" si="42"/>
        <v>2.3262369770732594E-2</v>
      </c>
      <c r="AC396" s="12"/>
      <c r="AD396" s="13"/>
    </row>
    <row r="397" spans="1:30" x14ac:dyDescent="0.3">
      <c r="A397" s="17">
        <v>43035</v>
      </c>
      <c r="B397" s="18">
        <v>1.0535188500757076E-3</v>
      </c>
      <c r="C397" s="8">
        <f t="shared" si="43"/>
        <v>-5.0146481149924295E-2</v>
      </c>
      <c r="D397" s="5">
        <f t="shared" si="44"/>
        <v>2.5146695717197126E-3</v>
      </c>
      <c r="E397" s="5">
        <f t="shared" si="39"/>
        <v>3.7649953955500087E-3</v>
      </c>
      <c r="F397" s="5">
        <f>B$6+B$7*E393+B$8*(H396*100)^2</f>
        <v>0.60942669309813191</v>
      </c>
      <c r="G397" s="14">
        <v>9.1896583176766296E-3</v>
      </c>
      <c r="H397" s="8">
        <f t="shared" si="40"/>
        <v>7.806578591791233E-3</v>
      </c>
      <c r="I397" s="7">
        <f t="shared" ref="I397:I460" si="45">SQRT((G397-H397)^2)</f>
        <v>1.3830797258853967E-3</v>
      </c>
      <c r="J397" s="10">
        <f t="shared" si="41"/>
        <v>0.15050393366911088</v>
      </c>
      <c r="K397" s="10">
        <f t="shared" si="42"/>
        <v>1.4056519590828209E-2</v>
      </c>
      <c r="AC397" s="12"/>
      <c r="AD397" s="13"/>
    </row>
    <row r="398" spans="1:30" x14ac:dyDescent="0.3">
      <c r="A398" s="17">
        <v>43038</v>
      </c>
      <c r="B398" s="18">
        <v>-1.5599615960219781E-2</v>
      </c>
      <c r="C398" s="8">
        <f t="shared" si="43"/>
        <v>-6.6799615960219785E-2</v>
      </c>
      <c r="D398" s="5">
        <f t="shared" si="44"/>
        <v>4.4621886924328495E-3</v>
      </c>
      <c r="E398" s="5">
        <f t="shared" ref="E398:E461" si="46">D397</f>
        <v>2.5146695717197126E-3</v>
      </c>
      <c r="F398" s="5">
        <f>B$6+B$7*E393+B$8*(H397*100)^2</f>
        <v>0.61451754168819683</v>
      </c>
      <c r="G398" s="14">
        <v>1.2694617413313158E-2</v>
      </c>
      <c r="H398" s="8">
        <f t="shared" ref="H398:H461" si="47">SQRT(F398)/100</f>
        <v>7.8391169253188009E-3</v>
      </c>
      <c r="I398" s="7">
        <f t="shared" si="45"/>
        <v>4.8555004879943572E-3</v>
      </c>
      <c r="J398" s="10">
        <f t="shared" ref="J398:J461" si="48">ABS(G398-H398)/G398</f>
        <v>0.38248498004376835</v>
      </c>
      <c r="K398" s="10">
        <f t="shared" ref="K398:K461" si="49">G398/H398-LN(G398/H398)-1</f>
        <v>0.13734192158386094</v>
      </c>
      <c r="AC398" s="12"/>
      <c r="AD398" s="13"/>
    </row>
    <row r="399" spans="1:30" x14ac:dyDescent="0.3">
      <c r="A399" s="17">
        <v>43039</v>
      </c>
      <c r="B399" s="18">
        <v>-6.5992674512738627E-3</v>
      </c>
      <c r="C399" s="8">
        <f t="shared" si="43"/>
        <v>-5.7799267451273867E-2</v>
      </c>
      <c r="D399" s="5">
        <f t="shared" si="44"/>
        <v>3.3407553179038867E-3</v>
      </c>
      <c r="E399" s="5">
        <f t="shared" si="46"/>
        <v>4.4621886924328495E-3</v>
      </c>
      <c r="F399" s="5">
        <f>B$6+B$7*E393+B$8*(H398*100)^2</f>
        <v>0.6191934861181716</v>
      </c>
      <c r="G399" s="14">
        <v>8.1553142123838244E-3</v>
      </c>
      <c r="H399" s="8">
        <f t="shared" si="47"/>
        <v>7.8688848391507901E-3</v>
      </c>
      <c r="I399" s="7">
        <f t="shared" si="45"/>
        <v>2.8642937323303426E-4</v>
      </c>
      <c r="J399" s="10">
        <f t="shared" si="48"/>
        <v>3.5121807176735381E-2</v>
      </c>
      <c r="K399" s="10">
        <f t="shared" si="49"/>
        <v>6.4683906508333777E-4</v>
      </c>
      <c r="AC399" s="12"/>
      <c r="AD399" s="13"/>
    </row>
    <row r="400" spans="1:30" x14ac:dyDescent="0.3">
      <c r="A400" s="17">
        <v>43040</v>
      </c>
      <c r="B400" s="18">
        <v>-6.5347355378145861E-3</v>
      </c>
      <c r="C400" s="8">
        <f t="shared" si="43"/>
        <v>-5.7734735537814587E-2</v>
      </c>
      <c r="D400" s="5">
        <f t="shared" si="44"/>
        <v>3.3332996876213905E-3</v>
      </c>
      <c r="E400" s="5">
        <f t="shared" si="46"/>
        <v>3.3407553179038867E-3</v>
      </c>
      <c r="F400" s="5">
        <f>B$6+B$7*E393+B$8*(H399*100)^2</f>
        <v>0.62348834107710327</v>
      </c>
      <c r="G400" s="14">
        <v>1.3925708444525835E-2</v>
      </c>
      <c r="H400" s="8">
        <f t="shared" si="47"/>
        <v>7.8961277920073167E-3</v>
      </c>
      <c r="I400" s="7">
        <f t="shared" si="45"/>
        <v>6.029580652518518E-3</v>
      </c>
      <c r="J400" s="10">
        <f t="shared" si="48"/>
        <v>0.43298196831693203</v>
      </c>
      <c r="K400" s="10">
        <f t="shared" si="49"/>
        <v>0.19624817024386831</v>
      </c>
      <c r="AC400" s="12"/>
      <c r="AD400" s="13"/>
    </row>
    <row r="401" spans="1:30" x14ac:dyDescent="0.3">
      <c r="A401" s="17">
        <v>43042</v>
      </c>
      <c r="B401" s="18">
        <v>1.2319023617099979E-3</v>
      </c>
      <c r="C401" s="8">
        <f t="shared" si="43"/>
        <v>-4.9968097638290007E-2</v>
      </c>
      <c r="D401" s="5">
        <f t="shared" si="44"/>
        <v>2.4968107815896835E-3</v>
      </c>
      <c r="E401" s="5">
        <f t="shared" si="46"/>
        <v>3.3332996876213905E-3</v>
      </c>
      <c r="F401" s="5">
        <f>B$6+B$7*E393+B$8*(H400*100)^2</f>
        <v>0.62743316535688221</v>
      </c>
      <c r="G401" s="14">
        <v>1.0888256998480315E-2</v>
      </c>
      <c r="H401" s="8">
        <f t="shared" si="47"/>
        <v>7.9210678911172221E-3</v>
      </c>
      <c r="I401" s="7">
        <f t="shared" si="45"/>
        <v>2.9671891073630927E-3</v>
      </c>
      <c r="J401" s="10">
        <f t="shared" si="48"/>
        <v>0.27251277296055981</v>
      </c>
      <c r="K401" s="10">
        <f t="shared" si="49"/>
        <v>5.6435743526984883E-2</v>
      </c>
      <c r="AC401" s="12"/>
      <c r="AD401" s="13"/>
    </row>
    <row r="402" spans="1:30" x14ac:dyDescent="0.3">
      <c r="A402" s="17">
        <v>43045</v>
      </c>
      <c r="B402" s="18">
        <v>5.3432048647904752E-3</v>
      </c>
      <c r="C402" s="8">
        <f t="shared" si="43"/>
        <v>-4.585679513520953E-2</v>
      </c>
      <c r="D402" s="5">
        <f t="shared" si="44"/>
        <v>2.1028456600725763E-3</v>
      </c>
      <c r="E402" s="5">
        <f t="shared" si="46"/>
        <v>2.4968107815896835E-3</v>
      </c>
      <c r="F402" s="5">
        <f>B$6+B$7*E393+B$8*(H401*100)^2</f>
        <v>0.63105648645785906</v>
      </c>
      <c r="G402" s="14">
        <v>4.6266510207977956E-3</v>
      </c>
      <c r="H402" s="8">
        <f t="shared" si="47"/>
        <v>7.9439063845054159E-3</v>
      </c>
      <c r="I402" s="7">
        <f t="shared" si="45"/>
        <v>3.3172553637076203E-3</v>
      </c>
      <c r="J402" s="10">
        <f t="shared" si="48"/>
        <v>0.71698845423954405</v>
      </c>
      <c r="K402" s="10">
        <f t="shared" si="49"/>
        <v>0.12298695618787203</v>
      </c>
      <c r="AC402" s="12"/>
      <c r="AD402" s="13"/>
    </row>
    <row r="403" spans="1:30" x14ac:dyDescent="0.3">
      <c r="A403" s="17">
        <v>43046</v>
      </c>
      <c r="B403" s="18">
        <v>-2.5845528965023987E-2</v>
      </c>
      <c r="C403" s="8">
        <f t="shared" si="43"/>
        <v>-7.7045528965023993E-2</v>
      </c>
      <c r="D403" s="5">
        <f t="shared" si="44"/>
        <v>5.9360135335003511E-3</v>
      </c>
      <c r="E403" s="5">
        <f t="shared" si="46"/>
        <v>2.1028456600725763E-3</v>
      </c>
      <c r="F403" s="5">
        <f>B$6+B$7*E393+B$8*(H402*100)^2</f>
        <v>0.63438450688910619</v>
      </c>
      <c r="G403" s="14">
        <v>1.0269183594237934E-2</v>
      </c>
      <c r="H403" s="8">
        <f t="shared" si="47"/>
        <v>7.9648258417187381E-3</v>
      </c>
      <c r="I403" s="7">
        <f t="shared" si="45"/>
        <v>2.3043577525191962E-3</v>
      </c>
      <c r="J403" s="10">
        <f t="shared" si="48"/>
        <v>0.2243954187178207</v>
      </c>
      <c r="K403" s="10">
        <f t="shared" si="49"/>
        <v>3.5204329462003026E-2</v>
      </c>
      <c r="AC403" s="12"/>
      <c r="AD403" s="13"/>
    </row>
    <row r="404" spans="1:30" x14ac:dyDescent="0.3">
      <c r="A404" s="17">
        <v>43047</v>
      </c>
      <c r="B404" s="18">
        <v>2.654504605772879E-2</v>
      </c>
      <c r="C404" s="8">
        <f t="shared" si="43"/>
        <v>-2.4654953942271213E-2</v>
      </c>
      <c r="D404" s="5">
        <f t="shared" si="44"/>
        <v>6.0786675389551479E-4</v>
      </c>
      <c r="E404" s="5">
        <f t="shared" si="46"/>
        <v>5.9360135335003511E-3</v>
      </c>
      <c r="F404" s="5">
        <f>B$6+B$7*E393+B$8*(H403*100)^2</f>
        <v>0.63744129365520652</v>
      </c>
      <c r="G404" s="14">
        <v>1.1594037899023127E-2</v>
      </c>
      <c r="H404" s="8">
        <f t="shared" si="47"/>
        <v>7.9839920694800698E-3</v>
      </c>
      <c r="I404" s="7">
        <f t="shared" si="45"/>
        <v>3.6100458295430567E-3</v>
      </c>
      <c r="J404" s="10">
        <f t="shared" si="48"/>
        <v>0.31137088398229462</v>
      </c>
      <c r="K404" s="10">
        <f t="shared" si="49"/>
        <v>7.9108051869133611E-2</v>
      </c>
      <c r="AC404" s="12"/>
      <c r="AD404" s="13"/>
    </row>
    <row r="405" spans="1:30" x14ac:dyDescent="0.3">
      <c r="A405" s="17">
        <v>43048</v>
      </c>
      <c r="B405" s="18">
        <v>-1.9444717629994772E-2</v>
      </c>
      <c r="C405" s="8">
        <f t="shared" si="43"/>
        <v>-7.0644717629994774E-2</v>
      </c>
      <c r="D405" s="5">
        <f t="shared" si="44"/>
        <v>4.9906761290216947E-3</v>
      </c>
      <c r="E405" s="5">
        <f t="shared" si="46"/>
        <v>6.0786675389551479E-4</v>
      </c>
      <c r="F405" s="5">
        <f>B$6+B$7*E393+B$8*(H404*100)^2</f>
        <v>0.64024895229986989</v>
      </c>
      <c r="G405" s="14">
        <v>9.4287794720952847E-3</v>
      </c>
      <c r="H405" s="8">
        <f t="shared" si="47"/>
        <v>8.0015558005919699E-3</v>
      </c>
      <c r="I405" s="7">
        <f t="shared" si="45"/>
        <v>1.4272236715033148E-3</v>
      </c>
      <c r="J405" s="10">
        <f t="shared" si="48"/>
        <v>0.15136886759598311</v>
      </c>
      <c r="K405" s="10">
        <f t="shared" si="49"/>
        <v>1.4237610651361088E-2</v>
      </c>
      <c r="AC405" s="12"/>
      <c r="AD405" s="13"/>
    </row>
    <row r="406" spans="1:30" x14ac:dyDescent="0.3">
      <c r="A406" s="17">
        <v>43049</v>
      </c>
      <c r="B406" s="18">
        <v>-1.054476782407709E-2</v>
      </c>
      <c r="C406" s="8">
        <f t="shared" si="43"/>
        <v>-6.174476782407709E-2</v>
      </c>
      <c r="D406" s="5">
        <f t="shared" si="44"/>
        <v>3.8124163536491854E-3</v>
      </c>
      <c r="E406" s="5">
        <f t="shared" si="46"/>
        <v>4.9906761290216947E-3</v>
      </c>
      <c r="F406" s="5">
        <f>B$6+B$7*E393+B$8*(H405*100)^2</f>
        <v>0.6428277867649933</v>
      </c>
      <c r="G406" s="14">
        <v>8.3034464028248749E-3</v>
      </c>
      <c r="H406" s="8">
        <f t="shared" si="47"/>
        <v>8.0176541878843426E-3</v>
      </c>
      <c r="I406" s="7">
        <f t="shared" si="45"/>
        <v>2.8579221494053238E-4</v>
      </c>
      <c r="J406" s="10">
        <f t="shared" si="48"/>
        <v>3.4418505410392534E-2</v>
      </c>
      <c r="K406" s="10">
        <f t="shared" si="49"/>
        <v>6.2059156215399369E-4</v>
      </c>
      <c r="AC406" s="12"/>
      <c r="AD406" s="13"/>
    </row>
    <row r="407" spans="1:30" x14ac:dyDescent="0.3">
      <c r="A407" s="17">
        <v>43052</v>
      </c>
      <c r="B407" s="18">
        <v>4.2726539512424663E-3</v>
      </c>
      <c r="C407" s="8">
        <f t="shared" si="43"/>
        <v>-4.6927346048757534E-2</v>
      </c>
      <c r="D407" s="5">
        <f t="shared" si="44"/>
        <v>2.2021758071798393E-3</v>
      </c>
      <c r="E407" s="5">
        <f t="shared" si="46"/>
        <v>3.8124163536491854E-3</v>
      </c>
      <c r="F407" s="5">
        <f>B$6+B$7*E393+B$8*(H406*100)^2</f>
        <v>0.64519644622120897</v>
      </c>
      <c r="G407" s="14">
        <v>8.4639348481565218E-3</v>
      </c>
      <c r="H407" s="8">
        <f t="shared" si="47"/>
        <v>8.0324121297478818E-3</v>
      </c>
      <c r="I407" s="7">
        <f t="shared" si="45"/>
        <v>4.3152271840864002E-4</v>
      </c>
      <c r="J407" s="10">
        <f t="shared" si="48"/>
        <v>5.0983700388788716E-2</v>
      </c>
      <c r="K407" s="10">
        <f t="shared" si="49"/>
        <v>1.3933765310603086E-3</v>
      </c>
      <c r="AC407" s="12"/>
      <c r="AD407" s="13"/>
    </row>
    <row r="408" spans="1:30" x14ac:dyDescent="0.3">
      <c r="A408" s="17">
        <v>43053</v>
      </c>
      <c r="B408" s="18">
        <v>-2.3001390873533412E-2</v>
      </c>
      <c r="C408" s="8">
        <f t="shared" si="43"/>
        <v>-7.4201390873533418E-2</v>
      </c>
      <c r="D408" s="5">
        <f t="shared" si="44"/>
        <v>5.5058464075668882E-3</v>
      </c>
      <c r="E408" s="5">
        <f t="shared" si="46"/>
        <v>2.2021758071798393E-3</v>
      </c>
      <c r="F408" s="5">
        <f>B$6+B$7*E393+B$8*(H407*100)^2</f>
        <v>0.64737205993174307</v>
      </c>
      <c r="G408" s="14">
        <v>1.43188224280228E-2</v>
      </c>
      <c r="H408" s="8">
        <f t="shared" si="47"/>
        <v>8.0459434495386752E-3</v>
      </c>
      <c r="I408" s="7">
        <f t="shared" si="45"/>
        <v>6.2728789784841244E-3</v>
      </c>
      <c r="J408" s="10">
        <f t="shared" si="48"/>
        <v>0.43808623299969984</v>
      </c>
      <c r="K408" s="10">
        <f t="shared" si="49"/>
        <v>0.20322561616491353</v>
      </c>
      <c r="AC408" s="12"/>
      <c r="AD408" s="13"/>
    </row>
    <row r="409" spans="1:30" x14ac:dyDescent="0.3">
      <c r="A409" s="17">
        <v>43055</v>
      </c>
      <c r="B409" s="18">
        <v>2.351178147135519E-2</v>
      </c>
      <c r="C409" s="8">
        <f t="shared" si="43"/>
        <v>-2.7688218528644813E-2</v>
      </c>
      <c r="D409" s="5">
        <f t="shared" si="44"/>
        <v>7.6663744528998991E-4</v>
      </c>
      <c r="E409" s="5">
        <f t="shared" si="46"/>
        <v>5.5058464075668882E-3</v>
      </c>
      <c r="F409" s="5">
        <f>B$6+B$7*E393+B$8*(H408*100)^2</f>
        <v>0.64937036112486879</v>
      </c>
      <c r="G409" s="14">
        <v>1.4500485754144588E-2</v>
      </c>
      <c r="H409" s="8">
        <f t="shared" si="47"/>
        <v>8.0583519476681385E-3</v>
      </c>
      <c r="I409" s="7">
        <f t="shared" si="45"/>
        <v>6.4421338064764491E-3</v>
      </c>
      <c r="J409" s="10">
        <f t="shared" si="48"/>
        <v>0.44427020692290481</v>
      </c>
      <c r="K409" s="10">
        <f t="shared" si="49"/>
        <v>0.21196256089253662</v>
      </c>
      <c r="AC409" s="12"/>
      <c r="AD409" s="13"/>
    </row>
    <row r="410" spans="1:30" x14ac:dyDescent="0.3">
      <c r="A410" s="17">
        <v>43056</v>
      </c>
      <c r="B410" s="18">
        <v>1.2675830399120619E-2</v>
      </c>
      <c r="C410" s="8">
        <f t="shared" si="43"/>
        <v>-3.8524169600879385E-2</v>
      </c>
      <c r="D410" s="5">
        <f t="shared" si="44"/>
        <v>1.4841116434373192E-3</v>
      </c>
      <c r="E410" s="5">
        <f t="shared" si="46"/>
        <v>7.6663744528998991E-4</v>
      </c>
      <c r="F410" s="5">
        <f>B$6+B$7*E393+B$8*(H409*100)^2</f>
        <v>0.65120580077075463</v>
      </c>
      <c r="G410" s="14">
        <v>8.8737778150176326E-3</v>
      </c>
      <c r="H410" s="8">
        <f t="shared" si="47"/>
        <v>8.0697323423441665E-3</v>
      </c>
      <c r="I410" s="7">
        <f t="shared" si="45"/>
        <v>8.040454726734661E-4</v>
      </c>
      <c r="J410" s="10">
        <f t="shared" si="48"/>
        <v>9.0609150852608816E-2</v>
      </c>
      <c r="K410" s="10">
        <f t="shared" si="49"/>
        <v>4.6568920758283117E-3</v>
      </c>
      <c r="AC410" s="12"/>
      <c r="AD410" s="13"/>
    </row>
    <row r="411" spans="1:30" x14ac:dyDescent="0.3">
      <c r="A411" s="17">
        <v>43060</v>
      </c>
      <c r="B411" s="18">
        <v>1.5645585030149733E-2</v>
      </c>
      <c r="C411" s="8">
        <f t="shared" si="43"/>
        <v>-3.5554414969850269E-2</v>
      </c>
      <c r="D411" s="5">
        <f t="shared" si="44"/>
        <v>1.2641164238483128E-3</v>
      </c>
      <c r="E411" s="5">
        <f t="shared" si="46"/>
        <v>1.4841116434373192E-3</v>
      </c>
      <c r="F411" s="5">
        <f>B$6+B$7*E393+B$8*(H410*100)^2</f>
        <v>0.65289165208550093</v>
      </c>
      <c r="G411" s="14">
        <v>1.247286575255583E-2</v>
      </c>
      <c r="H411" s="8">
        <f t="shared" si="47"/>
        <v>8.0801711125786241E-3</v>
      </c>
      <c r="I411" s="7">
        <f t="shared" si="45"/>
        <v>4.3926946399772057E-3</v>
      </c>
      <c r="J411" s="10">
        <f t="shared" si="48"/>
        <v>0.3521800624749844</v>
      </c>
      <c r="K411" s="10">
        <f t="shared" si="49"/>
        <v>0.10949631849412045</v>
      </c>
      <c r="AC411" s="12"/>
      <c r="AD411" s="13"/>
    </row>
    <row r="412" spans="1:30" x14ac:dyDescent="0.3">
      <c r="A412" s="17">
        <v>43061</v>
      </c>
      <c r="B412" s="18">
        <v>-1.0193544077801038E-3</v>
      </c>
      <c r="C412" s="8">
        <f t="shared" si="43"/>
        <v>-5.2219354407780104E-2</v>
      </c>
      <c r="D412" s="5">
        <f t="shared" si="44"/>
        <v>2.7268609747653433E-3</v>
      </c>
      <c r="E412" s="5">
        <f t="shared" si="46"/>
        <v>1.2641164238483128E-3</v>
      </c>
      <c r="F412" s="5">
        <f>B$6+B$7*E393+B$8*(H411*100)^2</f>
        <v>0.65444010651809525</v>
      </c>
      <c r="G412" s="14">
        <v>6.8719338096681253E-3</v>
      </c>
      <c r="H412" s="8">
        <f t="shared" si="47"/>
        <v>8.089747255125436E-3</v>
      </c>
      <c r="I412" s="7">
        <f t="shared" si="45"/>
        <v>1.2178134454573107E-3</v>
      </c>
      <c r="J412" s="10">
        <f t="shared" si="48"/>
        <v>0.17721553774920951</v>
      </c>
      <c r="K412" s="10">
        <f t="shared" si="49"/>
        <v>1.2614050762646656E-2</v>
      </c>
      <c r="AC412" s="12"/>
      <c r="AD412" s="13"/>
    </row>
    <row r="413" spans="1:30" x14ac:dyDescent="0.3">
      <c r="A413" s="17">
        <v>43062</v>
      </c>
      <c r="B413" s="18">
        <v>-4.2951291212363856E-4</v>
      </c>
      <c r="C413" s="8">
        <f t="shared" si="43"/>
        <v>-5.1629512912123643E-2</v>
      </c>
      <c r="D413" s="5">
        <f t="shared" si="44"/>
        <v>2.6656066035431422E-3</v>
      </c>
      <c r="E413" s="5">
        <f t="shared" si="46"/>
        <v>2.7268609747653433E-3</v>
      </c>
      <c r="F413" s="5">
        <f>B$6+B$7*E393+B$8*(H412*100)^2</f>
        <v>0.65586236191443315</v>
      </c>
      <c r="G413" s="14">
        <v>8.1765498581366086E-3</v>
      </c>
      <c r="H413" s="8">
        <f t="shared" si="47"/>
        <v>8.0985329653859729E-3</v>
      </c>
      <c r="I413" s="7">
        <f t="shared" si="45"/>
        <v>7.8016892750635766E-5</v>
      </c>
      <c r="J413" s="10">
        <f t="shared" si="48"/>
        <v>9.5415418610821506E-3</v>
      </c>
      <c r="K413" s="10">
        <f t="shared" si="49"/>
        <v>4.6105905272764147E-5</v>
      </c>
      <c r="AC413" s="12"/>
      <c r="AD413" s="13"/>
    </row>
    <row r="414" spans="1:30" x14ac:dyDescent="0.3">
      <c r="A414" s="17">
        <v>43063</v>
      </c>
      <c r="B414" s="18">
        <v>-4.4401461499893897E-3</v>
      </c>
      <c r="C414" s="8">
        <f t="shared" si="43"/>
        <v>-5.564014614998939E-2</v>
      </c>
      <c r="D414" s="5">
        <f t="shared" si="44"/>
        <v>3.0958258635921791E-3</v>
      </c>
      <c r="E414" s="5">
        <f t="shared" si="46"/>
        <v>2.6656066035431422E-3</v>
      </c>
      <c r="F414" s="5">
        <f>B$6+B$7*E393+B$8*(H413*100)^2</f>
        <v>0.65716870349596945</v>
      </c>
      <c r="G414" s="14">
        <v>3.0954143567751857E-3</v>
      </c>
      <c r="H414" s="8">
        <f t="shared" si="47"/>
        <v>8.1065942509537855E-3</v>
      </c>
      <c r="I414" s="7">
        <f t="shared" si="45"/>
        <v>5.0111798941786002E-3</v>
      </c>
      <c r="J414" s="10">
        <f t="shared" si="48"/>
        <v>1.6189043910099539</v>
      </c>
      <c r="K414" s="10">
        <f t="shared" si="49"/>
        <v>0.344595122422094</v>
      </c>
      <c r="AC414" s="12"/>
      <c r="AD414" s="13"/>
    </row>
    <row r="415" spans="1:30" x14ac:dyDescent="0.3">
      <c r="A415" s="17">
        <v>43066</v>
      </c>
      <c r="B415" s="18">
        <v>-1.3223945360996319E-3</v>
      </c>
      <c r="C415" s="8">
        <f t="shared" si="43"/>
        <v>-5.2522394536099637E-2</v>
      </c>
      <c r="D415" s="5">
        <f t="shared" si="44"/>
        <v>2.7586019278057088E-3</v>
      </c>
      <c r="E415" s="5">
        <f t="shared" si="46"/>
        <v>3.0958258635921791E-3</v>
      </c>
      <c r="F415" s="5">
        <f>B$6+B$7*E394+B$8*(H414*100)^2</f>
        <v>0.65847311808377951</v>
      </c>
      <c r="G415" s="14">
        <v>1.1910727531903125E-2</v>
      </c>
      <c r="H415" s="8">
        <f t="shared" si="47"/>
        <v>8.1146356546907238E-3</v>
      </c>
      <c r="I415" s="7">
        <f t="shared" si="45"/>
        <v>3.7960918772124014E-3</v>
      </c>
      <c r="J415" s="10">
        <f t="shared" si="48"/>
        <v>0.31871200705788061</v>
      </c>
      <c r="K415" s="10">
        <f t="shared" si="49"/>
        <v>8.4037884296561005E-2</v>
      </c>
      <c r="AC415" s="12"/>
      <c r="AD415" s="13"/>
    </row>
    <row r="416" spans="1:30" x14ac:dyDescent="0.3">
      <c r="A416" s="17">
        <v>43067</v>
      </c>
      <c r="B416" s="18">
        <v>1.0931248937675569E-3</v>
      </c>
      <c r="C416" s="8">
        <f t="shared" si="43"/>
        <v>-5.0106875106232449E-2</v>
      </c>
      <c r="D416" s="5">
        <f t="shared" si="44"/>
        <v>2.510698932911577E-3</v>
      </c>
      <c r="E416" s="5">
        <f t="shared" si="46"/>
        <v>2.7586019278057088E-3</v>
      </c>
      <c r="F416" s="5">
        <f>B$6+B$7*E416+B$8*(G415*100)^2</f>
        <v>1.3578110799096395</v>
      </c>
      <c r="G416" s="14">
        <v>1.1025034500837973E-2</v>
      </c>
      <c r="H416" s="8">
        <f t="shared" si="47"/>
        <v>1.1652515092930107E-2</v>
      </c>
      <c r="I416" s="7">
        <f t="shared" si="45"/>
        <v>6.2748059209213371E-4</v>
      </c>
      <c r="J416" s="10">
        <f t="shared" si="48"/>
        <v>5.6914161315725693E-2</v>
      </c>
      <c r="K416" s="10">
        <f t="shared" si="49"/>
        <v>1.5041242535756005E-3</v>
      </c>
      <c r="AC416" s="12"/>
      <c r="AD416" s="13"/>
    </row>
    <row r="417" spans="1:30" x14ac:dyDescent="0.3">
      <c r="A417" s="17">
        <v>43068</v>
      </c>
      <c r="B417" s="18">
        <v>-1.9613813183112533E-2</v>
      </c>
      <c r="C417" s="8">
        <f t="shared" si="43"/>
        <v>-7.0813813183112528E-2</v>
      </c>
      <c r="D417" s="5">
        <f t="shared" si="44"/>
        <v>5.0145961375327617E-3</v>
      </c>
      <c r="E417" s="5">
        <f t="shared" si="46"/>
        <v>2.510698932911577E-3</v>
      </c>
      <c r="F417" s="5">
        <f>B$6+B$7*E416+B$8*(H416*100)^2</f>
        <v>1.3019265791407688</v>
      </c>
      <c r="G417" s="14">
        <v>1.2687319796630844E-2</v>
      </c>
      <c r="H417" s="8">
        <f t="shared" si="47"/>
        <v>1.1410199731559344E-2</v>
      </c>
      <c r="I417" s="7">
        <f t="shared" si="45"/>
        <v>1.2771200650714999E-3</v>
      </c>
      <c r="J417" s="10">
        <f t="shared" si="48"/>
        <v>0.10066113927471451</v>
      </c>
      <c r="K417" s="10">
        <f t="shared" si="49"/>
        <v>5.8325476720810787E-3</v>
      </c>
      <c r="AC417" s="12"/>
      <c r="AD417" s="13"/>
    </row>
    <row r="418" spans="1:30" x14ac:dyDescent="0.3">
      <c r="A418" s="17">
        <v>43069</v>
      </c>
      <c r="B418" s="18">
        <v>-1.0078124437952715E-2</v>
      </c>
      <c r="C418" s="8">
        <f t="shared" si="43"/>
        <v>-6.1278124437952719E-2</v>
      </c>
      <c r="D418" s="5">
        <f t="shared" si="44"/>
        <v>3.7550085346332181E-3</v>
      </c>
      <c r="E418" s="5">
        <f t="shared" si="46"/>
        <v>5.0145961375327617E-3</v>
      </c>
      <c r="F418" s="5">
        <f>B$6+B$7*E416+B$8*(H417*100)^2</f>
        <v>1.2505966651845615</v>
      </c>
      <c r="G418" s="14">
        <v>1.4178716921013782E-2</v>
      </c>
      <c r="H418" s="8">
        <f t="shared" si="47"/>
        <v>1.1183007936975459E-2</v>
      </c>
      <c r="I418" s="7">
        <f t="shared" si="45"/>
        <v>2.9957089840383228E-3</v>
      </c>
      <c r="J418" s="10">
        <f t="shared" si="48"/>
        <v>0.21128209278220986</v>
      </c>
      <c r="K418" s="10">
        <f t="shared" si="49"/>
        <v>3.0533876712156127E-2</v>
      </c>
      <c r="AC418" s="12"/>
      <c r="AD418" s="13"/>
    </row>
    <row r="419" spans="1:30" x14ac:dyDescent="0.3">
      <c r="A419" s="17">
        <v>43070</v>
      </c>
      <c r="B419" s="18">
        <v>4.0628197460213745E-3</v>
      </c>
      <c r="C419" s="8">
        <f t="shared" si="43"/>
        <v>-4.7137180253978631E-2</v>
      </c>
      <c r="D419" s="5">
        <f t="shared" si="44"/>
        <v>2.2219137622960729E-3</v>
      </c>
      <c r="E419" s="5">
        <f t="shared" si="46"/>
        <v>3.7550085346332181E-3</v>
      </c>
      <c r="F419" s="5">
        <f>B$6+B$7*E416+B$8*(H418*100)^2</f>
        <v>1.2034501392157846</v>
      </c>
      <c r="G419" s="14">
        <v>8.9664422293821884E-3</v>
      </c>
      <c r="H419" s="8">
        <f t="shared" si="47"/>
        <v>1.097018750621786E-2</v>
      </c>
      <c r="I419" s="7">
        <f t="shared" si="45"/>
        <v>2.0037452768356719E-3</v>
      </c>
      <c r="J419" s="10">
        <f t="shared" si="48"/>
        <v>0.22347160953868492</v>
      </c>
      <c r="K419" s="10">
        <f t="shared" si="49"/>
        <v>1.9038704879713153E-2</v>
      </c>
      <c r="AC419" s="12"/>
      <c r="AD419" s="13"/>
    </row>
    <row r="420" spans="1:30" x14ac:dyDescent="0.3">
      <c r="A420" s="17">
        <v>43073</v>
      </c>
      <c r="B420" s="18">
        <v>1.1365478644757867E-2</v>
      </c>
      <c r="C420" s="8">
        <f t="shared" si="43"/>
        <v>-3.9834521355242139E-2</v>
      </c>
      <c r="D420" s="5">
        <f t="shared" si="44"/>
        <v>1.5867890916012421E-3</v>
      </c>
      <c r="E420" s="5">
        <f t="shared" si="46"/>
        <v>2.2219137622960729E-3</v>
      </c>
      <c r="F420" s="5">
        <f>B$6+B$7*E416+B$8*(H419*100)^2</f>
        <v>1.1601460551134632</v>
      </c>
      <c r="G420" s="14">
        <v>1.3210750291301769E-2</v>
      </c>
      <c r="H420" s="8">
        <f t="shared" si="47"/>
        <v>1.0771007636769475E-2</v>
      </c>
      <c r="I420" s="7">
        <f t="shared" si="45"/>
        <v>2.4397426545322946E-3</v>
      </c>
      <c r="J420" s="10">
        <f t="shared" si="48"/>
        <v>0.18467858378480376</v>
      </c>
      <c r="K420" s="10">
        <f t="shared" si="49"/>
        <v>2.2337291435669426E-2</v>
      </c>
      <c r="AC420" s="12"/>
      <c r="AD420" s="13"/>
    </row>
    <row r="421" spans="1:30" x14ac:dyDescent="0.3">
      <c r="A421" s="17">
        <v>43074</v>
      </c>
      <c r="B421" s="18">
        <v>-7.470715072135618E-3</v>
      </c>
      <c r="C421" s="8">
        <f t="shared" si="43"/>
        <v>-5.8670715072135622E-2</v>
      </c>
      <c r="D421" s="5">
        <f t="shared" si="44"/>
        <v>3.442252807075722E-3</v>
      </c>
      <c r="E421" s="5">
        <f t="shared" si="46"/>
        <v>1.5867890916012421E-3</v>
      </c>
      <c r="F421" s="5">
        <f>B$6+B$7*E416+B$8*(H420*100)^2</f>
        <v>1.1203712538654811</v>
      </c>
      <c r="G421" s="14">
        <v>1.767496118043901E-2</v>
      </c>
      <c r="H421" s="8">
        <f t="shared" si="47"/>
        <v>1.0584759108574371E-2</v>
      </c>
      <c r="I421" s="7">
        <f t="shared" si="45"/>
        <v>7.0902020718646395E-3</v>
      </c>
      <c r="J421" s="10">
        <f t="shared" si="48"/>
        <v>0.40114385539422914</v>
      </c>
      <c r="K421" s="10">
        <f t="shared" si="49"/>
        <v>0.15711624279780922</v>
      </c>
      <c r="AC421" s="12"/>
      <c r="AD421" s="13"/>
    </row>
    <row r="422" spans="1:30" x14ac:dyDescent="0.3">
      <c r="A422" s="17">
        <v>43075</v>
      </c>
      <c r="B422" s="18">
        <v>9.9031080778057903E-3</v>
      </c>
      <c r="C422" s="8">
        <f t="shared" si="43"/>
        <v>-4.1296891922194212E-2</v>
      </c>
      <c r="D422" s="5">
        <f t="shared" si="44"/>
        <v>1.7054332824333895E-3</v>
      </c>
      <c r="E422" s="5">
        <f t="shared" si="46"/>
        <v>3.442252807075722E-3</v>
      </c>
      <c r="F422" s="5">
        <f>B$6+B$7*E416+B$8*(H421*100)^2</f>
        <v>1.0838380989192093</v>
      </c>
      <c r="G422" s="14">
        <v>1.3249649513737081E-2</v>
      </c>
      <c r="H422" s="8">
        <f t="shared" si="47"/>
        <v>1.0410754530384479E-2</v>
      </c>
      <c r="I422" s="7">
        <f t="shared" si="45"/>
        <v>2.8388949833526023E-3</v>
      </c>
      <c r="J422" s="10">
        <f t="shared" si="48"/>
        <v>0.21426189277001398</v>
      </c>
      <c r="K422" s="10">
        <f t="shared" si="49"/>
        <v>3.1556947995364126E-2</v>
      </c>
      <c r="AC422" s="12"/>
      <c r="AD422" s="13"/>
    </row>
    <row r="423" spans="1:30" x14ac:dyDescent="0.3">
      <c r="A423" s="17">
        <v>43076</v>
      </c>
      <c r="B423" s="18">
        <v>-1.0716716060190848E-2</v>
      </c>
      <c r="C423" s="8">
        <f t="shared" si="43"/>
        <v>-6.1916716060190849E-2</v>
      </c>
      <c r="D423" s="5">
        <f t="shared" si="44"/>
        <v>3.8336797276782952E-3</v>
      </c>
      <c r="E423" s="5">
        <f t="shared" si="46"/>
        <v>1.7054332824333895E-3</v>
      </c>
      <c r="F423" s="5">
        <f>B$6+B$7*E416+B$8*(H422*100)^2</f>
        <v>1.050282396101059</v>
      </c>
      <c r="G423" s="14">
        <v>1.9290597207255993E-2</v>
      </c>
      <c r="H423" s="8">
        <f t="shared" si="47"/>
        <v>1.0248328625200594E-2</v>
      </c>
      <c r="I423" s="7">
        <f t="shared" si="45"/>
        <v>9.0422685820553995E-3</v>
      </c>
      <c r="J423" s="10">
        <f t="shared" si="48"/>
        <v>0.46873969141060223</v>
      </c>
      <c r="K423" s="10">
        <f t="shared" si="49"/>
        <v>0.24981326142088367</v>
      </c>
      <c r="AC423" s="12"/>
      <c r="AD423" s="13"/>
    </row>
    <row r="424" spans="1:30" x14ac:dyDescent="0.3">
      <c r="A424" s="17">
        <v>43077</v>
      </c>
      <c r="B424" s="18">
        <v>3.3742173193687598E-3</v>
      </c>
      <c r="C424" s="8">
        <f t="shared" si="43"/>
        <v>-4.7825782680631243E-2</v>
      </c>
      <c r="D424" s="5">
        <f t="shared" si="44"/>
        <v>2.2873054890149673E-3</v>
      </c>
      <c r="E424" s="5">
        <f t="shared" si="46"/>
        <v>3.8336797276782952E-3</v>
      </c>
      <c r="F424" s="5">
        <f>B$6+B$7*E416+B$8*(H423*100)^2</f>
        <v>1.0194614830625877</v>
      </c>
      <c r="G424" s="14">
        <v>1.0277413899287361E-2</v>
      </c>
      <c r="H424" s="8">
        <f t="shared" si="47"/>
        <v>1.0096838530265738E-2</v>
      </c>
      <c r="I424" s="7">
        <f t="shared" si="45"/>
        <v>1.8057536902162281E-4</v>
      </c>
      <c r="J424" s="10">
        <f t="shared" si="48"/>
        <v>1.7570117423619962E-2</v>
      </c>
      <c r="K424" s="10">
        <f t="shared" si="49"/>
        <v>1.5804338951297403E-4</v>
      </c>
      <c r="AC424" s="12"/>
      <c r="AD424" s="13"/>
    </row>
    <row r="425" spans="1:30" x14ac:dyDescent="0.3">
      <c r="A425" s="17">
        <v>43080</v>
      </c>
      <c r="B425" s="18">
        <v>9.3450244549203782E-4</v>
      </c>
      <c r="C425" s="8">
        <f t="shared" si="43"/>
        <v>-5.0265497554507967E-2</v>
      </c>
      <c r="D425" s="5">
        <f t="shared" si="44"/>
        <v>2.5266202444022465E-3</v>
      </c>
      <c r="E425" s="5">
        <f t="shared" si="46"/>
        <v>2.2873054890149673E-3</v>
      </c>
      <c r="F425" s="5">
        <f>B$6+B$7*E416+B$8*(H424*100)^2</f>
        <v>0.99115247443675181</v>
      </c>
      <c r="G425" s="14">
        <v>8.1574110659071442E-3</v>
      </c>
      <c r="H425" s="8">
        <f t="shared" si="47"/>
        <v>9.9556640885314716E-3</v>
      </c>
      <c r="I425" s="7">
        <f t="shared" si="45"/>
        <v>1.7982530226243274E-3</v>
      </c>
      <c r="J425" s="10">
        <f t="shared" si="48"/>
        <v>0.22044408551873718</v>
      </c>
      <c r="K425" s="10">
        <f t="shared" si="49"/>
        <v>1.8588672385576599E-2</v>
      </c>
      <c r="AC425" s="12"/>
      <c r="AD425" s="13"/>
    </row>
    <row r="426" spans="1:30" x14ac:dyDescent="0.3">
      <c r="A426" s="17">
        <v>43081</v>
      </c>
      <c r="B426" s="18">
        <v>1.3832460309675979E-2</v>
      </c>
      <c r="C426" s="8">
        <f t="shared" si="43"/>
        <v>-3.7367539690324025E-2</v>
      </c>
      <c r="D426" s="5">
        <f t="shared" si="44"/>
        <v>1.3963330225079413E-3</v>
      </c>
      <c r="E426" s="5">
        <f t="shared" si="46"/>
        <v>2.5266202444022465E-3</v>
      </c>
      <c r="F426" s="5">
        <f>B$6+B$7*E416+B$8*(H425*100)^2</f>
        <v>0.96515065001392164</v>
      </c>
      <c r="G426" s="14">
        <v>1.886387061025592E-2</v>
      </c>
      <c r="H426" s="8">
        <f t="shared" si="47"/>
        <v>9.8242081106515739E-3</v>
      </c>
      <c r="I426" s="7">
        <f t="shared" si="45"/>
        <v>9.0396624996043461E-3</v>
      </c>
      <c r="J426" s="10">
        <f t="shared" si="48"/>
        <v>0.47920507335804441</v>
      </c>
      <c r="K426" s="10">
        <f t="shared" si="49"/>
        <v>0.26774266326214757</v>
      </c>
      <c r="AC426" s="12"/>
      <c r="AD426" s="13"/>
    </row>
    <row r="427" spans="1:30" x14ac:dyDescent="0.3">
      <c r="A427" s="17">
        <v>43082</v>
      </c>
      <c r="B427" s="18">
        <v>-1.22677510400245E-2</v>
      </c>
      <c r="C427" s="8">
        <f t="shared" si="43"/>
        <v>-6.34677510400245E-2</v>
      </c>
      <c r="D427" s="5">
        <f t="shared" si="44"/>
        <v>4.0281554220785313E-3</v>
      </c>
      <c r="E427" s="5">
        <f t="shared" si="46"/>
        <v>1.3963330225079413E-3</v>
      </c>
      <c r="F427" s="5">
        <f>B$6+B$7*E416+B$8*(H426*100)^2</f>
        <v>0.94126797428155218</v>
      </c>
      <c r="G427" s="14">
        <v>1.7441012474751719E-2</v>
      </c>
      <c r="H427" s="8">
        <f t="shared" si="47"/>
        <v>9.7018965892321906E-3</v>
      </c>
      <c r="I427" s="7">
        <f t="shared" si="45"/>
        <v>7.7391158855195288E-3</v>
      </c>
      <c r="J427" s="10">
        <f t="shared" si="48"/>
        <v>0.44373088412860034</v>
      </c>
      <c r="K427" s="10">
        <f t="shared" si="49"/>
        <v>0.21118794975654676</v>
      </c>
      <c r="AC427" s="12"/>
      <c r="AD427" s="13"/>
    </row>
    <row r="428" spans="1:30" x14ac:dyDescent="0.3">
      <c r="A428" s="17">
        <v>43083</v>
      </c>
      <c r="B428" s="18">
        <v>-6.6738927941648353E-3</v>
      </c>
      <c r="C428" s="8">
        <f t="shared" si="43"/>
        <v>-5.7873892794164841E-2</v>
      </c>
      <c r="D428" s="5">
        <f t="shared" si="44"/>
        <v>3.3493874671504851E-3</v>
      </c>
      <c r="E428" s="5">
        <f t="shared" si="46"/>
        <v>4.0281554220785313E-3</v>
      </c>
      <c r="F428" s="5">
        <f>B$6+B$7*E416+B$8*(H427*100)^2</f>
        <v>0.9193317366213708</v>
      </c>
      <c r="G428" s="14">
        <v>8.7984563102232408E-3</v>
      </c>
      <c r="H428" s="8">
        <f t="shared" si="47"/>
        <v>9.5881788501329633E-3</v>
      </c>
      <c r="I428" s="7">
        <f t="shared" si="45"/>
        <v>7.8972253990972248E-4</v>
      </c>
      <c r="J428" s="10">
        <f t="shared" si="48"/>
        <v>8.9756942816447888E-2</v>
      </c>
      <c r="K428" s="10">
        <f t="shared" si="49"/>
        <v>3.5904977911522806E-3</v>
      </c>
      <c r="AC428" s="12"/>
      <c r="AD428" s="13"/>
    </row>
    <row r="429" spans="1:30" x14ac:dyDescent="0.3">
      <c r="A429" s="17">
        <v>43084</v>
      </c>
      <c r="B429" s="18">
        <v>2.4683369193043946E-3</v>
      </c>
      <c r="C429" s="8">
        <f t="shared" si="43"/>
        <v>-4.8731663080695611E-2</v>
      </c>
      <c r="D429" s="5">
        <f t="shared" si="44"/>
        <v>2.3747749866104319E-3</v>
      </c>
      <c r="E429" s="5">
        <f t="shared" si="46"/>
        <v>3.3493874671504851E-3</v>
      </c>
      <c r="F429" s="5">
        <f>B$6+B$7*E416+B$8*(H428*100)^2</f>
        <v>0.89918330233049415</v>
      </c>
      <c r="G429" s="14">
        <v>7.5309835474660193E-3</v>
      </c>
      <c r="H429" s="8">
        <f t="shared" si="47"/>
        <v>9.4825276289104161E-3</v>
      </c>
      <c r="I429" s="7">
        <f t="shared" si="45"/>
        <v>1.9515440814443967E-3</v>
      </c>
      <c r="J429" s="10">
        <f t="shared" si="48"/>
        <v>0.25913535319049275</v>
      </c>
      <c r="K429" s="10">
        <f t="shared" si="49"/>
        <v>2.4621050519542553E-2</v>
      </c>
      <c r="AC429" s="12"/>
      <c r="AD429" s="13"/>
    </row>
    <row r="430" spans="1:30" x14ac:dyDescent="0.3">
      <c r="A430" s="17">
        <v>43087</v>
      </c>
      <c r="B430" s="18">
        <v>6.958435466411156E-3</v>
      </c>
      <c r="C430" s="8">
        <f t="shared" si="43"/>
        <v>-4.4241564533588844E-2</v>
      </c>
      <c r="D430" s="5">
        <f t="shared" si="44"/>
        <v>1.9573160323797063E-3</v>
      </c>
      <c r="E430" s="5">
        <f t="shared" si="46"/>
        <v>2.3747749866104319E-3</v>
      </c>
      <c r="F430" s="5">
        <f>B$6+B$7*E416+B$8*(H429*100)^2</f>
        <v>0.88067696543432383</v>
      </c>
      <c r="G430" s="14">
        <v>8.0369778778539517E-3</v>
      </c>
      <c r="H430" s="8">
        <f t="shared" si="47"/>
        <v>9.3844390638669704E-3</v>
      </c>
      <c r="I430" s="7">
        <f t="shared" si="45"/>
        <v>1.3474611860130187E-3</v>
      </c>
      <c r="J430" s="10">
        <f t="shared" si="48"/>
        <v>0.1676576950306127</v>
      </c>
      <c r="K430" s="10">
        <f t="shared" si="49"/>
        <v>1.1415144764922447E-2</v>
      </c>
      <c r="AC430" s="12"/>
      <c r="AD430" s="13"/>
    </row>
    <row r="431" spans="1:30" x14ac:dyDescent="0.3">
      <c r="A431" s="17">
        <v>43088</v>
      </c>
      <c r="B431" s="18">
        <v>-5.9673005358719779E-3</v>
      </c>
      <c r="C431" s="8">
        <f t="shared" si="43"/>
        <v>-5.7167300535871983E-2</v>
      </c>
      <c r="D431" s="5">
        <f t="shared" si="44"/>
        <v>3.2681002505587091E-3</v>
      </c>
      <c r="E431" s="5">
        <f t="shared" si="46"/>
        <v>1.9573160323797063E-3</v>
      </c>
      <c r="F431" s="5">
        <f>B$6+B$7*E416+B$8*(H430*100)^2</f>
        <v>0.86367889499519146</v>
      </c>
      <c r="G431" s="14">
        <v>6.9587832619527317E-3</v>
      </c>
      <c r="H431" s="8">
        <f t="shared" si="47"/>
        <v>9.2934326004721832E-3</v>
      </c>
      <c r="I431" s="7">
        <f t="shared" si="45"/>
        <v>2.3346493385194515E-3</v>
      </c>
      <c r="J431" s="10">
        <f t="shared" si="48"/>
        <v>0.33549677445541193</v>
      </c>
      <c r="K431" s="10">
        <f t="shared" si="49"/>
        <v>3.8088374077827059E-2</v>
      </c>
      <c r="AC431" s="12"/>
      <c r="AD431" s="13"/>
    </row>
    <row r="432" spans="1:30" x14ac:dyDescent="0.3">
      <c r="A432" s="17">
        <v>43089</v>
      </c>
      <c r="B432" s="18">
        <v>9.4079997153830794E-3</v>
      </c>
      <c r="C432" s="8">
        <f t="shared" si="43"/>
        <v>-4.1792000284616923E-2</v>
      </c>
      <c r="D432" s="5">
        <f t="shared" si="44"/>
        <v>1.7465712877894209E-3</v>
      </c>
      <c r="E432" s="5">
        <f t="shared" si="46"/>
        <v>3.2681002505587091E-3</v>
      </c>
      <c r="F432" s="5">
        <f>B$6+B$7*E416+B$8*(H431*100)^2</f>
        <v>0.84806616729684858</v>
      </c>
      <c r="G432" s="14">
        <v>5.3869083874668825E-3</v>
      </c>
      <c r="H432" s="8">
        <f t="shared" si="47"/>
        <v>9.2090508050333211E-3</v>
      </c>
      <c r="I432" s="7">
        <f t="shared" si="45"/>
        <v>3.8221424175664386E-3</v>
      </c>
      <c r="J432" s="10">
        <f t="shared" si="48"/>
        <v>0.70952430274459277</v>
      </c>
      <c r="K432" s="10">
        <f t="shared" si="49"/>
        <v>0.12117319478619049</v>
      </c>
      <c r="AC432" s="12"/>
      <c r="AD432" s="13"/>
    </row>
    <row r="433" spans="1:30" x14ac:dyDescent="0.3">
      <c r="A433" s="17">
        <v>43090</v>
      </c>
      <c r="B433" s="18">
        <v>2.3785633127139594E-2</v>
      </c>
      <c r="C433" s="8">
        <f t="shared" si="43"/>
        <v>-2.7414366872860408E-2</v>
      </c>
      <c r="D433" s="5">
        <f t="shared" si="44"/>
        <v>7.515475110397861E-4</v>
      </c>
      <c r="E433" s="5">
        <f t="shared" si="46"/>
        <v>1.7465712877894209E-3</v>
      </c>
      <c r="F433" s="5">
        <f>B$6+B$7*E416+B$8*(H432*100)^2</f>
        <v>0.83372587690592048</v>
      </c>
      <c r="G433" s="14">
        <v>1.0587215959851881E-2</v>
      </c>
      <c r="H433" s="8">
        <f t="shared" si="47"/>
        <v>9.130859088311025E-3</v>
      </c>
      <c r="I433" s="7">
        <f t="shared" si="45"/>
        <v>1.4563568715408558E-3</v>
      </c>
      <c r="J433" s="10">
        <f t="shared" si="48"/>
        <v>0.13755805842287086</v>
      </c>
      <c r="K433" s="10">
        <f t="shared" si="49"/>
        <v>1.1510894002142003E-2</v>
      </c>
      <c r="AC433" s="12"/>
      <c r="AD433" s="13"/>
    </row>
    <row r="434" spans="1:30" x14ac:dyDescent="0.3">
      <c r="A434" s="17">
        <v>43091</v>
      </c>
      <c r="B434" s="18">
        <v>7.1846730073013944E-4</v>
      </c>
      <c r="C434" s="8">
        <f t="shared" si="43"/>
        <v>-5.048153269926986E-2</v>
      </c>
      <c r="D434" s="5">
        <f t="shared" si="44"/>
        <v>2.5483851436674523E-3</v>
      </c>
      <c r="E434" s="5">
        <f t="shared" si="46"/>
        <v>7.515475110397861E-4</v>
      </c>
      <c r="F434" s="5">
        <f>B$6+B$7*E416+B$8*(H433*100)^2</f>
        <v>0.82055432018185304</v>
      </c>
      <c r="G434" s="14">
        <v>6.6409660725059057E-3</v>
      </c>
      <c r="H434" s="8">
        <f t="shared" si="47"/>
        <v>9.0584453422309346E-3</v>
      </c>
      <c r="I434" s="7">
        <f t="shared" si="45"/>
        <v>2.4174792697250289E-3</v>
      </c>
      <c r="J434" s="10">
        <f t="shared" si="48"/>
        <v>0.36402524020316462</v>
      </c>
      <c r="K434" s="10">
        <f t="shared" si="49"/>
        <v>4.3564327576897544E-2</v>
      </c>
      <c r="AC434" s="12"/>
      <c r="AD434" s="13"/>
    </row>
    <row r="435" spans="1:30" x14ac:dyDescent="0.3">
      <c r="A435" s="17">
        <v>43095</v>
      </c>
      <c r="B435" s="18">
        <v>6.6412837309197973E-3</v>
      </c>
      <c r="C435" s="8">
        <f t="shared" si="43"/>
        <v>-4.4558716269080208E-2</v>
      </c>
      <c r="D435" s="5">
        <f t="shared" si="44"/>
        <v>1.9854791955483931E-3</v>
      </c>
      <c r="E435" s="5">
        <f t="shared" si="46"/>
        <v>2.5483851436674523E-3</v>
      </c>
      <c r="F435" s="5">
        <f>B$6+B$7*E416+B$8*(H434*100)^2</f>
        <v>0.80845624533079707</v>
      </c>
      <c r="G435" s="14">
        <v>6.5399484400280586E-3</v>
      </c>
      <c r="H435" s="8">
        <f t="shared" si="47"/>
        <v>8.9914194948895413E-3</v>
      </c>
      <c r="I435" s="7">
        <f t="shared" si="45"/>
        <v>2.4514710548614827E-3</v>
      </c>
      <c r="J435" s="10">
        <f t="shared" si="48"/>
        <v>0.37484562414240763</v>
      </c>
      <c r="K435" s="10">
        <f t="shared" si="49"/>
        <v>4.5695841251849778E-2</v>
      </c>
      <c r="AC435" s="12"/>
      <c r="AD435" s="13"/>
    </row>
    <row r="436" spans="1:30" x14ac:dyDescent="0.3">
      <c r="A436" s="17">
        <v>43096</v>
      </c>
      <c r="B436" s="18">
        <v>5.0737781897603768E-3</v>
      </c>
      <c r="C436" s="8">
        <f t="shared" si="43"/>
        <v>-4.6126221810239627E-2</v>
      </c>
      <c r="D436" s="5">
        <f t="shared" si="44"/>
        <v>2.1276283384874259E-3</v>
      </c>
      <c r="E436" s="5">
        <f t="shared" si="46"/>
        <v>1.9854791955483931E-3</v>
      </c>
      <c r="F436" s="5">
        <f>B$6+B$7*E416+B$8*(H435*100)^2</f>
        <v>0.79734416358010196</v>
      </c>
      <c r="G436" s="14">
        <v>4.7359611935849852E-3</v>
      </c>
      <c r="H436" s="8">
        <f t="shared" si="47"/>
        <v>8.929412990673586E-3</v>
      </c>
      <c r="I436" s="7">
        <f t="shared" si="45"/>
        <v>4.1934517970886008E-3</v>
      </c>
      <c r="J436" s="10">
        <f t="shared" si="48"/>
        <v>0.88544893542809622</v>
      </c>
      <c r="K436" s="10">
        <f t="shared" si="49"/>
        <v>0.16454361753324909</v>
      </c>
      <c r="AC436" s="12"/>
      <c r="AD436" s="13"/>
    </row>
    <row r="437" spans="1:30" x14ac:dyDescent="0.3">
      <c r="A437" s="17">
        <v>43097</v>
      </c>
      <c r="B437" s="18">
        <v>4.315468248404215E-3</v>
      </c>
      <c r="C437" s="8">
        <f t="shared" si="43"/>
        <v>-4.6884531751595786E-2</v>
      </c>
      <c r="D437" s="5">
        <f t="shared" si="44"/>
        <v>2.1981593175663932E-3</v>
      </c>
      <c r="E437" s="5">
        <f t="shared" si="46"/>
        <v>2.1276283384874259E-3</v>
      </c>
      <c r="F437" s="5">
        <f>B$6+B$7*E416+B$8*(H436*100)^2</f>
        <v>0.78713771649208886</v>
      </c>
      <c r="G437" s="14">
        <v>2.1188653148485068E-3</v>
      </c>
      <c r="H437" s="8">
        <f t="shared" si="47"/>
        <v>8.8720782035106565E-3</v>
      </c>
      <c r="I437" s="7">
        <f t="shared" si="45"/>
        <v>6.7532128886621497E-3</v>
      </c>
      <c r="J437" s="10">
        <f t="shared" si="48"/>
        <v>3.1871836502949158</v>
      </c>
      <c r="K437" s="10">
        <f t="shared" si="49"/>
        <v>0.67085236049463393</v>
      </c>
      <c r="AC437" s="12"/>
      <c r="AD437" s="13"/>
    </row>
    <row r="438" spans="1:30" x14ac:dyDescent="0.3">
      <c r="A438" s="17">
        <v>43098</v>
      </c>
      <c r="B438" s="18">
        <v>0</v>
      </c>
      <c r="C438" s="8">
        <f t="shared" si="43"/>
        <v>-5.1200000000000002E-2</v>
      </c>
      <c r="D438" s="5">
        <f t="shared" si="44"/>
        <v>2.6214400000000001E-3</v>
      </c>
      <c r="E438" s="5">
        <f t="shared" si="46"/>
        <v>2.1981593175663932E-3</v>
      </c>
      <c r="F438" s="5">
        <f>B$6+B$7*E417+B$8*(H437*100)^2</f>
        <v>0.77774717946947636</v>
      </c>
      <c r="G438" s="14">
        <v>4.7601517255747468E-3</v>
      </c>
      <c r="H438" s="8">
        <f t="shared" si="47"/>
        <v>8.8189975590736852E-3</v>
      </c>
      <c r="I438" s="7">
        <f t="shared" si="45"/>
        <v>4.0588458334989384E-3</v>
      </c>
      <c r="J438" s="10">
        <f t="shared" si="48"/>
        <v>0.85267152550875214</v>
      </c>
      <c r="K438" s="10">
        <f t="shared" si="49"/>
        <v>0.15638975417891299</v>
      </c>
      <c r="AC438" s="12"/>
      <c r="AD438" s="13"/>
    </row>
    <row r="439" spans="1:30" x14ac:dyDescent="0.3">
      <c r="A439" s="17">
        <v>43102</v>
      </c>
      <c r="B439" s="18">
        <v>1.9301539627699541E-2</v>
      </c>
      <c r="C439" s="8">
        <f t="shared" si="43"/>
        <v>-3.1898460372300458E-2</v>
      </c>
      <c r="D439" s="5">
        <f t="shared" si="44"/>
        <v>1.0175117741232226E-3</v>
      </c>
      <c r="E439" s="5">
        <f t="shared" si="46"/>
        <v>2.6214400000000001E-3</v>
      </c>
      <c r="F439" s="5">
        <f>B$6+B$7*E439+B$8*(G438*100)^2</f>
        <v>0.26289161972577119</v>
      </c>
      <c r="G439" s="14">
        <v>7.6076642654703064E-3</v>
      </c>
      <c r="H439" s="8">
        <f t="shared" si="47"/>
        <v>5.127295775803958E-3</v>
      </c>
      <c r="I439" s="7">
        <f t="shared" si="45"/>
        <v>2.4803684896663484E-3</v>
      </c>
      <c r="J439" s="10">
        <f t="shared" si="48"/>
        <v>0.32603548252309894</v>
      </c>
      <c r="K439" s="10">
        <f t="shared" si="49"/>
        <v>8.9179823039249762E-2</v>
      </c>
      <c r="AC439" s="12"/>
      <c r="AD439" s="13"/>
    </row>
    <row r="440" spans="1:30" x14ac:dyDescent="0.3">
      <c r="A440" s="17">
        <v>43103</v>
      </c>
      <c r="B440" s="18">
        <v>1.3343086028245296E-3</v>
      </c>
      <c r="C440" s="8">
        <f t="shared" si="43"/>
        <v>-4.986569139717547E-2</v>
      </c>
      <c r="D440" s="5">
        <f t="shared" si="44"/>
        <v>2.4865871785183396E-3</v>
      </c>
      <c r="E440" s="5">
        <f t="shared" si="46"/>
        <v>1.0175117741232226E-3</v>
      </c>
      <c r="F440" s="5">
        <f>B$6+B$7*E439+B$8*(H439*100)^2</f>
        <v>0.29623424916612079</v>
      </c>
      <c r="G440" s="14">
        <v>6.8538622473997531E-3</v>
      </c>
      <c r="H440" s="8">
        <f t="shared" si="47"/>
        <v>5.4427405703939332E-3</v>
      </c>
      <c r="I440" s="7">
        <f t="shared" si="45"/>
        <v>1.4111216770058199E-3</v>
      </c>
      <c r="J440" s="10">
        <f t="shared" si="48"/>
        <v>0.20588707885706006</v>
      </c>
      <c r="K440" s="10">
        <f t="shared" si="49"/>
        <v>2.8737143565922496E-2</v>
      </c>
      <c r="AC440" s="12"/>
      <c r="AD440" s="13"/>
    </row>
    <row r="441" spans="1:30" x14ac:dyDescent="0.3">
      <c r="A441" s="17">
        <v>43104</v>
      </c>
      <c r="B441" s="18">
        <v>8.3247630314591051E-3</v>
      </c>
      <c r="C441" s="8">
        <f t="shared" si="43"/>
        <v>-4.2875236968540897E-2</v>
      </c>
      <c r="D441" s="5">
        <f t="shared" si="44"/>
        <v>1.838285945108536E-3</v>
      </c>
      <c r="E441" s="5">
        <f t="shared" si="46"/>
        <v>2.4865871785183396E-3</v>
      </c>
      <c r="F441" s="5">
        <f>B$6+B$7*E439+B$8*(H440*100)^2</f>
        <v>0.32685945430708196</v>
      </c>
      <c r="G441" s="14">
        <v>9.3002021218439191E-3</v>
      </c>
      <c r="H441" s="8">
        <f t="shared" si="47"/>
        <v>5.7171623582602761E-3</v>
      </c>
      <c r="I441" s="7">
        <f t="shared" si="45"/>
        <v>3.583039763583643E-3</v>
      </c>
      <c r="J441" s="10">
        <f t="shared" si="48"/>
        <v>0.38526471969549475</v>
      </c>
      <c r="K441" s="10">
        <f t="shared" si="49"/>
        <v>0.14015291923372231</v>
      </c>
      <c r="AC441" s="12"/>
      <c r="AD441" s="13"/>
    </row>
    <row r="442" spans="1:30" x14ac:dyDescent="0.3">
      <c r="A442" s="17">
        <v>43105</v>
      </c>
      <c r="B442" s="18">
        <v>5.3766979221980165E-3</v>
      </c>
      <c r="C442" s="8">
        <f t="shared" si="43"/>
        <v>-4.5823302077801983E-2</v>
      </c>
      <c r="D442" s="5">
        <f t="shared" si="44"/>
        <v>2.0997750133134917E-3</v>
      </c>
      <c r="E442" s="5">
        <f t="shared" si="46"/>
        <v>1.838285945108536E-3</v>
      </c>
      <c r="F442" s="5">
        <f>B$6+B$7*E439+B$8*(H441*100)^2</f>
        <v>0.35498870522905485</v>
      </c>
      <c r="G442" s="14">
        <v>7.3903474208898362E-3</v>
      </c>
      <c r="H442" s="8">
        <f t="shared" si="47"/>
        <v>5.9580928595403312E-3</v>
      </c>
      <c r="I442" s="7">
        <f t="shared" si="45"/>
        <v>1.4322545613495051E-3</v>
      </c>
      <c r="J442" s="10">
        <f t="shared" si="48"/>
        <v>0.19380070783966666</v>
      </c>
      <c r="K442" s="10">
        <f t="shared" si="49"/>
        <v>2.4963783504345027E-2</v>
      </c>
      <c r="AC442" s="12"/>
      <c r="AD442" s="13"/>
    </row>
    <row r="443" spans="1:30" x14ac:dyDescent="0.3">
      <c r="A443" s="17">
        <v>43108</v>
      </c>
      <c r="B443" s="18">
        <v>3.8876666194341118E-3</v>
      </c>
      <c r="C443" s="8">
        <f t="shared" si="43"/>
        <v>-4.7312333380565889E-2</v>
      </c>
      <c r="D443" s="5">
        <f t="shared" si="44"/>
        <v>2.2384568899138095E-3</v>
      </c>
      <c r="E443" s="5">
        <f t="shared" si="46"/>
        <v>2.0997750133134917E-3</v>
      </c>
      <c r="F443" s="5">
        <f>B$6+B$7*E439+B$8*(H442*100)^2</f>
        <v>0.38082542220088689</v>
      </c>
      <c r="G443" s="14">
        <v>6.9263324083787842E-3</v>
      </c>
      <c r="H443" s="8">
        <f t="shared" si="47"/>
        <v>6.1711054293447851E-3</v>
      </c>
      <c r="I443" s="7">
        <f t="shared" si="45"/>
        <v>7.5522697903399917E-4</v>
      </c>
      <c r="J443" s="10">
        <f t="shared" si="48"/>
        <v>0.10903706817772724</v>
      </c>
      <c r="K443" s="10">
        <f t="shared" si="49"/>
        <v>6.9286947009332689E-3</v>
      </c>
      <c r="AC443" s="12"/>
      <c r="AD443" s="13"/>
    </row>
    <row r="444" spans="1:30" x14ac:dyDescent="0.3">
      <c r="A444" s="17">
        <v>43109</v>
      </c>
      <c r="B444" s="18">
        <v>-6.5089996809012587E-3</v>
      </c>
      <c r="C444" s="8">
        <f t="shared" si="43"/>
        <v>-5.7708999680901263E-2</v>
      </c>
      <c r="D444" s="5">
        <f t="shared" si="44"/>
        <v>3.3303286441702619E-3</v>
      </c>
      <c r="E444" s="5">
        <f t="shared" si="46"/>
        <v>2.2384568899138095E-3</v>
      </c>
      <c r="F444" s="5">
        <f>B$6+B$7*E439+B$8*(H443*100)^2</f>
        <v>0.40455644673951463</v>
      </c>
      <c r="G444" s="14">
        <v>4.9247161498539383E-3</v>
      </c>
      <c r="H444" s="8">
        <f t="shared" si="47"/>
        <v>6.3604751924641175E-3</v>
      </c>
      <c r="I444" s="7">
        <f t="shared" si="45"/>
        <v>1.4357590426101793E-3</v>
      </c>
      <c r="J444" s="10">
        <f t="shared" si="48"/>
        <v>0.29154148156391962</v>
      </c>
      <c r="K444" s="10">
        <f t="shared" si="49"/>
        <v>3.0105040503673131E-2</v>
      </c>
      <c r="AC444" s="12"/>
      <c r="AD444" s="13"/>
    </row>
    <row r="445" spans="1:30" x14ac:dyDescent="0.3">
      <c r="A445" s="17">
        <v>43110</v>
      </c>
      <c r="B445" s="18">
        <v>-8.4424147697336038E-3</v>
      </c>
      <c r="C445" s="8">
        <f t="shared" si="43"/>
        <v>-5.9642414769733608E-2</v>
      </c>
      <c r="D445" s="5">
        <f t="shared" si="44"/>
        <v>3.5572176395649376E-3</v>
      </c>
      <c r="E445" s="5">
        <f t="shared" si="46"/>
        <v>3.3303286441702619E-3</v>
      </c>
      <c r="F445" s="5">
        <f>B$6+B$7*E439+B$8*(H444*100)^2</f>
        <v>0.42635339277824413</v>
      </c>
      <c r="G445" s="14">
        <v>3.7357422322483748E-3</v>
      </c>
      <c r="H445" s="8">
        <f t="shared" si="47"/>
        <v>6.5295742034090108E-3</v>
      </c>
      <c r="I445" s="7">
        <f t="shared" si="45"/>
        <v>2.7938319711606359E-3</v>
      </c>
      <c r="J445" s="10">
        <f t="shared" si="48"/>
        <v>0.74786529623034359</v>
      </c>
      <c r="K445" s="10">
        <f t="shared" si="49"/>
        <v>0.13052168148500654</v>
      </c>
      <c r="AC445" s="12"/>
      <c r="AD445" s="13"/>
    </row>
    <row r="446" spans="1:30" x14ac:dyDescent="0.3">
      <c r="A446" s="17">
        <v>43111</v>
      </c>
      <c r="B446" s="18">
        <v>1.477502983091643E-2</v>
      </c>
      <c r="C446" s="8">
        <f t="shared" si="43"/>
        <v>-3.6424970169083574E-2</v>
      </c>
      <c r="D446" s="5">
        <f t="shared" si="44"/>
        <v>1.3267784518186283E-3</v>
      </c>
      <c r="E446" s="5">
        <f t="shared" si="46"/>
        <v>3.5572176395649376E-3</v>
      </c>
      <c r="F446" s="5">
        <f>B$6+B$7*E439+B$8*(H445*100)^2</f>
        <v>0.44637388771481729</v>
      </c>
      <c r="G446" s="14">
        <v>5.6300505792391785E-3</v>
      </c>
      <c r="H446" s="8">
        <f t="shared" si="47"/>
        <v>6.6811218198354781E-3</v>
      </c>
      <c r="I446" s="7">
        <f t="shared" si="45"/>
        <v>1.0510712405962996E-3</v>
      </c>
      <c r="J446" s="10">
        <f t="shared" si="48"/>
        <v>0.18668948454426443</v>
      </c>
      <c r="K446" s="10">
        <f t="shared" si="49"/>
        <v>1.3847910251516771E-2</v>
      </c>
      <c r="AC446" s="12"/>
      <c r="AD446" s="13"/>
    </row>
    <row r="447" spans="1:30" x14ac:dyDescent="0.3">
      <c r="A447" s="17">
        <v>43112</v>
      </c>
      <c r="B447" s="18">
        <v>-2.0162052565244885E-4</v>
      </c>
      <c r="C447" s="8">
        <f t="shared" si="43"/>
        <v>-5.1401620525652454E-2</v>
      </c>
      <c r="D447" s="5">
        <f t="shared" si="44"/>
        <v>2.6421265926631758E-3</v>
      </c>
      <c r="E447" s="5">
        <f t="shared" si="46"/>
        <v>1.3267784518186283E-3</v>
      </c>
      <c r="F447" s="5">
        <f>B$6+B$7*E439+B$8*(H446*100)^2</f>
        <v>0.46476271231405974</v>
      </c>
      <c r="G447" s="14">
        <v>5.8758522418938999E-3</v>
      </c>
      <c r="H447" s="8">
        <f t="shared" si="47"/>
        <v>6.8173507487444109E-3</v>
      </c>
      <c r="I447" s="7">
        <f t="shared" si="45"/>
        <v>9.4149850685051103E-4</v>
      </c>
      <c r="J447" s="10">
        <f t="shared" si="48"/>
        <v>0.16023182137525091</v>
      </c>
      <c r="K447" s="10">
        <f t="shared" si="49"/>
        <v>1.05165500590918E-2</v>
      </c>
      <c r="AC447" s="12"/>
      <c r="AD447" s="13"/>
    </row>
    <row r="448" spans="1:30" x14ac:dyDescent="0.3">
      <c r="A448" s="17">
        <v>43115</v>
      </c>
      <c r="B448" s="18">
        <v>5.0659752218505964E-3</v>
      </c>
      <c r="C448" s="8">
        <f t="shared" si="43"/>
        <v>-4.6134024778149409E-2</v>
      </c>
      <c r="D448" s="5">
        <f t="shared" si="44"/>
        <v>2.1283482422309037E-3</v>
      </c>
      <c r="E448" s="5">
        <f t="shared" si="46"/>
        <v>2.6421265926631758E-3</v>
      </c>
      <c r="F448" s="5">
        <f>B$6+B$7*E439+B$8*(H447*100)^2</f>
        <v>0.48165284770846395</v>
      </c>
      <c r="G448" s="14">
        <v>3.1769746802043312E-3</v>
      </c>
      <c r="H448" s="8">
        <f t="shared" si="47"/>
        <v>6.9401213801234341E-3</v>
      </c>
      <c r="I448" s="7">
        <f t="shared" si="45"/>
        <v>3.7631466999191029E-3</v>
      </c>
      <c r="J448" s="10">
        <f t="shared" si="48"/>
        <v>1.1845063554856758</v>
      </c>
      <c r="K448" s="10">
        <f t="shared" si="49"/>
        <v>0.23915920384745926</v>
      </c>
      <c r="AC448" s="12"/>
      <c r="AD448" s="13"/>
    </row>
    <row r="449" spans="1:30" x14ac:dyDescent="0.3">
      <c r="A449" s="17">
        <v>43116</v>
      </c>
      <c r="B449" s="18">
        <v>1.0026068616086218E-3</v>
      </c>
      <c r="C449" s="8">
        <f t="shared" si="43"/>
        <v>-5.0197393138391382E-2</v>
      </c>
      <c r="D449" s="5">
        <f t="shared" si="44"/>
        <v>2.519778277890222E-3</v>
      </c>
      <c r="E449" s="5">
        <f t="shared" si="46"/>
        <v>2.1283482422309037E-3</v>
      </c>
      <c r="F449" s="5">
        <f>B$6+B$7*E439+B$8*(H448*100)^2</f>
        <v>0.49716643706822422</v>
      </c>
      <c r="G449" s="14">
        <v>5.416499059151412E-3</v>
      </c>
      <c r="H449" s="8">
        <f t="shared" si="47"/>
        <v>7.0510030284224399E-3</v>
      </c>
      <c r="I449" s="7">
        <f t="shared" si="45"/>
        <v>1.6345039692710278E-3</v>
      </c>
      <c r="J449" s="10">
        <f t="shared" si="48"/>
        <v>0.30176391640084604</v>
      </c>
      <c r="K449" s="10">
        <f t="shared" si="49"/>
        <v>3.190864953724537E-2</v>
      </c>
      <c r="AC449" s="12"/>
      <c r="AD449" s="13"/>
    </row>
    <row r="450" spans="1:30" x14ac:dyDescent="0.3">
      <c r="A450" s="17">
        <v>43117</v>
      </c>
      <c r="B450" s="18">
        <v>1.6855343428709736E-2</v>
      </c>
      <c r="C450" s="8">
        <f t="shared" si="43"/>
        <v>-3.4344656571290266E-2</v>
      </c>
      <c r="D450" s="5">
        <f t="shared" si="44"/>
        <v>1.1795554349998717E-3</v>
      </c>
      <c r="E450" s="5">
        <f t="shared" si="46"/>
        <v>2.519778277890222E-3</v>
      </c>
      <c r="F450" s="5">
        <f>B$6+B$7*E439+B$8*(H449*100)^2</f>
        <v>0.51141566889516388</v>
      </c>
      <c r="G450" s="14">
        <v>6.4788805522430354E-3</v>
      </c>
      <c r="H450" s="8">
        <f t="shared" si="47"/>
        <v>7.1513332246173778E-3</v>
      </c>
      <c r="I450" s="7">
        <f t="shared" si="45"/>
        <v>6.7245267237434243E-4</v>
      </c>
      <c r="J450" s="10">
        <f t="shared" si="48"/>
        <v>0.10379149097625121</v>
      </c>
      <c r="K450" s="10">
        <f t="shared" si="49"/>
        <v>4.7192719765689617E-3</v>
      </c>
      <c r="AC450" s="12"/>
      <c r="AD450" s="13"/>
    </row>
    <row r="451" spans="1:30" x14ac:dyDescent="0.3">
      <c r="A451" s="17">
        <v>43118</v>
      </c>
      <c r="B451" s="18">
        <v>-2.7875098221292593E-3</v>
      </c>
      <c r="C451" s="8">
        <f t="shared" si="43"/>
        <v>-5.3987509822129263E-2</v>
      </c>
      <c r="D451" s="5">
        <f t="shared" si="44"/>
        <v>2.9146512167945037E-3</v>
      </c>
      <c r="E451" s="5">
        <f t="shared" si="46"/>
        <v>1.1795554349998717E-3</v>
      </c>
      <c r="F451" s="5">
        <f>B$6+B$7*E439+B$8*(H450*100)^2</f>
        <v>0.52450358832820787</v>
      </c>
      <c r="G451" s="14">
        <v>7.2429394910265253E-3</v>
      </c>
      <c r="H451" s="8">
        <f t="shared" si="47"/>
        <v>7.2422619969744802E-3</v>
      </c>
      <c r="I451" s="7">
        <f t="shared" si="45"/>
        <v>6.7749405204507729E-7</v>
      </c>
      <c r="J451" s="10">
        <f t="shared" si="48"/>
        <v>9.3538549215334898E-5</v>
      </c>
      <c r="K451" s="10">
        <f t="shared" si="49"/>
        <v>4.3752756972992302E-9</v>
      </c>
      <c r="AC451" s="12"/>
      <c r="AD451" s="13"/>
    </row>
    <row r="452" spans="1:30" x14ac:dyDescent="0.3">
      <c r="A452" s="17">
        <v>43119</v>
      </c>
      <c r="B452" s="18">
        <v>3.1692620695598413E-3</v>
      </c>
      <c r="C452" s="8">
        <f t="shared" si="43"/>
        <v>-4.8030737930440159E-2</v>
      </c>
      <c r="D452" s="5">
        <f t="shared" si="44"/>
        <v>2.306951786142623E-3</v>
      </c>
      <c r="E452" s="5">
        <f t="shared" si="46"/>
        <v>2.9146512167945037E-3</v>
      </c>
      <c r="F452" s="5">
        <f>B$6+B$7*E439+B$8*(H451*100)^2</f>
        <v>0.5365248423274589</v>
      </c>
      <c r="G452" s="14">
        <v>4.3916358713714148E-3</v>
      </c>
      <c r="H452" s="8">
        <f t="shared" si="47"/>
        <v>7.3247856100193054E-3</v>
      </c>
      <c r="I452" s="7">
        <f t="shared" si="45"/>
        <v>2.9331497386478906E-3</v>
      </c>
      <c r="J452" s="10">
        <f t="shared" si="48"/>
        <v>0.66789456698101202</v>
      </c>
      <c r="K452" s="10">
        <f t="shared" si="49"/>
        <v>0.11112037401350916</v>
      </c>
      <c r="AC452" s="12"/>
      <c r="AD452" s="13"/>
    </row>
    <row r="453" spans="1:30" x14ac:dyDescent="0.3">
      <c r="A453" s="17">
        <v>43122</v>
      </c>
      <c r="B453" s="18">
        <v>5.586435228982202E-3</v>
      </c>
      <c r="C453" s="8">
        <f t="shared" si="43"/>
        <v>-4.56135647710178E-2</v>
      </c>
      <c r="D453" s="5">
        <f t="shared" si="44"/>
        <v>2.0805972911198361E-3</v>
      </c>
      <c r="E453" s="5">
        <f t="shared" si="46"/>
        <v>2.306951786142623E-3</v>
      </c>
      <c r="F453" s="5">
        <f>B$6+B$7*E439+B$8*(H452*100)^2</f>
        <v>0.54756636412577098</v>
      </c>
      <c r="G453" s="14">
        <v>5.7876997028847282E-3</v>
      </c>
      <c r="H453" s="8">
        <f t="shared" si="47"/>
        <v>7.3997727270894674E-3</v>
      </c>
      <c r="I453" s="7">
        <f t="shared" si="45"/>
        <v>1.6120730242047392E-3</v>
      </c>
      <c r="J453" s="10">
        <f t="shared" si="48"/>
        <v>0.27853432399079786</v>
      </c>
      <c r="K453" s="10">
        <f t="shared" si="49"/>
        <v>2.7859965629097427E-2</v>
      </c>
      <c r="AC453" s="12"/>
      <c r="AD453" s="13"/>
    </row>
    <row r="454" spans="1:30" x14ac:dyDescent="0.3">
      <c r="A454" s="17">
        <v>43123</v>
      </c>
      <c r="B454" s="18">
        <v>-1.228203399940864E-2</v>
      </c>
      <c r="C454" s="8">
        <f t="shared" si="43"/>
        <v>-6.3482033999408646E-2</v>
      </c>
      <c r="D454" s="5">
        <f t="shared" si="44"/>
        <v>4.0299686407020757E-3</v>
      </c>
      <c r="E454" s="5">
        <f t="shared" si="46"/>
        <v>2.0805972911198361E-3</v>
      </c>
      <c r="F454" s="5">
        <f>B$6+B$7*E439+B$8*(H453*100)^2</f>
        <v>0.55770800189752057</v>
      </c>
      <c r="G454" s="14">
        <v>6.7191408701390842E-3</v>
      </c>
      <c r="H454" s="8">
        <f t="shared" si="47"/>
        <v>7.4679850153674017E-3</v>
      </c>
      <c r="I454" s="7">
        <f t="shared" si="45"/>
        <v>7.4884414522831746E-4</v>
      </c>
      <c r="J454" s="10">
        <f t="shared" si="48"/>
        <v>0.11144938909620102</v>
      </c>
      <c r="K454" s="10">
        <f t="shared" si="49"/>
        <v>5.3909977364654527E-3</v>
      </c>
      <c r="AC454" s="12"/>
      <c r="AD454" s="13"/>
    </row>
    <row r="455" spans="1:30" x14ac:dyDescent="0.3">
      <c r="A455" s="17">
        <v>43124</v>
      </c>
      <c r="B455" s="18">
        <v>3.6534076828887624E-2</v>
      </c>
      <c r="C455" s="8">
        <f t="shared" si="43"/>
        <v>-1.4665923171112379E-2</v>
      </c>
      <c r="D455" s="5">
        <f t="shared" si="44"/>
        <v>2.1508930246097097E-4</v>
      </c>
      <c r="E455" s="5">
        <f t="shared" si="46"/>
        <v>4.0299686407020757E-3</v>
      </c>
      <c r="F455" s="5">
        <f>B$6+B$7*E439+B$8*(H454*100)^2</f>
        <v>0.56702309619087254</v>
      </c>
      <c r="G455" s="14">
        <v>1.3916655366619219E-2</v>
      </c>
      <c r="H455" s="8">
        <f t="shared" si="47"/>
        <v>7.5300935996232641E-3</v>
      </c>
      <c r="I455" s="7">
        <f t="shared" si="45"/>
        <v>6.3865617669959553E-3</v>
      </c>
      <c r="J455" s="10">
        <f t="shared" si="48"/>
        <v>0.45891499061727836</v>
      </c>
      <c r="K455" s="10">
        <f t="shared" si="49"/>
        <v>0.23395955180027439</v>
      </c>
      <c r="AC455" s="12"/>
      <c r="AD455" s="13"/>
    </row>
    <row r="456" spans="1:30" x14ac:dyDescent="0.3">
      <c r="A456" s="17">
        <v>43126</v>
      </c>
      <c r="B456" s="18">
        <v>2.1878883011774337E-2</v>
      </c>
      <c r="C456" s="8">
        <f t="shared" si="43"/>
        <v>-2.9321116988225666E-2</v>
      </c>
      <c r="D456" s="5">
        <f t="shared" si="44"/>
        <v>8.5972790143721569E-4</v>
      </c>
      <c r="E456" s="5">
        <f t="shared" si="46"/>
        <v>2.1508930246097097E-4</v>
      </c>
      <c r="F456" s="5">
        <f>B$6+B$7*E439+B$8*(H455*100)^2</f>
        <v>0.57557901029931635</v>
      </c>
      <c r="G456" s="14">
        <v>8.3369860760481498E-3</v>
      </c>
      <c r="H456" s="8">
        <f t="shared" si="47"/>
        <v>7.5866923642607022E-3</v>
      </c>
      <c r="I456" s="7">
        <f t="shared" si="45"/>
        <v>7.5029371178744753E-4</v>
      </c>
      <c r="J456" s="10">
        <f t="shared" si="48"/>
        <v>8.9995797635192581E-2</v>
      </c>
      <c r="K456" s="10">
        <f t="shared" si="49"/>
        <v>4.5899627190060244E-3</v>
      </c>
      <c r="AC456" s="12"/>
      <c r="AD456" s="13"/>
    </row>
    <row r="457" spans="1:30" x14ac:dyDescent="0.3">
      <c r="A457" s="17">
        <v>43129</v>
      </c>
      <c r="B457" s="18">
        <v>-9.7868947000492347E-3</v>
      </c>
      <c r="C457" s="8">
        <f t="shared" si="43"/>
        <v>-6.0986894700049241E-2</v>
      </c>
      <c r="D457" s="5">
        <f t="shared" si="44"/>
        <v>3.7194013251548941E-3</v>
      </c>
      <c r="E457" s="5">
        <f t="shared" si="46"/>
        <v>8.5972790143721569E-4</v>
      </c>
      <c r="F457" s="5">
        <f>B$6+B$7*E439+B$8*(H456*100)^2</f>
        <v>0.5834376174079221</v>
      </c>
      <c r="G457" s="14">
        <v>8.0308609355541401E-3</v>
      </c>
      <c r="H457" s="8">
        <f t="shared" si="47"/>
        <v>7.6383088272727103E-3</v>
      </c>
      <c r="I457" s="7">
        <f t="shared" si="45"/>
        <v>3.9255210828142983E-4</v>
      </c>
      <c r="J457" s="10">
        <f t="shared" si="48"/>
        <v>4.8880451477316386E-2</v>
      </c>
      <c r="K457" s="10">
        <f t="shared" si="49"/>
        <v>1.2770260280519086E-3</v>
      </c>
      <c r="AC457" s="12"/>
      <c r="AD457" s="13"/>
    </row>
    <row r="458" spans="1:30" x14ac:dyDescent="0.3">
      <c r="A458" s="17">
        <v>43130</v>
      </c>
      <c r="B458" s="18">
        <v>-2.5534947081927166E-3</v>
      </c>
      <c r="C458" s="8">
        <f t="shared" si="43"/>
        <v>-5.3753494708192719E-2</v>
      </c>
      <c r="D458" s="5">
        <f t="shared" si="44"/>
        <v>2.8894381933437024E-3</v>
      </c>
      <c r="E458" s="5">
        <f t="shared" si="46"/>
        <v>3.7194013251548941E-3</v>
      </c>
      <c r="F458" s="5">
        <f>B$6+B$7*E439+B$8*(H457*100)^2</f>
        <v>0.59065574803717635</v>
      </c>
      <c r="G458" s="14">
        <v>8.5991067508031319E-3</v>
      </c>
      <c r="H458" s="8">
        <f t="shared" si="47"/>
        <v>7.6854131186109729E-3</v>
      </c>
      <c r="I458" s="7">
        <f t="shared" si="45"/>
        <v>9.1369363219215901E-4</v>
      </c>
      <c r="J458" s="10">
        <f t="shared" si="48"/>
        <v>0.10625448185148098</v>
      </c>
      <c r="K458" s="10">
        <f t="shared" si="49"/>
        <v>6.5525300710349565E-3</v>
      </c>
      <c r="AC458" s="12"/>
      <c r="AD458" s="13"/>
    </row>
    <row r="459" spans="1:30" x14ac:dyDescent="0.3">
      <c r="A459" s="17">
        <v>43131</v>
      </c>
      <c r="B459" s="18">
        <v>5.0887089944828198E-3</v>
      </c>
      <c r="C459" s="8">
        <f t="shared" si="43"/>
        <v>-4.6111291005517183E-2</v>
      </c>
      <c r="D459" s="5">
        <f t="shared" si="44"/>
        <v>2.1262511581954897E-3</v>
      </c>
      <c r="E459" s="5">
        <f t="shared" si="46"/>
        <v>2.8894381933437024E-3</v>
      </c>
      <c r="F459" s="5">
        <f>B$6+B$7*E439+B$8*(H458*100)^2</f>
        <v>0.59728560102014649</v>
      </c>
      <c r="G459" s="14">
        <v>1.6331578254485349E-2</v>
      </c>
      <c r="H459" s="8">
        <f t="shared" si="47"/>
        <v>7.7284254607270838E-3</v>
      </c>
      <c r="I459" s="7">
        <f t="shared" si="45"/>
        <v>8.603152793758265E-3</v>
      </c>
      <c r="J459" s="10">
        <f t="shared" si="48"/>
        <v>0.52678024497696496</v>
      </c>
      <c r="K459" s="10">
        <f t="shared" si="49"/>
        <v>0.36498772342936814</v>
      </c>
      <c r="AC459" s="12"/>
      <c r="AD459" s="13"/>
    </row>
    <row r="460" spans="1:30" x14ac:dyDescent="0.3">
      <c r="A460" s="17">
        <v>43132</v>
      </c>
      <c r="B460" s="18">
        <v>6.8306917859282884E-3</v>
      </c>
      <c r="C460" s="8">
        <f t="shared" ref="C460:C523" si="50">B460-B$5</f>
        <v>-4.4369308214071715E-2</v>
      </c>
      <c r="D460" s="5">
        <f t="shared" ref="D460:D523" si="51">C460^2</f>
        <v>1.9686355113952918E-3</v>
      </c>
      <c r="E460" s="5">
        <f t="shared" si="46"/>
        <v>2.1262511581954897E-3</v>
      </c>
      <c r="F460" s="5">
        <f>B$6+B$7*E439+B$8*(H459*100)^2</f>
        <v>0.60337512098500445</v>
      </c>
      <c r="G460" s="14">
        <v>9.0743058029629387E-3</v>
      </c>
      <c r="H460" s="8">
        <f t="shared" si="47"/>
        <v>7.7677224524631706E-3</v>
      </c>
      <c r="I460" s="7">
        <f t="shared" si="45"/>
        <v>1.3065833504997681E-3</v>
      </c>
      <c r="J460" s="10">
        <f t="shared" si="48"/>
        <v>0.14398714115113281</v>
      </c>
      <c r="K460" s="10">
        <f t="shared" si="49"/>
        <v>1.2736869307079512E-2</v>
      </c>
      <c r="AC460" s="12"/>
      <c r="AD460" s="13"/>
    </row>
    <row r="461" spans="1:30" x14ac:dyDescent="0.3">
      <c r="A461" s="17">
        <v>43133</v>
      </c>
      <c r="B461" s="18">
        <v>-1.7153119698881513E-2</v>
      </c>
      <c r="C461" s="8">
        <f t="shared" si="50"/>
        <v>-6.8353119698881512E-2</v>
      </c>
      <c r="D461" s="5">
        <f t="shared" si="51"/>
        <v>4.6721489725696239E-3</v>
      </c>
      <c r="E461" s="5">
        <f t="shared" si="46"/>
        <v>1.9686355113952918E-3</v>
      </c>
      <c r="F461" s="5">
        <f>B$6+B$7*E440+B$8*(H460*100)^2</f>
        <v>0.60886537288062548</v>
      </c>
      <c r="G461" s="14">
        <v>9.2063602560051149E-3</v>
      </c>
      <c r="H461" s="8">
        <f t="shared" si="47"/>
        <v>7.802982589245124E-3</v>
      </c>
      <c r="I461" s="7">
        <f t="shared" ref="I461:I524" si="52">SQRT((G461-H461)^2)</f>
        <v>1.4033776667599909E-3</v>
      </c>
      <c r="J461" s="10">
        <f t="shared" si="48"/>
        <v>0.15243566705361081</v>
      </c>
      <c r="K461" s="10">
        <f t="shared" si="49"/>
        <v>1.446290798367933E-2</v>
      </c>
      <c r="AC461" s="12"/>
      <c r="AD461" s="13"/>
    </row>
    <row r="462" spans="1:30" x14ac:dyDescent="0.3">
      <c r="A462" s="17">
        <v>43136</v>
      </c>
      <c r="B462" s="18">
        <v>-2.6282088033532314E-2</v>
      </c>
      <c r="C462" s="8">
        <f t="shared" si="50"/>
        <v>-7.748208803353232E-2</v>
      </c>
      <c r="D462" s="5">
        <f t="shared" si="51"/>
        <v>6.003473966036052E-3</v>
      </c>
      <c r="E462" s="5">
        <f t="shared" ref="E462:E525" si="53">D461</f>
        <v>4.6721489725696239E-3</v>
      </c>
      <c r="F462" s="5">
        <f>B$6+B$7*E462+B$8*(G461*100)^2</f>
        <v>0.83339363222941387</v>
      </c>
      <c r="G462" s="14">
        <v>1.346706224546875E-2</v>
      </c>
      <c r="H462" s="8">
        <f t="shared" ref="H462:H525" si="54">SQRT(F462)/100</f>
        <v>9.1290395564342583E-3</v>
      </c>
      <c r="I462" s="7">
        <f t="shared" si="52"/>
        <v>4.3380226890344913E-3</v>
      </c>
      <c r="J462" s="10">
        <f t="shared" ref="J462:J525" si="55">ABS(G462-H462)/G462</f>
        <v>0.32212093550648746</v>
      </c>
      <c r="K462" s="10">
        <f t="shared" ref="K462:K525" si="56">G462/H462-LN(G462/H462)-1</f>
        <v>8.6403006719222297E-2</v>
      </c>
      <c r="AC462" s="12"/>
      <c r="AD462" s="13"/>
    </row>
    <row r="463" spans="1:30" x14ac:dyDescent="0.3">
      <c r="A463" s="17">
        <v>43137</v>
      </c>
      <c r="B463" s="18">
        <v>2.4531410240997337E-2</v>
      </c>
      <c r="C463" s="8">
        <f t="shared" si="50"/>
        <v>-2.6668589759002666E-2</v>
      </c>
      <c r="D463" s="5">
        <f t="shared" si="51"/>
        <v>7.1121367973398181E-4</v>
      </c>
      <c r="E463" s="5">
        <f t="shared" si="53"/>
        <v>6.003473966036052E-3</v>
      </c>
      <c r="F463" s="5">
        <f>B$6+B$7*E462+B$8*(H462*100)^2</f>
        <v>0.82037200316675585</v>
      </c>
      <c r="G463" s="14">
        <v>2.4057697478531103E-2</v>
      </c>
      <c r="H463" s="8">
        <f t="shared" si="54"/>
        <v>9.0574389491001033E-3</v>
      </c>
      <c r="I463" s="7">
        <f t="shared" si="52"/>
        <v>1.5000258529431E-2</v>
      </c>
      <c r="J463" s="10">
        <f t="shared" si="55"/>
        <v>0.62351181125363764</v>
      </c>
      <c r="K463" s="10">
        <f t="shared" si="56"/>
        <v>0.67925721908616499</v>
      </c>
      <c r="AC463" s="12"/>
      <c r="AD463" s="13"/>
    </row>
    <row r="464" spans="1:30" x14ac:dyDescent="0.3">
      <c r="A464" s="17">
        <v>43138</v>
      </c>
      <c r="B464" s="18">
        <v>-1.3524665985011917E-2</v>
      </c>
      <c r="C464" s="8">
        <f t="shared" si="50"/>
        <v>-6.472466598501192E-2</v>
      </c>
      <c r="D464" s="5">
        <f t="shared" si="51"/>
        <v>4.1892823868713586E-3</v>
      </c>
      <c r="E464" s="5">
        <f t="shared" si="53"/>
        <v>7.1121367973398181E-4</v>
      </c>
      <c r="F464" s="5">
        <f>B$6+B$7*E462+B$8*(H463*100)^2</f>
        <v>0.80841163687270412</v>
      </c>
      <c r="G464" s="14">
        <v>1.2892581520147032E-2</v>
      </c>
      <c r="H464" s="8">
        <f t="shared" si="54"/>
        <v>8.9911714302014292E-3</v>
      </c>
      <c r="I464" s="7">
        <f t="shared" si="52"/>
        <v>3.9014100899456023E-3</v>
      </c>
      <c r="J464" s="10">
        <f t="shared" si="55"/>
        <v>0.30260891380434018</v>
      </c>
      <c r="K464" s="10">
        <f t="shared" si="56"/>
        <v>7.3506734213144354E-2</v>
      </c>
      <c r="AC464" s="12"/>
      <c r="AD464" s="13"/>
    </row>
    <row r="465" spans="1:30" x14ac:dyDescent="0.3">
      <c r="A465" s="17">
        <v>43139</v>
      </c>
      <c r="B465" s="18">
        <v>-1.5021584954963266E-2</v>
      </c>
      <c r="C465" s="8">
        <f t="shared" si="50"/>
        <v>-6.6221584954963275E-2</v>
      </c>
      <c r="D465" s="5">
        <f t="shared" si="51"/>
        <v>4.3852983139474186E-3</v>
      </c>
      <c r="E465" s="5">
        <f t="shared" si="53"/>
        <v>4.1892823868713586E-3</v>
      </c>
      <c r="F465" s="5">
        <f>B$6+B$7*E462+B$8*(H464*100)^2</f>
        <v>0.79742604043161769</v>
      </c>
      <c r="G465" s="14">
        <v>1.7381720119089894E-2</v>
      </c>
      <c r="H465" s="8">
        <f t="shared" si="54"/>
        <v>8.9298714460602276E-3</v>
      </c>
      <c r="I465" s="7">
        <f t="shared" si="52"/>
        <v>8.4518486730296664E-3</v>
      </c>
      <c r="J465" s="10">
        <f t="shared" si="55"/>
        <v>0.48624926734076335</v>
      </c>
      <c r="K465" s="10">
        <f t="shared" si="56"/>
        <v>0.28045215653155608</v>
      </c>
      <c r="AC465" s="12"/>
      <c r="AD465" s="13"/>
    </row>
    <row r="466" spans="1:30" x14ac:dyDescent="0.3">
      <c r="A466" s="17">
        <v>43140</v>
      </c>
      <c r="B466" s="18">
        <v>-7.8063832205468465E-3</v>
      </c>
      <c r="C466" s="8">
        <f t="shared" si="50"/>
        <v>-5.9006383220546847E-2</v>
      </c>
      <c r="D466" s="5">
        <f t="shared" si="51"/>
        <v>3.4817532607700325E-3</v>
      </c>
      <c r="E466" s="5">
        <f t="shared" si="53"/>
        <v>4.3852983139474186E-3</v>
      </c>
      <c r="F466" s="5">
        <f>B$6+B$7*E462+B$8*(H465*100)^2</f>
        <v>0.78733577010047995</v>
      </c>
      <c r="G466" s="14">
        <v>1.870179669190105E-2</v>
      </c>
      <c r="H466" s="8">
        <f t="shared" si="54"/>
        <v>8.8731942957453597E-3</v>
      </c>
      <c r="I466" s="7">
        <f t="shared" si="52"/>
        <v>9.8286023961556904E-3</v>
      </c>
      <c r="J466" s="10">
        <f t="shared" si="55"/>
        <v>0.52554321694728068</v>
      </c>
      <c r="K466" s="10">
        <f t="shared" si="56"/>
        <v>0.36208878016395118</v>
      </c>
      <c r="AC466" s="12"/>
      <c r="AD466" s="13"/>
    </row>
    <row r="467" spans="1:30" x14ac:dyDescent="0.3">
      <c r="A467" s="17">
        <v>43145</v>
      </c>
      <c r="B467" s="18">
        <v>3.2160006316495876E-2</v>
      </c>
      <c r="C467" s="8">
        <f t="shared" si="50"/>
        <v>-1.9039993683504126E-2</v>
      </c>
      <c r="D467" s="5">
        <f t="shared" si="51"/>
        <v>3.6252135946787705E-4</v>
      </c>
      <c r="E467" s="5">
        <f t="shared" si="53"/>
        <v>3.4817532607700325E-3</v>
      </c>
      <c r="F467" s="5">
        <f>B$6+B$7*E462+B$8*(H466*100)^2</f>
        <v>0.77806785680132973</v>
      </c>
      <c r="G467" s="14">
        <v>1.5342535143502008E-2</v>
      </c>
      <c r="H467" s="8">
        <f t="shared" si="54"/>
        <v>8.8208154770481953E-3</v>
      </c>
      <c r="I467" s="7">
        <f t="shared" si="52"/>
        <v>6.5217196664538127E-3</v>
      </c>
      <c r="J467" s="10">
        <f t="shared" si="55"/>
        <v>0.42507444861326865</v>
      </c>
      <c r="K467" s="10">
        <f t="shared" si="56"/>
        <v>0.18584091691433646</v>
      </c>
      <c r="AC467" s="12"/>
      <c r="AD467" s="13"/>
    </row>
    <row r="468" spans="1:30" x14ac:dyDescent="0.3">
      <c r="A468" s="17">
        <v>43146</v>
      </c>
      <c r="B468" s="18">
        <v>8.913628377438379E-3</v>
      </c>
      <c r="C468" s="8">
        <f t="shared" si="50"/>
        <v>-4.2286371622561623E-2</v>
      </c>
      <c r="D468" s="5">
        <f t="shared" si="51"/>
        <v>1.7881372250013849E-3</v>
      </c>
      <c r="E468" s="5">
        <f t="shared" si="53"/>
        <v>3.6252135946787705E-4</v>
      </c>
      <c r="F468" s="5">
        <f>B$6+B$7*E462+B$8*(H467*100)^2</f>
        <v>0.76955527843606031</v>
      </c>
      <c r="G468" s="14">
        <v>8.076038368032586E-3</v>
      </c>
      <c r="H468" s="8">
        <f t="shared" si="54"/>
        <v>8.7724299851070931E-3</v>
      </c>
      <c r="I468" s="7">
        <f t="shared" si="52"/>
        <v>6.9639161707450714E-4</v>
      </c>
      <c r="J468" s="10">
        <f t="shared" si="55"/>
        <v>8.6229359661172095E-2</v>
      </c>
      <c r="K468" s="10">
        <f t="shared" si="56"/>
        <v>3.3282779553991393E-3</v>
      </c>
      <c r="AC468" s="12"/>
      <c r="AD468" s="13"/>
    </row>
    <row r="469" spans="1:30" x14ac:dyDescent="0.3">
      <c r="A469" s="17">
        <v>43147</v>
      </c>
      <c r="B469" s="18">
        <v>2.7722508513977483E-3</v>
      </c>
      <c r="C469" s="8">
        <f t="shared" si="50"/>
        <v>-4.8427749148602255E-2</v>
      </c>
      <c r="D469" s="5">
        <f t="shared" si="51"/>
        <v>2.3452468875999463E-3</v>
      </c>
      <c r="E469" s="5">
        <f t="shared" si="53"/>
        <v>1.7881372250013849E-3</v>
      </c>
      <c r="F469" s="5">
        <f>B$6+B$7*E462+B$8*(H468*100)^2</f>
        <v>0.76173647520756038</v>
      </c>
      <c r="G469" s="14">
        <v>6.5089296175284885E-3</v>
      </c>
      <c r="H469" s="8">
        <f t="shared" si="54"/>
        <v>8.7277515730430841E-3</v>
      </c>
      <c r="I469" s="7">
        <f t="shared" si="52"/>
        <v>2.2188219555145956E-3</v>
      </c>
      <c r="J469" s="10">
        <f t="shared" si="55"/>
        <v>0.34088891505898727</v>
      </c>
      <c r="K469" s="10">
        <f t="shared" si="56"/>
        <v>3.910669655241561E-2</v>
      </c>
      <c r="AC469" s="12"/>
      <c r="AD469" s="13"/>
    </row>
    <row r="470" spans="1:30" x14ac:dyDescent="0.3">
      <c r="A470" s="17">
        <v>43150</v>
      </c>
      <c r="B470" s="18">
        <v>3.1656436268912374E-3</v>
      </c>
      <c r="C470" s="8">
        <f t="shared" si="50"/>
        <v>-4.8034356373108766E-2</v>
      </c>
      <c r="D470" s="5">
        <f t="shared" si="51"/>
        <v>2.3072993921788147E-3</v>
      </c>
      <c r="E470" s="5">
        <f t="shared" si="53"/>
        <v>2.3452468875999463E-3</v>
      </c>
      <c r="F470" s="5">
        <f>B$6+B$7*E462+B$8*(H469*100)^2</f>
        <v>0.75455490444218321</v>
      </c>
      <c r="G470" s="14">
        <v>3.131233975821678E-3</v>
      </c>
      <c r="H470" s="8">
        <f t="shared" si="54"/>
        <v>8.6865119837722157E-3</v>
      </c>
      <c r="I470" s="7">
        <f t="shared" si="52"/>
        <v>5.5552780079505381E-3</v>
      </c>
      <c r="J470" s="10">
        <f t="shared" si="55"/>
        <v>1.7741497603968603</v>
      </c>
      <c r="K470" s="10">
        <f t="shared" si="56"/>
        <v>0.3808151135665685</v>
      </c>
      <c r="AC470" s="12"/>
      <c r="AD470" s="13"/>
    </row>
    <row r="471" spans="1:30" x14ac:dyDescent="0.3">
      <c r="A471" s="17">
        <v>43151</v>
      </c>
      <c r="B471" s="18">
        <v>1.1852633233015129E-2</v>
      </c>
      <c r="C471" s="8">
        <f t="shared" si="50"/>
        <v>-3.9347366766984873E-2</v>
      </c>
      <c r="D471" s="5">
        <f t="shared" si="51"/>
        <v>1.5482152714956256E-3</v>
      </c>
      <c r="E471" s="5">
        <f t="shared" si="53"/>
        <v>2.3072993921788147E-3</v>
      </c>
      <c r="F471" s="5">
        <f>B$6+B$7*E462+B$8*(H470*100)^2</f>
        <v>0.7479586316941842</v>
      </c>
      <c r="G471" s="14">
        <v>1.4227950197760748E-2</v>
      </c>
      <c r="H471" s="8">
        <f t="shared" si="54"/>
        <v>8.6484601617524033E-3</v>
      </c>
      <c r="I471" s="7">
        <f t="shared" si="52"/>
        <v>5.5794900360083451E-3</v>
      </c>
      <c r="J471" s="10">
        <f t="shared" si="55"/>
        <v>0.3921499554367619</v>
      </c>
      <c r="K471" s="10">
        <f t="shared" si="56"/>
        <v>0.14731553085302163</v>
      </c>
      <c r="AC471" s="12"/>
      <c r="AD471" s="13"/>
    </row>
    <row r="472" spans="1:30" x14ac:dyDescent="0.3">
      <c r="A472" s="17">
        <v>43152</v>
      </c>
      <c r="B472" s="18">
        <v>2.8861392345821057E-3</v>
      </c>
      <c r="C472" s="8">
        <f t="shared" si="50"/>
        <v>-4.8313860765417896E-2</v>
      </c>
      <c r="D472" s="5">
        <f t="shared" si="51"/>
        <v>2.3342291420601867E-3</v>
      </c>
      <c r="E472" s="5">
        <f t="shared" si="53"/>
        <v>1.5482152714956256E-3</v>
      </c>
      <c r="F472" s="5">
        <f>B$6+B$7*E462+B$8*(H471*100)^2</f>
        <v>0.74189995517514706</v>
      </c>
      <c r="G472" s="14">
        <v>1.5241906213025359E-2</v>
      </c>
      <c r="H472" s="8">
        <f t="shared" si="54"/>
        <v>8.6133614528542055E-3</v>
      </c>
      <c r="I472" s="7">
        <f t="shared" si="52"/>
        <v>6.6285447601711536E-3</v>
      </c>
      <c r="J472" s="10">
        <f t="shared" si="55"/>
        <v>0.43488948610027278</v>
      </c>
      <c r="K472" s="10">
        <f t="shared" si="56"/>
        <v>0.19883141061062126</v>
      </c>
      <c r="AC472" s="12"/>
      <c r="AD472" s="13"/>
    </row>
    <row r="473" spans="1:30" x14ac:dyDescent="0.3">
      <c r="A473" s="17">
        <v>43153</v>
      </c>
      <c r="B473" s="18">
        <v>7.3406297040996462E-3</v>
      </c>
      <c r="C473" s="8">
        <f t="shared" si="50"/>
        <v>-4.3859370295900355E-2</v>
      </c>
      <c r="D473" s="5">
        <f t="shared" si="51"/>
        <v>1.9236443627529065E-3</v>
      </c>
      <c r="E473" s="5">
        <f t="shared" si="53"/>
        <v>2.3342291420601867E-3</v>
      </c>
      <c r="F473" s="5">
        <f>B$6+B$7*E462+B$8*(H472*100)^2</f>
        <v>0.73633506079241162</v>
      </c>
      <c r="G473" s="14">
        <v>8.212142900363947E-3</v>
      </c>
      <c r="H473" s="8">
        <f t="shared" si="54"/>
        <v>8.5809967998619566E-3</v>
      </c>
      <c r="I473" s="7">
        <f t="shared" si="52"/>
        <v>3.6885389949800965E-4</v>
      </c>
      <c r="J473" s="10">
        <f t="shared" si="55"/>
        <v>4.4915669877306046E-2</v>
      </c>
      <c r="K473" s="10">
        <f t="shared" si="56"/>
        <v>9.5121237300843653E-4</v>
      </c>
      <c r="AC473" s="12"/>
      <c r="AD473" s="13"/>
    </row>
    <row r="474" spans="1:30" x14ac:dyDescent="0.3">
      <c r="A474" s="17">
        <v>43154</v>
      </c>
      <c r="B474" s="18">
        <v>6.9778819621082681E-3</v>
      </c>
      <c r="C474" s="8">
        <f t="shared" si="50"/>
        <v>-4.4222118037891736E-2</v>
      </c>
      <c r="D474" s="5">
        <f t="shared" si="51"/>
        <v>1.9555957237572296E-3</v>
      </c>
      <c r="E474" s="5">
        <f t="shared" si="53"/>
        <v>1.9236443627529065E-3</v>
      </c>
      <c r="F474" s="5">
        <f>B$6+B$7*E462+B$8*(H473*100)^2</f>
        <v>0.73122370530186886</v>
      </c>
      <c r="G474" s="14">
        <v>9.1400441402225627E-3</v>
      </c>
      <c r="H474" s="8">
        <f t="shared" si="54"/>
        <v>8.5511619403556421E-3</v>
      </c>
      <c r="I474" s="7">
        <f t="shared" si="52"/>
        <v>5.8888219986692053E-4</v>
      </c>
      <c r="J474" s="10">
        <f t="shared" si="55"/>
        <v>6.4428813562882978E-2</v>
      </c>
      <c r="K474" s="10">
        <f t="shared" si="56"/>
        <v>2.2677106487833942E-3</v>
      </c>
      <c r="AC474" s="12"/>
      <c r="AD474" s="13"/>
    </row>
    <row r="475" spans="1:30" x14ac:dyDescent="0.3">
      <c r="A475" s="17">
        <v>43157</v>
      </c>
      <c r="B475" s="18">
        <v>4.115561466226692E-3</v>
      </c>
      <c r="C475" s="8">
        <f t="shared" si="50"/>
        <v>-4.708443853377331E-2</v>
      </c>
      <c r="D475" s="5">
        <f t="shared" si="51"/>
        <v>2.2169443520406768E-3</v>
      </c>
      <c r="E475" s="5">
        <f t="shared" si="53"/>
        <v>1.9555957237572296E-3</v>
      </c>
      <c r="F475" s="5">
        <f>B$6+B$7*E462+B$8*(H474*100)^2</f>
        <v>0.72652892528380542</v>
      </c>
      <c r="G475" s="14">
        <v>8.9500360477302553E-3</v>
      </c>
      <c r="H475" s="8">
        <f t="shared" si="54"/>
        <v>8.5236666129301746E-3</v>
      </c>
      <c r="I475" s="7">
        <f t="shared" si="52"/>
        <v>4.2636943480008072E-4</v>
      </c>
      <c r="J475" s="10">
        <f t="shared" si="55"/>
        <v>4.7638851120405126E-2</v>
      </c>
      <c r="K475" s="10">
        <f t="shared" si="56"/>
        <v>1.2108757522031333E-3</v>
      </c>
      <c r="AC475" s="12"/>
      <c r="AD475" s="13"/>
    </row>
    <row r="476" spans="1:30" x14ac:dyDescent="0.3">
      <c r="A476" s="17">
        <v>43158</v>
      </c>
      <c r="B476" s="18">
        <v>-8.2251248411197211E-3</v>
      </c>
      <c r="C476" s="8">
        <f t="shared" si="50"/>
        <v>-5.9425124841119725E-2</v>
      </c>
      <c r="D476" s="5">
        <f t="shared" si="51"/>
        <v>3.5313454623826647E-3</v>
      </c>
      <c r="E476" s="5">
        <f t="shared" si="53"/>
        <v>2.2169443520406768E-3</v>
      </c>
      <c r="F476" s="5">
        <f>B$6+B$7*E462+B$8*(H475*100)^2</f>
        <v>0.72221676983721428</v>
      </c>
      <c r="G476" s="14">
        <v>8.1596867878792837E-3</v>
      </c>
      <c r="H476" s="8">
        <f t="shared" si="54"/>
        <v>8.4983337769071795E-3</v>
      </c>
      <c r="I476" s="7">
        <f t="shared" si="52"/>
        <v>3.3864698902789578E-4</v>
      </c>
      <c r="J476" s="10">
        <f t="shared" si="55"/>
        <v>4.1502449521829098E-2</v>
      </c>
      <c r="K476" s="10">
        <f t="shared" si="56"/>
        <v>8.1570001674591275E-4</v>
      </c>
      <c r="AC476" s="12"/>
      <c r="AD476" s="13"/>
    </row>
    <row r="477" spans="1:30" x14ac:dyDescent="0.3">
      <c r="A477" s="17">
        <v>43159</v>
      </c>
      <c r="B477" s="18">
        <v>-1.6866583954277439E-2</v>
      </c>
      <c r="C477" s="8">
        <f t="shared" si="50"/>
        <v>-6.8066583954277449E-2</v>
      </c>
      <c r="D477" s="5">
        <f t="shared" si="51"/>
        <v>4.6330598512047006E-3</v>
      </c>
      <c r="E477" s="5">
        <f t="shared" si="53"/>
        <v>3.5313454623826647E-3</v>
      </c>
      <c r="F477" s="5">
        <f>B$6+B$7*E462+B$8*(H476*100)^2</f>
        <v>0.7182560550595205</v>
      </c>
      <c r="G477" s="14">
        <v>9.04374000526861E-3</v>
      </c>
      <c r="H477" s="8">
        <f t="shared" si="54"/>
        <v>8.4749988499085976E-3</v>
      </c>
      <c r="I477" s="7">
        <f t="shared" si="52"/>
        <v>5.6874115536001239E-4</v>
      </c>
      <c r="J477" s="10">
        <f t="shared" si="55"/>
        <v>6.2887826831452581E-2</v>
      </c>
      <c r="K477" s="10">
        <f t="shared" si="56"/>
        <v>2.1558213531687187E-3</v>
      </c>
      <c r="AC477" s="12"/>
      <c r="AD477" s="13"/>
    </row>
    <row r="478" spans="1:30" x14ac:dyDescent="0.3">
      <c r="A478" s="17">
        <v>43160</v>
      </c>
      <c r="B478" s="18">
        <v>-1.2056726596448815E-3</v>
      </c>
      <c r="C478" s="8">
        <f t="shared" si="50"/>
        <v>-5.2405672659644881E-2</v>
      </c>
      <c r="D478" s="5">
        <f t="shared" si="51"/>
        <v>2.7463545269098512E-3</v>
      </c>
      <c r="E478" s="5">
        <f t="shared" si="53"/>
        <v>4.6330598512047006E-3</v>
      </c>
      <c r="F478" s="5">
        <f>B$6+B$7*E462+B$8*(H477*100)^2</f>
        <v>0.71461813853620848</v>
      </c>
      <c r="G478" s="14">
        <v>1.2579614654884061E-2</v>
      </c>
      <c r="H478" s="8">
        <f t="shared" si="54"/>
        <v>8.4535089669095891E-3</v>
      </c>
      <c r="I478" s="7">
        <f t="shared" si="52"/>
        <v>4.1261056879744722E-3</v>
      </c>
      <c r="J478" s="10">
        <f t="shared" si="55"/>
        <v>0.32799937050317379</v>
      </c>
      <c r="K478" s="10">
        <f t="shared" si="56"/>
        <v>9.0597842413303376E-2</v>
      </c>
      <c r="AC478" s="12"/>
      <c r="AD478" s="13"/>
    </row>
    <row r="479" spans="1:30" x14ac:dyDescent="0.3">
      <c r="A479" s="17">
        <v>43161</v>
      </c>
      <c r="B479" s="18">
        <v>4.4759013364398491E-3</v>
      </c>
      <c r="C479" s="8">
        <f t="shared" si="50"/>
        <v>-4.6724098663560157E-2</v>
      </c>
      <c r="D479" s="5">
        <f t="shared" si="51"/>
        <v>2.1831413959221041E-3</v>
      </c>
      <c r="E479" s="5">
        <f t="shared" si="53"/>
        <v>2.7463545269098512E-3</v>
      </c>
      <c r="F479" s="5">
        <f>B$6+B$7*E462+B$8*(H478*100)^2</f>
        <v>0.71127671220954625</v>
      </c>
      <c r="G479" s="14">
        <v>1.8209860564748496E-2</v>
      </c>
      <c r="H479" s="8">
        <f t="shared" si="54"/>
        <v>8.4337222636837305E-3</v>
      </c>
      <c r="I479" s="7">
        <f t="shared" si="52"/>
        <v>9.7761383010647653E-3</v>
      </c>
      <c r="J479" s="10">
        <f t="shared" si="55"/>
        <v>0.53685959133535999</v>
      </c>
      <c r="K479" s="10">
        <f t="shared" si="56"/>
        <v>0.38944741411435535</v>
      </c>
      <c r="AC479" s="12"/>
      <c r="AD479" s="13"/>
    </row>
    <row r="480" spans="1:30" x14ac:dyDescent="0.3">
      <c r="A480" s="17">
        <v>43164</v>
      </c>
      <c r="B480" s="18">
        <v>3.050344655502839E-3</v>
      </c>
      <c r="C480" s="8">
        <f t="shared" si="50"/>
        <v>-4.8149655344497166E-2</v>
      </c>
      <c r="D480" s="5">
        <f t="shared" si="51"/>
        <v>2.3183893097938647E-3</v>
      </c>
      <c r="E480" s="5">
        <f t="shared" si="53"/>
        <v>2.1831413959221041E-3</v>
      </c>
      <c r="F480" s="5">
        <f>B$6+B$7*E462+B$8*(H479*100)^2</f>
        <v>0.70820761212850714</v>
      </c>
      <c r="G480" s="14">
        <v>9.0666331806666892E-3</v>
      </c>
      <c r="H480" s="8">
        <f t="shared" si="54"/>
        <v>8.41550718690506E-3</v>
      </c>
      <c r="I480" s="7">
        <f t="shared" si="52"/>
        <v>6.511259937616292E-4</v>
      </c>
      <c r="J480" s="10">
        <f t="shared" si="55"/>
        <v>7.1815632196311097E-2</v>
      </c>
      <c r="K480" s="10">
        <f t="shared" si="56"/>
        <v>2.8472692698913171E-3</v>
      </c>
      <c r="AC480" s="12"/>
      <c r="AD480" s="13"/>
    </row>
    <row r="481" spans="1:30" x14ac:dyDescent="0.3">
      <c r="A481" s="17">
        <v>43165</v>
      </c>
      <c r="B481" s="18">
        <v>-4.3104519313477514E-3</v>
      </c>
      <c r="C481" s="8">
        <f t="shared" si="50"/>
        <v>-5.5510451931347751E-2</v>
      </c>
      <c r="D481" s="5">
        <f t="shared" si="51"/>
        <v>3.0814102736224694E-3</v>
      </c>
      <c r="E481" s="5">
        <f t="shared" si="53"/>
        <v>2.3183893097938647E-3</v>
      </c>
      <c r="F481" s="5">
        <f>B$6+B$7*E462+B$8*(H480*100)^2</f>
        <v>0.70538864370407284</v>
      </c>
      <c r="G481" s="14">
        <v>1.1645919854134374E-2</v>
      </c>
      <c r="H481" s="8">
        <f t="shared" si="54"/>
        <v>8.3987418325846448E-3</v>
      </c>
      <c r="I481" s="7">
        <f t="shared" si="52"/>
        <v>3.2471780215497289E-3</v>
      </c>
      <c r="J481" s="10">
        <f t="shared" si="55"/>
        <v>0.27882537937928198</v>
      </c>
      <c r="K481" s="10">
        <f t="shared" si="56"/>
        <v>5.9752742989905183E-2</v>
      </c>
      <c r="AC481" s="12"/>
      <c r="AD481" s="13"/>
    </row>
    <row r="482" spans="1:30" x14ac:dyDescent="0.3">
      <c r="A482" s="17">
        <v>43166</v>
      </c>
      <c r="B482" s="18">
        <v>-1.9750264984809748E-3</v>
      </c>
      <c r="C482" s="8">
        <f t="shared" si="50"/>
        <v>-5.3175026498480979E-2</v>
      </c>
      <c r="D482" s="5">
        <f t="shared" si="51"/>
        <v>2.8275834431141541E-3</v>
      </c>
      <c r="E482" s="5">
        <f t="shared" si="53"/>
        <v>3.0814102736224694E-3</v>
      </c>
      <c r="F482" s="5">
        <f>B$6+B$7*E462+B$8*(H481*100)^2</f>
        <v>0.70279942120622985</v>
      </c>
      <c r="G482" s="14">
        <v>1.2734376354976724E-2</v>
      </c>
      <c r="H482" s="8">
        <f t="shared" si="54"/>
        <v>8.3833133139960235E-3</v>
      </c>
      <c r="I482" s="7">
        <f t="shared" si="52"/>
        <v>4.3510630409807002E-3</v>
      </c>
      <c r="J482" s="10">
        <f t="shared" si="55"/>
        <v>0.34167853373363355</v>
      </c>
      <c r="K482" s="10">
        <f t="shared" si="56"/>
        <v>0.10095280701488063</v>
      </c>
      <c r="AC482" s="12"/>
      <c r="AD482" s="13"/>
    </row>
    <row r="483" spans="1:30" x14ac:dyDescent="0.3">
      <c r="A483" s="17">
        <v>43167</v>
      </c>
      <c r="B483" s="18">
        <v>-5.8544535986298834E-3</v>
      </c>
      <c r="C483" s="8">
        <f t="shared" si="50"/>
        <v>-5.7054453598629887E-2</v>
      </c>
      <c r="D483" s="5">
        <f t="shared" si="51"/>
        <v>3.2552106754382107E-3</v>
      </c>
      <c r="E483" s="5">
        <f t="shared" si="53"/>
        <v>2.8275834431141541E-3</v>
      </c>
      <c r="F483" s="5">
        <f>B$6+B$7*E462+B$8*(H482*100)^2</f>
        <v>0.70042122034196119</v>
      </c>
      <c r="G483" s="14">
        <v>9.8453349402973771E-3</v>
      </c>
      <c r="H483" s="8">
        <f t="shared" si="54"/>
        <v>8.3691171597843044E-3</v>
      </c>
      <c r="I483" s="7">
        <f t="shared" si="52"/>
        <v>1.4762177805130727E-3</v>
      </c>
      <c r="J483" s="10">
        <f t="shared" si="55"/>
        <v>0.1499408389318326</v>
      </c>
      <c r="K483" s="10">
        <f t="shared" si="56"/>
        <v>1.3939379439579014E-2</v>
      </c>
      <c r="AC483" s="12"/>
      <c r="AD483" s="13"/>
    </row>
    <row r="484" spans="1:30" x14ac:dyDescent="0.3">
      <c r="A484" s="17">
        <v>43168</v>
      </c>
      <c r="B484" s="18">
        <v>1.6177200990099439E-2</v>
      </c>
      <c r="C484" s="8">
        <f t="shared" si="50"/>
        <v>-3.502279900990056E-2</v>
      </c>
      <c r="D484" s="5">
        <f t="shared" si="51"/>
        <v>1.2265964504878917E-3</v>
      </c>
      <c r="E484" s="5">
        <f t="shared" si="53"/>
        <v>3.2552106754382107E-3</v>
      </c>
      <c r="F484" s="5">
        <f>B$6+B$7*E463+B$8*(H483*100)^2</f>
        <v>0.69832231391271071</v>
      </c>
      <c r="G484" s="14">
        <v>9.2870474446580045E-3</v>
      </c>
      <c r="H484" s="8">
        <f t="shared" si="54"/>
        <v>8.356568158716297E-3</v>
      </c>
      <c r="I484" s="7">
        <f t="shared" si="52"/>
        <v>9.3047928594170749E-4</v>
      </c>
      <c r="J484" s="10">
        <f t="shared" si="55"/>
        <v>0.1001910770335224</v>
      </c>
      <c r="K484" s="10">
        <f t="shared" si="56"/>
        <v>5.774212763548725E-3</v>
      </c>
      <c r="AC484" s="12"/>
      <c r="AD484" s="13"/>
    </row>
    <row r="485" spans="1:30" x14ac:dyDescent="0.3">
      <c r="A485" s="17">
        <v>43171</v>
      </c>
      <c r="B485" s="18">
        <v>6.1060609519320887E-3</v>
      </c>
      <c r="C485" s="8">
        <f t="shared" si="50"/>
        <v>-4.509393904806791E-2</v>
      </c>
      <c r="D485" s="5">
        <f t="shared" si="51"/>
        <v>2.0334633388708638E-3</v>
      </c>
      <c r="E485" s="5">
        <f t="shared" si="53"/>
        <v>1.2265964504878917E-3</v>
      </c>
      <c r="F485" s="5">
        <f>B$6+B$7*E485+B$8*(G484*100)^2</f>
        <v>0.84687811094035603</v>
      </c>
      <c r="G485" s="14">
        <v>4.0077040352979017E-3</v>
      </c>
      <c r="H485" s="8">
        <f t="shared" si="54"/>
        <v>9.202598062179811E-3</v>
      </c>
      <c r="I485" s="7">
        <f t="shared" si="52"/>
        <v>5.1948940268819093E-3</v>
      </c>
      <c r="J485" s="10">
        <f t="shared" si="55"/>
        <v>1.2962269621528479</v>
      </c>
      <c r="K485" s="10">
        <f t="shared" si="56"/>
        <v>0.26676434500547574</v>
      </c>
      <c r="AC485" s="12"/>
      <c r="AD485" s="13"/>
    </row>
    <row r="486" spans="1:30" x14ac:dyDescent="0.3">
      <c r="A486" s="17">
        <v>43172</v>
      </c>
      <c r="B486" s="18">
        <v>-5.9555587954152143E-3</v>
      </c>
      <c r="C486" s="8">
        <f t="shared" si="50"/>
        <v>-5.7155558795415215E-2</v>
      </c>
      <c r="D486" s="5">
        <f t="shared" si="51"/>
        <v>3.2667579012161654E-3</v>
      </c>
      <c r="E486" s="5">
        <f t="shared" si="53"/>
        <v>2.0334633388708638E-3</v>
      </c>
      <c r="F486" s="5">
        <f>B$6+B$7*E485+B$8*(H485*100)^2</f>
        <v>0.83253629239083837</v>
      </c>
      <c r="G486" s="14">
        <v>8.6698746167369143E-3</v>
      </c>
      <c r="H486" s="8">
        <f t="shared" si="54"/>
        <v>9.1243426743565399E-3</v>
      </c>
      <c r="I486" s="7">
        <f t="shared" si="52"/>
        <v>4.5446805761962562E-4</v>
      </c>
      <c r="J486" s="10">
        <f t="shared" si="55"/>
        <v>5.2419219159443163E-2</v>
      </c>
      <c r="K486" s="10">
        <f t="shared" si="56"/>
        <v>1.2832256175776546E-3</v>
      </c>
      <c r="AC486" s="12"/>
      <c r="AD486" s="13"/>
    </row>
    <row r="487" spans="1:30" x14ac:dyDescent="0.3">
      <c r="A487" s="17">
        <v>43173</v>
      </c>
      <c r="B487" s="18">
        <v>-3.8623297354138525E-3</v>
      </c>
      <c r="C487" s="8">
        <f t="shared" si="50"/>
        <v>-5.5062329735413855E-2</v>
      </c>
      <c r="D487" s="5">
        <f t="shared" si="51"/>
        <v>3.0318601558914408E-3</v>
      </c>
      <c r="E487" s="5">
        <f t="shared" si="53"/>
        <v>3.2667579012161654E-3</v>
      </c>
      <c r="F487" s="5">
        <f>B$6+B$7*E485+B$8*(H486*100)^2</f>
        <v>0.81936333205310652</v>
      </c>
      <c r="G487" s="14">
        <v>9.6163127392457255E-3</v>
      </c>
      <c r="H487" s="8">
        <f t="shared" si="54"/>
        <v>9.0518690448608812E-3</v>
      </c>
      <c r="I487" s="7">
        <f t="shared" si="52"/>
        <v>5.6444369438484431E-4</v>
      </c>
      <c r="J487" s="10">
        <f t="shared" si="55"/>
        <v>5.8696478545384491E-2</v>
      </c>
      <c r="K487" s="10">
        <f t="shared" si="56"/>
        <v>1.866951460454791E-3</v>
      </c>
      <c r="AC487" s="12"/>
      <c r="AD487" s="13"/>
    </row>
    <row r="488" spans="1:30" x14ac:dyDescent="0.3">
      <c r="A488" s="17">
        <v>43174</v>
      </c>
      <c r="B488" s="18">
        <v>-1.3136305030774989E-2</v>
      </c>
      <c r="C488" s="8">
        <f t="shared" si="50"/>
        <v>-6.433630503077499E-2</v>
      </c>
      <c r="D488" s="5">
        <f t="shared" si="51"/>
        <v>4.1391601450129229E-3</v>
      </c>
      <c r="E488" s="5">
        <f t="shared" si="53"/>
        <v>3.0318601558914408E-3</v>
      </c>
      <c r="F488" s="5">
        <f>B$6+B$7*E485+B$8*(H487*100)^2</f>
        <v>0.80726396798289946</v>
      </c>
      <c r="G488" s="14">
        <v>7.598082972245881E-3</v>
      </c>
      <c r="H488" s="8">
        <f t="shared" si="54"/>
        <v>8.9847869645467912E-3</v>
      </c>
      <c r="I488" s="7">
        <f t="shared" si="52"/>
        <v>1.3867039923009103E-3</v>
      </c>
      <c r="J488" s="10">
        <f t="shared" si="55"/>
        <v>0.18250708729639223</v>
      </c>
      <c r="K488" s="10">
        <f t="shared" si="56"/>
        <v>1.3297728340191162E-2</v>
      </c>
      <c r="AC488" s="12"/>
      <c r="AD488" s="13"/>
    </row>
    <row r="489" spans="1:30" x14ac:dyDescent="0.3">
      <c r="A489" s="17">
        <v>43175</v>
      </c>
      <c r="B489" s="18">
        <v>-4.9465887213545948E-4</v>
      </c>
      <c r="C489" s="8">
        <f t="shared" si="50"/>
        <v>-5.1694658872135459E-2</v>
      </c>
      <c r="D489" s="5">
        <f t="shared" si="51"/>
        <v>2.6723377559064532E-3</v>
      </c>
      <c r="E489" s="5">
        <f t="shared" si="53"/>
        <v>4.1391601450129229E-3</v>
      </c>
      <c r="F489" s="5">
        <f>B$6+B$7*E485+B$8*(H488*100)^2</f>
        <v>0.79615070208441441</v>
      </c>
      <c r="G489" s="14">
        <v>7.6173840818081102E-3</v>
      </c>
      <c r="H489" s="8">
        <f t="shared" si="54"/>
        <v>8.9227277336272823E-3</v>
      </c>
      <c r="I489" s="7">
        <f t="shared" si="52"/>
        <v>1.305343651819172E-3</v>
      </c>
      <c r="J489" s="10">
        <f t="shared" si="55"/>
        <v>0.17136376974040246</v>
      </c>
      <c r="K489" s="10">
        <f t="shared" si="56"/>
        <v>1.187444749025679E-2</v>
      </c>
      <c r="AC489" s="12"/>
      <c r="AD489" s="13"/>
    </row>
    <row r="490" spans="1:30" x14ac:dyDescent="0.3">
      <c r="A490" s="17">
        <v>43178</v>
      </c>
      <c r="B490" s="18">
        <v>-1.1528632002674524E-2</v>
      </c>
      <c r="C490" s="8">
        <f t="shared" si="50"/>
        <v>-6.2728632002674534E-2</v>
      </c>
      <c r="D490" s="5">
        <f t="shared" si="51"/>
        <v>3.9348812729269635E-3</v>
      </c>
      <c r="E490" s="5">
        <f t="shared" si="53"/>
        <v>2.6723377559064532E-3</v>
      </c>
      <c r="F490" s="5">
        <f>B$6+B$7*E485+B$8*(H489*100)^2</f>
        <v>0.78594316735665615</v>
      </c>
      <c r="G490" s="14">
        <v>7.3251857370831988E-3</v>
      </c>
      <c r="H490" s="8">
        <f t="shared" si="54"/>
        <v>8.8653435768539512E-3</v>
      </c>
      <c r="I490" s="7">
        <f t="shared" si="52"/>
        <v>1.5401578397707524E-3</v>
      </c>
      <c r="J490" s="10">
        <f t="shared" si="55"/>
        <v>0.2102551245866463</v>
      </c>
      <c r="K490" s="10">
        <f t="shared" si="56"/>
        <v>1.7103248348726563E-2</v>
      </c>
      <c r="AC490" s="12"/>
      <c r="AD490" s="13"/>
    </row>
    <row r="491" spans="1:30" x14ac:dyDescent="0.3">
      <c r="A491" s="17">
        <v>43179</v>
      </c>
      <c r="B491" s="18">
        <v>2.9867285421334541E-3</v>
      </c>
      <c r="C491" s="8">
        <f t="shared" si="50"/>
        <v>-4.8213271457866545E-2</v>
      </c>
      <c r="D491" s="5">
        <f t="shared" si="51"/>
        <v>2.3245195446699287E-3</v>
      </c>
      <c r="E491" s="5">
        <f t="shared" si="53"/>
        <v>3.9348812729269635E-3</v>
      </c>
      <c r="F491" s="5">
        <f>B$6+B$7*E485+B$8*(H490*100)^2</f>
        <v>0.77656754670921002</v>
      </c>
      <c r="G491" s="14">
        <v>5.4640470625998893E-3</v>
      </c>
      <c r="H491" s="8">
        <f t="shared" si="54"/>
        <v>8.8123070004920388E-3</v>
      </c>
      <c r="I491" s="7">
        <f t="shared" si="52"/>
        <v>3.3482599378921495E-3</v>
      </c>
      <c r="J491" s="10">
        <f t="shared" si="55"/>
        <v>0.6127802157507386</v>
      </c>
      <c r="K491" s="10">
        <f t="shared" si="56"/>
        <v>9.8006820471985723E-2</v>
      </c>
      <c r="AC491" s="12"/>
      <c r="AD491" s="13"/>
    </row>
    <row r="492" spans="1:30" x14ac:dyDescent="0.3">
      <c r="A492" s="17">
        <v>43180</v>
      </c>
      <c r="B492" s="18">
        <v>9.6133552623547166E-3</v>
      </c>
      <c r="C492" s="8">
        <f t="shared" si="50"/>
        <v>-4.1586644737645284E-2</v>
      </c>
      <c r="D492" s="5">
        <f t="shared" si="51"/>
        <v>1.7294490205351201E-3</v>
      </c>
      <c r="E492" s="5">
        <f t="shared" si="53"/>
        <v>2.3245195446699287E-3</v>
      </c>
      <c r="F492" s="5">
        <f>B$6+B$7*E485+B$8*(H491*100)^2</f>
        <v>0.7679560391445307</v>
      </c>
      <c r="G492" s="14">
        <v>6.4923795893830037E-3</v>
      </c>
      <c r="H492" s="8">
        <f t="shared" si="54"/>
        <v>8.7633101003247102E-3</v>
      </c>
      <c r="I492" s="7">
        <f t="shared" si="52"/>
        <v>2.2709305109417065E-3</v>
      </c>
      <c r="J492" s="10">
        <f t="shared" si="55"/>
        <v>0.3497840013321713</v>
      </c>
      <c r="K492" s="10">
        <f t="shared" si="56"/>
        <v>4.0803858129988768E-2</v>
      </c>
      <c r="AC492" s="12"/>
      <c r="AD492" s="13"/>
    </row>
    <row r="493" spans="1:30" x14ac:dyDescent="0.3">
      <c r="A493" s="17">
        <v>43181</v>
      </c>
      <c r="B493" s="18">
        <v>-2.4625185497613024E-3</v>
      </c>
      <c r="C493" s="8">
        <f t="shared" si="50"/>
        <v>-5.3662518549761305E-2</v>
      </c>
      <c r="D493" s="5">
        <f t="shared" si="51"/>
        <v>2.8796658971034761E-3</v>
      </c>
      <c r="E493" s="5">
        <f t="shared" si="53"/>
        <v>1.7294490205351201E-3</v>
      </c>
      <c r="F493" s="5">
        <f>B$6+B$7*E485+B$8*(H492*100)^2</f>
        <v>0.76004636944637294</v>
      </c>
      <c r="G493" s="14">
        <v>9.9520577356038923E-3</v>
      </c>
      <c r="H493" s="8">
        <f t="shared" si="54"/>
        <v>8.7180638300391727E-3</v>
      </c>
      <c r="I493" s="7">
        <f t="shared" si="52"/>
        <v>1.2339939055647196E-3</v>
      </c>
      <c r="J493" s="10">
        <f t="shared" si="55"/>
        <v>0.12399384512712945</v>
      </c>
      <c r="K493" s="10">
        <f t="shared" si="56"/>
        <v>9.1623288378517298E-3</v>
      </c>
      <c r="AC493" s="12"/>
      <c r="AD493" s="13"/>
    </row>
    <row r="494" spans="1:30" x14ac:dyDescent="0.3">
      <c r="A494" s="17">
        <v>43182</v>
      </c>
      <c r="B494" s="18">
        <v>-4.6232604741899587E-3</v>
      </c>
      <c r="C494" s="8">
        <f t="shared" si="50"/>
        <v>-5.5823260474189965E-2</v>
      </c>
      <c r="D494" s="5">
        <f t="shared" si="51"/>
        <v>3.1162364099692596E-3</v>
      </c>
      <c r="E494" s="5">
        <f t="shared" si="53"/>
        <v>2.8796658971034761E-3</v>
      </c>
      <c r="F494" s="5">
        <f>B$6+B$7*E485+B$8*(H493*100)^2</f>
        <v>0.75278133782861478</v>
      </c>
      <c r="G494" s="14">
        <v>1.091119495160924E-2</v>
      </c>
      <c r="H494" s="8">
        <f t="shared" si="54"/>
        <v>8.6762972391949255E-3</v>
      </c>
      <c r="I494" s="7">
        <f t="shared" si="52"/>
        <v>2.2348977124143146E-3</v>
      </c>
      <c r="J494" s="10">
        <f t="shared" si="55"/>
        <v>0.20482611870890458</v>
      </c>
      <c r="K494" s="10">
        <f t="shared" si="56"/>
        <v>2.8392107999926974E-2</v>
      </c>
      <c r="AC494" s="12"/>
      <c r="AD494" s="13"/>
    </row>
    <row r="495" spans="1:30" x14ac:dyDescent="0.3">
      <c r="A495" s="17">
        <v>43185</v>
      </c>
      <c r="B495" s="18">
        <v>8.3911624451399897E-3</v>
      </c>
      <c r="C495" s="8">
        <f t="shared" si="50"/>
        <v>-4.2808837554860014E-2</v>
      </c>
      <c r="D495" s="5">
        <f t="shared" si="51"/>
        <v>1.8325965727983931E-3</v>
      </c>
      <c r="E495" s="5">
        <f t="shared" si="53"/>
        <v>3.1162364099692596E-3</v>
      </c>
      <c r="F495" s="5">
        <f>B$6+B$7*E485+B$8*(H494*100)^2</f>
        <v>0.74610840628770403</v>
      </c>
      <c r="G495" s="14">
        <v>8.7438148087223243E-3</v>
      </c>
      <c r="H495" s="8">
        <f t="shared" si="54"/>
        <v>8.6377566896023647E-3</v>
      </c>
      <c r="I495" s="7">
        <f t="shared" si="52"/>
        <v>1.0605811911995958E-4</v>
      </c>
      <c r="J495" s="10">
        <f t="shared" si="55"/>
        <v>1.2129501989699294E-2</v>
      </c>
      <c r="K495" s="10">
        <f t="shared" si="56"/>
        <v>7.476855679122707E-5</v>
      </c>
      <c r="AC495" s="12"/>
      <c r="AD495" s="13"/>
    </row>
    <row r="496" spans="1:30" x14ac:dyDescent="0.3">
      <c r="A496" s="17">
        <v>43186</v>
      </c>
      <c r="B496" s="18">
        <v>-1.5157546735307932E-2</v>
      </c>
      <c r="C496" s="8">
        <f t="shared" si="50"/>
        <v>-6.6357546735307929E-2</v>
      </c>
      <c r="D496" s="5">
        <f t="shared" si="51"/>
        <v>4.4033240087285761E-3</v>
      </c>
      <c r="E496" s="5">
        <f t="shared" si="53"/>
        <v>1.8325965727983931E-3</v>
      </c>
      <c r="F496" s="5">
        <f>B$6+B$7*E485+B$8*(H495*100)^2</f>
        <v>0.73997931866737743</v>
      </c>
      <c r="G496" s="14">
        <v>1.088833516986017E-2</v>
      </c>
      <c r="H496" s="8">
        <f t="shared" si="54"/>
        <v>8.6022050583985585E-3</v>
      </c>
      <c r="I496" s="7">
        <f t="shared" si="52"/>
        <v>2.2861301114616116E-3</v>
      </c>
      <c r="J496" s="10">
        <f t="shared" si="55"/>
        <v>0.20996140142616224</v>
      </c>
      <c r="K496" s="10">
        <f t="shared" si="56"/>
        <v>3.0087465293843207E-2</v>
      </c>
      <c r="AC496" s="12"/>
      <c r="AD496" s="13"/>
    </row>
    <row r="497" spans="1:30" x14ac:dyDescent="0.3">
      <c r="A497" s="17">
        <v>43187</v>
      </c>
      <c r="B497" s="18">
        <v>7.8720439174507551E-4</v>
      </c>
      <c r="C497" s="8">
        <f t="shared" si="50"/>
        <v>-5.0412795608254929E-2</v>
      </c>
      <c r="D497" s="5">
        <f t="shared" si="51"/>
        <v>2.5414499610396874E-3</v>
      </c>
      <c r="E497" s="5">
        <f t="shared" si="53"/>
        <v>4.4033240087285761E-3</v>
      </c>
      <c r="F497" s="5">
        <f>B$6+B$7*E485+B$8*(H496*100)^2</f>
        <v>0.73434975168810757</v>
      </c>
      <c r="G497" s="14">
        <v>1.0552163643720748E-2</v>
      </c>
      <c r="H497" s="8">
        <f t="shared" si="54"/>
        <v>8.5694209354431148E-3</v>
      </c>
      <c r="I497" s="7">
        <f t="shared" si="52"/>
        <v>1.9827427082776336E-3</v>
      </c>
      <c r="J497" s="10">
        <f t="shared" si="55"/>
        <v>0.18789916222134215</v>
      </c>
      <c r="K497" s="10">
        <f t="shared" si="56"/>
        <v>2.3243413989051831E-2</v>
      </c>
      <c r="AC497" s="12"/>
      <c r="AD497" s="13"/>
    </row>
    <row r="498" spans="1:30" x14ac:dyDescent="0.3">
      <c r="A498" s="17">
        <v>43188</v>
      </c>
      <c r="B498" s="18">
        <v>1.7632222340395735E-2</v>
      </c>
      <c r="C498" s="8">
        <f t="shared" si="50"/>
        <v>-3.3567777659604267E-2</v>
      </c>
      <c r="D498" s="5">
        <f t="shared" si="51"/>
        <v>1.1267956970046273E-3</v>
      </c>
      <c r="E498" s="5">
        <f t="shared" si="53"/>
        <v>2.5414499610396874E-3</v>
      </c>
      <c r="F498" s="5">
        <f>B$6+B$7*E485+B$8*(H497*100)^2</f>
        <v>0.72917899441764811</v>
      </c>
      <c r="G498" s="14">
        <v>1.091188293622819E-2</v>
      </c>
      <c r="H498" s="8">
        <f t="shared" si="54"/>
        <v>8.5391978219130638E-3</v>
      </c>
      <c r="I498" s="7">
        <f t="shared" si="52"/>
        <v>2.3726851143151262E-3</v>
      </c>
      <c r="J498" s="10">
        <f t="shared" si="55"/>
        <v>0.2174404846699419</v>
      </c>
      <c r="K498" s="10">
        <f t="shared" si="56"/>
        <v>3.267277879504471E-2</v>
      </c>
      <c r="AC498" s="12"/>
      <c r="AD498" s="13"/>
    </row>
    <row r="499" spans="1:30" x14ac:dyDescent="0.3">
      <c r="A499" s="17">
        <v>43192</v>
      </c>
      <c r="B499" s="18">
        <v>-8.2337907537635615E-3</v>
      </c>
      <c r="C499" s="8">
        <f t="shared" si="50"/>
        <v>-5.9433790753763566E-2</v>
      </c>
      <c r="D499" s="5">
        <f t="shared" si="51"/>
        <v>3.5323754833621514E-3</v>
      </c>
      <c r="E499" s="5">
        <f t="shared" si="53"/>
        <v>1.1267956970046273E-3</v>
      </c>
      <c r="F499" s="5">
        <f>B$6+B$7*E485+B$8*(H498*100)^2</f>
        <v>0.72442965386473113</v>
      </c>
      <c r="G499" s="14">
        <v>1.0869305956405622E-2</v>
      </c>
      <c r="H499" s="8">
        <f t="shared" si="54"/>
        <v>8.5113433361880732E-3</v>
      </c>
      <c r="I499" s="7">
        <f t="shared" si="52"/>
        <v>2.3579626202175491E-3</v>
      </c>
      <c r="J499" s="10">
        <f t="shared" si="55"/>
        <v>0.21693773546119824</v>
      </c>
      <c r="K499" s="10">
        <f t="shared" si="56"/>
        <v>3.2494591852218813E-2</v>
      </c>
      <c r="AC499" s="12"/>
      <c r="AD499" s="13"/>
    </row>
    <row r="500" spans="1:30" x14ac:dyDescent="0.3">
      <c r="A500" s="17">
        <v>43193</v>
      </c>
      <c r="B500" s="18">
        <v>-5.080070285104234E-4</v>
      </c>
      <c r="C500" s="8">
        <f t="shared" si="50"/>
        <v>-5.1708007028510423E-2</v>
      </c>
      <c r="D500" s="5">
        <f t="shared" si="51"/>
        <v>2.6737179908604834E-3</v>
      </c>
      <c r="E500" s="5">
        <f t="shared" si="53"/>
        <v>3.5323754833621514E-3</v>
      </c>
      <c r="F500" s="5">
        <f>B$6+B$7*E485+B$8*(H499*100)^2</f>
        <v>0.7200673845668768</v>
      </c>
      <c r="G500" s="14">
        <v>9.5868579632850809E-3</v>
      </c>
      <c r="H500" s="8">
        <f t="shared" si="54"/>
        <v>8.485678432316868E-3</v>
      </c>
      <c r="I500" s="7">
        <f t="shared" si="52"/>
        <v>1.1011795309682128E-3</v>
      </c>
      <c r="J500" s="10">
        <f t="shared" si="55"/>
        <v>0.11486344485183936</v>
      </c>
      <c r="K500" s="10">
        <f t="shared" si="56"/>
        <v>7.7558336148257911E-3</v>
      </c>
      <c r="AC500" s="12"/>
      <c r="AD500" s="13"/>
    </row>
    <row r="501" spans="1:30" x14ac:dyDescent="0.3">
      <c r="A501" s="17">
        <v>43194</v>
      </c>
      <c r="B501" s="18">
        <v>-3.1127416645943128E-3</v>
      </c>
      <c r="C501" s="8">
        <f t="shared" si="50"/>
        <v>-5.4312741664594315E-2</v>
      </c>
      <c r="D501" s="5">
        <f t="shared" si="51"/>
        <v>2.9498739071249593E-3</v>
      </c>
      <c r="E501" s="5">
        <f t="shared" si="53"/>
        <v>2.6737179908604834E-3</v>
      </c>
      <c r="F501" s="5">
        <f>B$6+B$7*E485+B$8*(H500*100)^2</f>
        <v>0.71606064021679749</v>
      </c>
      <c r="G501" s="14">
        <v>1.8319000767009909E-2</v>
      </c>
      <c r="H501" s="8">
        <f t="shared" si="54"/>
        <v>8.4620366355670999E-3</v>
      </c>
      <c r="I501" s="7">
        <f t="shared" si="52"/>
        <v>9.8569641314428091E-3</v>
      </c>
      <c r="J501" s="10">
        <f t="shared" si="55"/>
        <v>0.53807324192015393</v>
      </c>
      <c r="K501" s="10">
        <f t="shared" si="56"/>
        <v>0.39249642964247311</v>
      </c>
      <c r="AC501" s="12"/>
      <c r="AD501" s="13"/>
    </row>
    <row r="502" spans="1:30" x14ac:dyDescent="0.3">
      <c r="A502" s="17">
        <v>43195</v>
      </c>
      <c r="B502" s="18">
        <v>1.0025442229290677E-2</v>
      </c>
      <c r="C502" s="8">
        <f t="shared" si="50"/>
        <v>-4.1174557770709323E-2</v>
      </c>
      <c r="D502" s="5">
        <f t="shared" si="51"/>
        <v>1.6953442076134795E-3</v>
      </c>
      <c r="E502" s="5">
        <f t="shared" si="53"/>
        <v>2.9498739071249593E-3</v>
      </c>
      <c r="F502" s="5">
        <f>B$6+B$7*E485+B$8*(H501*100)^2</f>
        <v>0.71238044553124991</v>
      </c>
      <c r="G502" s="14">
        <v>1.4452157273973294E-2</v>
      </c>
      <c r="H502" s="8">
        <f t="shared" si="54"/>
        <v>8.4402632988032425E-3</v>
      </c>
      <c r="I502" s="7">
        <f t="shared" si="52"/>
        <v>6.0118939751700514E-3</v>
      </c>
      <c r="J502" s="10">
        <f t="shared" si="55"/>
        <v>0.41598592246133348</v>
      </c>
      <c r="K502" s="10">
        <f t="shared" si="56"/>
        <v>0.17445730072215704</v>
      </c>
      <c r="AC502" s="12"/>
      <c r="AD502" s="13"/>
    </row>
    <row r="503" spans="1:30" x14ac:dyDescent="0.3">
      <c r="A503" s="17">
        <v>43196</v>
      </c>
      <c r="B503" s="18">
        <v>-4.5874337934199887E-3</v>
      </c>
      <c r="C503" s="8">
        <f t="shared" si="50"/>
        <v>-5.5787433793419994E-2</v>
      </c>
      <c r="D503" s="5">
        <f t="shared" si="51"/>
        <v>3.1122377692552193E-3</v>
      </c>
      <c r="E503" s="5">
        <f t="shared" si="53"/>
        <v>1.6953442076134795E-3</v>
      </c>
      <c r="F503" s="5">
        <f>B$6+B$7*E485+B$8*(H502*100)^2</f>
        <v>0.70900018671257437</v>
      </c>
      <c r="G503" s="14">
        <v>1.2886420656663159E-2</v>
      </c>
      <c r="H503" s="8">
        <f t="shared" si="54"/>
        <v>8.4202148827246352E-3</v>
      </c>
      <c r="I503" s="7">
        <f t="shared" si="52"/>
        <v>4.4662057739385235E-3</v>
      </c>
      <c r="J503" s="10">
        <f t="shared" si="55"/>
        <v>0.3465823360057077</v>
      </c>
      <c r="K503" s="10">
        <f t="shared" si="56"/>
        <v>0.10487595651626647</v>
      </c>
      <c r="AC503" s="12"/>
      <c r="AD503" s="13"/>
    </row>
    <row r="504" spans="1:30" x14ac:dyDescent="0.3">
      <c r="A504" s="17">
        <v>43199</v>
      </c>
      <c r="B504" s="18">
        <v>-1.799878479082857E-2</v>
      </c>
      <c r="C504" s="8">
        <f t="shared" si="50"/>
        <v>-6.9198784790828569E-2</v>
      </c>
      <c r="D504" s="5">
        <f t="shared" si="51"/>
        <v>4.7884718165274072E-3</v>
      </c>
      <c r="E504" s="5">
        <f t="shared" si="53"/>
        <v>3.1122377692552193E-3</v>
      </c>
      <c r="F504" s="5">
        <f>B$6+B$7*E485+B$8*(H503*100)^2</f>
        <v>0.70589541898762087</v>
      </c>
      <c r="G504" s="14">
        <v>1.1783543523943018E-2</v>
      </c>
      <c r="H504" s="8">
        <f t="shared" si="54"/>
        <v>8.4017582623378342E-3</v>
      </c>
      <c r="I504" s="7">
        <f t="shared" si="52"/>
        <v>3.3817852616051837E-3</v>
      </c>
      <c r="J504" s="10">
        <f t="shared" si="55"/>
        <v>0.28699221543449338</v>
      </c>
      <c r="K504" s="10">
        <f t="shared" si="56"/>
        <v>6.4246290938504425E-2</v>
      </c>
      <c r="AC504" s="12"/>
      <c r="AD504" s="13"/>
    </row>
    <row r="505" spans="1:30" x14ac:dyDescent="0.3">
      <c r="A505" s="17">
        <v>43200</v>
      </c>
      <c r="B505" s="18">
        <v>1.433729130077489E-2</v>
      </c>
      <c r="C505" s="8">
        <f t="shared" si="50"/>
        <v>-3.6862708699225116E-2</v>
      </c>
      <c r="D505" s="5">
        <f t="shared" si="51"/>
        <v>1.3588592926439271E-3</v>
      </c>
      <c r="E505" s="5">
        <f t="shared" si="53"/>
        <v>4.7884718165274072E-3</v>
      </c>
      <c r="F505" s="5">
        <f>B$6+B$7*E485+B$8*(H504*100)^2</f>
        <v>0.70304368983225074</v>
      </c>
      <c r="G505" s="14">
        <v>5.8084411956682838E-3</v>
      </c>
      <c r="H505" s="8">
        <f t="shared" si="54"/>
        <v>8.3847700614402693E-3</v>
      </c>
      <c r="I505" s="7">
        <f t="shared" si="52"/>
        <v>2.5763288657719855E-3</v>
      </c>
      <c r="J505" s="10">
        <f t="shared" si="55"/>
        <v>0.44354910017739602</v>
      </c>
      <c r="K505" s="10">
        <f t="shared" si="56"/>
        <v>5.9841822184201199E-2</v>
      </c>
      <c r="AC505" s="12"/>
      <c r="AD505" s="13"/>
    </row>
    <row r="506" spans="1:30" x14ac:dyDescent="0.3">
      <c r="A506" s="17">
        <v>43201</v>
      </c>
      <c r="B506" s="18">
        <v>8.6713236853047278E-3</v>
      </c>
      <c r="C506" s="8">
        <f t="shared" si="50"/>
        <v>-4.2528676314695271E-2</v>
      </c>
      <c r="D506" s="5">
        <f t="shared" si="51"/>
        <v>1.8086883090801225E-3</v>
      </c>
      <c r="E506" s="5">
        <f t="shared" si="53"/>
        <v>1.3588592926439271E-3</v>
      </c>
      <c r="F506" s="5">
        <f>B$6+B$7*E485+B$8*(H505*100)^2</f>
        <v>0.70042437660304346</v>
      </c>
      <c r="G506" s="14">
        <v>6.8343681536634643E-3</v>
      </c>
      <c r="H506" s="8">
        <f t="shared" si="54"/>
        <v>8.3691360163582213E-3</v>
      </c>
      <c r="I506" s="7">
        <f t="shared" si="52"/>
        <v>1.534767862694757E-3</v>
      </c>
      <c r="J506" s="10">
        <f t="shared" si="55"/>
        <v>0.22456616737453144</v>
      </c>
      <c r="K506" s="10">
        <f t="shared" si="56"/>
        <v>1.9202366513994207E-2</v>
      </c>
      <c r="AC506" s="12"/>
      <c r="AD506" s="13"/>
    </row>
    <row r="507" spans="1:30" x14ac:dyDescent="0.3">
      <c r="A507" s="17">
        <v>43202</v>
      </c>
      <c r="B507" s="18">
        <v>2.3199963537326312E-3</v>
      </c>
      <c r="C507" s="8">
        <f t="shared" si="50"/>
        <v>-4.8880003646267371E-2</v>
      </c>
      <c r="D507" s="5">
        <f t="shared" si="51"/>
        <v>2.3892547564591114E-3</v>
      </c>
      <c r="E507" s="5">
        <f t="shared" si="53"/>
        <v>1.8086883090801225E-3</v>
      </c>
      <c r="F507" s="5">
        <f>B$6+B$7*E507+B$8*(G506*100)^2</f>
        <v>0.48373449911879174</v>
      </c>
      <c r="G507" s="14">
        <v>4.1038916683910562E-3</v>
      </c>
      <c r="H507" s="8">
        <f t="shared" si="54"/>
        <v>6.9551024371952404E-3</v>
      </c>
      <c r="I507" s="7">
        <f t="shared" si="52"/>
        <v>2.8512107688041842E-3</v>
      </c>
      <c r="J507" s="10">
        <f t="shared" si="55"/>
        <v>0.69475780532043396</v>
      </c>
      <c r="K507" s="10">
        <f t="shared" si="56"/>
        <v>0.11759465596624175</v>
      </c>
      <c r="AC507" s="12"/>
      <c r="AD507" s="13"/>
    </row>
    <row r="508" spans="1:30" x14ac:dyDescent="0.3">
      <c r="A508" s="17">
        <v>43203</v>
      </c>
      <c r="B508" s="18">
        <v>-1.3076085428923322E-2</v>
      </c>
      <c r="C508" s="8">
        <f t="shared" si="50"/>
        <v>-6.4276085428923324E-2</v>
      </c>
      <c r="D508" s="5">
        <f t="shared" si="51"/>
        <v>4.1314151580662496E-3</v>
      </c>
      <c r="E508" s="5">
        <f t="shared" si="53"/>
        <v>2.3892547564591114E-3</v>
      </c>
      <c r="F508" s="5">
        <f>B$6+B$7*E507+B$8*(H507*100)^2</f>
        <v>0.49902625523005323</v>
      </c>
      <c r="G508" s="14">
        <v>7.3611457389359571E-3</v>
      </c>
      <c r="H508" s="8">
        <f t="shared" si="54"/>
        <v>7.0641790409788829E-3</v>
      </c>
      <c r="I508" s="7">
        <f t="shared" si="52"/>
        <v>2.9696669795707415E-4</v>
      </c>
      <c r="J508" s="10">
        <f t="shared" si="55"/>
        <v>4.0342455982945974E-2</v>
      </c>
      <c r="K508" s="10">
        <f t="shared" si="56"/>
        <v>8.5960464805800996E-4</v>
      </c>
      <c r="AC508" s="12"/>
      <c r="AD508" s="13"/>
    </row>
    <row r="509" spans="1:30" x14ac:dyDescent="0.3">
      <c r="A509" s="17">
        <v>43206</v>
      </c>
      <c r="B509" s="18">
        <v>-1.7608531709823575E-2</v>
      </c>
      <c r="C509" s="8">
        <f t="shared" si="50"/>
        <v>-6.8808531709823581E-2</v>
      </c>
      <c r="D509" s="5">
        <f t="shared" si="51"/>
        <v>4.7346140360617975E-3</v>
      </c>
      <c r="E509" s="5">
        <f t="shared" si="53"/>
        <v>4.1314151580662496E-3</v>
      </c>
      <c r="F509" s="5">
        <f>B$6+B$7*E507+B$8*(H508*100)^2</f>
        <v>0.51307173321824684</v>
      </c>
      <c r="G509" s="14">
        <v>1.0907837506691553E-2</v>
      </c>
      <c r="H509" s="8">
        <f t="shared" si="54"/>
        <v>7.1629025765973312E-3</v>
      </c>
      <c r="I509" s="7">
        <f t="shared" si="52"/>
        <v>3.7449349300942222E-3</v>
      </c>
      <c r="J509" s="10">
        <f t="shared" si="55"/>
        <v>0.3433251483437339</v>
      </c>
      <c r="K509" s="10">
        <f t="shared" si="56"/>
        <v>0.10225737688805614</v>
      </c>
      <c r="AC509" s="12"/>
      <c r="AD509" s="13"/>
    </row>
    <row r="510" spans="1:30" x14ac:dyDescent="0.3">
      <c r="A510" s="17">
        <v>43207</v>
      </c>
      <c r="B510" s="18">
        <v>1.4663511174911114E-2</v>
      </c>
      <c r="C510" s="8">
        <f t="shared" si="50"/>
        <v>-3.6536488825088892E-2</v>
      </c>
      <c r="D510" s="5">
        <f t="shared" si="51"/>
        <v>1.3349150156658455E-3</v>
      </c>
      <c r="E510" s="5">
        <f t="shared" si="53"/>
        <v>4.7346140360617975E-3</v>
      </c>
      <c r="F510" s="5">
        <f>B$6+B$7*E507+B$8*(H509*100)^2</f>
        <v>0.52597250475040269</v>
      </c>
      <c r="G510" s="14">
        <v>7.5099553448069256E-3</v>
      </c>
      <c r="H510" s="8">
        <f t="shared" si="54"/>
        <v>7.25239618850489E-3</v>
      </c>
      <c r="I510" s="7">
        <f t="shared" si="52"/>
        <v>2.5755915630203564E-4</v>
      </c>
      <c r="J510" s="10">
        <f t="shared" si="55"/>
        <v>3.4295697441148666E-2</v>
      </c>
      <c r="K510" s="10">
        <f t="shared" si="56"/>
        <v>6.1606665159130714E-4</v>
      </c>
      <c r="AC510" s="12"/>
      <c r="AD510" s="13"/>
    </row>
    <row r="511" spans="1:30" x14ac:dyDescent="0.3">
      <c r="A511" s="17">
        <v>43208</v>
      </c>
      <c r="B511" s="18">
        <v>1.9899162453589424E-2</v>
      </c>
      <c r="C511" s="8">
        <f t="shared" si="50"/>
        <v>-3.1300837546410581E-2</v>
      </c>
      <c r="D511" s="5">
        <f t="shared" si="51"/>
        <v>9.7974243110678636E-4</v>
      </c>
      <c r="E511" s="5">
        <f t="shared" si="53"/>
        <v>1.3349150156658455E-3</v>
      </c>
      <c r="F511" s="5">
        <f>B$6+B$7*E507+B$8*(H510*100)^2</f>
        <v>0.53782186340268767</v>
      </c>
      <c r="G511" s="14">
        <v>1.2122237049182824E-2</v>
      </c>
      <c r="H511" s="8">
        <f t="shared" si="54"/>
        <v>7.3336339109795201E-3</v>
      </c>
      <c r="I511" s="7">
        <f t="shared" si="52"/>
        <v>4.7886031382033036E-3</v>
      </c>
      <c r="J511" s="10">
        <f t="shared" si="55"/>
        <v>0.39502635683288423</v>
      </c>
      <c r="K511" s="10">
        <f t="shared" si="56"/>
        <v>0.15039418649334246</v>
      </c>
      <c r="AC511" s="12"/>
      <c r="AD511" s="13"/>
    </row>
    <row r="512" spans="1:30" x14ac:dyDescent="0.3">
      <c r="A512" s="17">
        <v>43209</v>
      </c>
      <c r="B512" s="18">
        <v>5.594405740313998E-4</v>
      </c>
      <c r="C512" s="8">
        <f t="shared" si="50"/>
        <v>-5.0640559425968602E-2</v>
      </c>
      <c r="D512" s="5">
        <f t="shared" si="51"/>
        <v>2.5644662589750576E-3</v>
      </c>
      <c r="E512" s="5">
        <f t="shared" si="53"/>
        <v>9.7974243110678636E-4</v>
      </c>
      <c r="F512" s="5">
        <f>B$6+B$7*E507+B$8*(H511*100)^2</f>
        <v>0.54870549932481161</v>
      </c>
      <c r="G512" s="14">
        <v>7.0818478084128224E-3</v>
      </c>
      <c r="H512" s="8">
        <f t="shared" si="54"/>
        <v>7.4074658239158386E-3</v>
      </c>
      <c r="I512" s="7">
        <f t="shared" si="52"/>
        <v>3.2561801550301615E-4</v>
      </c>
      <c r="J512" s="10">
        <f t="shared" si="55"/>
        <v>4.5979245009501749E-2</v>
      </c>
      <c r="K512" s="10">
        <f t="shared" si="56"/>
        <v>9.9543776934596373E-4</v>
      </c>
      <c r="AC512" s="12"/>
      <c r="AD512" s="13"/>
    </row>
    <row r="513" spans="1:30" x14ac:dyDescent="0.3">
      <c r="A513" s="17">
        <v>43210</v>
      </c>
      <c r="B513" s="18">
        <v>-3.1976873210108271E-3</v>
      </c>
      <c r="C513" s="8">
        <f t="shared" si="50"/>
        <v>-5.4397687321010829E-2</v>
      </c>
      <c r="D513" s="5">
        <f t="shared" si="51"/>
        <v>2.9591083858744624E-3</v>
      </c>
      <c r="E513" s="5">
        <f t="shared" si="53"/>
        <v>2.5644662589750576E-3</v>
      </c>
      <c r="F513" s="5">
        <f>B$6+B$7*E507+B$8*(H512*100)^2</f>
        <v>0.55870211891928234</v>
      </c>
      <c r="G513" s="14">
        <v>7.1153929863391101E-3</v>
      </c>
      <c r="H513" s="8">
        <f t="shared" si="54"/>
        <v>7.4746379104227E-3</v>
      </c>
      <c r="I513" s="7">
        <f t="shared" si="52"/>
        <v>3.5924492408358991E-4</v>
      </c>
      <c r="J513" s="10">
        <f t="shared" si="55"/>
        <v>5.048841641962807E-2</v>
      </c>
      <c r="K513" s="10">
        <f t="shared" si="56"/>
        <v>1.1933647753938903E-3</v>
      </c>
      <c r="AC513" s="12"/>
      <c r="AD513" s="13"/>
    </row>
    <row r="514" spans="1:30" x14ac:dyDescent="0.3">
      <c r="A514" s="17">
        <v>43213</v>
      </c>
      <c r="B514" s="18">
        <v>6.0764702252989625E-4</v>
      </c>
      <c r="C514" s="8">
        <f t="shared" si="50"/>
        <v>-5.0592352977470105E-2</v>
      </c>
      <c r="D514" s="5">
        <f t="shared" si="51"/>
        <v>2.5595861797969282E-3</v>
      </c>
      <c r="E514" s="5">
        <f t="shared" si="53"/>
        <v>2.9591083858744624E-3</v>
      </c>
      <c r="F514" s="5">
        <f>B$6+B$7*E507+B$8*(H513*100)^2</f>
        <v>0.56788401401680366</v>
      </c>
      <c r="G514" s="14">
        <v>9.4370774597197695E-3</v>
      </c>
      <c r="H514" s="8">
        <f t="shared" si="54"/>
        <v>7.535807946178058E-3</v>
      </c>
      <c r="I514" s="7">
        <f t="shared" si="52"/>
        <v>1.9012695135417115E-3</v>
      </c>
      <c r="J514" s="10">
        <f t="shared" si="55"/>
        <v>0.2014680415262978</v>
      </c>
      <c r="K514" s="10">
        <f t="shared" si="56"/>
        <v>2.7317742900181852E-2</v>
      </c>
      <c r="AC514" s="12"/>
      <c r="AD514" s="13"/>
    </row>
    <row r="515" spans="1:30" x14ac:dyDescent="0.3">
      <c r="A515" s="17">
        <v>43214</v>
      </c>
      <c r="B515" s="18">
        <v>-1.5549102629514109E-3</v>
      </c>
      <c r="C515" s="8">
        <f t="shared" si="50"/>
        <v>-5.2754910262951413E-2</v>
      </c>
      <c r="D515" s="5">
        <f t="shared" si="51"/>
        <v>2.7830805568520565E-3</v>
      </c>
      <c r="E515" s="5">
        <f t="shared" si="53"/>
        <v>2.5595861797969282E-3</v>
      </c>
      <c r="F515" s="5">
        <f>B$6+B$7*E507+B$8*(H514*100)^2</f>
        <v>0.57631758466387717</v>
      </c>
      <c r="G515" s="14">
        <v>1.2097433701425877E-2</v>
      </c>
      <c r="H515" s="8">
        <f t="shared" si="54"/>
        <v>7.5915583687664366E-3</v>
      </c>
      <c r="I515" s="7">
        <f t="shared" si="52"/>
        <v>4.5058753326594403E-3</v>
      </c>
      <c r="J515" s="10">
        <f t="shared" si="55"/>
        <v>0.37246538760765024</v>
      </c>
      <c r="K515" s="10">
        <f t="shared" si="56"/>
        <v>0.12758114945672938</v>
      </c>
      <c r="AC515" s="12"/>
      <c r="AD515" s="13"/>
    </row>
    <row r="516" spans="1:30" x14ac:dyDescent="0.3">
      <c r="A516" s="17">
        <v>43215</v>
      </c>
      <c r="B516" s="18">
        <v>-4.9849674816616844E-3</v>
      </c>
      <c r="C516" s="8">
        <f t="shared" si="50"/>
        <v>-5.6184967481661685E-2</v>
      </c>
      <c r="D516" s="5">
        <f t="shared" si="51"/>
        <v>3.1567505709153812E-3</v>
      </c>
      <c r="E516" s="5">
        <f t="shared" si="53"/>
        <v>2.7830805568520565E-3</v>
      </c>
      <c r="F516" s="5">
        <f>B$6+B$7*E507+B$8*(H515*100)^2</f>
        <v>0.58406381930321416</v>
      </c>
      <c r="G516" s="14">
        <v>9.7896418353447846E-3</v>
      </c>
      <c r="H516" s="8">
        <f t="shared" si="54"/>
        <v>7.6424068152854451E-3</v>
      </c>
      <c r="I516" s="7">
        <f t="shared" si="52"/>
        <v>2.1472350200593395E-3</v>
      </c>
      <c r="J516" s="10">
        <f t="shared" si="55"/>
        <v>0.21933744422670345</v>
      </c>
      <c r="K516" s="10">
        <f t="shared" si="56"/>
        <v>3.3350903491493167E-2</v>
      </c>
      <c r="AC516" s="12"/>
      <c r="AD516" s="13"/>
    </row>
    <row r="517" spans="1:30" x14ac:dyDescent="0.3">
      <c r="A517" s="17">
        <v>43216</v>
      </c>
      <c r="B517" s="18">
        <v>1.5622127574988851E-2</v>
      </c>
      <c r="C517" s="8">
        <f t="shared" si="50"/>
        <v>-3.5577872425011148E-2</v>
      </c>
      <c r="D517" s="5">
        <f t="shared" si="51"/>
        <v>1.2657850062903686E-3</v>
      </c>
      <c r="E517" s="5">
        <f t="shared" si="53"/>
        <v>3.1567505709153812E-3</v>
      </c>
      <c r="F517" s="5">
        <f>B$6+B$7*E507+B$8*(H516*100)^2</f>
        <v>0.59117873581944513</v>
      </c>
      <c r="G517" s="14">
        <v>5.9220474255559982E-3</v>
      </c>
      <c r="H517" s="8">
        <f t="shared" si="54"/>
        <v>7.6888148359772921E-3</v>
      </c>
      <c r="I517" s="7">
        <f t="shared" si="52"/>
        <v>1.766767410421294E-3</v>
      </c>
      <c r="J517" s="10">
        <f t="shared" si="55"/>
        <v>0.29833726133245531</v>
      </c>
      <c r="K517" s="10">
        <f t="shared" si="56"/>
        <v>3.1300314340718449E-2</v>
      </c>
      <c r="AC517" s="12"/>
      <c r="AD517" s="13"/>
    </row>
    <row r="518" spans="1:30" x14ac:dyDescent="0.3">
      <c r="A518" s="17">
        <v>43217</v>
      </c>
      <c r="B518" s="18">
        <v>7.1747636563132371E-4</v>
      </c>
      <c r="C518" s="8">
        <f t="shared" si="50"/>
        <v>-5.0482523634368677E-2</v>
      </c>
      <c r="D518" s="5">
        <f t="shared" si="51"/>
        <v>2.548485192494592E-3</v>
      </c>
      <c r="E518" s="5">
        <f t="shared" si="53"/>
        <v>1.2657850062903686E-3</v>
      </c>
      <c r="F518" s="5">
        <f>B$6+B$7*E507+B$8*(H517*100)^2</f>
        <v>0.59771378663960328</v>
      </c>
      <c r="G518" s="14">
        <v>8.3010849274205694E-3</v>
      </c>
      <c r="H518" s="8">
        <f t="shared" si="54"/>
        <v>7.731195164006683E-3</v>
      </c>
      <c r="I518" s="7">
        <f t="shared" si="52"/>
        <v>5.6988976341388643E-4</v>
      </c>
      <c r="J518" s="10">
        <f t="shared" si="55"/>
        <v>6.8652443433194779E-2</v>
      </c>
      <c r="K518" s="10">
        <f t="shared" si="56"/>
        <v>2.590266497938476E-3</v>
      </c>
      <c r="AC518" s="12"/>
      <c r="AD518" s="13"/>
    </row>
    <row r="519" spans="1:30" x14ac:dyDescent="0.3">
      <c r="A519" s="17">
        <v>43220</v>
      </c>
      <c r="B519" s="18">
        <v>-3.8247612690295589E-3</v>
      </c>
      <c r="C519" s="8">
        <f t="shared" si="50"/>
        <v>-5.5024761269029561E-2</v>
      </c>
      <c r="D519" s="5">
        <f t="shared" si="51"/>
        <v>3.0277243527136958E-3</v>
      </c>
      <c r="E519" s="5">
        <f t="shared" si="53"/>
        <v>2.548485192494592E-3</v>
      </c>
      <c r="F519" s="5">
        <f>B$6+B$7*E507+B$8*(H518*100)^2</f>
        <v>0.60371623081791859</v>
      </c>
      <c r="G519" s="14">
        <v>5.5197393051390781E-3</v>
      </c>
      <c r="H519" s="8">
        <f t="shared" si="54"/>
        <v>7.7699178297966484E-3</v>
      </c>
      <c r="I519" s="7">
        <f t="shared" si="52"/>
        <v>2.2501785246575702E-3</v>
      </c>
      <c r="J519" s="10">
        <f t="shared" si="55"/>
        <v>0.40766028978263014</v>
      </c>
      <c r="K519" s="10">
        <f t="shared" si="56"/>
        <v>5.2327628816826177E-2</v>
      </c>
      <c r="AC519" s="12"/>
      <c r="AD519" s="13"/>
    </row>
    <row r="520" spans="1:30" x14ac:dyDescent="0.3">
      <c r="A520" s="17">
        <v>43222</v>
      </c>
      <c r="B520" s="18">
        <v>-1.8376019535955555E-2</v>
      </c>
      <c r="C520" s="8">
        <f t="shared" si="50"/>
        <v>-6.9576019535955561E-2</v>
      </c>
      <c r="D520" s="5">
        <f t="shared" si="51"/>
        <v>4.8408224944676698E-3</v>
      </c>
      <c r="E520" s="5">
        <f t="shared" si="53"/>
        <v>3.0277243527136958E-3</v>
      </c>
      <c r="F520" s="5">
        <f>B$6+B$7*E507+B$8*(H519*100)^2</f>
        <v>0.60922947579570119</v>
      </c>
      <c r="G520" s="14">
        <v>9.0790887803574114E-3</v>
      </c>
      <c r="H520" s="8">
        <f t="shared" si="54"/>
        <v>7.8053153414561101E-3</v>
      </c>
      <c r="I520" s="7">
        <f t="shared" si="52"/>
        <v>1.2737734389013013E-3</v>
      </c>
      <c r="J520" s="10">
        <f t="shared" si="55"/>
        <v>0.14029749787854343</v>
      </c>
      <c r="K520" s="10">
        <f t="shared" si="56"/>
        <v>1.2024201110039545E-2</v>
      </c>
      <c r="AC520" s="12"/>
      <c r="AD520" s="13"/>
    </row>
    <row r="521" spans="1:30" x14ac:dyDescent="0.3">
      <c r="A521" s="17">
        <v>43223</v>
      </c>
      <c r="B521" s="18">
        <v>-1.5003111579302428E-2</v>
      </c>
      <c r="C521" s="8">
        <f t="shared" si="50"/>
        <v>-6.6203111579302434E-2</v>
      </c>
      <c r="D521" s="5">
        <f t="shared" si="51"/>
        <v>4.382851982781568E-3</v>
      </c>
      <c r="E521" s="5">
        <f t="shared" si="53"/>
        <v>4.8408224944676698E-3</v>
      </c>
      <c r="F521" s="5">
        <f>B$6+B$7*E507+B$8*(H520*100)^2</f>
        <v>0.61429339130779448</v>
      </c>
      <c r="G521" s="14">
        <v>7.3094183476512357E-3</v>
      </c>
      <c r="H521" s="8">
        <f t="shared" si="54"/>
        <v>7.8376871033985166E-3</v>
      </c>
      <c r="I521" s="7">
        <f t="shared" si="52"/>
        <v>5.2826875574728087E-4</v>
      </c>
      <c r="J521" s="10">
        <f t="shared" si="55"/>
        <v>7.2272338320467255E-2</v>
      </c>
      <c r="K521" s="10">
        <f t="shared" si="56"/>
        <v>2.3789743236926064E-3</v>
      </c>
      <c r="AC521" s="12"/>
      <c r="AD521" s="13"/>
    </row>
    <row r="522" spans="1:30" x14ac:dyDescent="0.3">
      <c r="A522" s="17">
        <v>43224</v>
      </c>
      <c r="B522" s="18">
        <v>-2.043196268654849E-3</v>
      </c>
      <c r="C522" s="8">
        <f t="shared" si="50"/>
        <v>-5.3243196268654855E-2</v>
      </c>
      <c r="D522" s="5">
        <f t="shared" si="51"/>
        <v>2.8348379489025024E-3</v>
      </c>
      <c r="E522" s="5">
        <f t="shared" si="53"/>
        <v>4.382851982781568E-3</v>
      </c>
      <c r="F522" s="5">
        <f>B$6+B$7*E507+B$8*(H521*100)^2</f>
        <v>0.61894459770565202</v>
      </c>
      <c r="G522" s="14">
        <v>7.1886011825419878E-3</v>
      </c>
      <c r="H522" s="8">
        <f t="shared" si="54"/>
        <v>7.867303208251554E-3</v>
      </c>
      <c r="I522" s="7">
        <f t="shared" si="52"/>
        <v>6.787020257095662E-4</v>
      </c>
      <c r="J522" s="10">
        <f t="shared" si="55"/>
        <v>9.4413642998841099E-2</v>
      </c>
      <c r="K522" s="10">
        <f t="shared" si="56"/>
        <v>3.9500333089799167E-3</v>
      </c>
      <c r="AC522" s="12"/>
      <c r="AD522" s="13"/>
    </row>
    <row r="523" spans="1:30" x14ac:dyDescent="0.3">
      <c r="A523" s="17">
        <v>43227</v>
      </c>
      <c r="B523" s="18">
        <v>-4.8724106235144308E-3</v>
      </c>
      <c r="C523" s="8">
        <f t="shared" si="50"/>
        <v>-5.6072410623514431E-2</v>
      </c>
      <c r="D523" s="5">
        <f t="shared" si="51"/>
        <v>3.144115233132014E-3</v>
      </c>
      <c r="E523" s="5">
        <f t="shared" si="53"/>
        <v>2.8348379489025024E-3</v>
      </c>
      <c r="F523" s="5">
        <f>B$6+B$7*E507+B$8*(H522*100)^2</f>
        <v>0.62321673078208428</v>
      </c>
      <c r="G523" s="14">
        <v>8.0663916549595701E-3</v>
      </c>
      <c r="H523" s="8">
        <f t="shared" si="54"/>
        <v>7.8944077091450265E-3</v>
      </c>
      <c r="I523" s="7">
        <f t="shared" si="52"/>
        <v>1.7198394581454356E-4</v>
      </c>
      <c r="J523" s="10">
        <f t="shared" si="55"/>
        <v>2.1321050746252856E-2</v>
      </c>
      <c r="K523" s="10">
        <f t="shared" si="56"/>
        <v>2.3391371234371405E-4</v>
      </c>
      <c r="AC523" s="12"/>
      <c r="AD523" s="13"/>
    </row>
    <row r="524" spans="1:30" x14ac:dyDescent="0.3">
      <c r="A524" s="17">
        <v>43228</v>
      </c>
      <c r="B524" s="18">
        <v>2.9214724708456798E-3</v>
      </c>
      <c r="C524" s="8">
        <f t="shared" ref="C524:C587" si="57">B524-B$5</f>
        <v>-4.8278527529154319E-2</v>
      </c>
      <c r="D524" s="5">
        <f t="shared" ref="D524:D587" si="58">C524^2</f>
        <v>2.3308162203833113E-3</v>
      </c>
      <c r="E524" s="5">
        <f t="shared" si="53"/>
        <v>3.144115233132014E-3</v>
      </c>
      <c r="F524" s="5">
        <f>B$6+B$7*E507+B$8*(H523*100)^2</f>
        <v>0.6271406850127873</v>
      </c>
      <c r="G524" s="14">
        <v>9.4255396174864926E-3</v>
      </c>
      <c r="H524" s="8">
        <f t="shared" si="54"/>
        <v>7.9192214580272174E-3</v>
      </c>
      <c r="I524" s="7">
        <f t="shared" si="52"/>
        <v>1.5063181594592752E-3</v>
      </c>
      <c r="J524" s="10">
        <f t="shared" si="55"/>
        <v>0.15981240550564518</v>
      </c>
      <c r="K524" s="10">
        <f t="shared" si="56"/>
        <v>1.60802993251703E-2</v>
      </c>
      <c r="AC524" s="12"/>
      <c r="AD524" s="13"/>
    </row>
    <row r="525" spans="1:30" x14ac:dyDescent="0.3">
      <c r="A525" s="17">
        <v>43229</v>
      </c>
      <c r="B525" s="18">
        <v>1.5656248176855077E-2</v>
      </c>
      <c r="C525" s="8">
        <f t="shared" si="57"/>
        <v>-3.5543751823144926E-2</v>
      </c>
      <c r="D525" s="5">
        <f t="shared" si="58"/>
        <v>1.2633582936653182E-3</v>
      </c>
      <c r="E525" s="5">
        <f t="shared" si="53"/>
        <v>2.3308162203833113E-3</v>
      </c>
      <c r="F525" s="5">
        <f>B$6+B$7*E507+B$8*(H524*100)^2</f>
        <v>0.63074483697368799</v>
      </c>
      <c r="G525" s="14">
        <v>9.3874148013276693E-3</v>
      </c>
      <c r="H525" s="8">
        <f t="shared" si="54"/>
        <v>7.9419445790919994E-3</v>
      </c>
      <c r="I525" s="7">
        <f t="shared" ref="I525:I588" si="59">SQRT((G525-H525)^2)</f>
        <v>1.4454702222356699E-3</v>
      </c>
      <c r="J525" s="10">
        <f t="shared" si="55"/>
        <v>0.15397958360498099</v>
      </c>
      <c r="K525" s="10">
        <f t="shared" si="56"/>
        <v>1.4792784969734241E-2</v>
      </c>
      <c r="AC525" s="12"/>
      <c r="AD525" s="13"/>
    </row>
    <row r="526" spans="1:30" x14ac:dyDescent="0.3">
      <c r="A526" s="17">
        <v>43230</v>
      </c>
      <c r="B526" s="18">
        <v>1.8763114667599837E-2</v>
      </c>
      <c r="C526" s="8">
        <f t="shared" si="57"/>
        <v>-3.2436885332400162E-2</v>
      </c>
      <c r="D526" s="5">
        <f t="shared" si="58"/>
        <v>1.0521515300672768E-3</v>
      </c>
      <c r="E526" s="5">
        <f t="shared" ref="E526:E589" si="60">D525</f>
        <v>1.2633582936653182E-3</v>
      </c>
      <c r="F526" s="5">
        <f>B$6+B$7*E507+B$8*(H525*100)^2</f>
        <v>0.63405525054977541</v>
      </c>
      <c r="G526" s="14">
        <v>1.1221569315701898E-2</v>
      </c>
      <c r="H526" s="8">
        <f t="shared" ref="H526:H589" si="61">SQRT(F526)/100</f>
        <v>7.9627586334748042E-3</v>
      </c>
      <c r="I526" s="7">
        <f t="shared" si="59"/>
        <v>3.2588106822270934E-3</v>
      </c>
      <c r="J526" s="10">
        <f t="shared" ref="J526:J589" si="62">ABS(G526-H526)/G526</f>
        <v>0.29040596645133837</v>
      </c>
      <c r="K526" s="10">
        <f t="shared" ref="K526:K589" si="63">G526/H526-LN(G526/H526)-1</f>
        <v>6.6194237954430024E-2</v>
      </c>
      <c r="AC526" s="12"/>
      <c r="AD526" s="13"/>
    </row>
    <row r="527" spans="1:30" x14ac:dyDescent="0.3">
      <c r="A527" s="17">
        <v>43231</v>
      </c>
      <c r="B527" s="18">
        <v>-7.4935615238170845E-3</v>
      </c>
      <c r="C527" s="8">
        <f t="shared" si="57"/>
        <v>-5.8693561523817085E-2</v>
      </c>
      <c r="D527" s="5">
        <f t="shared" si="58"/>
        <v>3.4449341643501014E-3</v>
      </c>
      <c r="E527" s="5">
        <f t="shared" si="60"/>
        <v>1.0521515300672768E-3</v>
      </c>
      <c r="F527" s="5">
        <f>B$6+B$7*E507+B$8*(H526*100)^2</f>
        <v>0.63709586541941166</v>
      </c>
      <c r="G527" s="14">
        <v>9.2654949811690011E-3</v>
      </c>
      <c r="H527" s="8">
        <f t="shared" si="61"/>
        <v>7.9818285212062256E-3</v>
      </c>
      <c r="I527" s="7">
        <f t="shared" si="59"/>
        <v>1.2836664599627755E-3</v>
      </c>
      <c r="J527" s="10">
        <f t="shared" si="62"/>
        <v>0.13854267500782985</v>
      </c>
      <c r="K527" s="10">
        <f t="shared" si="63"/>
        <v>1.1693847899046039E-2</v>
      </c>
      <c r="AC527" s="12"/>
      <c r="AD527" s="13"/>
    </row>
    <row r="528" spans="1:30" x14ac:dyDescent="0.3">
      <c r="A528" s="17">
        <v>43234</v>
      </c>
      <c r="B528" s="18">
        <v>1.408021028773817E-4</v>
      </c>
      <c r="C528" s="8">
        <f t="shared" si="57"/>
        <v>-5.105919789712262E-2</v>
      </c>
      <c r="D528" s="5">
        <f t="shared" si="58"/>
        <v>2.6070416898975311E-3</v>
      </c>
      <c r="E528" s="5">
        <f t="shared" si="60"/>
        <v>3.4449341643501014E-3</v>
      </c>
      <c r="F528" s="5">
        <f>B$6+B$7*E507+B$8*(H527*100)^2</f>
        <v>0.63988867017717255</v>
      </c>
      <c r="G528" s="14">
        <v>1.1144350418447951E-2</v>
      </c>
      <c r="H528" s="8">
        <f t="shared" si="61"/>
        <v>7.9993041583451031E-3</v>
      </c>
      <c r="I528" s="7">
        <f t="shared" si="59"/>
        <v>3.1450462601028475E-3</v>
      </c>
      <c r="J528" s="10">
        <f t="shared" si="62"/>
        <v>0.28220992180007665</v>
      </c>
      <c r="K528" s="10">
        <f t="shared" si="63"/>
        <v>6.1586857206650913E-2</v>
      </c>
      <c r="AC528" s="12"/>
      <c r="AD528" s="13"/>
    </row>
    <row r="529" spans="1:30" x14ac:dyDescent="0.3">
      <c r="A529" s="17">
        <v>43235</v>
      </c>
      <c r="B529" s="18">
        <v>-1.1974502786776182E-3</v>
      </c>
      <c r="C529" s="8">
        <f t="shared" si="57"/>
        <v>-5.2397450278677621E-2</v>
      </c>
      <c r="D529" s="5">
        <f t="shared" si="58"/>
        <v>2.7454927957064933E-3</v>
      </c>
      <c r="E529" s="5">
        <f t="shared" si="60"/>
        <v>2.6070416898975311E-3</v>
      </c>
      <c r="F529" s="5">
        <f>B$6+B$7*E529+B$8*(G528*100)^2</f>
        <v>1.1955126493750352</v>
      </c>
      <c r="G529" s="14">
        <v>1.4742896208906531E-2</v>
      </c>
      <c r="H529" s="8">
        <f t="shared" si="61"/>
        <v>1.0933950106777675E-2</v>
      </c>
      <c r="I529" s="7">
        <f t="shared" si="59"/>
        <v>3.8089461021288563E-3</v>
      </c>
      <c r="J529" s="10">
        <f t="shared" si="62"/>
        <v>0.2583580626327534</v>
      </c>
      <c r="K529" s="10">
        <f t="shared" si="63"/>
        <v>4.9470848445426263E-2</v>
      </c>
      <c r="AC529" s="12"/>
      <c r="AD529" s="13"/>
    </row>
    <row r="530" spans="1:30" x14ac:dyDescent="0.3">
      <c r="A530" s="17">
        <v>43236</v>
      </c>
      <c r="B530" s="18">
        <v>1.639256824951036E-2</v>
      </c>
      <c r="C530" s="8">
        <f t="shared" si="57"/>
        <v>-3.4807431750489642E-2</v>
      </c>
      <c r="D530" s="5">
        <f t="shared" si="58"/>
        <v>1.2115573050649944E-3</v>
      </c>
      <c r="E530" s="5">
        <f t="shared" si="60"/>
        <v>2.7454927957064933E-3</v>
      </c>
      <c r="F530" s="5">
        <f>B$6+B$7*E529+B$8*(H529*100)^2</f>
        <v>1.1528457405274612</v>
      </c>
      <c r="G530" s="14">
        <v>8.8499804935299603E-3</v>
      </c>
      <c r="H530" s="8">
        <f t="shared" si="61"/>
        <v>1.0737065430216308E-2</v>
      </c>
      <c r="I530" s="7">
        <f t="shared" si="59"/>
        <v>1.8870849366863472E-3</v>
      </c>
      <c r="J530" s="10">
        <f t="shared" si="62"/>
        <v>0.21323040633433671</v>
      </c>
      <c r="K530" s="10">
        <f t="shared" si="63"/>
        <v>1.7532304334442195E-2</v>
      </c>
      <c r="AC530" s="12"/>
      <c r="AD530" s="13"/>
    </row>
    <row r="531" spans="1:30" x14ac:dyDescent="0.3">
      <c r="A531" s="17">
        <v>43237</v>
      </c>
      <c r="B531" s="18">
        <v>-3.426542478004848E-2</v>
      </c>
      <c r="C531" s="8">
        <f t="shared" si="57"/>
        <v>-8.5465424780048482E-2</v>
      </c>
      <c r="D531" s="5">
        <f t="shared" si="58"/>
        <v>7.3043388328341251E-3</v>
      </c>
      <c r="E531" s="5">
        <f t="shared" si="60"/>
        <v>1.2115573050649944E-3</v>
      </c>
      <c r="F531" s="5">
        <f>B$6+B$7*E529+B$8*(H530*100)^2</f>
        <v>1.1136561847509645</v>
      </c>
      <c r="G531" s="14">
        <v>1.6241406869580172E-2</v>
      </c>
      <c r="H531" s="8">
        <f t="shared" si="61"/>
        <v>1.0552990972946789E-2</v>
      </c>
      <c r="I531" s="7">
        <f t="shared" si="59"/>
        <v>5.6884158966333826E-3</v>
      </c>
      <c r="J531" s="10">
        <f t="shared" si="62"/>
        <v>0.35024157342475493</v>
      </c>
      <c r="K531" s="10">
        <f t="shared" si="63"/>
        <v>0.10787888586508299</v>
      </c>
      <c r="AC531" s="12"/>
      <c r="AD531" s="13"/>
    </row>
    <row r="532" spans="1:30" x14ac:dyDescent="0.3">
      <c r="A532" s="17">
        <v>43238</v>
      </c>
      <c r="B532" s="18">
        <v>-6.4785714647956323E-3</v>
      </c>
      <c r="C532" s="8">
        <f t="shared" si="57"/>
        <v>-5.7678571464795637E-2</v>
      </c>
      <c r="D532" s="5">
        <f t="shared" si="58"/>
        <v>3.3268176062195374E-3</v>
      </c>
      <c r="E532" s="5">
        <f t="shared" si="60"/>
        <v>7.3043388328341251E-3</v>
      </c>
      <c r="F532" s="5">
        <f>B$6+B$7*E529+B$8*(H531*100)^2</f>
        <v>1.0776605777702521</v>
      </c>
      <c r="G532" s="14">
        <v>2.189918893009939E-2</v>
      </c>
      <c r="H532" s="8">
        <f t="shared" si="61"/>
        <v>1.0381043193100837E-2</v>
      </c>
      <c r="I532" s="7">
        <f t="shared" si="59"/>
        <v>1.1518145736998553E-2</v>
      </c>
      <c r="J532" s="10">
        <f t="shared" si="62"/>
        <v>0.52596220680882899</v>
      </c>
      <c r="K532" s="10">
        <f t="shared" si="63"/>
        <v>0.36306821480263141</v>
      </c>
      <c r="AC532" s="12"/>
      <c r="AD532" s="13"/>
    </row>
    <row r="533" spans="1:30" x14ac:dyDescent="0.3">
      <c r="A533" s="17">
        <v>43241</v>
      </c>
      <c r="B533" s="18">
        <v>-1.5367471019772972E-2</v>
      </c>
      <c r="C533" s="8">
        <f t="shared" si="57"/>
        <v>-6.6567471019772978E-2</v>
      </c>
      <c r="D533" s="5">
        <f t="shared" si="58"/>
        <v>4.4312281979683151E-3</v>
      </c>
      <c r="E533" s="5">
        <f t="shared" si="60"/>
        <v>3.3268176062195374E-3</v>
      </c>
      <c r="F533" s="5">
        <f>B$6+B$7*E529+B$8*(H532*100)^2</f>
        <v>1.0445986127584681</v>
      </c>
      <c r="G533" s="14">
        <v>1.680920031402899E-2</v>
      </c>
      <c r="H533" s="8">
        <f t="shared" si="61"/>
        <v>1.0220560712399629E-2</v>
      </c>
      <c r="I533" s="7">
        <f t="shared" si="59"/>
        <v>6.5886396016293612E-3</v>
      </c>
      <c r="J533" s="10">
        <f t="shared" si="62"/>
        <v>0.3919662731445035</v>
      </c>
      <c r="K533" s="10">
        <f t="shared" si="63"/>
        <v>0.14712068389724209</v>
      </c>
      <c r="AC533" s="12"/>
      <c r="AD533" s="13"/>
    </row>
    <row r="534" spans="1:30" x14ac:dyDescent="0.3">
      <c r="A534" s="17">
        <v>43242</v>
      </c>
      <c r="B534" s="18">
        <v>1.1230474026674452E-2</v>
      </c>
      <c r="C534" s="8">
        <f t="shared" si="57"/>
        <v>-3.9969525973325551E-2</v>
      </c>
      <c r="D534" s="5">
        <f t="shared" si="58"/>
        <v>1.5975630065323458E-3</v>
      </c>
      <c r="E534" s="5">
        <f t="shared" si="60"/>
        <v>4.4312281979683151E-3</v>
      </c>
      <c r="F534" s="5">
        <f>B$6+B$7*E529+B$8*(H533*100)^2</f>
        <v>1.0142311978951444</v>
      </c>
      <c r="G534" s="14">
        <v>1.3293259230240049E-2</v>
      </c>
      <c r="H534" s="8">
        <f t="shared" si="61"/>
        <v>1.0070904616245475E-2</v>
      </c>
      <c r="I534" s="7">
        <f t="shared" si="59"/>
        <v>3.2223546139945741E-3</v>
      </c>
      <c r="J534" s="10">
        <f t="shared" si="62"/>
        <v>0.24240515874874616</v>
      </c>
      <c r="K534" s="10">
        <f t="shared" si="63"/>
        <v>4.2360202977513417E-2</v>
      </c>
      <c r="AC534" s="12"/>
      <c r="AD534" s="13"/>
    </row>
    <row r="535" spans="1:30" x14ac:dyDescent="0.3">
      <c r="A535" s="17">
        <v>43243</v>
      </c>
      <c r="B535" s="18">
        <v>-2.2885245062647153E-2</v>
      </c>
      <c r="C535" s="8">
        <f t="shared" si="57"/>
        <v>-7.4085245062647159E-2</v>
      </c>
      <c r="D535" s="5">
        <f t="shared" si="58"/>
        <v>5.4886235359924854E-3</v>
      </c>
      <c r="E535" s="5">
        <f t="shared" si="60"/>
        <v>1.5975630065323458E-3</v>
      </c>
      <c r="F535" s="5">
        <f>B$6+B$7*E529+B$8*(H534*100)^2</f>
        <v>0.98633872734318129</v>
      </c>
      <c r="G535" s="14">
        <v>8.7343534770304432E-3</v>
      </c>
      <c r="H535" s="8">
        <f t="shared" si="61"/>
        <v>9.9314587415101369E-3</v>
      </c>
      <c r="I535" s="7">
        <f t="shared" si="59"/>
        <v>1.1971052644796937E-3</v>
      </c>
      <c r="J535" s="10">
        <f t="shared" si="62"/>
        <v>0.13705711219815353</v>
      </c>
      <c r="K535" s="10">
        <f t="shared" si="63"/>
        <v>7.9067439518309968E-3</v>
      </c>
      <c r="AC535" s="12"/>
      <c r="AD535" s="13"/>
    </row>
    <row r="536" spans="1:30" x14ac:dyDescent="0.3">
      <c r="A536" s="17">
        <v>43244</v>
      </c>
      <c r="B536" s="18">
        <v>-9.2553568026623664E-3</v>
      </c>
      <c r="C536" s="8">
        <f t="shared" si="57"/>
        <v>-6.0455356802662369E-2</v>
      </c>
      <c r="D536" s="5">
        <f t="shared" si="58"/>
        <v>3.6548501661372149E-3</v>
      </c>
      <c r="E536" s="5">
        <f t="shared" si="60"/>
        <v>5.4886235359924854E-3</v>
      </c>
      <c r="F536" s="5">
        <f>B$6+B$7*E529+B$8*(H535*100)^2</f>
        <v>0.96071949314120331</v>
      </c>
      <c r="G536" s="14">
        <v>1.6790826927945139E-2</v>
      </c>
      <c r="H536" s="8">
        <f t="shared" si="61"/>
        <v>9.8016299315022253E-3</v>
      </c>
      <c r="I536" s="7">
        <f t="shared" si="59"/>
        <v>6.9891969964429139E-3</v>
      </c>
      <c r="J536" s="10">
        <f t="shared" si="62"/>
        <v>0.4162509104784306</v>
      </c>
      <c r="K536" s="10">
        <f t="shared" si="63"/>
        <v>0.17478074067228988</v>
      </c>
      <c r="AC536" s="12"/>
      <c r="AD536" s="13"/>
    </row>
    <row r="537" spans="1:30" x14ac:dyDescent="0.3">
      <c r="A537" s="17">
        <v>43245</v>
      </c>
      <c r="B537" s="18">
        <v>-1.539459405413387E-2</v>
      </c>
      <c r="C537" s="8">
        <f t="shared" si="57"/>
        <v>-6.6594594054133871E-2</v>
      </c>
      <c r="D537" s="5">
        <f t="shared" si="58"/>
        <v>4.434839957234882E-3</v>
      </c>
      <c r="E537" s="5">
        <f t="shared" si="60"/>
        <v>3.6548501661372149E-3</v>
      </c>
      <c r="F537" s="5">
        <f>B$6+B$7*E529+B$8*(H536*100)^2</f>
        <v>0.93718822652668643</v>
      </c>
      <c r="G537" s="14">
        <v>1.4418907034674838E-2</v>
      </c>
      <c r="H537" s="8">
        <f t="shared" si="61"/>
        <v>9.6808482403490156E-3</v>
      </c>
      <c r="I537" s="7">
        <f t="shared" si="59"/>
        <v>4.738058794325822E-3</v>
      </c>
      <c r="J537" s="10">
        <f t="shared" si="62"/>
        <v>0.32860041214855301</v>
      </c>
      <c r="K537" s="10">
        <f t="shared" si="63"/>
        <v>9.1035187923180327E-2</v>
      </c>
      <c r="AC537" s="12"/>
      <c r="AD537" s="13"/>
    </row>
    <row r="538" spans="1:30" x14ac:dyDescent="0.3">
      <c r="A538" s="17">
        <v>43248</v>
      </c>
      <c r="B538" s="18">
        <v>-4.5932328684962144E-2</v>
      </c>
      <c r="C538" s="8">
        <f t="shared" si="57"/>
        <v>-9.7132328684962146E-2</v>
      </c>
      <c r="D538" s="5">
        <f t="shared" si="58"/>
        <v>9.434689275763521E-3</v>
      </c>
      <c r="E538" s="5">
        <f t="shared" si="60"/>
        <v>4.434839957234882E-3</v>
      </c>
      <c r="F538" s="5">
        <f>B$6+B$7*E529+B$8*(H537*100)^2</f>
        <v>0.91557475814125289</v>
      </c>
      <c r="G538" s="14">
        <v>1.7727401843865488E-2</v>
      </c>
      <c r="H538" s="8">
        <f t="shared" si="61"/>
        <v>9.56856707214436E-3</v>
      </c>
      <c r="I538" s="7">
        <f t="shared" si="59"/>
        <v>8.1588347717211282E-3</v>
      </c>
      <c r="J538" s="10">
        <f t="shared" si="62"/>
        <v>0.4602386093337455</v>
      </c>
      <c r="K538" s="10">
        <f t="shared" si="63"/>
        <v>0.23604238354818641</v>
      </c>
      <c r="AC538" s="12"/>
      <c r="AD538" s="13"/>
    </row>
    <row r="539" spans="1:30" x14ac:dyDescent="0.3">
      <c r="A539" s="17">
        <v>43249</v>
      </c>
      <c r="B539" s="18">
        <v>9.456709934015213E-3</v>
      </c>
      <c r="C539" s="8">
        <f t="shared" si="57"/>
        <v>-4.1743290065984789E-2</v>
      </c>
      <c r="D539" s="5">
        <f t="shared" si="58"/>
        <v>1.7425022655329443E-3</v>
      </c>
      <c r="E539" s="5">
        <f t="shared" si="60"/>
        <v>9.434689275763521E-3</v>
      </c>
      <c r="F539" s="5">
        <f>B$6+B$7*E529+B$8*(H538*100)^2</f>
        <v>0.89572278742923228</v>
      </c>
      <c r="G539" s="14">
        <v>1.7949935736868636E-2</v>
      </c>
      <c r="H539" s="8">
        <f t="shared" si="61"/>
        <v>9.4642632435347675E-3</v>
      </c>
      <c r="I539" s="7">
        <f t="shared" si="59"/>
        <v>8.4856724933338682E-3</v>
      </c>
      <c r="J539" s="10">
        <f t="shared" si="62"/>
        <v>0.47274110713970685</v>
      </c>
      <c r="K539" s="10">
        <f t="shared" si="63"/>
        <v>0.25653789328949528</v>
      </c>
      <c r="AC539" s="12"/>
      <c r="AD539" s="13"/>
    </row>
    <row r="540" spans="1:30" x14ac:dyDescent="0.3">
      <c r="A540" s="17">
        <v>43250</v>
      </c>
      <c r="B540" s="18">
        <v>8.9252421359495814E-3</v>
      </c>
      <c r="C540" s="8">
        <f t="shared" si="57"/>
        <v>-4.2274757864050425E-2</v>
      </c>
      <c r="D540" s="5">
        <f t="shared" si="58"/>
        <v>1.7871551524640931E-3</v>
      </c>
      <c r="E540" s="5">
        <f t="shared" si="60"/>
        <v>1.7425022655329443E-3</v>
      </c>
      <c r="F540" s="5">
        <f>B$6+B$7*E529+B$8*(H539*100)^2</f>
        <v>0.87748875233024137</v>
      </c>
      <c r="G540" s="14">
        <v>1.2785491159108445E-2</v>
      </c>
      <c r="H540" s="8">
        <f t="shared" si="61"/>
        <v>9.3674369617854462E-3</v>
      </c>
      <c r="I540" s="7">
        <f t="shared" si="59"/>
        <v>3.4180541973229984E-3</v>
      </c>
      <c r="J540" s="10">
        <f t="shared" si="62"/>
        <v>0.26733851322465313</v>
      </c>
      <c r="K540" s="10">
        <f t="shared" si="63"/>
        <v>5.3815308062700185E-2</v>
      </c>
      <c r="AC540" s="12"/>
      <c r="AD540" s="13"/>
    </row>
    <row r="541" spans="1:30" x14ac:dyDescent="0.3">
      <c r="A541" s="17">
        <v>43252</v>
      </c>
      <c r="B541" s="18">
        <v>6.311955187220851E-3</v>
      </c>
      <c r="C541" s="8">
        <f t="shared" si="57"/>
        <v>-4.4888044812779151E-2</v>
      </c>
      <c r="D541" s="5">
        <f t="shared" si="58"/>
        <v>2.0149365671140694E-3</v>
      </c>
      <c r="E541" s="5">
        <f t="shared" si="60"/>
        <v>1.7871551524640931E-3</v>
      </c>
      <c r="F541" s="5">
        <f>B$6+B$7*E529+B$8*(H540*100)^2</f>
        <v>0.86074079109181822</v>
      </c>
      <c r="G541" s="14">
        <v>2.247618555191605E-2</v>
      </c>
      <c r="H541" s="8">
        <f t="shared" si="61"/>
        <v>9.2776117136460189E-3</v>
      </c>
      <c r="I541" s="7">
        <f t="shared" si="59"/>
        <v>1.3198573838270031E-2</v>
      </c>
      <c r="J541" s="10">
        <f t="shared" si="62"/>
        <v>0.58722481213654509</v>
      </c>
      <c r="K541" s="10">
        <f t="shared" si="63"/>
        <v>0.53777406321505739</v>
      </c>
      <c r="AC541" s="12"/>
      <c r="AD541" s="13"/>
    </row>
    <row r="542" spans="1:30" x14ac:dyDescent="0.3">
      <c r="A542" s="17">
        <v>43255</v>
      </c>
      <c r="B542" s="18">
        <v>1.7403349994635726E-2</v>
      </c>
      <c r="C542" s="8">
        <f t="shared" si="57"/>
        <v>-3.3796650005364276E-2</v>
      </c>
      <c r="D542" s="5">
        <f t="shared" si="58"/>
        <v>1.142213551585089E-3</v>
      </c>
      <c r="E542" s="5">
        <f t="shared" si="60"/>
        <v>2.0149365671140694E-3</v>
      </c>
      <c r="F542" s="5">
        <f>B$6+B$7*E529+B$8*(H541*100)^2</f>
        <v>0.84535778869432643</v>
      </c>
      <c r="G542" s="14">
        <v>7.1893585165971816E-3</v>
      </c>
      <c r="H542" s="8">
        <f t="shared" si="61"/>
        <v>9.1943340634019072E-3</v>
      </c>
      <c r="I542" s="7">
        <f t="shared" si="59"/>
        <v>2.0049755468047256E-3</v>
      </c>
      <c r="J542" s="10">
        <f t="shared" si="62"/>
        <v>0.27888100755805778</v>
      </c>
      <c r="K542" s="10">
        <f t="shared" si="63"/>
        <v>2.7919059115971923E-2</v>
      </c>
      <c r="AC542" s="12"/>
      <c r="AD542" s="13"/>
    </row>
    <row r="543" spans="1:30" x14ac:dyDescent="0.3">
      <c r="A543" s="17">
        <v>43256</v>
      </c>
      <c r="B543" s="18">
        <v>-2.5175578199436867E-2</v>
      </c>
      <c r="C543" s="8">
        <f t="shared" si="57"/>
        <v>-7.6375578199436869E-2</v>
      </c>
      <c r="D543" s="5">
        <f t="shared" si="58"/>
        <v>5.8332289452982964E-3</v>
      </c>
      <c r="E543" s="5">
        <f t="shared" si="60"/>
        <v>1.142213551585089E-3</v>
      </c>
      <c r="F543" s="5">
        <f>B$6+B$7*E529+B$8*(H542*100)^2</f>
        <v>0.83122850099223011</v>
      </c>
      <c r="G543" s="14">
        <v>1.6049640120473413E-2</v>
      </c>
      <c r="H543" s="8">
        <f t="shared" si="61"/>
        <v>9.1171733612574798E-3</v>
      </c>
      <c r="I543" s="7">
        <f t="shared" si="59"/>
        <v>6.9324667592159332E-3</v>
      </c>
      <c r="J543" s="10">
        <f t="shared" si="62"/>
        <v>0.43193907820853045</v>
      </c>
      <c r="K543" s="10">
        <f t="shared" si="63"/>
        <v>0.19484795902106877</v>
      </c>
      <c r="AC543" s="12"/>
      <c r="AD543" s="13"/>
    </row>
    <row r="544" spans="1:30" x14ac:dyDescent="0.3">
      <c r="A544" s="17">
        <v>43257</v>
      </c>
      <c r="B544" s="18">
        <v>-6.873599159811926E-3</v>
      </c>
      <c r="C544" s="8">
        <f t="shared" si="57"/>
        <v>-5.8073599159811931E-2</v>
      </c>
      <c r="D544" s="5">
        <f t="shared" si="58"/>
        <v>3.3725429193745089E-3</v>
      </c>
      <c r="E544" s="5">
        <f t="shared" si="60"/>
        <v>5.8332289452982964E-3</v>
      </c>
      <c r="F544" s="5">
        <f>B$6+B$7*E529+B$8*(H543*100)^2</f>
        <v>0.81825075023785487</v>
      </c>
      <c r="G544" s="14">
        <v>1.2116719917205731E-2</v>
      </c>
      <c r="H544" s="8">
        <f t="shared" si="61"/>
        <v>9.0457213655841459E-3</v>
      </c>
      <c r="I544" s="7">
        <f t="shared" si="59"/>
        <v>3.0709985516215853E-3</v>
      </c>
      <c r="J544" s="10">
        <f t="shared" si="62"/>
        <v>0.25345131129595316</v>
      </c>
      <c r="K544" s="10">
        <f t="shared" si="63"/>
        <v>4.7202921688502153E-2</v>
      </c>
      <c r="AC544" s="12"/>
      <c r="AD544" s="13"/>
    </row>
    <row r="545" spans="1:30" x14ac:dyDescent="0.3">
      <c r="A545" s="17">
        <v>43258</v>
      </c>
      <c r="B545" s="18">
        <v>-3.0222080348581412E-2</v>
      </c>
      <c r="C545" s="8">
        <f t="shared" si="57"/>
        <v>-8.1422080348581422E-2</v>
      </c>
      <c r="D545" s="5">
        <f t="shared" si="58"/>
        <v>6.6295551682908488E-3</v>
      </c>
      <c r="E545" s="5">
        <f t="shared" si="60"/>
        <v>3.3725429193745089E-3</v>
      </c>
      <c r="F545" s="5">
        <f>B$6+B$7*E529+B$8*(H544*100)^2</f>
        <v>0.80633068616996129</v>
      </c>
      <c r="G545" s="14">
        <v>4.7610620570145264E-2</v>
      </c>
      <c r="H545" s="8">
        <f t="shared" si="61"/>
        <v>8.979591784540995E-3</v>
      </c>
      <c r="I545" s="7">
        <f t="shared" si="59"/>
        <v>3.8631028785604267E-2</v>
      </c>
      <c r="J545" s="10">
        <f t="shared" si="62"/>
        <v>0.81139519550451433</v>
      </c>
      <c r="K545" s="10">
        <f t="shared" si="63"/>
        <v>2.6339904324571508</v>
      </c>
      <c r="AC545" s="12"/>
      <c r="AD545" s="13"/>
    </row>
    <row r="546" spans="1:30" x14ac:dyDescent="0.3">
      <c r="A546" s="17">
        <v>43259</v>
      </c>
      <c r="B546" s="18">
        <v>-1.2384945045407157E-2</v>
      </c>
      <c r="C546" s="8">
        <f t="shared" si="57"/>
        <v>-6.3584945045407154E-2</v>
      </c>
      <c r="D546" s="5">
        <f t="shared" si="58"/>
        <v>4.0430452364274474E-3</v>
      </c>
      <c r="E546" s="5">
        <f t="shared" si="60"/>
        <v>6.6295551682908488E-3</v>
      </c>
      <c r="F546" s="5">
        <f>B$6+B$7*E529+B$8*(H545*100)^2</f>
        <v>0.79538210732360071</v>
      </c>
      <c r="G546" s="14">
        <v>2.2328851042292697E-2</v>
      </c>
      <c r="H546" s="8">
        <f t="shared" si="61"/>
        <v>8.9184197441228383E-3</v>
      </c>
      <c r="I546" s="7">
        <f t="shared" si="59"/>
        <v>1.3410431298169859E-2</v>
      </c>
      <c r="J546" s="10">
        <f t="shared" si="62"/>
        <v>0.60058761074492317</v>
      </c>
      <c r="K546" s="10">
        <f t="shared" si="63"/>
        <v>0.58591713137845258</v>
      </c>
      <c r="AC546" s="12"/>
      <c r="AD546" s="13"/>
    </row>
    <row r="547" spans="1:30" x14ac:dyDescent="0.3">
      <c r="A547" s="17">
        <v>43262</v>
      </c>
      <c r="B547" s="18">
        <v>-8.7298316891039982E-3</v>
      </c>
      <c r="C547" s="8">
        <f t="shared" si="57"/>
        <v>-5.9929831689103999E-2</v>
      </c>
      <c r="D547" s="5">
        <f t="shared" si="58"/>
        <v>3.591584726284334E-3</v>
      </c>
      <c r="E547" s="5">
        <f t="shared" si="60"/>
        <v>4.0430452364274474E-3</v>
      </c>
      <c r="F547" s="5">
        <f>B$6+B$7*E529+B$8*(H546*100)^2</f>
        <v>0.78532583765321873</v>
      </c>
      <c r="G547" s="14">
        <v>1.639132467354517E-2</v>
      </c>
      <c r="H547" s="8">
        <f t="shared" si="61"/>
        <v>8.8618611908177543E-3</v>
      </c>
      <c r="I547" s="7">
        <f t="shared" si="59"/>
        <v>7.5294634827274155E-3</v>
      </c>
      <c r="J547" s="10">
        <f t="shared" si="62"/>
        <v>0.45935661898514019</v>
      </c>
      <c r="K547" s="10">
        <f t="shared" si="63"/>
        <v>0.23465269311929671</v>
      </c>
      <c r="AC547" s="12"/>
      <c r="AD547" s="13"/>
    </row>
    <row r="548" spans="1:30" x14ac:dyDescent="0.3">
      <c r="A548" s="17">
        <v>43263</v>
      </c>
      <c r="B548" s="18">
        <v>6.149114245363678E-3</v>
      </c>
      <c r="C548" s="8">
        <f t="shared" si="57"/>
        <v>-4.5050885754636324E-2</v>
      </c>
      <c r="D548" s="5">
        <f t="shared" si="58"/>
        <v>2.0295823072772941E-3</v>
      </c>
      <c r="E548" s="5">
        <f t="shared" si="60"/>
        <v>3.591584726284334E-3</v>
      </c>
      <c r="F548" s="5">
        <f>B$6+B$7*E529+B$8*(H547*100)^2</f>
        <v>0.77608915396097278</v>
      </c>
      <c r="G548" s="14">
        <v>1.0816941306255587E-2</v>
      </c>
      <c r="H548" s="8">
        <f t="shared" si="61"/>
        <v>8.8095922377881535E-3</v>
      </c>
      <c r="I548" s="7">
        <f t="shared" si="59"/>
        <v>2.0073490684674334E-3</v>
      </c>
      <c r="J548" s="10">
        <f t="shared" si="62"/>
        <v>0.18557455491660621</v>
      </c>
      <c r="K548" s="10">
        <f t="shared" si="63"/>
        <v>2.2587085992834766E-2</v>
      </c>
      <c r="AC548" s="12"/>
      <c r="AD548" s="13"/>
    </row>
    <row r="549" spans="1:30" x14ac:dyDescent="0.3">
      <c r="A549" s="17">
        <v>43264</v>
      </c>
      <c r="B549" s="18">
        <v>-8.7247578488539885E-3</v>
      </c>
      <c r="C549" s="8">
        <f t="shared" si="57"/>
        <v>-5.9924757848853989E-2</v>
      </c>
      <c r="D549" s="5">
        <f t="shared" si="58"/>
        <v>3.5909766032437879E-3</v>
      </c>
      <c r="E549" s="5">
        <f t="shared" si="60"/>
        <v>2.0295823072772941E-3</v>
      </c>
      <c r="F549" s="5">
        <f>B$6+B$7*E529+B$8*(H548*100)^2</f>
        <v>0.76760525998964491</v>
      </c>
      <c r="G549" s="14">
        <v>1.8775224587259342E-2</v>
      </c>
      <c r="H549" s="8">
        <f t="shared" si="61"/>
        <v>8.7613084638634015E-3</v>
      </c>
      <c r="I549" s="7">
        <f t="shared" si="59"/>
        <v>1.001391612339594E-2</v>
      </c>
      <c r="J549" s="10">
        <f t="shared" si="62"/>
        <v>0.53335799403386486</v>
      </c>
      <c r="K549" s="10">
        <f t="shared" si="63"/>
        <v>0.38077748895055685</v>
      </c>
      <c r="AC549" s="12"/>
      <c r="AD549" s="13"/>
    </row>
    <row r="550" spans="1:30" x14ac:dyDescent="0.3">
      <c r="A550" s="17">
        <v>43265</v>
      </c>
      <c r="B550" s="18">
        <v>-9.7671857606361559E-3</v>
      </c>
      <c r="C550" s="8">
        <f t="shared" si="57"/>
        <v>-6.0967185760636158E-2</v>
      </c>
      <c r="D550" s="5">
        <f t="shared" si="58"/>
        <v>3.7169977395719164E-3</v>
      </c>
      <c r="E550" s="5">
        <f t="shared" si="60"/>
        <v>3.5909766032437879E-3</v>
      </c>
      <c r="F550" s="5">
        <f>B$6+B$7*E529+B$8*(H549*100)^2</f>
        <v>0.75981280337698009</v>
      </c>
      <c r="G550" s="14">
        <v>1.1956184227051515E-2</v>
      </c>
      <c r="H550" s="8">
        <f t="shared" si="61"/>
        <v>8.7167241746941848E-3</v>
      </c>
      <c r="I550" s="7">
        <f t="shared" si="59"/>
        <v>3.2394600523573298E-3</v>
      </c>
      <c r="J550" s="10">
        <f t="shared" si="62"/>
        <v>0.27094430721700291</v>
      </c>
      <c r="K550" s="10">
        <f t="shared" si="63"/>
        <v>5.5632170935813186E-2</v>
      </c>
      <c r="AC550" s="12"/>
      <c r="AD550" s="13"/>
    </row>
    <row r="551" spans="1:30" x14ac:dyDescent="0.3">
      <c r="A551" s="17">
        <v>43266</v>
      </c>
      <c r="B551" s="18">
        <v>-9.3263394125933912E-3</v>
      </c>
      <c r="C551" s="8">
        <f t="shared" si="57"/>
        <v>-6.0526339412593395E-2</v>
      </c>
      <c r="D551" s="5">
        <f t="shared" si="58"/>
        <v>3.6634377626884565E-3</v>
      </c>
      <c r="E551" s="5">
        <f t="shared" si="60"/>
        <v>3.7169977395719164E-3</v>
      </c>
      <c r="F551" s="5">
        <f>B$6+B$7*E551+B$8*(G550*100)^2</f>
        <v>1.3678375158308105</v>
      </c>
      <c r="G551" s="14">
        <v>1.9642213252490617E-2</v>
      </c>
      <c r="H551" s="8">
        <f t="shared" si="61"/>
        <v>1.1695458587976833E-2</v>
      </c>
      <c r="I551" s="7">
        <f t="shared" si="59"/>
        <v>7.9467546645137846E-3</v>
      </c>
      <c r="J551" s="10">
        <f t="shared" si="62"/>
        <v>0.40457531757558646</v>
      </c>
      <c r="K551" s="10">
        <f t="shared" si="63"/>
        <v>0.16099316528996788</v>
      </c>
      <c r="AC551" s="12"/>
      <c r="AD551" s="13"/>
    </row>
    <row r="552" spans="1:30" x14ac:dyDescent="0.3">
      <c r="A552" s="17">
        <v>43269</v>
      </c>
      <c r="B552" s="18">
        <v>-1.3416717941729961E-2</v>
      </c>
      <c r="C552" s="8">
        <f t="shared" si="57"/>
        <v>-6.4616717941729962E-2</v>
      </c>
      <c r="D552" s="5">
        <f t="shared" si="58"/>
        <v>4.1753202375610868E-3</v>
      </c>
      <c r="E552" s="5">
        <f t="shared" si="60"/>
        <v>3.6634377626884565E-3</v>
      </c>
      <c r="F552" s="5">
        <f>B$6+B$7*E551+B$8*(H551*100)^2</f>
        <v>1.31119738954548</v>
      </c>
      <c r="G552" s="14">
        <v>1.1727596855844423E-2</v>
      </c>
      <c r="H552" s="8">
        <f t="shared" si="61"/>
        <v>1.1450752768030058E-2</v>
      </c>
      <c r="I552" s="7">
        <f t="shared" si="59"/>
        <v>2.768440878143652E-4</v>
      </c>
      <c r="J552" s="10">
        <f t="shared" si="62"/>
        <v>2.3606207752306946E-2</v>
      </c>
      <c r="K552" s="10">
        <f t="shared" si="63"/>
        <v>2.8763518668895038E-4</v>
      </c>
      <c r="AC552" s="12"/>
      <c r="AD552" s="13"/>
    </row>
    <row r="553" spans="1:30" x14ac:dyDescent="0.3">
      <c r="A553" s="17">
        <v>43270</v>
      </c>
      <c r="B553" s="18">
        <v>2.2364945806913394E-2</v>
      </c>
      <c r="C553" s="8">
        <f t="shared" si="57"/>
        <v>-2.8835054193086608E-2</v>
      </c>
      <c r="D553" s="5">
        <f t="shared" si="58"/>
        <v>8.3146035031824155E-4</v>
      </c>
      <c r="E553" s="5">
        <f t="shared" si="60"/>
        <v>4.1753202375610868E-3</v>
      </c>
      <c r="F553" s="5">
        <f>B$6+B$7*E551+B$8*(H552*100)^2</f>
        <v>1.2591734335524039</v>
      </c>
      <c r="G553" s="14">
        <v>2.4559433287281787E-2</v>
      </c>
      <c r="H553" s="8">
        <f t="shared" si="61"/>
        <v>1.1221289736712103E-2</v>
      </c>
      <c r="I553" s="7">
        <f t="shared" si="59"/>
        <v>1.3338143550569684E-2</v>
      </c>
      <c r="J553" s="10">
        <f t="shared" si="62"/>
        <v>0.54309655253636901</v>
      </c>
      <c r="K553" s="10">
        <f t="shared" si="63"/>
        <v>0.40536302789832668</v>
      </c>
      <c r="AC553" s="12"/>
      <c r="AD553" s="13"/>
    </row>
    <row r="554" spans="1:30" x14ac:dyDescent="0.3">
      <c r="A554" s="17">
        <v>43271</v>
      </c>
      <c r="B554" s="18">
        <v>1.0159162606670174E-2</v>
      </c>
      <c r="C554" s="8">
        <f t="shared" si="57"/>
        <v>-4.1040837393329831E-2</v>
      </c>
      <c r="D554" s="5">
        <f t="shared" si="58"/>
        <v>1.68435033394574E-3</v>
      </c>
      <c r="E554" s="5">
        <f t="shared" si="60"/>
        <v>8.3146035031824155E-4</v>
      </c>
      <c r="F554" s="5">
        <f>B$6+B$7*E551+B$8*(H553*100)^2</f>
        <v>1.2113894299727634</v>
      </c>
      <c r="G554" s="14">
        <v>1.2366997510163796E-2</v>
      </c>
      <c r="H554" s="8">
        <f t="shared" si="61"/>
        <v>1.1006313778794258E-2</v>
      </c>
      <c r="I554" s="7">
        <f t="shared" si="59"/>
        <v>1.3606837313695375E-3</v>
      </c>
      <c r="J554" s="10">
        <f t="shared" si="62"/>
        <v>0.11002539058096049</v>
      </c>
      <c r="K554" s="10">
        <f t="shared" si="63"/>
        <v>7.0652158939548126E-3</v>
      </c>
      <c r="AC554" s="12"/>
      <c r="AD554" s="13"/>
    </row>
    <row r="555" spans="1:30" x14ac:dyDescent="0.3">
      <c r="A555" s="17">
        <v>43272</v>
      </c>
      <c r="B555" s="18">
        <v>-2.8806897756889622E-2</v>
      </c>
      <c r="C555" s="8">
        <f t="shared" si="57"/>
        <v>-8.0006897756889628E-2</v>
      </c>
      <c r="D555" s="5">
        <f t="shared" si="58"/>
        <v>6.4011036886813906E-3</v>
      </c>
      <c r="E555" s="5">
        <f t="shared" si="60"/>
        <v>1.68435033394574E-3</v>
      </c>
      <c r="F555" s="5">
        <f>B$6+B$7*E551+B$8*(H554*100)^2</f>
        <v>1.1674998226848639</v>
      </c>
      <c r="G555" s="14">
        <v>1.3112293995917261E-2</v>
      </c>
      <c r="H555" s="8">
        <f t="shared" si="61"/>
        <v>1.0805090571970528E-2</v>
      </c>
      <c r="I555" s="7">
        <f t="shared" si="59"/>
        <v>2.3072034239467326E-3</v>
      </c>
      <c r="J555" s="10">
        <f t="shared" si="62"/>
        <v>0.17595726763487154</v>
      </c>
      <c r="K555" s="10">
        <f t="shared" si="63"/>
        <v>1.9996409034120033E-2</v>
      </c>
      <c r="AC555" s="12"/>
      <c r="AD555" s="13"/>
    </row>
    <row r="556" spans="1:30" x14ac:dyDescent="0.3">
      <c r="A556" s="17">
        <v>43273</v>
      </c>
      <c r="B556" s="18">
        <v>8.0446154300440817E-3</v>
      </c>
      <c r="C556" s="8">
        <f t="shared" si="57"/>
        <v>-4.3155384569955921E-2</v>
      </c>
      <c r="D556" s="5">
        <f t="shared" si="58"/>
        <v>1.8623872173807897E-3</v>
      </c>
      <c r="E556" s="5">
        <f t="shared" si="60"/>
        <v>6.4011036886813906E-3</v>
      </c>
      <c r="F556" s="5">
        <f>B$6+B$7*E551+B$8*(H555*100)^2</f>
        <v>1.1271872183909279</v>
      </c>
      <c r="G556" s="14">
        <v>1.0047798541144154E-2</v>
      </c>
      <c r="H556" s="8">
        <f t="shared" si="61"/>
        <v>1.0616907357563821E-2</v>
      </c>
      <c r="I556" s="7">
        <f t="shared" si="59"/>
        <v>5.6910881641966671E-4</v>
      </c>
      <c r="J556" s="10">
        <f t="shared" si="62"/>
        <v>5.66401499880054E-2</v>
      </c>
      <c r="K556" s="10">
        <f t="shared" si="63"/>
        <v>1.4901934800248817E-3</v>
      </c>
      <c r="AC556" s="12"/>
      <c r="AD556" s="13"/>
    </row>
    <row r="557" spans="1:30" x14ac:dyDescent="0.3">
      <c r="A557" s="17">
        <v>43276</v>
      </c>
      <c r="B557" s="18">
        <v>4.4069735293395156E-3</v>
      </c>
      <c r="C557" s="8">
        <f t="shared" si="57"/>
        <v>-4.6793026470660484E-2</v>
      </c>
      <c r="D557" s="5">
        <f t="shared" si="58"/>
        <v>2.1895873262839328E-3</v>
      </c>
      <c r="E557" s="5">
        <f t="shared" si="60"/>
        <v>1.8623872173807897E-3</v>
      </c>
      <c r="F557" s="5">
        <f>B$6+B$7*E551+B$8*(H556*100)^2</f>
        <v>1.0901600913469478</v>
      </c>
      <c r="G557" s="14">
        <v>1.4858040790361644E-2</v>
      </c>
      <c r="H557" s="8">
        <f t="shared" si="61"/>
        <v>1.0441073179261543E-2</v>
      </c>
      <c r="I557" s="7">
        <f t="shared" si="59"/>
        <v>4.4169676111001002E-3</v>
      </c>
      <c r="J557" s="10">
        <f t="shared" si="62"/>
        <v>0.29727793007308007</v>
      </c>
      <c r="K557" s="10">
        <f t="shared" si="63"/>
        <v>7.0243888711171376E-2</v>
      </c>
      <c r="AC557" s="12"/>
      <c r="AD557" s="13"/>
    </row>
    <row r="558" spans="1:30" x14ac:dyDescent="0.3">
      <c r="A558" s="17">
        <v>43277</v>
      </c>
      <c r="B558" s="18">
        <v>6.3502088946609187E-3</v>
      </c>
      <c r="C558" s="8">
        <f t="shared" si="57"/>
        <v>-4.4849791105339085E-2</v>
      </c>
      <c r="D558" s="5">
        <f t="shared" si="58"/>
        <v>2.011503762192553E-3</v>
      </c>
      <c r="E558" s="5">
        <f t="shared" si="60"/>
        <v>2.1895873262839328E-3</v>
      </c>
      <c r="F558" s="5">
        <f>B$6+B$7*E551+B$8*(H557*100)^2</f>
        <v>1.056150675157052</v>
      </c>
      <c r="G558" s="14">
        <v>1.3659772325133974E-2</v>
      </c>
      <c r="H558" s="8">
        <f t="shared" si="61"/>
        <v>1.0276919164599146E-2</v>
      </c>
      <c r="I558" s="7">
        <f t="shared" si="59"/>
        <v>3.3828531605348284E-3</v>
      </c>
      <c r="J558" s="10">
        <f t="shared" si="62"/>
        <v>0.2476507719173606</v>
      </c>
      <c r="K558" s="10">
        <f t="shared" si="63"/>
        <v>4.461530499089994E-2</v>
      </c>
      <c r="AC558" s="12"/>
      <c r="AD558" s="13"/>
    </row>
    <row r="559" spans="1:30" x14ac:dyDescent="0.3">
      <c r="A559" s="17">
        <v>43278</v>
      </c>
      <c r="B559" s="18">
        <v>-1.1210279776884871E-2</v>
      </c>
      <c r="C559" s="8">
        <f t="shared" si="57"/>
        <v>-6.2410279776884875E-2</v>
      </c>
      <c r="D559" s="5">
        <f t="shared" si="58"/>
        <v>3.895043021829045E-3</v>
      </c>
      <c r="E559" s="5">
        <f t="shared" si="60"/>
        <v>2.011503762192553E-3</v>
      </c>
      <c r="F559" s="5">
        <f>B$6+B$7*E551+B$8*(H558*100)^2</f>
        <v>1.0249130263866326</v>
      </c>
      <c r="G559" s="14">
        <v>1.6461626590487478E-2</v>
      </c>
      <c r="H559" s="8">
        <f t="shared" si="61"/>
        <v>1.0123798824485958E-2</v>
      </c>
      <c r="I559" s="7">
        <f t="shared" si="59"/>
        <v>6.3378277660015199E-3</v>
      </c>
      <c r="J559" s="10">
        <f t="shared" si="62"/>
        <v>0.3850061675960928</v>
      </c>
      <c r="K559" s="10">
        <f t="shared" si="63"/>
        <v>0.13988952717411718</v>
      </c>
      <c r="AC559" s="12"/>
      <c r="AD559" s="13"/>
    </row>
    <row r="560" spans="1:30" x14ac:dyDescent="0.3">
      <c r="A560" s="17">
        <v>43279</v>
      </c>
      <c r="B560" s="18">
        <v>1.6267145245248724E-2</v>
      </c>
      <c r="C560" s="8">
        <f t="shared" si="57"/>
        <v>-3.4932854754751275E-2</v>
      </c>
      <c r="D560" s="5">
        <f t="shared" si="58"/>
        <v>1.2203043413165488E-3</v>
      </c>
      <c r="E560" s="5">
        <f t="shared" si="60"/>
        <v>3.895043021829045E-3</v>
      </c>
      <c r="F560" s="5">
        <f>B$6+B$7*E551+B$8*(H559*100)^2</f>
        <v>0.99622124599100281</v>
      </c>
      <c r="G560" s="14">
        <v>1.2537442829146895E-2</v>
      </c>
      <c r="H560" s="8">
        <f t="shared" si="61"/>
        <v>9.9810883474248588E-3</v>
      </c>
      <c r="I560" s="7">
        <f t="shared" si="59"/>
        <v>2.5563544817220358E-3</v>
      </c>
      <c r="J560" s="10">
        <f t="shared" si="62"/>
        <v>0.20389759830282567</v>
      </c>
      <c r="K560" s="10">
        <f t="shared" si="63"/>
        <v>2.809235700078383E-2</v>
      </c>
      <c r="AC560" s="12"/>
      <c r="AD560" s="13"/>
    </row>
    <row r="561" spans="1:30" x14ac:dyDescent="0.3">
      <c r="A561" s="17">
        <v>43280</v>
      </c>
      <c r="B561" s="18">
        <v>1.3782823872517764E-2</v>
      </c>
      <c r="C561" s="8">
        <f t="shared" si="57"/>
        <v>-3.7417176127482236E-2</v>
      </c>
      <c r="D561" s="5">
        <f t="shared" si="58"/>
        <v>1.4000450693550266E-3</v>
      </c>
      <c r="E561" s="5">
        <f t="shared" si="60"/>
        <v>1.2203043413165488E-3</v>
      </c>
      <c r="F561" s="5">
        <f>B$6+B$7*E551+B$8*(H560*100)^2</f>
        <v>0.96986784569761675</v>
      </c>
      <c r="G561" s="14">
        <v>8.8660919507446787E-3</v>
      </c>
      <c r="H561" s="8">
        <f t="shared" si="61"/>
        <v>9.8481868671223775E-3</v>
      </c>
      <c r="I561" s="7">
        <f t="shared" si="59"/>
        <v>9.8209491637769875E-4</v>
      </c>
      <c r="J561" s="10">
        <f t="shared" si="62"/>
        <v>0.11076976438251476</v>
      </c>
      <c r="K561" s="10">
        <f t="shared" si="63"/>
        <v>5.3298322203874093E-3</v>
      </c>
      <c r="AC561" s="12"/>
      <c r="AD561" s="13"/>
    </row>
    <row r="562" spans="1:30" x14ac:dyDescent="0.3">
      <c r="A562" s="17">
        <v>43283</v>
      </c>
      <c r="B562" s="18">
        <v>1.0576706136289961E-3</v>
      </c>
      <c r="C562" s="8">
        <f t="shared" si="57"/>
        <v>-5.0142329386371004E-2</v>
      </c>
      <c r="D562" s="5">
        <f t="shared" si="58"/>
        <v>2.5142531962913254E-3</v>
      </c>
      <c r="E562" s="5">
        <f t="shared" si="60"/>
        <v>1.4000450693550266E-3</v>
      </c>
      <c r="F562" s="5">
        <f>B$6+B$7*E551+B$8*(H561*100)^2</f>
        <v>0.94566224752814143</v>
      </c>
      <c r="G562" s="14">
        <v>1.1066669529365475E-2</v>
      </c>
      <c r="H562" s="8">
        <f t="shared" si="61"/>
        <v>9.7245166847928308E-3</v>
      </c>
      <c r="I562" s="7">
        <f t="shared" si="59"/>
        <v>1.3421528445726437E-3</v>
      </c>
      <c r="J562" s="10">
        <f t="shared" si="62"/>
        <v>0.12127884012540838</v>
      </c>
      <c r="K562" s="10">
        <f t="shared" si="63"/>
        <v>8.72977861425972E-3</v>
      </c>
      <c r="AC562" s="12"/>
      <c r="AD562" s="13"/>
    </row>
    <row r="563" spans="1:30" x14ac:dyDescent="0.3">
      <c r="A563" s="17">
        <v>43284</v>
      </c>
      <c r="B563" s="18">
        <v>1.1303257373952361E-2</v>
      </c>
      <c r="C563" s="8">
        <f t="shared" si="57"/>
        <v>-3.9896742626047643E-2</v>
      </c>
      <c r="D563" s="5">
        <f t="shared" si="58"/>
        <v>1.591750072169087E-3</v>
      </c>
      <c r="E563" s="5">
        <f t="shared" si="60"/>
        <v>2.5142531962913254E-3</v>
      </c>
      <c r="F563" s="5">
        <f>B$6+B$7*E551+B$8*(H562*100)^2</f>
        <v>0.9234294056094785</v>
      </c>
      <c r="G563" s="14">
        <v>1.5469326373608719E-2</v>
      </c>
      <c r="H563" s="8">
        <f t="shared" si="61"/>
        <v>9.6095234304801949E-3</v>
      </c>
      <c r="I563" s="7">
        <f t="shared" si="59"/>
        <v>5.859802943128524E-3</v>
      </c>
      <c r="J563" s="10">
        <f t="shared" si="62"/>
        <v>0.37880142946143919</v>
      </c>
      <c r="K563" s="10">
        <f t="shared" si="63"/>
        <v>0.13368672354703026</v>
      </c>
      <c r="AC563" s="12"/>
      <c r="AD563" s="13"/>
    </row>
    <row r="564" spans="1:30" x14ac:dyDescent="0.3">
      <c r="A564" s="17">
        <v>43285</v>
      </c>
      <c r="B564" s="18">
        <v>1.4487050167474133E-2</v>
      </c>
      <c r="C564" s="8">
        <f t="shared" si="57"/>
        <v>-3.6712949832525869E-2</v>
      </c>
      <c r="D564" s="5">
        <f t="shared" si="58"/>
        <v>1.3478406854055612E-3</v>
      </c>
      <c r="E564" s="5">
        <f t="shared" si="60"/>
        <v>1.591750072169087E-3</v>
      </c>
      <c r="F564" s="5">
        <f>B$6+B$7*E551+B$8*(H563*100)^2</f>
        <v>0.90300854030718647</v>
      </c>
      <c r="G564" s="14">
        <v>1.0254998593557919E-2</v>
      </c>
      <c r="H564" s="8">
        <f t="shared" si="61"/>
        <v>9.5026761509965519E-3</v>
      </c>
      <c r="I564" s="7">
        <f t="shared" si="59"/>
        <v>7.5232244256136747E-4</v>
      </c>
      <c r="J564" s="10">
        <f t="shared" si="62"/>
        <v>7.3361535420781859E-2</v>
      </c>
      <c r="K564" s="10">
        <f t="shared" si="63"/>
        <v>2.977738657057305E-3</v>
      </c>
      <c r="AC564" s="12"/>
      <c r="AD564" s="13"/>
    </row>
    <row r="565" spans="1:30" x14ac:dyDescent="0.3">
      <c r="A565" s="17">
        <v>43286</v>
      </c>
      <c r="B565" s="18">
        <v>-2.5452805510595617E-3</v>
      </c>
      <c r="C565" s="8">
        <f t="shared" si="57"/>
        <v>-5.3745280551059565E-2</v>
      </c>
      <c r="D565" s="5">
        <f t="shared" si="58"/>
        <v>2.8885551815121015E-3</v>
      </c>
      <c r="E565" s="5">
        <f t="shared" si="60"/>
        <v>1.3478406854055612E-3</v>
      </c>
      <c r="F565" s="5">
        <f>B$6+B$7*E551+B$8*(H564*100)^2</f>
        <v>0.88425197552703116</v>
      </c>
      <c r="G565" s="14">
        <v>1.2531560306188778E-2</v>
      </c>
      <c r="H565" s="8">
        <f t="shared" si="61"/>
        <v>9.4034673154482287E-3</v>
      </c>
      <c r="I565" s="7">
        <f t="shared" si="59"/>
        <v>3.1280929907405493E-3</v>
      </c>
      <c r="J565" s="10">
        <f t="shared" si="62"/>
        <v>0.24961719963919607</v>
      </c>
      <c r="K565" s="10">
        <f t="shared" si="63"/>
        <v>4.5481344345513985E-2</v>
      </c>
      <c r="AC565" s="12"/>
      <c r="AD565" s="13"/>
    </row>
    <row r="566" spans="1:30" x14ac:dyDescent="0.3">
      <c r="A566" s="17">
        <v>43287</v>
      </c>
      <c r="B566" s="18">
        <v>6.1111561317706434E-3</v>
      </c>
      <c r="C566" s="8">
        <f t="shared" si="57"/>
        <v>-4.508884386822936E-2</v>
      </c>
      <c r="D566" s="5">
        <f t="shared" si="58"/>
        <v>2.0330038413735644E-3</v>
      </c>
      <c r="E566" s="5">
        <f t="shared" si="60"/>
        <v>2.8885551815121015E-3</v>
      </c>
      <c r="F566" s="5">
        <f>B$6+B$7*E551+B$8*(H565*100)^2</f>
        <v>0.8670240707764586</v>
      </c>
      <c r="G566" s="14">
        <v>9.2351503490333223E-3</v>
      </c>
      <c r="H566" s="8">
        <f t="shared" si="61"/>
        <v>9.3114127326440563E-3</v>
      </c>
      <c r="I566" s="7">
        <f t="shared" si="59"/>
        <v>7.6262383610734008E-5</v>
      </c>
      <c r="J566" s="10">
        <f t="shared" si="62"/>
        <v>8.2578388795496623E-3</v>
      </c>
      <c r="K566" s="10">
        <f t="shared" si="63"/>
        <v>3.3723996792245359E-5</v>
      </c>
      <c r="AC566" s="12"/>
      <c r="AD566" s="13"/>
    </row>
    <row r="567" spans="1:30" x14ac:dyDescent="0.3">
      <c r="A567" s="17">
        <v>43291</v>
      </c>
      <c r="B567" s="18">
        <v>-1.9750193246055731E-3</v>
      </c>
      <c r="C567" s="8">
        <f t="shared" si="57"/>
        <v>-5.3175019324605576E-2</v>
      </c>
      <c r="D567" s="5">
        <f t="shared" si="58"/>
        <v>2.8275826801721763E-3</v>
      </c>
      <c r="E567" s="5">
        <f t="shared" si="60"/>
        <v>2.0330038413735644E-3</v>
      </c>
      <c r="F567" s="5">
        <f>B$6+B$7*E551+B$8*(H566*100)^2</f>
        <v>0.85120024026305774</v>
      </c>
      <c r="G567" s="14">
        <v>1.3259206230693698E-2</v>
      </c>
      <c r="H567" s="8">
        <f t="shared" si="61"/>
        <v>9.2260513778271228E-3</v>
      </c>
      <c r="I567" s="7">
        <f t="shared" si="59"/>
        <v>4.0331548528665748E-3</v>
      </c>
      <c r="J567" s="10">
        <f t="shared" si="62"/>
        <v>0.30417769983320997</v>
      </c>
      <c r="K567" s="10">
        <f t="shared" si="63"/>
        <v>7.4487568900099888E-2</v>
      </c>
      <c r="AC567" s="12"/>
      <c r="AD567" s="13"/>
    </row>
    <row r="568" spans="1:30" x14ac:dyDescent="0.3">
      <c r="A568" s="17">
        <v>43292</v>
      </c>
      <c r="B568" s="18">
        <v>-6.2039177684374011E-3</v>
      </c>
      <c r="C568" s="8">
        <f t="shared" si="57"/>
        <v>-5.7403917768437403E-2</v>
      </c>
      <c r="D568" s="5">
        <f t="shared" si="58"/>
        <v>3.2952097751655232E-3</v>
      </c>
      <c r="E568" s="5">
        <f t="shared" si="60"/>
        <v>2.8275826801721763E-3</v>
      </c>
      <c r="F568" s="5">
        <f>B$6+B$7*E551+B$8*(H567*100)^2</f>
        <v>0.83666605193649879</v>
      </c>
      <c r="G568" s="14">
        <v>6.4835996699527301E-3</v>
      </c>
      <c r="H568" s="8">
        <f t="shared" si="61"/>
        <v>9.1469451290389775E-3</v>
      </c>
      <c r="I568" s="7">
        <f t="shared" si="59"/>
        <v>2.6633454590862474E-3</v>
      </c>
      <c r="J568" s="10">
        <f t="shared" si="62"/>
        <v>0.41078191046080814</v>
      </c>
      <c r="K568" s="10">
        <f t="shared" si="63"/>
        <v>5.297087791014321E-2</v>
      </c>
      <c r="AC568" s="12"/>
      <c r="AD568" s="13"/>
    </row>
    <row r="569" spans="1:30" x14ac:dyDescent="0.3">
      <c r="A569" s="17">
        <v>43293</v>
      </c>
      <c r="B569" s="18">
        <v>1.9394305271260657E-2</v>
      </c>
      <c r="C569" s="8">
        <f t="shared" si="57"/>
        <v>-3.1805694728739342E-2</v>
      </c>
      <c r="D569" s="5">
        <f t="shared" si="58"/>
        <v>1.0116022171777577E-3</v>
      </c>
      <c r="E569" s="5">
        <f t="shared" si="60"/>
        <v>3.2952097751655232E-3</v>
      </c>
      <c r="F569" s="5">
        <f>B$6+B$7*E551+B$8*(H568*100)^2</f>
        <v>0.82331639995855455</v>
      </c>
      <c r="G569" s="14">
        <v>7.9830471240868277E-3</v>
      </c>
      <c r="H569" s="8">
        <f t="shared" si="61"/>
        <v>9.0736784159377963E-3</v>
      </c>
      <c r="I569" s="7">
        <f t="shared" si="59"/>
        <v>1.0906312918509686E-3</v>
      </c>
      <c r="J569" s="10">
        <f t="shared" si="62"/>
        <v>0.1366184208734362</v>
      </c>
      <c r="K569" s="10">
        <f t="shared" si="63"/>
        <v>7.8602958506697185E-3</v>
      </c>
      <c r="AC569" s="12"/>
      <c r="AD569" s="13"/>
    </row>
    <row r="570" spans="1:30" x14ac:dyDescent="0.3">
      <c r="A570" s="17">
        <v>43294</v>
      </c>
      <c r="B570" s="18">
        <v>9.681938537184933E-3</v>
      </c>
      <c r="C570" s="8">
        <f t="shared" si="57"/>
        <v>-4.1518061462815073E-2</v>
      </c>
      <c r="D570" s="5">
        <f t="shared" si="58"/>
        <v>1.7237494276300901E-3</v>
      </c>
      <c r="E570" s="5">
        <f t="shared" si="60"/>
        <v>1.0116022171777577E-3</v>
      </c>
      <c r="F570" s="5">
        <f>B$6+B$7*E551+B$8*(H569*100)^2</f>
        <v>0.81105474461681271</v>
      </c>
      <c r="G570" s="14">
        <v>8.4177757584405644E-3</v>
      </c>
      <c r="H570" s="8">
        <f t="shared" si="61"/>
        <v>9.0058577860013585E-3</v>
      </c>
      <c r="I570" s="7">
        <f t="shared" si="59"/>
        <v>5.8808202756079411E-4</v>
      </c>
      <c r="J570" s="10">
        <f t="shared" si="62"/>
        <v>6.9861926052273371E-2</v>
      </c>
      <c r="K570" s="10">
        <f t="shared" si="63"/>
        <v>2.2296530245540236E-3</v>
      </c>
      <c r="AC570" s="12"/>
      <c r="AD570" s="13"/>
    </row>
    <row r="571" spans="1:30" x14ac:dyDescent="0.3">
      <c r="A571" s="17">
        <v>43297</v>
      </c>
      <c r="B571" s="18">
        <v>7.6999879821570191E-4</v>
      </c>
      <c r="C571" s="8">
        <f t="shared" si="57"/>
        <v>-5.04300012017843E-2</v>
      </c>
      <c r="D571" s="5">
        <f t="shared" si="58"/>
        <v>2.5431850212119661E-3</v>
      </c>
      <c r="E571" s="5">
        <f t="shared" si="60"/>
        <v>1.7237494276300901E-3</v>
      </c>
      <c r="F571" s="5">
        <f>B$6+B$7*E551+B$8*(H570*100)^2</f>
        <v>0.79979241418542324</v>
      </c>
      <c r="G571" s="14">
        <v>6.9664120667172419E-3</v>
      </c>
      <c r="H571" s="8">
        <f t="shared" si="61"/>
        <v>8.9431113947295946E-3</v>
      </c>
      <c r="I571" s="7">
        <f t="shared" si="59"/>
        <v>1.9766993280123527E-3</v>
      </c>
      <c r="J571" s="10">
        <f t="shared" si="62"/>
        <v>0.28374711531295133</v>
      </c>
      <c r="K571" s="10">
        <f t="shared" si="63"/>
        <v>2.8752853160945335E-2</v>
      </c>
      <c r="AC571" s="12"/>
      <c r="AD571" s="13"/>
    </row>
    <row r="572" spans="1:30" x14ac:dyDescent="0.3">
      <c r="A572" s="17">
        <v>43298</v>
      </c>
      <c r="B572" s="18">
        <v>1.9085362513489759E-2</v>
      </c>
      <c r="C572" s="8">
        <f t="shared" si="57"/>
        <v>-3.2114637486510243E-2</v>
      </c>
      <c r="D572" s="5">
        <f t="shared" si="58"/>
        <v>1.031349940889969E-3</v>
      </c>
      <c r="E572" s="5">
        <f t="shared" si="60"/>
        <v>2.5431850212119661E-3</v>
      </c>
      <c r="F572" s="5">
        <f>B$6+B$7*E551+B$8*(H571*100)^2</f>
        <v>0.78944796368419179</v>
      </c>
      <c r="G572" s="14">
        <v>1.4023061290521702E-2</v>
      </c>
      <c r="H572" s="8">
        <f t="shared" si="61"/>
        <v>8.8850884277208615E-3</v>
      </c>
      <c r="I572" s="7">
        <f t="shared" si="59"/>
        <v>5.1379728628008405E-3</v>
      </c>
      <c r="J572" s="10">
        <f t="shared" si="62"/>
        <v>0.36639452373167886</v>
      </c>
      <c r="K572" s="10">
        <f t="shared" si="63"/>
        <v>0.12194039172499749</v>
      </c>
      <c r="AC572" s="12"/>
      <c r="AD572" s="13"/>
    </row>
    <row r="573" spans="1:30" x14ac:dyDescent="0.3">
      <c r="A573" s="17">
        <v>43299</v>
      </c>
      <c r="B573" s="18">
        <v>-9.8654758844012331E-3</v>
      </c>
      <c r="C573" s="8">
        <f t="shared" si="57"/>
        <v>-6.1065475884401234E-2</v>
      </c>
      <c r="D573" s="5">
        <f t="shared" si="58"/>
        <v>3.7289923449883885E-3</v>
      </c>
      <c r="E573" s="5">
        <f t="shared" si="60"/>
        <v>1.031349940889969E-3</v>
      </c>
      <c r="F573" s="5">
        <f>B$6+B$7*E573+B$8*(G572*100)^2</f>
        <v>1.8608620001579383</v>
      </c>
      <c r="G573" s="14">
        <v>1.0008873473483202E-2</v>
      </c>
      <c r="H573" s="8">
        <f t="shared" si="61"/>
        <v>1.3641341576831579E-2</v>
      </c>
      <c r="I573" s="7">
        <f t="shared" si="59"/>
        <v>3.6324681033483765E-3</v>
      </c>
      <c r="J573" s="10">
        <f t="shared" si="62"/>
        <v>0.3629247700025362</v>
      </c>
      <c r="K573" s="10">
        <f t="shared" si="63"/>
        <v>4.3349169145149746E-2</v>
      </c>
      <c r="AC573" s="12"/>
      <c r="AD573" s="13"/>
    </row>
    <row r="574" spans="1:30" x14ac:dyDescent="0.3">
      <c r="A574" s="17">
        <v>43300</v>
      </c>
      <c r="B574" s="18">
        <v>1.6015502293137503E-3</v>
      </c>
      <c r="C574" s="8">
        <f t="shared" si="57"/>
        <v>-4.9598449770686254E-2</v>
      </c>
      <c r="D574" s="5">
        <f t="shared" si="58"/>
        <v>2.4600062196552873E-3</v>
      </c>
      <c r="E574" s="5">
        <f t="shared" si="60"/>
        <v>3.7289923449883885E-3</v>
      </c>
      <c r="F574" s="5">
        <f>B$6+B$7*E573+B$8*(H573*100)^2</f>
        <v>1.7638679598112716</v>
      </c>
      <c r="G574" s="14">
        <v>1.8490840068604457E-2</v>
      </c>
      <c r="H574" s="8">
        <f t="shared" si="61"/>
        <v>1.3281069082763148E-2</v>
      </c>
      <c r="I574" s="7">
        <f t="shared" si="59"/>
        <v>5.2097709858413086E-3</v>
      </c>
      <c r="J574" s="10">
        <f t="shared" si="62"/>
        <v>0.281748745136083</v>
      </c>
      <c r="K574" s="10">
        <f t="shared" si="63"/>
        <v>6.1334619020480208E-2</v>
      </c>
      <c r="AC574" s="12"/>
      <c r="AD574" s="13"/>
    </row>
    <row r="575" spans="1:30" x14ac:dyDescent="0.3">
      <c r="A575" s="17">
        <v>43301</v>
      </c>
      <c r="B575" s="18">
        <v>1.3892494257307061E-2</v>
      </c>
      <c r="C575" s="8">
        <f t="shared" si="57"/>
        <v>-3.730750574269294E-2</v>
      </c>
      <c r="D575" s="5">
        <f t="shared" si="58"/>
        <v>1.3918499847410666E-3</v>
      </c>
      <c r="E575" s="5">
        <f t="shared" si="60"/>
        <v>2.4600062196552873E-3</v>
      </c>
      <c r="F575" s="5">
        <f>B$6+B$7*E573+B$8*(H574*100)^2</f>
        <v>1.6747789337528582</v>
      </c>
      <c r="G575" s="14">
        <v>1.6703160318770796E-2</v>
      </c>
      <c r="H575" s="8">
        <f t="shared" si="61"/>
        <v>1.2941325023941165E-2</v>
      </c>
      <c r="I575" s="7">
        <f t="shared" si="59"/>
        <v>3.761835294829631E-3</v>
      </c>
      <c r="J575" s="10">
        <f t="shared" si="62"/>
        <v>0.22521697828656587</v>
      </c>
      <c r="K575" s="10">
        <f t="shared" si="63"/>
        <v>3.5511675174785928E-2</v>
      </c>
      <c r="AC575" s="12"/>
      <c r="AD575" s="13"/>
    </row>
    <row r="576" spans="1:30" x14ac:dyDescent="0.3">
      <c r="A576" s="17">
        <v>43304</v>
      </c>
      <c r="B576" s="18">
        <v>-7.3451312875323204E-3</v>
      </c>
      <c r="C576" s="8">
        <f t="shared" si="57"/>
        <v>-5.8545131287532325E-2</v>
      </c>
      <c r="D576" s="5">
        <f t="shared" si="58"/>
        <v>3.4275323974743963E-3</v>
      </c>
      <c r="E576" s="5">
        <f t="shared" si="60"/>
        <v>1.3918499847410666E-3</v>
      </c>
      <c r="F576" s="5">
        <f>B$6+B$7*E573+B$8*(H575*100)^2</f>
        <v>1.5929506633182056</v>
      </c>
      <c r="G576" s="14">
        <v>5.1160992063564482E-3</v>
      </c>
      <c r="H576" s="8">
        <f t="shared" si="61"/>
        <v>1.2621214930893958E-2</v>
      </c>
      <c r="I576" s="7">
        <f t="shared" si="59"/>
        <v>7.5051157245375096E-3</v>
      </c>
      <c r="J576" s="10">
        <f t="shared" si="62"/>
        <v>1.4669605536993595</v>
      </c>
      <c r="K576" s="10">
        <f t="shared" si="63"/>
        <v>0.30834395762115996</v>
      </c>
      <c r="AC576" s="12"/>
      <c r="AD576" s="13"/>
    </row>
    <row r="577" spans="1:30" x14ac:dyDescent="0.3">
      <c r="A577" s="17">
        <v>43305</v>
      </c>
      <c r="B577" s="18">
        <v>1.4750412202400455E-2</v>
      </c>
      <c r="C577" s="8">
        <f t="shared" si="57"/>
        <v>-3.6449587797599547E-2</v>
      </c>
      <c r="D577" s="5">
        <f t="shared" si="58"/>
        <v>1.3285724506149179E-3</v>
      </c>
      <c r="E577" s="5">
        <f t="shared" si="60"/>
        <v>3.4275323974743963E-3</v>
      </c>
      <c r="F577" s="5">
        <f>B$6+B$7*E573+B$8*(H576*100)^2</f>
        <v>1.5177913969239771</v>
      </c>
      <c r="G577" s="14">
        <v>1.00467094373748E-2</v>
      </c>
      <c r="H577" s="8">
        <f t="shared" si="61"/>
        <v>1.2319867681610776E-2</v>
      </c>
      <c r="I577" s="7">
        <f t="shared" si="59"/>
        <v>2.273158244235976E-3</v>
      </c>
      <c r="J577" s="10">
        <f t="shared" si="62"/>
        <v>0.22625898145113979</v>
      </c>
      <c r="K577" s="10">
        <f t="shared" si="63"/>
        <v>1.945647676907214E-2</v>
      </c>
      <c r="AC577" s="12"/>
      <c r="AD577" s="13"/>
    </row>
    <row r="578" spans="1:30" x14ac:dyDescent="0.3">
      <c r="A578" s="17">
        <v>43306</v>
      </c>
      <c r="B578" s="18">
        <v>1.3339973066828418E-2</v>
      </c>
      <c r="C578" s="8">
        <f t="shared" si="57"/>
        <v>-3.7860026933171587E-2</v>
      </c>
      <c r="D578" s="5">
        <f t="shared" si="58"/>
        <v>1.4333816393804779E-3</v>
      </c>
      <c r="E578" s="5">
        <f t="shared" si="60"/>
        <v>1.3285724506149179E-3</v>
      </c>
      <c r="F578" s="5">
        <f>B$6+B$7*E573+B$8*(H577*100)^2</f>
        <v>1.4487576107408779</v>
      </c>
      <c r="G578" s="14">
        <v>7.95988886158841E-3</v>
      </c>
      <c r="H578" s="8">
        <f t="shared" si="61"/>
        <v>1.2036434732680927E-2</v>
      </c>
      <c r="I578" s="7">
        <f t="shared" si="59"/>
        <v>4.0765458710925167E-3</v>
      </c>
      <c r="J578" s="10">
        <f t="shared" si="62"/>
        <v>0.51213602877855191</v>
      </c>
      <c r="K578" s="10">
        <f t="shared" si="63"/>
        <v>7.4839405157951289E-2</v>
      </c>
      <c r="AC578" s="12"/>
      <c r="AD578" s="13"/>
    </row>
    <row r="579" spans="1:30" x14ac:dyDescent="0.3">
      <c r="A579" s="17">
        <v>43307</v>
      </c>
      <c r="B579" s="18">
        <v>-1.0186590029959397E-2</v>
      </c>
      <c r="C579" s="8">
        <f t="shared" si="57"/>
        <v>-6.1386590029959401E-2</v>
      </c>
      <c r="D579" s="5">
        <f t="shared" si="58"/>
        <v>3.7683134355063108E-3</v>
      </c>
      <c r="E579" s="5">
        <f t="shared" si="60"/>
        <v>1.4333816393804779E-3</v>
      </c>
      <c r="F579" s="5">
        <f>B$6+B$7*E573+B$8*(H578*100)^2</f>
        <v>1.3853500781317016</v>
      </c>
      <c r="G579" s="14">
        <v>1.1026587723246255E-2</v>
      </c>
      <c r="H579" s="8">
        <f t="shared" si="61"/>
        <v>1.177008954142534E-2</v>
      </c>
      <c r="I579" s="7">
        <f t="shared" si="59"/>
        <v>7.4350181817908409E-4</v>
      </c>
      <c r="J579" s="10">
        <f t="shared" si="62"/>
        <v>6.7428096237935276E-2</v>
      </c>
      <c r="K579" s="10">
        <f t="shared" si="63"/>
        <v>2.0833588678659254E-3</v>
      </c>
      <c r="AC579" s="12"/>
      <c r="AD579" s="13"/>
    </row>
    <row r="580" spans="1:30" x14ac:dyDescent="0.3">
      <c r="A580" s="17">
        <v>43308</v>
      </c>
      <c r="B580" s="18">
        <v>5.7888917303271963E-3</v>
      </c>
      <c r="C580" s="8">
        <f t="shared" si="57"/>
        <v>-4.5411108269672804E-2</v>
      </c>
      <c r="D580" s="5">
        <f t="shared" si="58"/>
        <v>2.0621687542799459E-3</v>
      </c>
      <c r="E580" s="5">
        <f t="shared" si="60"/>
        <v>3.7683134355063108E-3</v>
      </c>
      <c r="F580" s="5">
        <f>B$6+B$7*E573+B$8*(H579*100)^2</f>
        <v>1.3271102594301731</v>
      </c>
      <c r="G580" s="14">
        <v>6.959226825409873E-3</v>
      </c>
      <c r="H580" s="8">
        <f t="shared" si="61"/>
        <v>1.1520027167633647E-2</v>
      </c>
      <c r="I580" s="7">
        <f t="shared" si="59"/>
        <v>4.5608003422237739E-3</v>
      </c>
      <c r="J580" s="10">
        <f t="shared" si="62"/>
        <v>0.65536020834543773</v>
      </c>
      <c r="K580" s="10">
        <f t="shared" si="63"/>
        <v>0.10811675986540248</v>
      </c>
      <c r="AC580" s="12"/>
      <c r="AD580" s="13"/>
    </row>
    <row r="581" spans="1:30" x14ac:dyDescent="0.3">
      <c r="A581" s="17">
        <v>43311</v>
      </c>
      <c r="B581" s="18">
        <v>5.1204667834995584E-3</v>
      </c>
      <c r="C581" s="8">
        <f t="shared" si="57"/>
        <v>-4.6079533216500441E-2</v>
      </c>
      <c r="D581" s="5">
        <f t="shared" si="58"/>
        <v>2.1233233814505676E-3</v>
      </c>
      <c r="E581" s="5">
        <f t="shared" si="60"/>
        <v>2.0621687542799459E-3</v>
      </c>
      <c r="F581" s="5">
        <f>B$6+B$7*E573+B$8*(H580*100)^2</f>
        <v>1.273616985952819</v>
      </c>
      <c r="G581" s="14">
        <v>5.8862231373509556E-3</v>
      </c>
      <c r="H581" s="8">
        <f t="shared" si="61"/>
        <v>1.1285464039873678E-2</v>
      </c>
      <c r="I581" s="7">
        <f t="shared" si="59"/>
        <v>5.399240902522722E-3</v>
      </c>
      <c r="J581" s="10">
        <f t="shared" si="62"/>
        <v>0.91726745258124964</v>
      </c>
      <c r="K581" s="10">
        <f t="shared" si="63"/>
        <v>0.17247661125942448</v>
      </c>
      <c r="AC581" s="12"/>
      <c r="AD581" s="13"/>
    </row>
    <row r="582" spans="1:30" x14ac:dyDescent="0.3">
      <c r="A582" s="17">
        <v>43312</v>
      </c>
      <c r="B582" s="18">
        <v>-1.3241904882666159E-2</v>
      </c>
      <c r="C582" s="8">
        <f t="shared" si="57"/>
        <v>-6.4441904882666157E-2</v>
      </c>
      <c r="D582" s="5">
        <f t="shared" si="58"/>
        <v>4.1527591049065919E-3</v>
      </c>
      <c r="E582" s="5">
        <f t="shared" si="60"/>
        <v>2.1233233814505676E-3</v>
      </c>
      <c r="F582" s="5">
        <f>B$6+B$7*E573+B$8*(H581*100)^2</f>
        <v>1.2244834142638696</v>
      </c>
      <c r="G582" s="14">
        <v>7.7818328957461776E-3</v>
      </c>
      <c r="H582" s="8">
        <f t="shared" si="61"/>
        <v>1.1065637868030337E-2</v>
      </c>
      <c r="I582" s="7">
        <f t="shared" si="59"/>
        <v>3.283804972284159E-3</v>
      </c>
      <c r="J582" s="10">
        <f t="shared" si="62"/>
        <v>0.42198348593159868</v>
      </c>
      <c r="K582" s="10">
        <f t="shared" si="63"/>
        <v>5.5295765445391165E-2</v>
      </c>
      <c r="AC582" s="12"/>
      <c r="AD582" s="13"/>
    </row>
    <row r="583" spans="1:30" x14ac:dyDescent="0.3">
      <c r="A583" s="17">
        <v>43313</v>
      </c>
      <c r="B583" s="18">
        <v>1.0345568099541474E-3</v>
      </c>
      <c r="C583" s="8">
        <f t="shared" si="57"/>
        <v>-5.0165443190045858E-2</v>
      </c>
      <c r="D583" s="5">
        <f t="shared" si="58"/>
        <v>2.5165716904537185E-3</v>
      </c>
      <c r="E583" s="5">
        <f t="shared" si="60"/>
        <v>4.1527591049065919E-3</v>
      </c>
      <c r="F583" s="5">
        <f>B$6+B$7*E573+B$8*(H582*100)^2</f>
        <v>1.1793542286675693</v>
      </c>
      <c r="G583" s="14">
        <v>7.9153569102942811E-3</v>
      </c>
      <c r="H583" s="8">
        <f t="shared" si="61"/>
        <v>1.0859807680928651E-2</v>
      </c>
      <c r="I583" s="7">
        <f t="shared" si="59"/>
        <v>2.9444507706343701E-3</v>
      </c>
      <c r="J583" s="10">
        <f t="shared" si="62"/>
        <v>0.37199216712577776</v>
      </c>
      <c r="K583" s="10">
        <f t="shared" si="63"/>
        <v>4.5130955125858963E-2</v>
      </c>
      <c r="AC583" s="12"/>
      <c r="AD583" s="13"/>
    </row>
    <row r="584" spans="1:30" x14ac:dyDescent="0.3">
      <c r="A584" s="17">
        <v>43314</v>
      </c>
      <c r="B584" s="18">
        <v>4.2154599699492949E-3</v>
      </c>
      <c r="C584" s="8">
        <f t="shared" si="57"/>
        <v>-4.698454003005071E-2</v>
      </c>
      <c r="D584" s="5">
        <f t="shared" si="58"/>
        <v>2.2075470018354374E-3</v>
      </c>
      <c r="E584" s="5">
        <f t="shared" si="60"/>
        <v>2.5165716904537185E-3</v>
      </c>
      <c r="F584" s="5">
        <f>B$6+B$7*E573+B$8*(H583*100)^2</f>
        <v>1.1379030716973675</v>
      </c>
      <c r="G584" s="14">
        <v>1.113989851172589E-2</v>
      </c>
      <c r="H584" s="8">
        <f t="shared" si="61"/>
        <v>1.0667253965746607E-2</v>
      </c>
      <c r="I584" s="7">
        <f t="shared" si="59"/>
        <v>4.7264454597928211E-4</v>
      </c>
      <c r="J584" s="10">
        <f t="shared" si="62"/>
        <v>4.2428083656397324E-2</v>
      </c>
      <c r="K584" s="10">
        <f t="shared" si="63"/>
        <v>9.5353432434297503E-4</v>
      </c>
      <c r="AC584" s="12"/>
      <c r="AD584" s="13"/>
    </row>
    <row r="585" spans="1:30" x14ac:dyDescent="0.3">
      <c r="A585" s="17">
        <v>43315</v>
      </c>
      <c r="B585" s="18">
        <v>2.2326347051850076E-2</v>
      </c>
      <c r="C585" s="8">
        <f t="shared" si="57"/>
        <v>-2.8873652948149926E-2</v>
      </c>
      <c r="D585" s="5">
        <f t="shared" si="58"/>
        <v>8.3368783457020694E-4</v>
      </c>
      <c r="E585" s="5">
        <f t="shared" si="60"/>
        <v>2.2075470018354374E-3</v>
      </c>
      <c r="F585" s="5">
        <f>B$6+B$7*E573+B$8*(H584*100)^2</f>
        <v>1.0998301840202371</v>
      </c>
      <c r="G585" s="14">
        <v>1.3032314116392104E-2</v>
      </c>
      <c r="H585" s="8">
        <f t="shared" si="61"/>
        <v>1.0487278884535479E-2</v>
      </c>
      <c r="I585" s="7">
        <f t="shared" si="59"/>
        <v>2.5450352318566252E-3</v>
      </c>
      <c r="J585" s="10">
        <f t="shared" si="62"/>
        <v>0.19528651697057151</v>
      </c>
      <c r="K585" s="10">
        <f t="shared" si="63"/>
        <v>2.5409334407182405E-2</v>
      </c>
      <c r="AC585" s="12"/>
      <c r="AD585" s="13"/>
    </row>
    <row r="586" spans="1:30" x14ac:dyDescent="0.3">
      <c r="A586" s="17">
        <v>43318</v>
      </c>
      <c r="B586" s="18">
        <v>-4.7265698570281922E-3</v>
      </c>
      <c r="C586" s="8">
        <f t="shared" si="57"/>
        <v>-5.5926569857028194E-2</v>
      </c>
      <c r="D586" s="5">
        <f t="shared" si="58"/>
        <v>3.1277812159730546E-3</v>
      </c>
      <c r="E586" s="5">
        <f t="shared" si="60"/>
        <v>8.3368783457020694E-4</v>
      </c>
      <c r="F586" s="5">
        <f>B$6+B$7*E573+B$8*(H585*100)^2</f>
        <v>1.0648602366887927</v>
      </c>
      <c r="G586" s="14">
        <v>6.180023075895655E-3</v>
      </c>
      <c r="H586" s="8">
        <f t="shared" si="61"/>
        <v>1.0319206542601968E-2</v>
      </c>
      <c r="I586" s="7">
        <f t="shared" si="59"/>
        <v>4.1391834667063128E-3</v>
      </c>
      <c r="J586" s="10">
        <f t="shared" si="62"/>
        <v>0.66976828660246246</v>
      </c>
      <c r="K586" s="10">
        <f t="shared" si="63"/>
        <v>0.11157035715778152</v>
      </c>
      <c r="AC586" s="12"/>
      <c r="AD586" s="13"/>
    </row>
    <row r="587" spans="1:30" x14ac:dyDescent="0.3">
      <c r="A587" s="17">
        <v>43319</v>
      </c>
      <c r="B587" s="18">
        <v>-8.7238313341513555E-3</v>
      </c>
      <c r="C587" s="8">
        <f t="shared" si="57"/>
        <v>-5.9923831334151356E-2</v>
      </c>
      <c r="D587" s="5">
        <f t="shared" si="58"/>
        <v>3.5908655617638199E-3</v>
      </c>
      <c r="E587" s="5">
        <f t="shared" si="60"/>
        <v>3.1277812159730546E-3</v>
      </c>
      <c r="F587" s="5">
        <f>B$6+B$7*E573+B$8*(H586*100)^2</f>
        <v>1.0327403400648612</v>
      </c>
      <c r="G587" s="14">
        <v>1.3988875704971863E-2</v>
      </c>
      <c r="H587" s="8">
        <f t="shared" si="61"/>
        <v>1.0162383283781719E-2</v>
      </c>
      <c r="I587" s="7">
        <f t="shared" si="59"/>
        <v>3.8264924211901443E-3</v>
      </c>
      <c r="J587" s="10">
        <f t="shared" si="62"/>
        <v>0.27353823866132071</v>
      </c>
      <c r="K587" s="10">
        <f t="shared" si="63"/>
        <v>5.6965512611596658E-2</v>
      </c>
      <c r="AC587" s="12"/>
      <c r="AD587" s="13"/>
    </row>
    <row r="588" spans="1:30" x14ac:dyDescent="0.3">
      <c r="A588" s="17">
        <v>43320</v>
      </c>
      <c r="B588" s="18">
        <v>-1.498470034899179E-2</v>
      </c>
      <c r="C588" s="8">
        <f t="shared" ref="C588:C651" si="64">B588-B$5</f>
        <v>-6.6184700348991793E-2</v>
      </c>
      <c r="D588" s="5">
        <f t="shared" ref="D588:D651" si="65">C588^2</f>
        <v>4.3804145602858342E-3</v>
      </c>
      <c r="E588" s="5">
        <f t="shared" si="60"/>
        <v>3.5908655617638199E-3</v>
      </c>
      <c r="F588" s="5">
        <f>B$6+B$7*E573+B$8*(H587*100)^2</f>
        <v>1.0032382150157804</v>
      </c>
      <c r="G588" s="14">
        <v>1.4113851007593032E-2</v>
      </c>
      <c r="H588" s="8">
        <f t="shared" si="61"/>
        <v>1.0016177988712962E-2</v>
      </c>
      <c r="I588" s="7">
        <f t="shared" si="59"/>
        <v>4.0976730188800707E-3</v>
      </c>
      <c r="J588" s="10">
        <f t="shared" si="62"/>
        <v>0.29032990476345444</v>
      </c>
      <c r="K588" s="10">
        <f t="shared" si="63"/>
        <v>6.6150380021658517E-2</v>
      </c>
      <c r="AC588" s="12"/>
      <c r="AD588" s="13"/>
    </row>
    <row r="589" spans="1:30" x14ac:dyDescent="0.3">
      <c r="A589" s="17">
        <v>43321</v>
      </c>
      <c r="B589" s="18">
        <v>-4.863231469507988E-3</v>
      </c>
      <c r="C589" s="8">
        <f t="shared" si="64"/>
        <v>-5.6063231469507993E-2</v>
      </c>
      <c r="D589" s="5">
        <f t="shared" si="65"/>
        <v>3.1430859228036316E-3</v>
      </c>
      <c r="E589" s="5">
        <f t="shared" si="60"/>
        <v>4.3804145602858342E-3</v>
      </c>
      <c r="F589" s="5">
        <f>B$6+B$7*E573+B$8*(H588*100)^2</f>
        <v>0.9761405131581995</v>
      </c>
      <c r="G589" s="14">
        <v>1.0828079421531678E-2</v>
      </c>
      <c r="H589" s="8">
        <f t="shared" si="61"/>
        <v>9.8799823540237138E-3</v>
      </c>
      <c r="I589" s="7">
        <f t="shared" ref="I589:I652" si="66">SQRT((G589-H589)^2)</f>
        <v>9.4809706750796467E-4</v>
      </c>
      <c r="J589" s="10">
        <f t="shared" si="62"/>
        <v>8.7559116496935735E-2</v>
      </c>
      <c r="K589" s="10">
        <f t="shared" si="63"/>
        <v>4.3294322143014874E-3</v>
      </c>
      <c r="AC589" s="12"/>
      <c r="AD589" s="13"/>
    </row>
    <row r="590" spans="1:30" x14ac:dyDescent="0.3">
      <c r="A590" s="17">
        <v>43322</v>
      </c>
      <c r="B590" s="18">
        <v>-2.903309239106024E-2</v>
      </c>
      <c r="C590" s="8">
        <f t="shared" si="64"/>
        <v>-8.0233092391060246E-2</v>
      </c>
      <c r="D590" s="5">
        <f t="shared" si="65"/>
        <v>6.4373491146324097E-3</v>
      </c>
      <c r="E590" s="5">
        <f t="shared" ref="E590:E653" si="67">D589</f>
        <v>3.1430859228036316E-3</v>
      </c>
      <c r="F590" s="5">
        <f>B$6+B$7*E573+B$8*(H589*100)^2</f>
        <v>0.95125127400201159</v>
      </c>
      <c r="G590" s="14">
        <v>1.7546467774889975E-2</v>
      </c>
      <c r="H590" s="8">
        <f t="shared" ref="H590:H653" si="68">SQRT(F590)/100</f>
        <v>9.7532111327603872E-3</v>
      </c>
      <c r="I590" s="7">
        <f t="shared" si="66"/>
        <v>7.7932566421295875E-3</v>
      </c>
      <c r="J590" s="10">
        <f t="shared" ref="J590:J653" si="69">ABS(G590-H590)/G590</f>
        <v>0.44414959991447367</v>
      </c>
      <c r="K590" s="10">
        <f t="shared" ref="K590:K653" si="70">G590/H590-LN(G590/H590)-1</f>
        <v>0.2117891249186481</v>
      </c>
      <c r="AC590" s="12"/>
      <c r="AD590" s="13"/>
    </row>
    <row r="591" spans="1:30" x14ac:dyDescent="0.3">
      <c r="A591" s="17">
        <v>43325</v>
      </c>
      <c r="B591" s="18">
        <v>1.2752591499299257E-2</v>
      </c>
      <c r="C591" s="8">
        <f t="shared" si="64"/>
        <v>-3.8447408500700747E-2</v>
      </c>
      <c r="D591" s="5">
        <f t="shared" si="65"/>
        <v>1.478203220419756E-3</v>
      </c>
      <c r="E591" s="5">
        <f t="shared" si="67"/>
        <v>6.4373491146324097E-3</v>
      </c>
      <c r="F591" s="5">
        <f>B$6+B$7*E573+B$8*(H590*100)^2</f>
        <v>0.92839050783705268</v>
      </c>
      <c r="G591" s="14">
        <v>1.3756851528962678E-2</v>
      </c>
      <c r="H591" s="8">
        <f t="shared" si="68"/>
        <v>9.6353023192687244E-3</v>
      </c>
      <c r="I591" s="7">
        <f t="shared" si="66"/>
        <v>4.1215492096939536E-3</v>
      </c>
      <c r="J591" s="10">
        <f t="shared" si="69"/>
        <v>0.2995997449719322</v>
      </c>
      <c r="K591" s="10">
        <f t="shared" si="70"/>
        <v>7.16517339230065E-2</v>
      </c>
      <c r="AC591" s="12"/>
      <c r="AD591" s="13"/>
    </row>
    <row r="592" spans="1:30" x14ac:dyDescent="0.3">
      <c r="A592" s="17">
        <v>43326</v>
      </c>
      <c r="B592" s="18">
        <v>1.4170822279971969E-2</v>
      </c>
      <c r="C592" s="8">
        <f t="shared" si="64"/>
        <v>-3.7029177720028034E-2</v>
      </c>
      <c r="D592" s="5">
        <f t="shared" si="65"/>
        <v>1.3711600026214206E-3</v>
      </c>
      <c r="E592" s="5">
        <f t="shared" si="67"/>
        <v>1.478203220419756E-3</v>
      </c>
      <c r="F592" s="5">
        <f>B$6+B$7*E573+B$8*(H591*100)^2</f>
        <v>0.90739289411453794</v>
      </c>
      <c r="G592" s="14">
        <v>7.2941380385849863E-3</v>
      </c>
      <c r="H592" s="8">
        <f t="shared" si="68"/>
        <v>9.525717264933585E-3</v>
      </c>
      <c r="I592" s="7">
        <f t="shared" si="66"/>
        <v>2.2315792263485987E-3</v>
      </c>
      <c r="J592" s="10">
        <f t="shared" si="69"/>
        <v>0.30594145799597594</v>
      </c>
      <c r="K592" s="10">
        <f t="shared" si="70"/>
        <v>3.2655312720605956E-2</v>
      </c>
      <c r="AC592" s="12"/>
      <c r="AD592" s="13"/>
    </row>
    <row r="593" spans="1:30" x14ac:dyDescent="0.3">
      <c r="A593" s="17">
        <v>43327</v>
      </c>
      <c r="B593" s="18">
        <v>-1.9579248262502461E-2</v>
      </c>
      <c r="C593" s="8">
        <f t="shared" si="64"/>
        <v>-7.0779248262502467E-2</v>
      </c>
      <c r="D593" s="5">
        <f t="shared" si="65"/>
        <v>5.0097019846049584E-3</v>
      </c>
      <c r="E593" s="5">
        <f t="shared" si="67"/>
        <v>1.3711600026214206E-3</v>
      </c>
      <c r="F593" s="5">
        <f>B$6+B$7*E573+B$8*(H592*100)^2</f>
        <v>0.88810658591040803</v>
      </c>
      <c r="G593" s="14">
        <v>1.0997419914006009E-2</v>
      </c>
      <c r="H593" s="8">
        <f t="shared" si="68"/>
        <v>9.4239407145334277E-3</v>
      </c>
      <c r="I593" s="7">
        <f t="shared" si="66"/>
        <v>1.5734791994725817E-3</v>
      </c>
      <c r="J593" s="10">
        <f t="shared" si="69"/>
        <v>0.1430771227957425</v>
      </c>
      <c r="K593" s="10">
        <f t="shared" si="70"/>
        <v>1.2558804640958154E-2</v>
      </c>
      <c r="AC593" s="12"/>
      <c r="AD593" s="13"/>
    </row>
    <row r="594" spans="1:30" x14ac:dyDescent="0.3">
      <c r="A594" s="17">
        <v>43328</v>
      </c>
      <c r="B594" s="18">
        <v>-3.3658907518963116E-3</v>
      </c>
      <c r="C594" s="8">
        <f t="shared" si="64"/>
        <v>-5.4565890751896315E-2</v>
      </c>
      <c r="D594" s="5">
        <f t="shared" si="65"/>
        <v>2.9774364335478838E-3</v>
      </c>
      <c r="E594" s="5">
        <f t="shared" si="67"/>
        <v>5.0097019846049584E-3</v>
      </c>
      <c r="F594" s="5">
        <f>B$6+B$7*E573+B$8*(H593*100)^2</f>
        <v>0.87039211182491494</v>
      </c>
      <c r="G594" s="14">
        <v>1.1175862046808956E-2</v>
      </c>
      <c r="H594" s="8">
        <f t="shared" si="68"/>
        <v>9.3294807563171229E-3</v>
      </c>
      <c r="I594" s="7">
        <f t="shared" si="66"/>
        <v>1.8463812904918331E-3</v>
      </c>
      <c r="J594" s="10">
        <f t="shared" si="69"/>
        <v>0.16521153202844252</v>
      </c>
      <c r="K594" s="10">
        <f t="shared" si="70"/>
        <v>1.7331340643542248E-2</v>
      </c>
      <c r="AC594" s="12"/>
      <c r="AD594" s="13"/>
    </row>
    <row r="595" spans="1:30" x14ac:dyDescent="0.3">
      <c r="A595" s="17">
        <v>43329</v>
      </c>
      <c r="B595" s="18">
        <v>-1.033715893868966E-2</v>
      </c>
      <c r="C595" s="8">
        <f t="shared" si="64"/>
        <v>-6.1537158938689662E-2</v>
      </c>
      <c r="D595" s="5">
        <f t="shared" si="65"/>
        <v>3.786821930245553E-3</v>
      </c>
      <c r="E595" s="5">
        <f t="shared" si="67"/>
        <v>2.9774364335478838E-3</v>
      </c>
      <c r="F595" s="5">
        <f>B$6+B$7*E595+B$8*(G594*100)^2</f>
        <v>1.2019966639332988</v>
      </c>
      <c r="G595" s="14">
        <v>9.207450178525884E-3</v>
      </c>
      <c r="H595" s="8">
        <f t="shared" si="68"/>
        <v>1.0963560844603813E-2</v>
      </c>
      <c r="I595" s="7">
        <f t="shared" si="66"/>
        <v>1.7561106660779289E-3</v>
      </c>
      <c r="J595" s="10">
        <f t="shared" si="69"/>
        <v>0.19072714291450912</v>
      </c>
      <c r="K595" s="10">
        <f t="shared" si="70"/>
        <v>1.4387130256207303E-2</v>
      </c>
      <c r="AC595" s="12"/>
      <c r="AD595" s="13"/>
    </row>
    <row r="596" spans="1:30" x14ac:dyDescent="0.3">
      <c r="A596" s="17">
        <v>43332</v>
      </c>
      <c r="B596" s="18">
        <v>3.9249969985774916E-3</v>
      </c>
      <c r="C596" s="8">
        <f t="shared" si="64"/>
        <v>-4.7275003001422511E-2</v>
      </c>
      <c r="D596" s="5">
        <f t="shared" si="65"/>
        <v>2.2349259087845073E-3</v>
      </c>
      <c r="E596" s="5">
        <f t="shared" si="67"/>
        <v>3.786821930245553E-3</v>
      </c>
      <c r="F596" s="5">
        <f>B$6+B$7*E595+B$8*(H595*100)^2</f>
        <v>1.1588250872417685</v>
      </c>
      <c r="G596" s="14">
        <v>7.6697170175959581E-3</v>
      </c>
      <c r="H596" s="8">
        <f t="shared" si="68"/>
        <v>1.0764873836890836E-2</v>
      </c>
      <c r="I596" s="7">
        <f t="shared" si="66"/>
        <v>3.0951568192948775E-3</v>
      </c>
      <c r="J596" s="10">
        <f t="shared" si="69"/>
        <v>0.4035555434697175</v>
      </c>
      <c r="K596" s="10">
        <f t="shared" si="70"/>
        <v>5.1484947932931568E-2</v>
      </c>
      <c r="AC596" s="12"/>
      <c r="AD596" s="13"/>
    </row>
    <row r="597" spans="1:30" x14ac:dyDescent="0.3">
      <c r="A597" s="17">
        <v>43333</v>
      </c>
      <c r="B597" s="18">
        <v>-1.5154605313512908E-2</v>
      </c>
      <c r="C597" s="8">
        <f t="shared" si="64"/>
        <v>-6.6354605313512907E-2</v>
      </c>
      <c r="D597" s="5">
        <f t="shared" si="65"/>
        <v>4.4029336463120754E-3</v>
      </c>
      <c r="E597" s="5">
        <f t="shared" si="67"/>
        <v>2.2349259087845073E-3</v>
      </c>
      <c r="F597" s="5">
        <f>B$6+B$7*E595+B$8*(H596*100)^2</f>
        <v>1.119171994050598</v>
      </c>
      <c r="G597" s="14">
        <v>9.5853893916241703E-3</v>
      </c>
      <c r="H597" s="8">
        <f t="shared" si="68"/>
        <v>1.0579092560567745E-2</v>
      </c>
      <c r="I597" s="7">
        <f t="shared" si="66"/>
        <v>9.937031689435747E-4</v>
      </c>
      <c r="J597" s="10">
        <f t="shared" si="69"/>
        <v>0.1036685238694512</v>
      </c>
      <c r="K597" s="10">
        <f t="shared" si="70"/>
        <v>4.7088014709129045E-3</v>
      </c>
      <c r="AC597" s="12"/>
      <c r="AD597" s="13"/>
    </row>
    <row r="598" spans="1:30" x14ac:dyDescent="0.3">
      <c r="A598" s="17">
        <v>43334</v>
      </c>
      <c r="B598" s="18">
        <v>2.2646645839709927E-2</v>
      </c>
      <c r="C598" s="8">
        <f t="shared" si="64"/>
        <v>-2.8553354160290076E-2</v>
      </c>
      <c r="D598" s="5">
        <f t="shared" si="65"/>
        <v>8.1529403380295462E-4</v>
      </c>
      <c r="E598" s="5">
        <f t="shared" si="67"/>
        <v>4.4029336463120754E-3</v>
      </c>
      <c r="F598" s="5">
        <f>B$6+B$7*E595+B$8*(H597*100)^2</f>
        <v>1.082750627954508</v>
      </c>
      <c r="G598" s="14">
        <v>1.2865355982816594E-2</v>
      </c>
      <c r="H598" s="8">
        <f t="shared" si="68"/>
        <v>1.0405530394720435E-2</v>
      </c>
      <c r="I598" s="7">
        <f t="shared" si="66"/>
        <v>2.4598255880961591E-3</v>
      </c>
      <c r="J598" s="10">
        <f t="shared" si="69"/>
        <v>0.19119763117177524</v>
      </c>
      <c r="K598" s="10">
        <f t="shared" si="70"/>
        <v>2.4195300711085332E-2</v>
      </c>
      <c r="AC598" s="12"/>
      <c r="AD598" s="13"/>
    </row>
    <row r="599" spans="1:30" x14ac:dyDescent="0.3">
      <c r="A599" s="17">
        <v>43335</v>
      </c>
      <c r="B599" s="18">
        <v>-1.6625966441195308E-2</v>
      </c>
      <c r="C599" s="8">
        <f t="shared" si="64"/>
        <v>-6.7825966441195318E-2</v>
      </c>
      <c r="D599" s="5">
        <f t="shared" si="65"/>
        <v>4.6003617236821531E-3</v>
      </c>
      <c r="E599" s="5">
        <f t="shared" si="67"/>
        <v>8.1529403380295462E-4</v>
      </c>
      <c r="F599" s="5">
        <f>B$6+B$7*E595+B$8*(H598*100)^2</f>
        <v>1.0492976031952495</v>
      </c>
      <c r="G599" s="14">
        <v>1.2372445117789576E-2</v>
      </c>
      <c r="H599" s="8">
        <f t="shared" si="68"/>
        <v>1.024352284712271E-2</v>
      </c>
      <c r="I599" s="7">
        <f t="shared" si="66"/>
        <v>2.1289222706668658E-3</v>
      </c>
      <c r="J599" s="10">
        <f t="shared" si="69"/>
        <v>0.17206964754329923</v>
      </c>
      <c r="K599" s="10">
        <f t="shared" si="70"/>
        <v>1.9004822255506149E-2</v>
      </c>
      <c r="AC599" s="12"/>
      <c r="AD599" s="13"/>
    </row>
    <row r="600" spans="1:30" x14ac:dyDescent="0.3">
      <c r="A600" s="17">
        <v>43336</v>
      </c>
      <c r="B600" s="18">
        <v>8.2688626196860595E-3</v>
      </c>
      <c r="C600" s="8">
        <f t="shared" si="64"/>
        <v>-4.2931137380313941E-2</v>
      </c>
      <c r="D600" s="5">
        <f t="shared" si="65"/>
        <v>1.8430825567673889E-3</v>
      </c>
      <c r="E600" s="5">
        <f t="shared" si="67"/>
        <v>4.6003617236821531E-3</v>
      </c>
      <c r="F600" s="5">
        <f>B$6+B$7*E595+B$8*(H599*100)^2</f>
        <v>1.0185709999538703</v>
      </c>
      <c r="G600" s="14">
        <v>7.9043199118393019E-3</v>
      </c>
      <c r="H600" s="8">
        <f t="shared" si="68"/>
        <v>1.0092427854356307E-2</v>
      </c>
      <c r="I600" s="7">
        <f t="shared" si="66"/>
        <v>2.1881079425170053E-3</v>
      </c>
      <c r="J600" s="10">
        <f t="shared" si="69"/>
        <v>0.27682431466869134</v>
      </c>
      <c r="K600" s="10">
        <f t="shared" si="70"/>
        <v>2.7569096332062282E-2</v>
      </c>
      <c r="AC600" s="12"/>
      <c r="AD600" s="13"/>
    </row>
    <row r="601" spans="1:30" x14ac:dyDescent="0.3">
      <c r="A601" s="17">
        <v>43339</v>
      </c>
      <c r="B601" s="18">
        <v>2.1636207701236938E-2</v>
      </c>
      <c r="C601" s="8">
        <f t="shared" si="64"/>
        <v>-2.9563792298763065E-2</v>
      </c>
      <c r="D601" s="5">
        <f t="shared" si="65"/>
        <v>8.7401781508440225E-4</v>
      </c>
      <c r="E601" s="5">
        <f t="shared" si="67"/>
        <v>1.8430825567673889E-3</v>
      </c>
      <c r="F601" s="5">
        <f>B$6+B$7*E595+B$8*(H600*100)^2</f>
        <v>0.99034861487666392</v>
      </c>
      <c r="G601" s="14">
        <v>9.3350445011725937E-3</v>
      </c>
      <c r="H601" s="8">
        <f t="shared" si="68"/>
        <v>9.9516260725404267E-3</v>
      </c>
      <c r="I601" s="7">
        <f t="shared" si="66"/>
        <v>6.1658157136783298E-4</v>
      </c>
      <c r="J601" s="10">
        <f t="shared" si="69"/>
        <v>6.6050201612898887E-2</v>
      </c>
      <c r="K601" s="10">
        <f t="shared" si="70"/>
        <v>2.0025463844075553E-3</v>
      </c>
      <c r="AC601" s="12"/>
      <c r="AD601" s="13"/>
    </row>
    <row r="602" spans="1:30" x14ac:dyDescent="0.3">
      <c r="A602" s="17">
        <v>43340</v>
      </c>
      <c r="B602" s="18">
        <v>-5.8814992938257815E-3</v>
      </c>
      <c r="C602" s="8">
        <f t="shared" si="64"/>
        <v>-5.7081499293825784E-2</v>
      </c>
      <c r="D602" s="5">
        <f t="shared" si="65"/>
        <v>3.2582975616310336E-3</v>
      </c>
      <c r="E602" s="5">
        <f t="shared" si="67"/>
        <v>8.7401781508440225E-4</v>
      </c>
      <c r="F602" s="5">
        <f>B$6+B$7*E595+B$8*(H601*100)^2</f>
        <v>0.96442635418324973</v>
      </c>
      <c r="G602" s="14">
        <v>7.0520938233778014E-3</v>
      </c>
      <c r="H602" s="8">
        <f t="shared" si="68"/>
        <v>9.8205211378177368E-3</v>
      </c>
      <c r="I602" s="7">
        <f t="shared" si="66"/>
        <v>2.7684273144399354E-3</v>
      </c>
      <c r="J602" s="10">
        <f t="shared" si="69"/>
        <v>0.39256813419903114</v>
      </c>
      <c r="K602" s="10">
        <f t="shared" si="70"/>
        <v>4.9247339511817367E-2</v>
      </c>
      <c r="AC602" s="12"/>
      <c r="AD602" s="13"/>
    </row>
    <row r="603" spans="1:30" x14ac:dyDescent="0.3">
      <c r="A603" s="17">
        <v>43341</v>
      </c>
      <c r="B603" s="18">
        <v>1.1754122828444563E-2</v>
      </c>
      <c r="C603" s="8">
        <f t="shared" si="64"/>
        <v>-3.9445877171555441E-2</v>
      </c>
      <c r="D603" s="5">
        <f t="shared" si="65"/>
        <v>1.5559772258334386E-3</v>
      </c>
      <c r="E603" s="5">
        <f t="shared" si="67"/>
        <v>3.2582975616310336E-3</v>
      </c>
      <c r="F603" s="5">
        <f>B$6+B$7*E595+B$8*(H602*100)^2</f>
        <v>0.94061675773634879</v>
      </c>
      <c r="G603" s="14">
        <v>1.0112516260944768E-2</v>
      </c>
      <c r="H603" s="8">
        <f t="shared" si="68"/>
        <v>9.6985398784371086E-3</v>
      </c>
      <c r="I603" s="7">
        <f t="shared" si="66"/>
        <v>4.1397638250765915E-4</v>
      </c>
      <c r="J603" s="10">
        <f t="shared" si="69"/>
        <v>4.0937030094721764E-2</v>
      </c>
      <c r="K603" s="10">
        <f t="shared" si="70"/>
        <v>8.8585857066969531E-4</v>
      </c>
      <c r="AC603" s="12"/>
      <c r="AD603" s="13"/>
    </row>
    <row r="604" spans="1:30" x14ac:dyDescent="0.3">
      <c r="A604" s="17">
        <v>43342</v>
      </c>
      <c r="B604" s="18">
        <v>-2.5648560567199791E-2</v>
      </c>
      <c r="C604" s="8">
        <f t="shared" si="64"/>
        <v>-7.6848560567199797E-2</v>
      </c>
      <c r="D604" s="5">
        <f t="shared" si="65"/>
        <v>5.905701261250576E-3</v>
      </c>
      <c r="E604" s="5">
        <f t="shared" si="67"/>
        <v>1.5559772258334386E-3</v>
      </c>
      <c r="F604" s="5">
        <f>B$6+B$7*E595+B$8*(H603*100)^2</f>
        <v>0.91874764339987025</v>
      </c>
      <c r="G604" s="14">
        <v>1.0239840593152347E-2</v>
      </c>
      <c r="H604" s="8">
        <f t="shared" si="68"/>
        <v>9.585132463351095E-3</v>
      </c>
      <c r="I604" s="7">
        <f t="shared" si="66"/>
        <v>6.5470812980125172E-4</v>
      </c>
      <c r="J604" s="10">
        <f t="shared" si="69"/>
        <v>6.3937336118207969E-2</v>
      </c>
      <c r="K604" s="10">
        <f t="shared" si="70"/>
        <v>2.2316907373483019E-3</v>
      </c>
      <c r="AC604" s="12"/>
      <c r="AD604" s="13"/>
    </row>
    <row r="605" spans="1:30" x14ac:dyDescent="0.3">
      <c r="A605" s="17">
        <v>43343</v>
      </c>
      <c r="B605" s="18">
        <v>3.5797845939542624E-3</v>
      </c>
      <c r="C605" s="8">
        <f t="shared" si="64"/>
        <v>-4.7620215406045739E-2</v>
      </c>
      <c r="D605" s="5">
        <f t="shared" si="65"/>
        <v>2.2676849153181961E-3</v>
      </c>
      <c r="E605" s="5">
        <f t="shared" si="67"/>
        <v>5.905701261250576E-3</v>
      </c>
      <c r="F605" s="5">
        <f>B$6+B$7*E595+B$8*(H604*100)^2</f>
        <v>0.8986608618818146</v>
      </c>
      <c r="G605" s="14">
        <v>9.9253614072705477E-3</v>
      </c>
      <c r="H605" s="8">
        <f t="shared" si="68"/>
        <v>9.4797724755492658E-3</v>
      </c>
      <c r="I605" s="7">
        <f t="shared" si="66"/>
        <v>4.4558893172128196E-4</v>
      </c>
      <c r="J605" s="10">
        <f t="shared" si="69"/>
        <v>4.4893975487368967E-2</v>
      </c>
      <c r="K605" s="10">
        <f t="shared" si="70"/>
        <v>1.071255760076717E-3</v>
      </c>
      <c r="AC605" s="12"/>
      <c r="AD605" s="13"/>
    </row>
    <row r="606" spans="1:30" x14ac:dyDescent="0.3">
      <c r="A606" s="17">
        <v>43346</v>
      </c>
      <c r="B606" s="18">
        <v>-6.3452404610139642E-3</v>
      </c>
      <c r="C606" s="8">
        <f t="shared" si="64"/>
        <v>-5.7545240461013968E-2</v>
      </c>
      <c r="D606" s="5">
        <f t="shared" si="65"/>
        <v>3.311454699715919E-3</v>
      </c>
      <c r="E606" s="5">
        <f t="shared" si="67"/>
        <v>2.2676849153181961E-3</v>
      </c>
      <c r="F606" s="5">
        <f>B$6+B$7*E595+B$8*(H605*100)^2</f>
        <v>0.88021115305748043</v>
      </c>
      <c r="G606" s="14">
        <v>8.4022532286255943E-3</v>
      </c>
      <c r="H606" s="8">
        <f t="shared" si="68"/>
        <v>9.3819569017208788E-3</v>
      </c>
      <c r="I606" s="7">
        <f t="shared" si="66"/>
        <v>9.7970367309528454E-4</v>
      </c>
      <c r="J606" s="10">
        <f t="shared" si="69"/>
        <v>0.11660011266472391</v>
      </c>
      <c r="K606" s="10">
        <f t="shared" si="70"/>
        <v>5.8642197054448175E-3</v>
      </c>
      <c r="AC606" s="12"/>
      <c r="AD606" s="13"/>
    </row>
    <row r="607" spans="1:30" x14ac:dyDescent="0.3">
      <c r="A607" s="17">
        <v>43347</v>
      </c>
      <c r="B607" s="18">
        <v>-1.9628873148412183E-2</v>
      </c>
      <c r="C607" s="8">
        <f t="shared" si="64"/>
        <v>-7.0828873148412186E-2</v>
      </c>
      <c r="D607" s="5">
        <f t="shared" si="65"/>
        <v>5.0167292714738644E-3</v>
      </c>
      <c r="E607" s="5">
        <f t="shared" si="67"/>
        <v>3.311454699715919E-3</v>
      </c>
      <c r="F607" s="5">
        <f>B$6+B$7*E595+B$8*(H606*100)^2</f>
        <v>0.86326509550232955</v>
      </c>
      <c r="G607" s="14">
        <v>9.0364229089630564E-3</v>
      </c>
      <c r="H607" s="8">
        <f t="shared" si="68"/>
        <v>9.2912060331386999E-3</v>
      </c>
      <c r="I607" s="7">
        <f t="shared" si="66"/>
        <v>2.5478312417564347E-4</v>
      </c>
      <c r="J607" s="10">
        <f t="shared" si="69"/>
        <v>2.8195130611132522E-2</v>
      </c>
      <c r="K607" s="10">
        <f t="shared" si="70"/>
        <v>3.830000559759128E-4</v>
      </c>
      <c r="AC607" s="12"/>
      <c r="AD607" s="13"/>
    </row>
    <row r="608" spans="1:30" x14ac:dyDescent="0.3">
      <c r="A608" s="17">
        <v>43348</v>
      </c>
      <c r="B608" s="18">
        <v>5.0733066546990819E-3</v>
      </c>
      <c r="C608" s="8">
        <f t="shared" si="64"/>
        <v>-4.6126693345300923E-2</v>
      </c>
      <c r="D608" s="5">
        <f t="shared" si="65"/>
        <v>2.1276718389714286E-3</v>
      </c>
      <c r="E608" s="5">
        <f t="shared" si="67"/>
        <v>5.0167292714738644E-3</v>
      </c>
      <c r="F608" s="5">
        <f>B$6+B$7*E595+B$8*(H607*100)^2</f>
        <v>0.84770014163792373</v>
      </c>
      <c r="G608" s="14">
        <v>9.2789224709673521E-3</v>
      </c>
      <c r="H608" s="8">
        <f t="shared" si="68"/>
        <v>9.2070632757569534E-3</v>
      </c>
      <c r="I608" s="7">
        <f t="shared" si="66"/>
        <v>7.1859195210398699E-5</v>
      </c>
      <c r="J608" s="10">
        <f t="shared" si="69"/>
        <v>7.7443469794297344E-3</v>
      </c>
      <c r="K608" s="10">
        <f t="shared" si="70"/>
        <v>3.0299819620438484E-5</v>
      </c>
      <c r="AC608" s="12"/>
      <c r="AD608" s="13"/>
    </row>
    <row r="609" spans="1:30" x14ac:dyDescent="0.3">
      <c r="A609" s="17">
        <v>43349</v>
      </c>
      <c r="B609" s="18">
        <v>1.7478069867966402E-2</v>
      </c>
      <c r="C609" s="8">
        <f t="shared" si="64"/>
        <v>-3.3721930132033603E-2</v>
      </c>
      <c r="D609" s="5">
        <f t="shared" si="65"/>
        <v>1.1371685718297559E-3</v>
      </c>
      <c r="E609" s="5">
        <f t="shared" si="67"/>
        <v>2.1276718389714286E-3</v>
      </c>
      <c r="F609" s="5">
        <f>B$6+B$7*E595+B$8*(H608*100)^2</f>
        <v>0.83340373151346658</v>
      </c>
      <c r="G609" s="14">
        <v>9.6339089020877761E-3</v>
      </c>
      <c r="H609" s="8">
        <f t="shared" si="68"/>
        <v>9.1290948703223948E-3</v>
      </c>
      <c r="I609" s="7">
        <f t="shared" si="66"/>
        <v>5.0481403176538125E-4</v>
      </c>
      <c r="J609" s="10">
        <f t="shared" si="69"/>
        <v>5.2399709909648658E-2</v>
      </c>
      <c r="K609" s="10">
        <f t="shared" si="70"/>
        <v>1.4747702956876552E-3</v>
      </c>
      <c r="AC609" s="12"/>
      <c r="AD609" s="13"/>
    </row>
    <row r="610" spans="1:30" x14ac:dyDescent="0.3">
      <c r="A610" s="17">
        <v>43353</v>
      </c>
      <c r="B610" s="18">
        <v>2.6169104904265333E-4</v>
      </c>
      <c r="C610" s="8">
        <f t="shared" si="64"/>
        <v>-5.0938308950957349E-2</v>
      </c>
      <c r="D610" s="5">
        <f t="shared" si="65"/>
        <v>2.5947113187831817E-3</v>
      </c>
      <c r="E610" s="5">
        <f t="shared" si="67"/>
        <v>1.1371685718297559E-3</v>
      </c>
      <c r="F610" s="5">
        <f>B$6+B$7*E595+B$8*(H609*100)^2</f>
        <v>0.82027247881415288</v>
      </c>
      <c r="G610" s="14">
        <v>1.1088969123194917E-2</v>
      </c>
      <c r="H610" s="8">
        <f t="shared" si="68"/>
        <v>9.0568895257375909E-3</v>
      </c>
      <c r="I610" s="7">
        <f t="shared" si="66"/>
        <v>2.0320795974573258E-3</v>
      </c>
      <c r="J610" s="10">
        <f t="shared" si="69"/>
        <v>0.18325234518029299</v>
      </c>
      <c r="K610" s="10">
        <f t="shared" si="70"/>
        <v>2.1943276464977846E-2</v>
      </c>
      <c r="AC610" s="12"/>
      <c r="AD610" s="13"/>
    </row>
    <row r="611" spans="1:30" x14ac:dyDescent="0.3">
      <c r="A611" s="17">
        <v>43354</v>
      </c>
      <c r="B611" s="18">
        <v>-2.3549498859133041E-2</v>
      </c>
      <c r="C611" s="8">
        <f t="shared" si="64"/>
        <v>-7.474949885913304E-2</v>
      </c>
      <c r="D611" s="5">
        <f t="shared" si="65"/>
        <v>5.5874875796915312E-3</v>
      </c>
      <c r="E611" s="5">
        <f t="shared" si="67"/>
        <v>2.5947113187831817E-3</v>
      </c>
      <c r="F611" s="5">
        <f>B$6+B$7*E595+B$8*(H610*100)^2</f>
        <v>0.80821142320983308</v>
      </c>
      <c r="G611" s="14">
        <v>1.4367722062946689E-2</v>
      </c>
      <c r="H611" s="8">
        <f t="shared" si="68"/>
        <v>8.9900579709467562E-3</v>
      </c>
      <c r="I611" s="7">
        <f t="shared" si="66"/>
        <v>5.3776640919999327E-3</v>
      </c>
      <c r="J611" s="10">
        <f t="shared" si="69"/>
        <v>0.37428787029981164</v>
      </c>
      <c r="K611" s="10">
        <f t="shared" si="70"/>
        <v>0.12931415244510536</v>
      </c>
      <c r="AC611" s="12"/>
      <c r="AD611" s="13"/>
    </row>
    <row r="612" spans="1:30" x14ac:dyDescent="0.3">
      <c r="A612" s="17">
        <v>43355</v>
      </c>
      <c r="B612" s="18">
        <v>6.249102335379811E-3</v>
      </c>
      <c r="C612" s="8">
        <f t="shared" si="64"/>
        <v>-4.4950897664620189E-2</v>
      </c>
      <c r="D612" s="5">
        <f t="shared" si="65"/>
        <v>2.0205832008551566E-3</v>
      </c>
      <c r="E612" s="5">
        <f t="shared" si="67"/>
        <v>5.5874875796915312E-3</v>
      </c>
      <c r="F612" s="5">
        <f>B$6+B$7*E595+B$8*(H611*100)^2</f>
        <v>0.79713334363726551</v>
      </c>
      <c r="G612" s="14">
        <v>1.030861556991741E-2</v>
      </c>
      <c r="H612" s="8">
        <f t="shared" si="68"/>
        <v>8.9282324322189632E-3</v>
      </c>
      <c r="I612" s="7">
        <f t="shared" si="66"/>
        <v>1.380383137698447E-3</v>
      </c>
      <c r="J612" s="10">
        <f t="shared" si="69"/>
        <v>0.13390577312114341</v>
      </c>
      <c r="K612" s="10">
        <f t="shared" si="70"/>
        <v>1.0847212225991054E-2</v>
      </c>
      <c r="AC612" s="12"/>
      <c r="AD612" s="13"/>
    </row>
    <row r="613" spans="1:30" x14ac:dyDescent="0.3">
      <c r="A613" s="17">
        <v>43356</v>
      </c>
      <c r="B613" s="18">
        <v>-5.847345312619932E-3</v>
      </c>
      <c r="C613" s="8">
        <f t="shared" si="64"/>
        <v>-5.7047345312619936E-2</v>
      </c>
      <c r="D613" s="5">
        <f t="shared" si="65"/>
        <v>3.2543996072172997E-3</v>
      </c>
      <c r="E613" s="5">
        <f t="shared" si="67"/>
        <v>2.0205832008551566E-3</v>
      </c>
      <c r="F613" s="5">
        <f>B$6+B$7*E595+B$8*(H612*100)^2</f>
        <v>0.78695812754986205</v>
      </c>
      <c r="G613" s="14">
        <v>7.3083152839042882E-3</v>
      </c>
      <c r="H613" s="8">
        <f t="shared" si="68"/>
        <v>8.8710660438859439E-3</v>
      </c>
      <c r="I613" s="7">
        <f t="shared" si="66"/>
        <v>1.5627507599816556E-3</v>
      </c>
      <c r="J613" s="10">
        <f t="shared" si="69"/>
        <v>0.2138318749634997</v>
      </c>
      <c r="K613" s="10">
        <f t="shared" si="70"/>
        <v>1.7619515537137032E-2</v>
      </c>
      <c r="AC613" s="12"/>
      <c r="AD613" s="13"/>
    </row>
    <row r="614" spans="1:30" x14ac:dyDescent="0.3">
      <c r="A614" s="17">
        <v>43357</v>
      </c>
      <c r="B614" s="18">
        <v>9.8857689102368699E-3</v>
      </c>
      <c r="C614" s="8">
        <f t="shared" si="64"/>
        <v>-4.1314231089763134E-2</v>
      </c>
      <c r="D614" s="5">
        <f t="shared" si="65"/>
        <v>1.7068656905383508E-3</v>
      </c>
      <c r="E614" s="5">
        <f t="shared" si="67"/>
        <v>3.2543996072172997E-3</v>
      </c>
      <c r="F614" s="5">
        <f>B$6+B$7*E595+B$8*(H613*100)^2</f>
        <v>0.77761219157358208</v>
      </c>
      <c r="G614" s="14">
        <v>9.6377356916018606E-3</v>
      </c>
      <c r="H614" s="8">
        <f t="shared" si="68"/>
        <v>8.8182322013745026E-3</v>
      </c>
      <c r="I614" s="7">
        <f t="shared" si="66"/>
        <v>8.1950349022735791E-4</v>
      </c>
      <c r="J614" s="10">
        <f t="shared" si="69"/>
        <v>8.5030708088566664E-2</v>
      </c>
      <c r="K614" s="10">
        <f t="shared" si="70"/>
        <v>4.0680794901299944E-3</v>
      </c>
      <c r="AC614" s="12"/>
      <c r="AD614" s="13"/>
    </row>
    <row r="615" spans="1:30" x14ac:dyDescent="0.3">
      <c r="A615" s="17">
        <v>43360</v>
      </c>
      <c r="B615" s="18">
        <v>1.7869584275694742E-2</v>
      </c>
      <c r="C615" s="8">
        <f t="shared" si="64"/>
        <v>-3.3330415724305257E-2</v>
      </c>
      <c r="D615" s="5">
        <f t="shared" si="65"/>
        <v>1.1109166123550152E-3</v>
      </c>
      <c r="E615" s="5">
        <f t="shared" si="67"/>
        <v>1.7068656905383508E-3</v>
      </c>
      <c r="F615" s="5">
        <f>B$6+B$7*E595+B$8*(H614*100)^2</f>
        <v>0.76902794937936891</v>
      </c>
      <c r="G615" s="14">
        <v>1.0750112026305955E-2</v>
      </c>
      <c r="H615" s="8">
        <f t="shared" si="68"/>
        <v>8.7694238657928317E-3</v>
      </c>
      <c r="I615" s="7">
        <f t="shared" si="66"/>
        <v>1.9806881605131232E-3</v>
      </c>
      <c r="J615" s="10">
        <f t="shared" si="69"/>
        <v>0.18424814138367115</v>
      </c>
      <c r="K615" s="10">
        <f t="shared" si="70"/>
        <v>2.2217909577740835E-2</v>
      </c>
      <c r="AC615" s="12"/>
      <c r="AD615" s="13"/>
    </row>
    <row r="616" spans="1:30" x14ac:dyDescent="0.3">
      <c r="A616" s="17">
        <v>43361</v>
      </c>
      <c r="B616" s="18">
        <v>1.9664985774494888E-2</v>
      </c>
      <c r="C616" s="8">
        <f t="shared" si="64"/>
        <v>-3.1535014225505115E-2</v>
      </c>
      <c r="D616" s="5">
        <f t="shared" si="65"/>
        <v>9.9445712220280996E-4</v>
      </c>
      <c r="E616" s="5">
        <f t="shared" si="67"/>
        <v>1.1109166123550152E-3</v>
      </c>
      <c r="F616" s="5">
        <f>B$6+B$7*E595+B$8*(H615*100)^2</f>
        <v>0.76114332292398412</v>
      </c>
      <c r="G616" s="14">
        <v>1.0683753362609304E-2</v>
      </c>
      <c r="H616" s="8">
        <f t="shared" si="68"/>
        <v>8.7243528294308689E-3</v>
      </c>
      <c r="I616" s="7">
        <f t="shared" si="66"/>
        <v>1.9594005331784355E-3</v>
      </c>
      <c r="J616" s="10">
        <f t="shared" si="69"/>
        <v>0.18340001558215388</v>
      </c>
      <c r="K616" s="10">
        <f t="shared" si="70"/>
        <v>2.19838666184895E-2</v>
      </c>
      <c r="AC616" s="12"/>
      <c r="AD616" s="13"/>
    </row>
    <row r="617" spans="1:30" x14ac:dyDescent="0.3">
      <c r="A617" s="17">
        <v>43362</v>
      </c>
      <c r="B617" s="18">
        <v>-1.8532369842097767E-3</v>
      </c>
      <c r="C617" s="8">
        <f t="shared" si="64"/>
        <v>-5.305323698420978E-2</v>
      </c>
      <c r="D617" s="5">
        <f t="shared" si="65"/>
        <v>2.8146459545027244E-3</v>
      </c>
      <c r="E617" s="5">
        <f t="shared" si="67"/>
        <v>9.9445712220280996E-4</v>
      </c>
      <c r="F617" s="5">
        <f>B$6+B$7*E617+B$8*(G616*100)^2</f>
        <v>1.1030634957587531</v>
      </c>
      <c r="G617" s="14">
        <v>1.1777733439839955E-2</v>
      </c>
      <c r="H617" s="8">
        <f t="shared" si="68"/>
        <v>1.0502682970359303E-2</v>
      </c>
      <c r="I617" s="7">
        <f t="shared" si="66"/>
        <v>1.2750504694806521E-3</v>
      </c>
      <c r="J617" s="10">
        <f t="shared" si="69"/>
        <v>0.10825940967279851</v>
      </c>
      <c r="K617" s="10">
        <f t="shared" si="70"/>
        <v>6.8223504789695077E-3</v>
      </c>
      <c r="AC617" s="12"/>
      <c r="AD617" s="13"/>
    </row>
    <row r="618" spans="1:30" x14ac:dyDescent="0.3">
      <c r="A618" s="17">
        <v>43363</v>
      </c>
      <c r="B618" s="18">
        <v>-6.7824809843241641E-4</v>
      </c>
      <c r="C618" s="8">
        <f t="shared" si="64"/>
        <v>-5.1878248098432417E-2</v>
      </c>
      <c r="D618" s="5">
        <f t="shared" si="65"/>
        <v>2.6913526257625066E-3</v>
      </c>
      <c r="E618" s="5">
        <f t="shared" si="67"/>
        <v>2.8146459545027244E-3</v>
      </c>
      <c r="F618" s="5">
        <f>B$6+B$7*E617+B$8*(H617*100)^2</f>
        <v>1.06782766500166</v>
      </c>
      <c r="G618" s="14">
        <v>1.0173753866592561E-2</v>
      </c>
      <c r="H618" s="8">
        <f t="shared" si="68"/>
        <v>1.0333574720306908E-2</v>
      </c>
      <c r="I618" s="7">
        <f t="shared" si="66"/>
        <v>1.5982085371434723E-4</v>
      </c>
      <c r="J618" s="10">
        <f t="shared" si="69"/>
        <v>1.5709133109574152E-2</v>
      </c>
      <c r="K618" s="10">
        <f t="shared" si="70"/>
        <v>1.2084891890595806E-4</v>
      </c>
      <c r="AC618" s="12"/>
      <c r="AD618" s="13"/>
    </row>
    <row r="619" spans="1:30" x14ac:dyDescent="0.3">
      <c r="A619" s="17">
        <v>43364</v>
      </c>
      <c r="B619" s="18">
        <v>1.6857469516009096E-2</v>
      </c>
      <c r="C619" s="8">
        <f t="shared" si="64"/>
        <v>-3.4342530483990906E-2</v>
      </c>
      <c r="D619" s="5">
        <f t="shared" si="65"/>
        <v>1.1794094000438446E-3</v>
      </c>
      <c r="E619" s="5">
        <f t="shared" si="67"/>
        <v>2.6913526257625066E-3</v>
      </c>
      <c r="F619" s="5">
        <f>B$6+B$7*E617+B$8*(H618*100)^2</f>
        <v>1.03546355445127</v>
      </c>
      <c r="G619" s="14">
        <v>1.3564522859785029E-2</v>
      </c>
      <c r="H619" s="8">
        <f t="shared" si="68"/>
        <v>1.0175772965486553E-2</v>
      </c>
      <c r="I619" s="7">
        <f t="shared" si="66"/>
        <v>3.3887498942984755E-3</v>
      </c>
      <c r="J619" s="10">
        <f t="shared" si="69"/>
        <v>0.24982448179914679</v>
      </c>
      <c r="K619" s="10">
        <f t="shared" si="70"/>
        <v>4.5573298418935648E-2</v>
      </c>
      <c r="AC619" s="12"/>
      <c r="AD619" s="13"/>
    </row>
    <row r="620" spans="1:30" x14ac:dyDescent="0.3">
      <c r="A620" s="17">
        <v>43367</v>
      </c>
      <c r="B620" s="18">
        <v>-1.8548693493749376E-2</v>
      </c>
      <c r="C620" s="8">
        <f t="shared" si="64"/>
        <v>-6.9748693493749375E-2</v>
      </c>
      <c r="D620" s="5">
        <f t="shared" si="65"/>
        <v>4.8648802440849964E-3</v>
      </c>
      <c r="E620" s="5">
        <f t="shared" si="67"/>
        <v>1.1794094000438446E-3</v>
      </c>
      <c r="F620" s="5">
        <f>B$6+B$7*E617+B$8*(H619*100)^2</f>
        <v>1.0057371189107369</v>
      </c>
      <c r="G620" s="14">
        <v>8.8502766199660462E-3</v>
      </c>
      <c r="H620" s="8">
        <f t="shared" si="68"/>
        <v>1.0028644568987062E-2</v>
      </c>
      <c r="I620" s="7">
        <f t="shared" si="66"/>
        <v>1.1783679490210159E-3</v>
      </c>
      <c r="J620" s="10">
        <f t="shared" si="69"/>
        <v>0.13314475915505752</v>
      </c>
      <c r="K620" s="10">
        <f t="shared" si="70"/>
        <v>7.4965195443439381E-3</v>
      </c>
      <c r="AC620" s="12"/>
      <c r="AD620" s="13"/>
    </row>
    <row r="621" spans="1:30" x14ac:dyDescent="0.3">
      <c r="A621" s="17">
        <v>43368</v>
      </c>
      <c r="B621" s="18">
        <v>8.2496285606288421E-3</v>
      </c>
      <c r="C621" s="8">
        <f t="shared" si="64"/>
        <v>-4.2950371439371159E-2</v>
      </c>
      <c r="D621" s="5">
        <f t="shared" si="65"/>
        <v>1.8447344067799498E-3</v>
      </c>
      <c r="E621" s="5">
        <f t="shared" si="67"/>
        <v>4.8648802440849964E-3</v>
      </c>
      <c r="F621" s="5">
        <f>B$6+B$7*E617+B$8*(H620*100)^2</f>
        <v>0.97843338786675726</v>
      </c>
      <c r="G621" s="14">
        <v>1.5501709405221666E-2</v>
      </c>
      <c r="H621" s="8">
        <f t="shared" si="68"/>
        <v>9.8915791856849494E-3</v>
      </c>
      <c r="I621" s="7">
        <f t="shared" si="66"/>
        <v>5.6101302195367166E-3</v>
      </c>
      <c r="J621" s="10">
        <f t="shared" si="69"/>
        <v>0.361903972838439</v>
      </c>
      <c r="K621" s="10">
        <f t="shared" si="70"/>
        <v>0.11789574698632688</v>
      </c>
      <c r="AC621" s="12"/>
      <c r="AD621" s="13"/>
    </row>
    <row r="622" spans="1:30" x14ac:dyDescent="0.3">
      <c r="A622" s="17">
        <v>43369</v>
      </c>
      <c r="B622" s="18">
        <v>3.3060794014502554E-4</v>
      </c>
      <c r="C622" s="8">
        <f t="shared" si="64"/>
        <v>-5.0869392059854975E-2</v>
      </c>
      <c r="D622" s="5">
        <f t="shared" si="65"/>
        <v>2.5876950485392365E-3</v>
      </c>
      <c r="E622" s="5">
        <f t="shared" si="67"/>
        <v>1.8447344067799498E-3</v>
      </c>
      <c r="F622" s="5">
        <f>B$6+B$7*E617+B$8*(H621*100)^2</f>
        <v>0.95335491090286184</v>
      </c>
      <c r="G622" s="14">
        <v>9.6379215035163335E-3</v>
      </c>
      <c r="H622" s="8">
        <f t="shared" si="68"/>
        <v>9.7639895068709574E-3</v>
      </c>
      <c r="I622" s="7">
        <f t="shared" si="66"/>
        <v>1.2606800335462388E-4</v>
      </c>
      <c r="J622" s="10">
        <f t="shared" si="69"/>
        <v>1.3080413998871934E-2</v>
      </c>
      <c r="K622" s="10">
        <f t="shared" si="70"/>
        <v>8.4078253598907082E-5</v>
      </c>
      <c r="AC622" s="12"/>
      <c r="AD622" s="13"/>
    </row>
    <row r="623" spans="1:30" x14ac:dyDescent="0.3">
      <c r="A623" s="17">
        <v>43370</v>
      </c>
      <c r="B623" s="18">
        <v>1.694272073031192E-2</v>
      </c>
      <c r="C623" s="8">
        <f t="shared" si="64"/>
        <v>-3.4257279269688079E-2</v>
      </c>
      <c r="D623" s="5">
        <f t="shared" si="65"/>
        <v>1.1735611829614006E-3</v>
      </c>
      <c r="E623" s="5">
        <f t="shared" si="67"/>
        <v>2.5876950485392365E-3</v>
      </c>
      <c r="F623" s="5">
        <f>B$6+B$7*E617+B$8*(H622*100)^2</f>
        <v>0.93032032981152368</v>
      </c>
      <c r="G623" s="14">
        <v>7.8165178899988752E-3</v>
      </c>
      <c r="H623" s="8">
        <f t="shared" si="68"/>
        <v>9.6453114507076623E-3</v>
      </c>
      <c r="I623" s="7">
        <f t="shared" si="66"/>
        <v>1.8287935607087871E-3</v>
      </c>
      <c r="J623" s="10">
        <f t="shared" si="69"/>
        <v>0.23396524980115543</v>
      </c>
      <c r="K623" s="10">
        <f t="shared" si="70"/>
        <v>2.062835718485112E-2</v>
      </c>
      <c r="AC623" s="12"/>
      <c r="AD623" s="13"/>
    </row>
    <row r="624" spans="1:30" x14ac:dyDescent="0.3">
      <c r="A624" s="17">
        <v>43371</v>
      </c>
      <c r="B624" s="18">
        <v>-8.2590119396958317E-3</v>
      </c>
      <c r="C624" s="8">
        <f t="shared" si="64"/>
        <v>-5.9459011939695834E-2</v>
      </c>
      <c r="D624" s="5">
        <f t="shared" si="65"/>
        <v>3.5353741008448919E-3</v>
      </c>
      <c r="E624" s="5">
        <f t="shared" si="67"/>
        <v>1.1735611829614006E-3</v>
      </c>
      <c r="F624" s="5">
        <f>B$6+B$7*E617+B$8*(H623*100)^2</f>
        <v>0.90916306707912975</v>
      </c>
      <c r="G624" s="14">
        <v>7.9079926957627538E-3</v>
      </c>
      <c r="H624" s="8">
        <f t="shared" si="68"/>
        <v>9.5350042846300276E-3</v>
      </c>
      <c r="I624" s="7">
        <f t="shared" si="66"/>
        <v>1.6270115888672738E-3</v>
      </c>
      <c r="J624" s="10">
        <f t="shared" si="69"/>
        <v>0.20574267724590289</v>
      </c>
      <c r="K624" s="10">
        <f t="shared" si="70"/>
        <v>1.6460063570434613E-2</v>
      </c>
      <c r="AC624" s="12"/>
      <c r="AD624" s="13"/>
    </row>
    <row r="625" spans="1:30" x14ac:dyDescent="0.3">
      <c r="A625" s="17">
        <v>43374</v>
      </c>
      <c r="B625" s="18">
        <v>-9.0906263954172346E-3</v>
      </c>
      <c r="C625" s="8">
        <f t="shared" si="64"/>
        <v>-6.0290626395417241E-2</v>
      </c>
      <c r="D625" s="5">
        <f t="shared" si="65"/>
        <v>3.634959631151782E-3</v>
      </c>
      <c r="E625" s="5">
        <f t="shared" si="67"/>
        <v>3.5353741008448919E-3</v>
      </c>
      <c r="F625" s="5">
        <f>B$6+B$7*E617+B$8*(H624*100)^2</f>
        <v>0.88973012125942619</v>
      </c>
      <c r="G625" s="14">
        <v>1.1469245522687355E-2</v>
      </c>
      <c r="H625" s="8">
        <f t="shared" si="68"/>
        <v>9.4325506691426055E-3</v>
      </c>
      <c r="I625" s="7">
        <f t="shared" si="66"/>
        <v>2.0366948535447491E-3</v>
      </c>
      <c r="J625" s="10">
        <f t="shared" si="69"/>
        <v>0.17757879971406629</v>
      </c>
      <c r="K625" s="10">
        <f t="shared" si="70"/>
        <v>2.0419356622703555E-2</v>
      </c>
      <c r="AC625" s="12"/>
      <c r="AD625" s="13"/>
    </row>
    <row r="626" spans="1:30" x14ac:dyDescent="0.3">
      <c r="A626" s="17">
        <v>43375</v>
      </c>
      <c r="B626" s="18">
        <v>3.7299313642733416E-2</v>
      </c>
      <c r="C626" s="8">
        <f t="shared" si="64"/>
        <v>-1.3900686357266587E-2</v>
      </c>
      <c r="D626" s="5">
        <f t="shared" si="65"/>
        <v>1.9322908120309742E-4</v>
      </c>
      <c r="E626" s="5">
        <f t="shared" si="67"/>
        <v>3.634959631151782E-3</v>
      </c>
      <c r="F626" s="5">
        <f>B$6+B$7*E617+B$8*(H625*100)^2</f>
        <v>0.8718809605240283</v>
      </c>
      <c r="G626" s="14">
        <v>1.6436654274963412E-2</v>
      </c>
      <c r="H626" s="8">
        <f t="shared" si="68"/>
        <v>9.3374566158243993E-3</v>
      </c>
      <c r="I626" s="7">
        <f t="shared" si="66"/>
        <v>7.0991976591390123E-3</v>
      </c>
      <c r="J626" s="10">
        <f t="shared" si="69"/>
        <v>0.43191257420025131</v>
      </c>
      <c r="K626" s="10">
        <f t="shared" si="70"/>
        <v>0.19481248498194903</v>
      </c>
      <c r="AC626" s="12"/>
      <c r="AD626" s="13"/>
    </row>
    <row r="627" spans="1:30" x14ac:dyDescent="0.3">
      <c r="A627" s="17">
        <v>43376</v>
      </c>
      <c r="B627" s="18">
        <v>2.014805699806493E-2</v>
      </c>
      <c r="C627" s="8">
        <f t="shared" si="64"/>
        <v>-3.1051943001935072E-2</v>
      </c>
      <c r="D627" s="5">
        <f t="shared" si="65"/>
        <v>9.6422316419542446E-4</v>
      </c>
      <c r="E627" s="5">
        <f t="shared" si="67"/>
        <v>1.9322908120309742E-4</v>
      </c>
      <c r="F627" s="5">
        <f>B$6+B$7*E617+B$8*(H626*100)^2</f>
        <v>0.8554865063885656</v>
      </c>
      <c r="G627" s="14">
        <v>3.2605406824103775E-2</v>
      </c>
      <c r="H627" s="8">
        <f t="shared" si="68"/>
        <v>9.2492513555885465E-3</v>
      </c>
      <c r="I627" s="7">
        <f t="shared" si="66"/>
        <v>2.335615546851523E-2</v>
      </c>
      <c r="J627" s="10">
        <f t="shared" si="69"/>
        <v>0.71632768131109559</v>
      </c>
      <c r="K627" s="10">
        <f t="shared" si="70"/>
        <v>1.2652586413820095</v>
      </c>
      <c r="AC627" s="12"/>
      <c r="AD627" s="13"/>
    </row>
    <row r="628" spans="1:30" x14ac:dyDescent="0.3">
      <c r="A628" s="17">
        <v>43377</v>
      </c>
      <c r="B628" s="18">
        <v>-3.8501846318203504E-3</v>
      </c>
      <c r="C628" s="8">
        <f t="shared" si="64"/>
        <v>-5.5050184631820355E-2</v>
      </c>
      <c r="D628" s="5">
        <f t="shared" si="65"/>
        <v>3.0305228279975099E-3</v>
      </c>
      <c r="E628" s="5">
        <f t="shared" si="67"/>
        <v>9.6422316419542446E-4</v>
      </c>
      <c r="F628" s="5">
        <f>B$6+B$7*E617+B$8*(H627*100)^2</f>
        <v>0.84042820026514309</v>
      </c>
      <c r="G628" s="14">
        <v>1.3984793852253706E-2</v>
      </c>
      <c r="H628" s="8">
        <f t="shared" si="68"/>
        <v>9.1674871162447952E-3</v>
      </c>
      <c r="I628" s="7">
        <f t="shared" si="66"/>
        <v>4.8173067360089104E-3</v>
      </c>
      <c r="J628" s="10">
        <f t="shared" si="69"/>
        <v>0.34446748281760209</v>
      </c>
      <c r="K628" s="10">
        <f t="shared" si="70"/>
        <v>0.10316996876930729</v>
      </c>
      <c r="AC628" s="12"/>
      <c r="AD628" s="13"/>
    </row>
    <row r="629" spans="1:30" x14ac:dyDescent="0.3">
      <c r="A629" s="17">
        <v>43378</v>
      </c>
      <c r="B629" s="18">
        <v>-7.6357956846229112E-3</v>
      </c>
      <c r="C629" s="8">
        <f t="shared" si="64"/>
        <v>-5.883579568462291E-2</v>
      </c>
      <c r="D629" s="5">
        <f t="shared" si="65"/>
        <v>3.461650853842692E-3</v>
      </c>
      <c r="E629" s="5">
        <f t="shared" si="67"/>
        <v>3.0305228279975099E-3</v>
      </c>
      <c r="F629" s="5">
        <f>B$6+B$7*E617+B$8*(H628*100)^2</f>
        <v>0.8265971460907795</v>
      </c>
      <c r="G629" s="14">
        <v>1.4006180995692508E-2</v>
      </c>
      <c r="H629" s="8">
        <f t="shared" si="68"/>
        <v>9.0917388110898761E-3</v>
      </c>
      <c r="I629" s="7">
        <f t="shared" si="66"/>
        <v>4.9144421846026316E-3</v>
      </c>
      <c r="J629" s="10">
        <f t="shared" si="69"/>
        <v>0.35087667267144629</v>
      </c>
      <c r="K629" s="10">
        <f t="shared" si="70"/>
        <v>0.10840675207509731</v>
      </c>
      <c r="AC629" s="12"/>
      <c r="AD629" s="13"/>
    </row>
    <row r="630" spans="1:30" x14ac:dyDescent="0.3">
      <c r="A630" s="17">
        <v>43381</v>
      </c>
      <c r="B630" s="18">
        <v>4.4685177072214956E-2</v>
      </c>
      <c r="C630" s="8">
        <f t="shared" si="64"/>
        <v>-6.5148229277850467E-3</v>
      </c>
      <c r="D630" s="5">
        <f t="shared" si="65"/>
        <v>4.2442917780393728E-5</v>
      </c>
      <c r="E630" s="5">
        <f t="shared" si="67"/>
        <v>3.461650853842692E-3</v>
      </c>
      <c r="F630" s="5">
        <f>B$6+B$7*E617+B$8*(H629*100)^2</f>
        <v>0.8138933228316263</v>
      </c>
      <c r="G630" s="14">
        <v>3.1888983520476123E-2</v>
      </c>
      <c r="H630" s="8">
        <f t="shared" si="68"/>
        <v>9.0216036425439707E-3</v>
      </c>
      <c r="I630" s="7">
        <f t="shared" si="66"/>
        <v>2.2867379877932151E-2</v>
      </c>
      <c r="J630" s="10">
        <f t="shared" si="69"/>
        <v>0.71709340823763978</v>
      </c>
      <c r="K630" s="10">
        <f t="shared" si="70"/>
        <v>1.2720970948662678</v>
      </c>
      <c r="AC630" s="12"/>
      <c r="AD630" s="13"/>
    </row>
    <row r="631" spans="1:30" x14ac:dyDescent="0.3">
      <c r="A631" s="17">
        <v>43382</v>
      </c>
      <c r="B631" s="18">
        <v>4.6465162752605816E-5</v>
      </c>
      <c r="C631" s="8">
        <f t="shared" si="64"/>
        <v>-5.1153534837247397E-2</v>
      </c>
      <c r="D631" s="5">
        <f t="shared" si="65"/>
        <v>2.6166841263454829E-3</v>
      </c>
      <c r="E631" s="5">
        <f t="shared" si="67"/>
        <v>4.2442917780393728E-5</v>
      </c>
      <c r="F631" s="5">
        <f>B$6+B$7*E617+B$8*(H630*100)^2</f>
        <v>0.80222486116809433</v>
      </c>
      <c r="G631" s="14">
        <v>8.7345999089616221E-3</v>
      </c>
      <c r="H631" s="8">
        <f t="shared" si="68"/>
        <v>8.9567006267268663E-3</v>
      </c>
      <c r="I631" s="7">
        <f t="shared" si="66"/>
        <v>2.2210071776524419E-4</v>
      </c>
      <c r="J631" s="10">
        <f t="shared" si="69"/>
        <v>2.5427692175959981E-2</v>
      </c>
      <c r="K631" s="10">
        <f t="shared" si="70"/>
        <v>3.1262853727986872E-4</v>
      </c>
      <c r="AC631" s="12"/>
      <c r="AD631" s="13"/>
    </row>
    <row r="632" spans="1:30" x14ac:dyDescent="0.3">
      <c r="A632" s="17">
        <v>43383</v>
      </c>
      <c r="B632" s="18">
        <v>-2.8381978939690515E-2</v>
      </c>
      <c r="C632" s="8">
        <f t="shared" si="64"/>
        <v>-7.9581978939690518E-2</v>
      </c>
      <c r="D632" s="5">
        <f t="shared" si="65"/>
        <v>6.3332913719573447E-3</v>
      </c>
      <c r="E632" s="5">
        <f t="shared" si="67"/>
        <v>2.6166841263454829E-3</v>
      </c>
      <c r="F632" s="5">
        <f>B$6+B$7*E617+B$8*(H631*100)^2</f>
        <v>0.79150737913014013</v>
      </c>
      <c r="G632" s="14">
        <v>1.0810423127349594E-2</v>
      </c>
      <c r="H632" s="8">
        <f t="shared" si="68"/>
        <v>8.8966700463158702E-3</v>
      </c>
      <c r="I632" s="7">
        <f t="shared" si="66"/>
        <v>1.9137530810337238E-3</v>
      </c>
      <c r="J632" s="10">
        <f t="shared" si="69"/>
        <v>0.17702850836541875</v>
      </c>
      <c r="K632" s="10">
        <f t="shared" si="70"/>
        <v>2.027520105084113E-2</v>
      </c>
      <c r="AC632" s="12"/>
      <c r="AD632" s="13"/>
    </row>
    <row r="633" spans="1:30" x14ac:dyDescent="0.3">
      <c r="A633" s="17">
        <v>43384</v>
      </c>
      <c r="B633" s="18">
        <v>-9.0997026468500469E-3</v>
      </c>
      <c r="C633" s="8">
        <f t="shared" si="64"/>
        <v>-6.0299702646850049E-2</v>
      </c>
      <c r="D633" s="5">
        <f t="shared" si="65"/>
        <v>3.6360541392985351E-3</v>
      </c>
      <c r="E633" s="5">
        <f t="shared" si="67"/>
        <v>6.3332913719573447E-3</v>
      </c>
      <c r="F633" s="5">
        <f>B$6+B$7*E617+B$8*(H632*100)^2</f>
        <v>0.78166337187827928</v>
      </c>
      <c r="G633" s="14">
        <v>1.6957010790186029E-2</v>
      </c>
      <c r="H633" s="8">
        <f t="shared" si="68"/>
        <v>8.8411728400607532E-3</v>
      </c>
      <c r="I633" s="7">
        <f t="shared" si="66"/>
        <v>8.1158379501252761E-3</v>
      </c>
      <c r="J633" s="10">
        <f t="shared" si="69"/>
        <v>0.47861253675809212</v>
      </c>
      <c r="K633" s="10">
        <f t="shared" si="70"/>
        <v>0.26669760434416689</v>
      </c>
      <c r="AC633" s="12"/>
      <c r="AD633" s="13"/>
    </row>
    <row r="634" spans="1:30" x14ac:dyDescent="0.3">
      <c r="A634" s="17">
        <v>43388</v>
      </c>
      <c r="B634" s="18">
        <v>5.2802306935061209E-3</v>
      </c>
      <c r="C634" s="8">
        <f t="shared" si="64"/>
        <v>-4.5919769306493885E-2</v>
      </c>
      <c r="D634" s="5">
        <f t="shared" si="65"/>
        <v>2.108625213161618E-3</v>
      </c>
      <c r="E634" s="5">
        <f t="shared" si="67"/>
        <v>3.6360541392985351E-3</v>
      </c>
      <c r="F634" s="5">
        <f>B$6+B$7*E617+B$8*(H633*100)^2</f>
        <v>0.77262165121744497</v>
      </c>
      <c r="G634" s="14">
        <v>1.2485428434483241E-2</v>
      </c>
      <c r="H634" s="8">
        <f t="shared" si="68"/>
        <v>8.7898899379767262E-3</v>
      </c>
      <c r="I634" s="7">
        <f t="shared" si="66"/>
        <v>3.6955384965065147E-3</v>
      </c>
      <c r="J634" s="10">
        <f t="shared" si="69"/>
        <v>0.29598812054377605</v>
      </c>
      <c r="K634" s="10">
        <f t="shared" si="70"/>
        <v>6.9470528046843727E-2</v>
      </c>
      <c r="AC634" s="12"/>
      <c r="AD634" s="13"/>
    </row>
    <row r="635" spans="1:30" x14ac:dyDescent="0.3">
      <c r="A635" s="17">
        <v>43389</v>
      </c>
      <c r="B635" s="18">
        <v>2.7894260550247855E-2</v>
      </c>
      <c r="C635" s="8">
        <f t="shared" si="64"/>
        <v>-2.3305739449752148E-2</v>
      </c>
      <c r="D635" s="5">
        <f t="shared" si="65"/>
        <v>5.4315749129973348E-4</v>
      </c>
      <c r="E635" s="5">
        <f t="shared" si="67"/>
        <v>2.108625213161618E-3</v>
      </c>
      <c r="F635" s="5">
        <f>B$6+B$7*E617+B$8*(H634*100)^2</f>
        <v>0.76431683079046853</v>
      </c>
      <c r="G635" s="14">
        <v>1.0379952552819292E-2</v>
      </c>
      <c r="H635" s="8">
        <f t="shared" si="68"/>
        <v>8.7425215515345937E-3</v>
      </c>
      <c r="I635" s="7">
        <f t="shared" si="66"/>
        <v>1.637431001284698E-3</v>
      </c>
      <c r="J635" s="10">
        <f t="shared" si="69"/>
        <v>0.15774937245160686</v>
      </c>
      <c r="K635" s="10">
        <f t="shared" si="70"/>
        <v>1.5617397264821253E-2</v>
      </c>
      <c r="AC635" s="12"/>
      <c r="AD635" s="13"/>
    </row>
    <row r="636" spans="1:30" x14ac:dyDescent="0.3">
      <c r="A636" s="17">
        <v>43390</v>
      </c>
      <c r="B636" s="18">
        <v>5.3649947053746691E-4</v>
      </c>
      <c r="C636" s="8">
        <f t="shared" si="64"/>
        <v>-5.0663500529462537E-2</v>
      </c>
      <c r="D636" s="5">
        <f t="shared" si="65"/>
        <v>2.5667902858988508E-3</v>
      </c>
      <c r="E636" s="5">
        <f t="shared" si="67"/>
        <v>5.4315749129973348E-4</v>
      </c>
      <c r="F636" s="5">
        <f>B$6+B$7*E617+B$8*(H635*100)^2</f>
        <v>0.7566888532282906</v>
      </c>
      <c r="G636" s="14">
        <v>9.7611663364230543E-3</v>
      </c>
      <c r="H636" s="8">
        <f t="shared" si="68"/>
        <v>8.6987864281650833E-3</v>
      </c>
      <c r="I636" s="7">
        <f t="shared" si="66"/>
        <v>1.062379908257971E-3</v>
      </c>
      <c r="J636" s="10">
        <f t="shared" si="69"/>
        <v>0.10883739418452287</v>
      </c>
      <c r="K636" s="10">
        <f t="shared" si="70"/>
        <v>6.9012990719898859E-3</v>
      </c>
      <c r="AC636" s="12"/>
      <c r="AD636" s="13"/>
    </row>
    <row r="637" spans="1:30" x14ac:dyDescent="0.3">
      <c r="A637" s="17">
        <v>43391</v>
      </c>
      <c r="B637" s="18">
        <v>-2.2605628571991498E-2</v>
      </c>
      <c r="C637" s="8">
        <f t="shared" si="64"/>
        <v>-7.3805628571991494E-2</v>
      </c>
      <c r="D637" s="5">
        <f t="shared" si="65"/>
        <v>5.4472708089067668E-3</v>
      </c>
      <c r="E637" s="5">
        <f t="shared" si="67"/>
        <v>2.5667902858988508E-3</v>
      </c>
      <c r="F637" s="5">
        <f>B$6+B$7*E617+B$8*(H636*100)^2</f>
        <v>0.74968255583743015</v>
      </c>
      <c r="G637" s="14">
        <v>8.6096414127072602E-3</v>
      </c>
      <c r="H637" s="8">
        <f t="shared" si="68"/>
        <v>8.6584210791427214E-3</v>
      </c>
      <c r="I637" s="7">
        <f t="shared" si="66"/>
        <v>4.8779666435461166E-5</v>
      </c>
      <c r="J637" s="10">
        <f t="shared" si="69"/>
        <v>5.6657024488227358E-3</v>
      </c>
      <c r="K637" s="10">
        <f t="shared" si="70"/>
        <v>1.5929613564225065E-5</v>
      </c>
      <c r="AC637" s="12"/>
      <c r="AD637" s="13"/>
    </row>
    <row r="638" spans="1:30" x14ac:dyDescent="0.3">
      <c r="A638" s="17">
        <v>43392</v>
      </c>
      <c r="B638" s="18">
        <v>4.438713279931149E-3</v>
      </c>
      <c r="C638" s="8">
        <f t="shared" si="64"/>
        <v>-4.6761286720068851E-2</v>
      </c>
      <c r="D638" s="5">
        <f t="shared" si="65"/>
        <v>2.1866179357164874E-3</v>
      </c>
      <c r="E638" s="5">
        <f t="shared" si="67"/>
        <v>5.4472708089067668E-3</v>
      </c>
      <c r="F638" s="5">
        <f>B$6+B$7*E617+B$8*(H637*100)^2</f>
        <v>0.74324727168392501</v>
      </c>
      <c r="G638" s="14">
        <v>1.0598431267430163E-2</v>
      </c>
      <c r="H638" s="8">
        <f t="shared" si="68"/>
        <v>8.6211789894649841E-3</v>
      </c>
      <c r="I638" s="7">
        <f t="shared" si="66"/>
        <v>1.9772522779651792E-3</v>
      </c>
      <c r="J638" s="10">
        <f t="shared" si="69"/>
        <v>0.18656084358837477</v>
      </c>
      <c r="K638" s="10">
        <f t="shared" si="70"/>
        <v>2.2864098315960479E-2</v>
      </c>
      <c r="AC638" s="12"/>
      <c r="AD638" s="13"/>
    </row>
    <row r="639" spans="1:30" x14ac:dyDescent="0.3">
      <c r="A639" s="17">
        <v>43395</v>
      </c>
      <c r="B639" s="18">
        <v>1.6217813070791832E-2</v>
      </c>
      <c r="C639" s="8">
        <f t="shared" si="64"/>
        <v>-3.4982186929208167E-2</v>
      </c>
      <c r="D639" s="5">
        <f t="shared" si="65"/>
        <v>1.2237534023500627E-3</v>
      </c>
      <c r="E639" s="5">
        <f t="shared" si="67"/>
        <v>2.1866179357164874E-3</v>
      </c>
      <c r="F639" s="5">
        <f>B$6+B$7*E639+B$8*(G638*100)^2</f>
        <v>1.0864615367315769</v>
      </c>
      <c r="G639" s="14">
        <v>8.3616178729504827E-3</v>
      </c>
      <c r="H639" s="8">
        <f t="shared" si="68"/>
        <v>1.0423346567833083E-2</v>
      </c>
      <c r="I639" s="7">
        <f t="shared" si="66"/>
        <v>2.0617286948825999E-3</v>
      </c>
      <c r="J639" s="10">
        <f t="shared" si="69"/>
        <v>0.24657054725643637</v>
      </c>
      <c r="K639" s="10">
        <f t="shared" si="70"/>
        <v>2.2597106683757584E-2</v>
      </c>
      <c r="AC639" s="12"/>
      <c r="AD639" s="13"/>
    </row>
    <row r="640" spans="1:30" x14ac:dyDescent="0.3">
      <c r="A640" s="17">
        <v>43396</v>
      </c>
      <c r="B640" s="18">
        <v>-3.4757813069400986E-3</v>
      </c>
      <c r="C640" s="8">
        <f t="shared" si="64"/>
        <v>-5.4675781306940098E-2</v>
      </c>
      <c r="D640" s="5">
        <f t="shared" si="65"/>
        <v>2.9894410615243401E-3</v>
      </c>
      <c r="E640" s="5">
        <f t="shared" si="67"/>
        <v>1.2237534023500627E-3</v>
      </c>
      <c r="F640" s="5">
        <f>B$6+B$7*E639+B$8*(H639*100)^2</f>
        <v>1.0526553023594265</v>
      </c>
      <c r="G640" s="14">
        <v>1.5416365893618691E-2</v>
      </c>
      <c r="H640" s="8">
        <f t="shared" si="68"/>
        <v>1.025989913380939E-2</v>
      </c>
      <c r="I640" s="7">
        <f t="shared" si="66"/>
        <v>5.1564667598093007E-3</v>
      </c>
      <c r="J640" s="10">
        <f t="shared" si="69"/>
        <v>0.33448004512812718</v>
      </c>
      <c r="K640" s="10">
        <f t="shared" si="70"/>
        <v>9.5397890318981826E-2</v>
      </c>
      <c r="AC640" s="12"/>
      <c r="AD640" s="13"/>
    </row>
    <row r="641" spans="1:30" x14ac:dyDescent="0.3">
      <c r="A641" s="17">
        <v>43397</v>
      </c>
      <c r="B641" s="18">
        <v>-2.656305949648061E-2</v>
      </c>
      <c r="C641" s="8">
        <f t="shared" si="64"/>
        <v>-7.7763059496480616E-2</v>
      </c>
      <c r="D641" s="5">
        <f t="shared" si="65"/>
        <v>6.0470934222531837E-3</v>
      </c>
      <c r="E641" s="5">
        <f t="shared" si="67"/>
        <v>2.9894410615243401E-3</v>
      </c>
      <c r="F641" s="5">
        <f>B$6+B$7*E639+B$8*(H640*100)^2</f>
        <v>1.0216042760886062</v>
      </c>
      <c r="G641" s="14">
        <v>1.6328530549597448E-2</v>
      </c>
      <c r="H641" s="8">
        <f t="shared" si="68"/>
        <v>1.010744416798137E-2</v>
      </c>
      <c r="I641" s="7">
        <f t="shared" si="66"/>
        <v>6.221086381616078E-3</v>
      </c>
      <c r="J641" s="10">
        <f t="shared" si="69"/>
        <v>0.38099487046428976</v>
      </c>
      <c r="K641" s="10">
        <f t="shared" si="70"/>
        <v>0.13585377847242652</v>
      </c>
      <c r="AC641" s="12"/>
      <c r="AD641" s="13"/>
    </row>
    <row r="642" spans="1:30" x14ac:dyDescent="0.3">
      <c r="A642" s="17">
        <v>43398</v>
      </c>
      <c r="B642" s="18">
        <v>1.2204904175244275E-2</v>
      </c>
      <c r="C642" s="8">
        <f t="shared" si="64"/>
        <v>-3.8995095824755729E-2</v>
      </c>
      <c r="D642" s="5">
        <f t="shared" si="65"/>
        <v>1.5206174983818817E-3</v>
      </c>
      <c r="E642" s="5">
        <f t="shared" si="67"/>
        <v>6.0470934222531837E-3</v>
      </c>
      <c r="F642" s="5">
        <f>B$6+B$7*E639+B$8*(H641*100)^2</f>
        <v>0.99308390845885774</v>
      </c>
      <c r="G642" s="14">
        <v>1.3166362833721261E-2</v>
      </c>
      <c r="H642" s="8">
        <f t="shared" si="68"/>
        <v>9.9653595442355108E-3</v>
      </c>
      <c r="I642" s="7">
        <f t="shared" si="66"/>
        <v>3.2010032894857505E-3</v>
      </c>
      <c r="J642" s="10">
        <f t="shared" si="69"/>
        <v>0.24311978409765866</v>
      </c>
      <c r="K642" s="10">
        <f t="shared" si="70"/>
        <v>4.2662752175764318E-2</v>
      </c>
      <c r="AC642" s="12"/>
      <c r="AD642" s="13"/>
    </row>
    <row r="643" spans="1:30" x14ac:dyDescent="0.3">
      <c r="A643" s="17">
        <v>43399</v>
      </c>
      <c r="B643" s="18">
        <v>1.9269871428979141E-2</v>
      </c>
      <c r="C643" s="8">
        <f t="shared" si="64"/>
        <v>-3.1930128571020858E-2</v>
      </c>
      <c r="D643" s="5">
        <f t="shared" si="65"/>
        <v>1.0195331105619224E-3</v>
      </c>
      <c r="E643" s="5">
        <f t="shared" si="67"/>
        <v>1.5206174983818817E-3</v>
      </c>
      <c r="F643" s="5">
        <f>B$6+B$7*E639+B$8*(H642*100)^2</f>
        <v>0.96688795079093381</v>
      </c>
      <c r="G643" s="14">
        <v>1.4534939736249265E-2</v>
      </c>
      <c r="H643" s="8">
        <f t="shared" si="68"/>
        <v>9.8330460732721763E-3</v>
      </c>
      <c r="I643" s="7">
        <f t="shared" si="66"/>
        <v>4.7018936629770886E-3</v>
      </c>
      <c r="J643" s="10">
        <f t="shared" si="69"/>
        <v>0.32348903733331957</v>
      </c>
      <c r="K643" s="10">
        <f t="shared" si="70"/>
        <v>8.7366019868672984E-2</v>
      </c>
      <c r="AC643" s="12"/>
      <c r="AD643" s="13"/>
    </row>
    <row r="644" spans="1:30" x14ac:dyDescent="0.3">
      <c r="A644" s="17">
        <v>43402</v>
      </c>
      <c r="B644" s="18">
        <v>-2.2688963280830175E-2</v>
      </c>
      <c r="C644" s="8">
        <f t="shared" si="64"/>
        <v>-7.3888963280830181E-2</v>
      </c>
      <c r="D644" s="5">
        <f t="shared" si="65"/>
        <v>5.4595788947158705E-3</v>
      </c>
      <c r="E644" s="5">
        <f t="shared" si="67"/>
        <v>1.0195331105619224E-3</v>
      </c>
      <c r="F644" s="5">
        <f>B$6+B$7*E639+B$8*(H643*100)^2</f>
        <v>0.94282696367294549</v>
      </c>
      <c r="G644" s="14">
        <v>4.2701923676987157E-2</v>
      </c>
      <c r="H644" s="8">
        <f t="shared" si="68"/>
        <v>9.7099277220427625E-3</v>
      </c>
      <c r="I644" s="7">
        <f t="shared" si="66"/>
        <v>3.2991995954944398E-2</v>
      </c>
      <c r="J644" s="10">
        <f t="shared" si="69"/>
        <v>0.77261146838507377</v>
      </c>
      <c r="K644" s="10">
        <f t="shared" si="70"/>
        <v>1.9166640381361715</v>
      </c>
      <c r="AC644" s="12"/>
      <c r="AD644" s="13"/>
    </row>
    <row r="645" spans="1:30" x14ac:dyDescent="0.3">
      <c r="A645" s="17">
        <v>43403</v>
      </c>
      <c r="B645" s="18">
        <v>3.6199707249974344E-2</v>
      </c>
      <c r="C645" s="8">
        <f t="shared" si="64"/>
        <v>-1.5000292750025658E-2</v>
      </c>
      <c r="D645" s="5">
        <f t="shared" si="65"/>
        <v>2.2500878258647231E-4</v>
      </c>
      <c r="E645" s="5">
        <f t="shared" si="67"/>
        <v>5.4595788947158705E-3</v>
      </c>
      <c r="F645" s="5">
        <f>B$6+B$7*E639+B$8*(H644*100)^2</f>
        <v>0.9207269470050734</v>
      </c>
      <c r="G645" s="14">
        <v>1.5093996566717907E-2</v>
      </c>
      <c r="H645" s="8">
        <f t="shared" si="68"/>
        <v>9.5954517715690357E-3</v>
      </c>
      <c r="I645" s="7">
        <f t="shared" si="66"/>
        <v>5.4985447951488714E-3</v>
      </c>
      <c r="J645" s="10">
        <f t="shared" si="69"/>
        <v>0.36428687199208065</v>
      </c>
      <c r="K645" s="10">
        <f t="shared" si="70"/>
        <v>0.12002869854963061</v>
      </c>
      <c r="AC645" s="12"/>
      <c r="AD645" s="13"/>
    </row>
    <row r="646" spans="1:30" x14ac:dyDescent="0.3">
      <c r="A646" s="17">
        <v>43404</v>
      </c>
      <c r="B646" s="18">
        <v>6.1729299337496555E-3</v>
      </c>
      <c r="C646" s="8">
        <f t="shared" si="64"/>
        <v>-4.5027070066250348E-2</v>
      </c>
      <c r="D646" s="5">
        <f t="shared" si="65"/>
        <v>2.027437038751018E-3</v>
      </c>
      <c r="E646" s="5">
        <f t="shared" si="67"/>
        <v>2.2500878258647231E-4</v>
      </c>
      <c r="F646" s="5">
        <f>B$6+B$7*E639+B$8*(H645*100)^2</f>
        <v>0.90042808169563304</v>
      </c>
      <c r="G646" s="14">
        <v>1.3238148539197409E-2</v>
      </c>
      <c r="H646" s="8">
        <f t="shared" si="68"/>
        <v>9.4890889009200084E-3</v>
      </c>
      <c r="I646" s="7">
        <f t="shared" si="66"/>
        <v>3.7490596382774004E-3</v>
      </c>
      <c r="J646" s="10">
        <f t="shared" si="69"/>
        <v>0.28320120651136726</v>
      </c>
      <c r="K646" s="10">
        <f t="shared" si="70"/>
        <v>6.2131533406167394E-2</v>
      </c>
      <c r="AC646" s="12"/>
      <c r="AD646" s="13"/>
    </row>
    <row r="647" spans="1:30" x14ac:dyDescent="0.3">
      <c r="A647" s="17">
        <v>43405</v>
      </c>
      <c r="B647" s="18">
        <v>1.1317034167424004E-2</v>
      </c>
      <c r="C647" s="8">
        <f t="shared" si="64"/>
        <v>-3.9882965832576001E-2</v>
      </c>
      <c r="D647" s="5">
        <f t="shared" si="65"/>
        <v>1.5906509636024247E-3</v>
      </c>
      <c r="E647" s="5">
        <f t="shared" si="67"/>
        <v>2.027437038751018E-3</v>
      </c>
      <c r="F647" s="5">
        <f>B$6+B$7*E639+B$8*(H646*100)^2</f>
        <v>0.88178357390891182</v>
      </c>
      <c r="G647" s="14">
        <v>1.3100731206910986E-2</v>
      </c>
      <c r="H647" s="8">
        <f t="shared" si="68"/>
        <v>9.3903331884918322E-3</v>
      </c>
      <c r="I647" s="7">
        <f t="shared" si="66"/>
        <v>3.7103980184191535E-3</v>
      </c>
      <c r="J647" s="10">
        <f t="shared" si="69"/>
        <v>0.28322068133584938</v>
      </c>
      <c r="K647" s="10">
        <f t="shared" si="70"/>
        <v>6.2142268376589094E-2</v>
      </c>
      <c r="AC647" s="12"/>
      <c r="AD647" s="13"/>
    </row>
    <row r="648" spans="1:30" x14ac:dyDescent="0.3">
      <c r="A648" s="17">
        <v>43409</v>
      </c>
      <c r="B648" s="18">
        <v>1.3246119627492432E-2</v>
      </c>
      <c r="C648" s="8">
        <f t="shared" si="64"/>
        <v>-3.7953880372507569E-2</v>
      </c>
      <c r="D648" s="5">
        <f t="shared" si="65"/>
        <v>1.4404970353306152E-3</v>
      </c>
      <c r="E648" s="5">
        <f t="shared" si="67"/>
        <v>1.5906509636024247E-3</v>
      </c>
      <c r="F648" s="5">
        <f>B$6+B$7*E639+B$8*(H647*100)^2</f>
        <v>0.8646585935068084</v>
      </c>
      <c r="G648" s="14">
        <v>5.930915224509543E-3</v>
      </c>
      <c r="H648" s="8">
        <f t="shared" si="68"/>
        <v>9.2987020250506376E-3</v>
      </c>
      <c r="I648" s="7">
        <f t="shared" si="66"/>
        <v>3.3677868005410946E-3</v>
      </c>
      <c r="J648" s="10">
        <f t="shared" si="69"/>
        <v>0.56783593645441011</v>
      </c>
      <c r="K648" s="10">
        <f t="shared" si="70"/>
        <v>8.7518122937762621E-2</v>
      </c>
      <c r="AC648" s="12"/>
      <c r="AD648" s="13"/>
    </row>
    <row r="649" spans="1:30" x14ac:dyDescent="0.3">
      <c r="A649" s="17">
        <v>43410</v>
      </c>
      <c r="B649" s="18">
        <v>-1.0422662746377816E-2</v>
      </c>
      <c r="C649" s="8">
        <f t="shared" si="64"/>
        <v>-6.1622662746377815E-2</v>
      </c>
      <c r="D649" s="5">
        <f t="shared" si="65"/>
        <v>3.7973525639538202E-3</v>
      </c>
      <c r="E649" s="5">
        <f t="shared" si="67"/>
        <v>1.4404970353306152E-3</v>
      </c>
      <c r="F649" s="5">
        <f>B$6+B$7*E639+B$8*(H648*100)^2</f>
        <v>0.84892929900747649</v>
      </c>
      <c r="G649" s="14">
        <v>1.0737840570603903E-2</v>
      </c>
      <c r="H649" s="8">
        <f t="shared" si="68"/>
        <v>9.2137359361307743E-3</v>
      </c>
      <c r="I649" s="7">
        <f t="shared" si="66"/>
        <v>1.5241046344731286E-3</v>
      </c>
      <c r="J649" s="10">
        <f t="shared" si="69"/>
        <v>0.14193772243606817</v>
      </c>
      <c r="K649" s="10">
        <f t="shared" si="70"/>
        <v>1.2337976681392471E-2</v>
      </c>
      <c r="AC649" s="12"/>
      <c r="AD649" s="13"/>
    </row>
    <row r="650" spans="1:30" x14ac:dyDescent="0.3">
      <c r="A650" s="17">
        <v>43411</v>
      </c>
      <c r="B650" s="18">
        <v>-1.0828813799274889E-2</v>
      </c>
      <c r="C650" s="8">
        <f t="shared" si="64"/>
        <v>-6.2028813799274891E-2</v>
      </c>
      <c r="D650" s="5">
        <f t="shared" si="65"/>
        <v>3.847573741345115E-3</v>
      </c>
      <c r="E650" s="5">
        <f t="shared" si="67"/>
        <v>3.7973525639538202E-3</v>
      </c>
      <c r="F650" s="5">
        <f>B$6+B$7*E639+B$8*(H649*100)^2</f>
        <v>0.83448194200984005</v>
      </c>
      <c r="G650" s="14">
        <v>1.4733981960878443E-2</v>
      </c>
      <c r="H650" s="8">
        <f t="shared" si="68"/>
        <v>9.1349983142299477E-3</v>
      </c>
      <c r="I650" s="7">
        <f t="shared" si="66"/>
        <v>5.5989836466484953E-3</v>
      </c>
      <c r="J650" s="10">
        <f t="shared" si="69"/>
        <v>0.38000478496002466</v>
      </c>
      <c r="K650" s="10">
        <f t="shared" si="70"/>
        <v>0.13487215511915007</v>
      </c>
      <c r="AC650" s="12"/>
      <c r="AD650" s="13"/>
    </row>
    <row r="651" spans="1:30" x14ac:dyDescent="0.3">
      <c r="A651" s="17">
        <v>43412</v>
      </c>
      <c r="B651" s="18">
        <v>-2.4162621040733769E-2</v>
      </c>
      <c r="C651" s="8">
        <f t="shared" si="64"/>
        <v>-7.5362621040733768E-2</v>
      </c>
      <c r="D651" s="5">
        <f t="shared" si="65"/>
        <v>5.6795246501292482E-3</v>
      </c>
      <c r="E651" s="5">
        <f t="shared" si="67"/>
        <v>3.847573741345115E-3</v>
      </c>
      <c r="F651" s="5">
        <f>B$6+B$7*E639+B$8*(H650*100)^2</f>
        <v>0.82121204460751096</v>
      </c>
      <c r="G651" s="14">
        <v>1.9098027237550341E-2</v>
      </c>
      <c r="H651" s="8">
        <f t="shared" si="68"/>
        <v>9.0620750637340833E-3</v>
      </c>
      <c r="I651" s="7">
        <f t="shared" si="66"/>
        <v>1.0035952173816257E-2</v>
      </c>
      <c r="J651" s="10">
        <f t="shared" si="69"/>
        <v>0.52549679864754162</v>
      </c>
      <c r="K651" s="10">
        <f t="shared" si="70"/>
        <v>0.36198042673045094</v>
      </c>
      <c r="AC651" s="12"/>
      <c r="AD651" s="13"/>
    </row>
    <row r="652" spans="1:30" x14ac:dyDescent="0.3">
      <c r="A652" s="17">
        <v>43413</v>
      </c>
      <c r="B652" s="18">
        <v>2.4523972305727016E-4</v>
      </c>
      <c r="C652" s="8">
        <f t="shared" ref="C652:C715" si="71">B652-B$5</f>
        <v>-5.0954760276942734E-2</v>
      </c>
      <c r="D652" s="5">
        <f t="shared" ref="D652:D715" si="72">C652^2</f>
        <v>2.596387594880701E-3</v>
      </c>
      <c r="E652" s="5">
        <f t="shared" si="67"/>
        <v>5.6795246501292482E-3</v>
      </c>
      <c r="F652" s="5">
        <f>B$6+B$7*E639+B$8*(H651*100)^2</f>
        <v>0.8090236438434717</v>
      </c>
      <c r="G652" s="14">
        <v>1.860922512673497E-2</v>
      </c>
      <c r="H652" s="8">
        <f t="shared" si="68"/>
        <v>8.9945741635914685E-3</v>
      </c>
      <c r="I652" s="7">
        <f t="shared" si="66"/>
        <v>9.6146509631435013E-3</v>
      </c>
      <c r="J652" s="10">
        <f t="shared" si="69"/>
        <v>0.51666046800253917</v>
      </c>
      <c r="K652" s="10">
        <f t="shared" si="70"/>
        <v>0.34190307597096781</v>
      </c>
      <c r="AC652" s="12"/>
      <c r="AD652" s="13"/>
    </row>
    <row r="653" spans="1:30" x14ac:dyDescent="0.3">
      <c r="A653" s="17">
        <v>43416</v>
      </c>
      <c r="B653" s="18">
        <v>-1.3554095761888609E-3</v>
      </c>
      <c r="C653" s="8">
        <f t="shared" si="71"/>
        <v>-5.2555409576188865E-2</v>
      </c>
      <c r="D653" s="5">
        <f t="shared" si="72"/>
        <v>2.7620710757209643E-3</v>
      </c>
      <c r="E653" s="5">
        <f t="shared" si="67"/>
        <v>2.596387594880701E-3</v>
      </c>
      <c r="F653" s="5">
        <f>B$6+B$7*E639+B$8*(H652*100)^2</f>
        <v>0.79782859774170178</v>
      </c>
      <c r="G653" s="14">
        <v>9.2835596095557377E-3</v>
      </c>
      <c r="H653" s="8">
        <f t="shared" si="68"/>
        <v>8.9321251544170702E-3</v>
      </c>
      <c r="I653" s="7">
        <f t="shared" ref="I653:I716" si="73">SQRT((G653-H653)^2)</f>
        <v>3.514344551386675E-4</v>
      </c>
      <c r="J653" s="10">
        <f t="shared" si="69"/>
        <v>3.7855571560819146E-2</v>
      </c>
      <c r="K653" s="10">
        <f t="shared" si="70"/>
        <v>7.5429291279771604E-4</v>
      </c>
      <c r="AC653" s="12"/>
      <c r="AD653" s="13"/>
    </row>
    <row r="654" spans="1:30" x14ac:dyDescent="0.3">
      <c r="A654" s="17">
        <v>43417</v>
      </c>
      <c r="B654" s="18">
        <v>-7.1697512586434524E-3</v>
      </c>
      <c r="C654" s="8">
        <f t="shared" si="71"/>
        <v>-5.8369751258643451E-2</v>
      </c>
      <c r="D654" s="5">
        <f t="shared" si="72"/>
        <v>3.4070278619959087E-3</v>
      </c>
      <c r="E654" s="5">
        <f t="shared" ref="E654:E717" si="74">D653</f>
        <v>2.7620710757209643E-3</v>
      </c>
      <c r="F654" s="5">
        <f>B$6+B$7*E639+B$8*(H653*100)^2</f>
        <v>0.78754594789722598</v>
      </c>
      <c r="G654" s="14">
        <v>1.4268759873934507E-2</v>
      </c>
      <c r="H654" s="8">
        <f t="shared" ref="H654:H717" si="75">SQRT(F654)/100</f>
        <v>8.8743785579454854E-3</v>
      </c>
      <c r="I654" s="7">
        <f t="shared" si="73"/>
        <v>5.3943813159890216E-3</v>
      </c>
      <c r="J654" s="10">
        <f t="shared" ref="J654:J717" si="76">ABS(G654-H654)/G654</f>
        <v>0.37805537157039282</v>
      </c>
      <c r="K654" s="10">
        <f t="shared" ref="K654:K717" si="77">G654/H654-LN(G654/H654)-1</f>
        <v>0.13295596441261037</v>
      </c>
      <c r="AC654" s="12"/>
      <c r="AD654" s="13"/>
    </row>
    <row r="655" spans="1:30" x14ac:dyDescent="0.3">
      <c r="A655" s="17">
        <v>43418</v>
      </c>
      <c r="B655" s="18">
        <v>1.2394313866396681E-2</v>
      </c>
      <c r="C655" s="8">
        <f t="shared" si="71"/>
        <v>-3.8805686133603322E-2</v>
      </c>
      <c r="D655" s="5">
        <f t="shared" si="72"/>
        <v>1.505881276299733E-3</v>
      </c>
      <c r="E655" s="5">
        <f t="shared" si="74"/>
        <v>3.4070278619959087E-3</v>
      </c>
      <c r="F655" s="5">
        <f>B$6+B$7*E639+B$8*(H654*100)^2</f>
        <v>0.77810133401507509</v>
      </c>
      <c r="G655" s="14">
        <v>1.2281616072870129E-2</v>
      </c>
      <c r="H655" s="8">
        <f t="shared" si="75"/>
        <v>8.8210052375853124E-3</v>
      </c>
      <c r="I655" s="7">
        <f t="shared" si="73"/>
        <v>3.4606108352848164E-3</v>
      </c>
      <c r="J655" s="10">
        <f t="shared" si="76"/>
        <v>0.28177161822614244</v>
      </c>
      <c r="K655" s="10">
        <f t="shared" si="77"/>
        <v>6.1347111984882963E-2</v>
      </c>
      <c r="AC655" s="12"/>
      <c r="AD655" s="13"/>
    </row>
    <row r="656" spans="1:30" x14ac:dyDescent="0.3">
      <c r="A656" s="17">
        <v>43420</v>
      </c>
      <c r="B656" s="18">
        <v>2.9138735705820082E-2</v>
      </c>
      <c r="C656" s="8">
        <f t="shared" si="71"/>
        <v>-2.2061264294179921E-2</v>
      </c>
      <c r="D656" s="5">
        <f t="shared" si="72"/>
        <v>4.8669938225765787E-4</v>
      </c>
      <c r="E656" s="5">
        <f t="shared" si="74"/>
        <v>1.505881276299733E-3</v>
      </c>
      <c r="F656" s="5">
        <f>B$6+B$7*E639+B$8*(H655*100)^2</f>
        <v>0.76942645616431948</v>
      </c>
      <c r="G656" s="14">
        <v>1.1107194740346842E-2</v>
      </c>
      <c r="H656" s="8">
        <f t="shared" si="75"/>
        <v>8.771695709293155E-3</v>
      </c>
      <c r="I656" s="7">
        <f t="shared" si="73"/>
        <v>2.335499031053687E-3</v>
      </c>
      <c r="J656" s="10">
        <f t="shared" si="76"/>
        <v>0.21026902702713907</v>
      </c>
      <c r="K656" s="10">
        <f t="shared" si="77"/>
        <v>3.0191063571590293E-2</v>
      </c>
      <c r="AC656" s="12"/>
      <c r="AD656" s="13"/>
    </row>
    <row r="657" spans="1:30" x14ac:dyDescent="0.3">
      <c r="A657" s="17">
        <v>43423</v>
      </c>
      <c r="B657" s="18">
        <v>-6.9608479865454478E-3</v>
      </c>
      <c r="C657" s="8">
        <f t="shared" si="71"/>
        <v>-5.8160847986545451E-2</v>
      </c>
      <c r="D657" s="5">
        <f t="shared" si="72"/>
        <v>3.3826842385140479E-3</v>
      </c>
      <c r="E657" s="5">
        <f t="shared" si="74"/>
        <v>4.8669938225765787E-4</v>
      </c>
      <c r="F657" s="5">
        <f>B$6+B$7*E639+B$8*(H656*100)^2</f>
        <v>0.76145858085840035</v>
      </c>
      <c r="G657" s="14">
        <v>1.1941596665987306E-2</v>
      </c>
      <c r="H657" s="8">
        <f t="shared" si="75"/>
        <v>8.7261594121262782E-3</v>
      </c>
      <c r="I657" s="7">
        <f t="shared" si="73"/>
        <v>3.2154372538610275E-3</v>
      </c>
      <c r="J657" s="10">
        <f t="shared" si="76"/>
        <v>0.26926359546369605</v>
      </c>
      <c r="K657" s="10">
        <f t="shared" si="77"/>
        <v>5.4780045042498227E-2</v>
      </c>
      <c r="AC657" s="12"/>
      <c r="AD657" s="13"/>
    </row>
    <row r="658" spans="1:30" x14ac:dyDescent="0.3">
      <c r="A658" s="17">
        <v>43425</v>
      </c>
      <c r="B658" s="18">
        <v>-7.2158787725451253E-3</v>
      </c>
      <c r="C658" s="8">
        <f t="shared" si="71"/>
        <v>-5.841587877254513E-2</v>
      </c>
      <c r="D658" s="5">
        <f t="shared" si="72"/>
        <v>3.4124148927686887E-3</v>
      </c>
      <c r="E658" s="5">
        <f t="shared" si="74"/>
        <v>3.3826842385140479E-3</v>
      </c>
      <c r="F658" s="5">
        <f>B$6+B$7*E639+B$8*(H657*100)^2</f>
        <v>0.75414008738991389</v>
      </c>
      <c r="G658" s="14">
        <v>1.4000970348125096E-2</v>
      </c>
      <c r="H658" s="8">
        <f t="shared" si="75"/>
        <v>8.6841239476985466E-3</v>
      </c>
      <c r="I658" s="7">
        <f t="shared" si="73"/>
        <v>5.3168464004265496E-3</v>
      </c>
      <c r="J658" s="10">
        <f t="shared" si="76"/>
        <v>0.37974842230406847</v>
      </c>
      <c r="K658" s="10">
        <f t="shared" si="77"/>
        <v>0.13461890998268133</v>
      </c>
      <c r="AC658" s="12"/>
      <c r="AD658" s="13"/>
    </row>
    <row r="659" spans="1:30" x14ac:dyDescent="0.3">
      <c r="A659" s="17">
        <v>43426</v>
      </c>
      <c r="B659" s="18">
        <v>2.3805992495664488E-3</v>
      </c>
      <c r="C659" s="8">
        <f t="shared" si="71"/>
        <v>-4.8819400750433554E-2</v>
      </c>
      <c r="D659" s="5">
        <f t="shared" si="72"/>
        <v>2.3833338896314324E-3</v>
      </c>
      <c r="E659" s="5">
        <f t="shared" si="74"/>
        <v>3.4124148927686887E-3</v>
      </c>
      <c r="F659" s="5">
        <f>B$6+B$7*E639+B$8*(H658*100)^2</f>
        <v>0.74741805113910897</v>
      </c>
      <c r="G659" s="14">
        <v>3.1462350535046381E-3</v>
      </c>
      <c r="H659" s="8">
        <f t="shared" si="75"/>
        <v>8.6453342974063714E-3</v>
      </c>
      <c r="I659" s="7">
        <f t="shared" si="73"/>
        <v>5.4990992439017334E-3</v>
      </c>
      <c r="J659" s="10">
        <f t="shared" si="76"/>
        <v>1.7478348408127373</v>
      </c>
      <c r="K659" s="10">
        <f t="shared" si="77"/>
        <v>0.37473616222703221</v>
      </c>
      <c r="AC659" s="12"/>
      <c r="AD659" s="13"/>
    </row>
    <row r="660" spans="1:30" x14ac:dyDescent="0.3">
      <c r="A660" s="17">
        <v>43427</v>
      </c>
      <c r="B660" s="18">
        <v>-1.4357756703484614E-2</v>
      </c>
      <c r="C660" s="8">
        <f t="shared" si="71"/>
        <v>-6.5557756703484613E-2</v>
      </c>
      <c r="D660" s="5">
        <f t="shared" si="72"/>
        <v>4.2978194639932818E-3</v>
      </c>
      <c r="E660" s="5">
        <f t="shared" si="74"/>
        <v>2.3833338896314324E-3</v>
      </c>
      <c r="F660" s="5">
        <f>B$6+B$7*E639+B$8*(H659*100)^2</f>
        <v>0.74124386084274485</v>
      </c>
      <c r="G660" s="14">
        <v>1.1044934546119154E-2</v>
      </c>
      <c r="H660" s="8">
        <f t="shared" si="75"/>
        <v>8.609552025760369E-3</v>
      </c>
      <c r="I660" s="7">
        <f t="shared" si="73"/>
        <v>2.4353825203587854E-3</v>
      </c>
      <c r="J660" s="10">
        <f t="shared" si="76"/>
        <v>0.2204976869885121</v>
      </c>
      <c r="K660" s="10">
        <f t="shared" si="77"/>
        <v>3.3770207097992166E-2</v>
      </c>
      <c r="AC660" s="12"/>
      <c r="AD660" s="13"/>
    </row>
    <row r="661" spans="1:30" x14ac:dyDescent="0.3">
      <c r="A661" s="17">
        <v>43430</v>
      </c>
      <c r="B661" s="18">
        <v>-7.9522124530563305E-3</v>
      </c>
      <c r="C661" s="8">
        <f t="shared" si="71"/>
        <v>-5.9152212453056331E-2</v>
      </c>
      <c r="D661" s="5">
        <f t="shared" si="72"/>
        <v>3.4989842380915123E-3</v>
      </c>
      <c r="E661" s="5">
        <f t="shared" si="74"/>
        <v>4.2978194639932818E-3</v>
      </c>
      <c r="F661" s="5">
        <f>B$6+B$7*E661+B$8*(G660*100)^2</f>
        <v>1.1753593893007857</v>
      </c>
      <c r="G661" s="14">
        <v>1.6609696500278444E-2</v>
      </c>
      <c r="H661" s="8">
        <f t="shared" si="75"/>
        <v>1.0841399306827443E-2</v>
      </c>
      <c r="I661" s="7">
        <f t="shared" si="73"/>
        <v>5.7682971934510004E-3</v>
      </c>
      <c r="J661" s="10">
        <f t="shared" si="76"/>
        <v>0.34728492440270059</v>
      </c>
      <c r="K661" s="10">
        <f t="shared" si="77"/>
        <v>0.10544747860115455</v>
      </c>
      <c r="AC661" s="12"/>
      <c r="AD661" s="13"/>
    </row>
    <row r="662" spans="1:30" x14ac:dyDescent="0.3">
      <c r="A662" s="17">
        <v>43431</v>
      </c>
      <c r="B662" s="18">
        <v>2.7031477859336621E-2</v>
      </c>
      <c r="C662" s="8">
        <f t="shared" si="71"/>
        <v>-2.4168522140663382E-2</v>
      </c>
      <c r="D662" s="5">
        <f t="shared" si="72"/>
        <v>5.8411746246373613E-4</v>
      </c>
      <c r="E662" s="5">
        <f t="shared" si="74"/>
        <v>3.4989842380915123E-3</v>
      </c>
      <c r="F662" s="5">
        <f>B$6+B$7*E661+B$8*(H661*100)^2</f>
        <v>1.1344435190823601</v>
      </c>
      <c r="G662" s="14">
        <v>1.3805430261339128E-2</v>
      </c>
      <c r="H662" s="8">
        <f t="shared" si="75"/>
        <v>1.0651025861776695E-2</v>
      </c>
      <c r="I662" s="7">
        <f t="shared" si="73"/>
        <v>3.154404399562433E-3</v>
      </c>
      <c r="J662" s="10">
        <f t="shared" si="76"/>
        <v>0.2284901187321963</v>
      </c>
      <c r="K662" s="10">
        <f t="shared" si="77"/>
        <v>3.6753879539965562E-2</v>
      </c>
      <c r="AC662" s="12"/>
      <c r="AD662" s="13"/>
    </row>
    <row r="663" spans="1:30" x14ac:dyDescent="0.3">
      <c r="A663" s="17">
        <v>43432</v>
      </c>
      <c r="B663" s="18">
        <v>1.5355214708258047E-2</v>
      </c>
      <c r="C663" s="8">
        <f t="shared" si="71"/>
        <v>-3.5844785291741954E-2</v>
      </c>
      <c r="D663" s="5">
        <f t="shared" si="72"/>
        <v>1.2848486326110804E-3</v>
      </c>
      <c r="E663" s="5">
        <f t="shared" si="74"/>
        <v>5.8411746246373613E-4</v>
      </c>
      <c r="F663" s="5">
        <f>B$6+B$7*E661+B$8*(H662*100)^2</f>
        <v>1.0968622922867357</v>
      </c>
      <c r="G663" s="14">
        <v>1.5669318852504444E-2</v>
      </c>
      <c r="H663" s="8">
        <f t="shared" si="75"/>
        <v>1.0473119364767768E-2</v>
      </c>
      <c r="I663" s="7">
        <f t="shared" si="73"/>
        <v>5.196199487736676E-3</v>
      </c>
      <c r="J663" s="10">
        <f t="shared" si="76"/>
        <v>0.33161616893807494</v>
      </c>
      <c r="K663" s="10">
        <f t="shared" si="77"/>
        <v>9.3253633183941975E-2</v>
      </c>
      <c r="AC663" s="12"/>
      <c r="AD663" s="13"/>
    </row>
    <row r="664" spans="1:30" x14ac:dyDescent="0.3">
      <c r="A664" s="17">
        <v>43433</v>
      </c>
      <c r="B664" s="18">
        <v>5.1296204924207792E-3</v>
      </c>
      <c r="C664" s="8">
        <f t="shared" si="71"/>
        <v>-4.6070379507579223E-2</v>
      </c>
      <c r="D664" s="5">
        <f t="shared" si="72"/>
        <v>2.1224798679723754E-3</v>
      </c>
      <c r="E664" s="5">
        <f t="shared" si="74"/>
        <v>1.2848486326110804E-3</v>
      </c>
      <c r="F664" s="5">
        <f>B$6+B$7*E661+B$8*(H663*100)^2</f>
        <v>1.0623439354749553</v>
      </c>
      <c r="G664" s="14">
        <v>1.0623973466986134E-2</v>
      </c>
      <c r="H664" s="8">
        <f t="shared" si="75"/>
        <v>1.0307007012100824E-2</v>
      </c>
      <c r="I664" s="7">
        <f t="shared" si="73"/>
        <v>3.169664548853101E-4</v>
      </c>
      <c r="J664" s="10">
        <f t="shared" si="76"/>
        <v>2.9835019436962963E-2</v>
      </c>
      <c r="K664" s="10">
        <f t="shared" si="77"/>
        <v>4.6338262155676269E-4</v>
      </c>
      <c r="AC664" s="12"/>
      <c r="AD664" s="13"/>
    </row>
    <row r="665" spans="1:30" x14ac:dyDescent="0.3">
      <c r="A665" s="17">
        <v>43434</v>
      </c>
      <c r="B665" s="18">
        <v>-2.2989285516429427E-3</v>
      </c>
      <c r="C665" s="8">
        <f t="shared" si="71"/>
        <v>-5.3498928551642948E-2</v>
      </c>
      <c r="D665" s="5">
        <f t="shared" si="72"/>
        <v>2.8621353561737971E-3</v>
      </c>
      <c r="E665" s="5">
        <f t="shared" si="74"/>
        <v>2.1224798679723754E-3</v>
      </c>
      <c r="F665" s="5">
        <f>B$6+B$7*E661+B$8*(H664*100)^2</f>
        <v>1.0306388247433349</v>
      </c>
      <c r="G665" s="14">
        <v>7.3983804090771831E-3</v>
      </c>
      <c r="H665" s="8">
        <f t="shared" si="75"/>
        <v>1.015203834086207E-2</v>
      </c>
      <c r="I665" s="7">
        <f t="shared" si="73"/>
        <v>2.7536579317848867E-3</v>
      </c>
      <c r="J665" s="10">
        <f t="shared" si="76"/>
        <v>0.37219739720417494</v>
      </c>
      <c r="K665" s="10">
        <f t="shared" si="77"/>
        <v>4.5171517779760029E-2</v>
      </c>
      <c r="AC665" s="12"/>
      <c r="AD665" s="13"/>
    </row>
    <row r="666" spans="1:30" x14ac:dyDescent="0.3">
      <c r="A666" s="17">
        <v>43437</v>
      </c>
      <c r="B666" s="18">
        <v>3.5243506400426589E-3</v>
      </c>
      <c r="C666" s="8">
        <f t="shared" si="71"/>
        <v>-4.7675649359957342E-2</v>
      </c>
      <c r="D666" s="5">
        <f t="shared" si="72"/>
        <v>2.272967541893601E-3</v>
      </c>
      <c r="E666" s="5">
        <f t="shared" si="74"/>
        <v>2.8621353561737971E-3</v>
      </c>
      <c r="F666" s="5">
        <f>B$6+B$7*E661+B$8*(H665*100)^2</f>
        <v>1.0015176805363417</v>
      </c>
      <c r="G666" s="14">
        <v>1.6196428071473139E-2</v>
      </c>
      <c r="H666" s="8">
        <f t="shared" si="75"/>
        <v>1.0007585525671723E-2</v>
      </c>
      <c r="I666" s="7">
        <f t="shared" si="73"/>
        <v>6.1888425458014162E-3</v>
      </c>
      <c r="J666" s="10">
        <f t="shared" si="76"/>
        <v>0.38211156919851114</v>
      </c>
      <c r="K666" s="10">
        <f t="shared" si="77"/>
        <v>0.1369677836712544</v>
      </c>
      <c r="AC666" s="12"/>
      <c r="AD666" s="13"/>
    </row>
    <row r="667" spans="1:30" x14ac:dyDescent="0.3">
      <c r="A667" s="17">
        <v>43438</v>
      </c>
      <c r="B667" s="18">
        <v>-1.3404966368843878E-2</v>
      </c>
      <c r="C667" s="8">
        <f t="shared" si="71"/>
        <v>-6.4604966368843886E-2</v>
      </c>
      <c r="D667" s="5">
        <f t="shared" si="72"/>
        <v>4.1738016795194498E-3</v>
      </c>
      <c r="E667" s="5">
        <f t="shared" si="74"/>
        <v>2.272967541893601E-3</v>
      </c>
      <c r="F667" s="5">
        <f>B$6+B$7*E661+B$8*(H666*100)^2</f>
        <v>0.97476990958221821</v>
      </c>
      <c r="G667" s="14">
        <v>1.6165497073302153E-2</v>
      </c>
      <c r="H667" s="8">
        <f t="shared" si="75"/>
        <v>9.8730436521987392E-3</v>
      </c>
      <c r="I667" s="7">
        <f t="shared" si="73"/>
        <v>6.2924534211034142E-3</v>
      </c>
      <c r="J667" s="10">
        <f t="shared" si="76"/>
        <v>0.38925208377882836</v>
      </c>
      <c r="K667" s="10">
        <f t="shared" si="77"/>
        <v>0.14426575586343837</v>
      </c>
      <c r="AC667" s="12"/>
      <c r="AD667" s="13"/>
    </row>
    <row r="668" spans="1:30" x14ac:dyDescent="0.3">
      <c r="A668" s="17">
        <v>43439</v>
      </c>
      <c r="B668" s="18">
        <v>4.6830056765413599E-3</v>
      </c>
      <c r="C668" s="8">
        <f t="shared" si="71"/>
        <v>-4.6516994323458641E-2</v>
      </c>
      <c r="D668" s="5">
        <f t="shared" si="72"/>
        <v>2.1638307608886835E-3</v>
      </c>
      <c r="E668" s="5">
        <f t="shared" si="74"/>
        <v>4.1738016795194498E-3</v>
      </c>
      <c r="F668" s="5">
        <f>B$6+B$7*E661+B$8*(H667*100)^2</f>
        <v>0.95020208196085587</v>
      </c>
      <c r="G668" s="14">
        <v>4.3648938338147177E-3</v>
      </c>
      <c r="H668" s="8">
        <f t="shared" si="75"/>
        <v>9.7478309482718038E-3</v>
      </c>
      <c r="I668" s="7">
        <f t="shared" si="73"/>
        <v>5.3829371144570861E-3</v>
      </c>
      <c r="J668" s="10">
        <f t="shared" si="76"/>
        <v>1.2332343739395479</v>
      </c>
      <c r="K668" s="10">
        <f t="shared" si="77"/>
        <v>0.25123196185724184</v>
      </c>
      <c r="AC668" s="12"/>
      <c r="AD668" s="13"/>
    </row>
    <row r="669" spans="1:30" x14ac:dyDescent="0.3">
      <c r="A669" s="17">
        <v>43440</v>
      </c>
      <c r="B669" s="18">
        <v>-2.1811730761630171E-3</v>
      </c>
      <c r="C669" s="8">
        <f t="shared" si="71"/>
        <v>-5.3381173076163017E-2</v>
      </c>
      <c r="D669" s="5">
        <f t="shared" si="72"/>
        <v>2.8495496389872713E-3</v>
      </c>
      <c r="E669" s="5">
        <f t="shared" si="74"/>
        <v>2.1638307608886835E-3</v>
      </c>
      <c r="F669" s="5">
        <f>B$6+B$7*E661+B$8*(H668*100)^2</f>
        <v>0.92763653229063436</v>
      </c>
      <c r="G669" s="14">
        <v>1.9634305722552162E-2</v>
      </c>
      <c r="H669" s="8">
        <f t="shared" si="75"/>
        <v>9.6313889563792113E-3</v>
      </c>
      <c r="I669" s="7">
        <f t="shared" si="73"/>
        <v>1.000291676617295E-2</v>
      </c>
      <c r="J669" s="10">
        <f t="shared" si="76"/>
        <v>0.50946119040427795</v>
      </c>
      <c r="K669" s="10">
        <f t="shared" si="77"/>
        <v>0.32632380593768096</v>
      </c>
      <c r="AC669" s="12"/>
      <c r="AD669" s="13"/>
    </row>
    <row r="670" spans="1:30" x14ac:dyDescent="0.3">
      <c r="A670" s="17">
        <v>43441</v>
      </c>
      <c r="B670" s="18">
        <v>-8.2617543747936281E-3</v>
      </c>
      <c r="C670" s="8">
        <f t="shared" si="71"/>
        <v>-5.9461754374793632E-2</v>
      </c>
      <c r="D670" s="5">
        <f t="shared" si="72"/>
        <v>3.5357002333282895E-3</v>
      </c>
      <c r="E670" s="5">
        <f t="shared" si="74"/>
        <v>2.8495496389872713E-3</v>
      </c>
      <c r="F670" s="5">
        <f>B$6+B$7*E661+B$8*(H669*100)^2</f>
        <v>0.90691007491853592</v>
      </c>
      <c r="G670" s="14">
        <v>1.6121658272819132E-2</v>
      </c>
      <c r="H670" s="8">
        <f t="shared" si="75"/>
        <v>9.5231826345950951E-3</v>
      </c>
      <c r="I670" s="7">
        <f t="shared" si="73"/>
        <v>6.5984756382240373E-3</v>
      </c>
      <c r="J670" s="10">
        <f t="shared" si="76"/>
        <v>0.40929261286656632</v>
      </c>
      <c r="K670" s="10">
        <f t="shared" si="77"/>
        <v>0.16645105105442637</v>
      </c>
      <c r="AC670" s="12"/>
      <c r="AD670" s="13"/>
    </row>
    <row r="671" spans="1:30" x14ac:dyDescent="0.3">
      <c r="A671" s="17">
        <v>43444</v>
      </c>
      <c r="B671" s="18">
        <v>-2.5284344117624261E-2</v>
      </c>
      <c r="C671" s="8">
        <f t="shared" si="71"/>
        <v>-7.6484344117624267E-2</v>
      </c>
      <c r="D671" s="5">
        <f t="shared" si="72"/>
        <v>5.8498548951031659E-3</v>
      </c>
      <c r="E671" s="5">
        <f t="shared" si="74"/>
        <v>3.5357002333282895E-3</v>
      </c>
      <c r="F671" s="5">
        <f>B$6+B$7*E661+B$8*(H670*100)^2</f>
        <v>0.88787282382226351</v>
      </c>
      <c r="G671" s="14">
        <v>1.2909261810342054E-2</v>
      </c>
      <c r="H671" s="8">
        <f t="shared" si="75"/>
        <v>9.4227003763372608E-3</v>
      </c>
      <c r="I671" s="7">
        <f t="shared" si="73"/>
        <v>3.486561434004793E-3</v>
      </c>
      <c r="J671" s="10">
        <f t="shared" si="76"/>
        <v>0.27008216931595491</v>
      </c>
      <c r="K671" s="10">
        <f t="shared" si="77"/>
        <v>5.5193911923733241E-2</v>
      </c>
      <c r="AC671" s="12"/>
      <c r="AD671" s="13"/>
    </row>
    <row r="672" spans="1:30" x14ac:dyDescent="0.3">
      <c r="A672" s="17">
        <v>43445</v>
      </c>
      <c r="B672" s="18">
        <v>5.8606951050785717E-3</v>
      </c>
      <c r="C672" s="8">
        <f t="shared" si="71"/>
        <v>-4.5339304894921433E-2</v>
      </c>
      <c r="D672" s="5">
        <f t="shared" si="72"/>
        <v>2.0556525683546466E-3</v>
      </c>
      <c r="E672" s="5">
        <f t="shared" si="74"/>
        <v>5.8498548951031659E-3</v>
      </c>
      <c r="F672" s="5">
        <f>B$6+B$7*E661+B$8*(H671*100)^2</f>
        <v>0.87038710869033742</v>
      </c>
      <c r="G672" s="14">
        <v>1.5400165224071938E-2</v>
      </c>
      <c r="H672" s="8">
        <f t="shared" si="75"/>
        <v>9.3294539427039216E-3</v>
      </c>
      <c r="I672" s="7">
        <f t="shared" si="73"/>
        <v>6.0707112813680169E-3</v>
      </c>
      <c r="J672" s="10">
        <f t="shared" si="76"/>
        <v>0.39419780197415749</v>
      </c>
      <c r="K672" s="10">
        <f t="shared" si="77"/>
        <v>0.1495020638701765</v>
      </c>
      <c r="AC672" s="12"/>
      <c r="AD672" s="13"/>
    </row>
    <row r="673" spans="1:30" x14ac:dyDescent="0.3">
      <c r="A673" s="17">
        <v>43446</v>
      </c>
      <c r="B673" s="18">
        <v>6.4245853833734684E-3</v>
      </c>
      <c r="C673" s="8">
        <f t="shared" si="71"/>
        <v>-4.4775414616626534E-2</v>
      </c>
      <c r="D673" s="5">
        <f t="shared" si="72"/>
        <v>2.004837754090813E-3</v>
      </c>
      <c r="E673" s="5">
        <f t="shared" si="74"/>
        <v>2.0556525683546466E-3</v>
      </c>
      <c r="F673" s="5">
        <f>B$6+B$7*E661+B$8*(H672*100)^2</f>
        <v>0.85432647934166328</v>
      </c>
      <c r="G673" s="14">
        <v>1.3105896266728903E-2</v>
      </c>
      <c r="H673" s="8">
        <f t="shared" si="75"/>
        <v>9.242978304321952E-3</v>
      </c>
      <c r="I673" s="7">
        <f t="shared" si="73"/>
        <v>3.8629179624069514E-3</v>
      </c>
      <c r="J673" s="10">
        <f t="shared" si="76"/>
        <v>0.29474656931426302</v>
      </c>
      <c r="K673" s="10">
        <f t="shared" si="77"/>
        <v>6.8731939677212139E-2</v>
      </c>
      <c r="AC673" s="12"/>
      <c r="AD673" s="13"/>
    </row>
    <row r="674" spans="1:30" x14ac:dyDescent="0.3">
      <c r="A674" s="17">
        <v>43447</v>
      </c>
      <c r="B674" s="18">
        <v>9.8504929445401897E-3</v>
      </c>
      <c r="C674" s="8">
        <f t="shared" si="71"/>
        <v>-4.1349507055459811E-2</v>
      </c>
      <c r="D674" s="5">
        <f t="shared" si="72"/>
        <v>1.7097817337295208E-3</v>
      </c>
      <c r="E674" s="5">
        <f t="shared" si="74"/>
        <v>2.004837754090813E-3</v>
      </c>
      <c r="F674" s="5">
        <f>B$6+B$7*E661+B$8*(H673*100)^2</f>
        <v>0.83957479128490586</v>
      </c>
      <c r="G674" s="14">
        <v>5.2922573440650775E-3</v>
      </c>
      <c r="H674" s="8">
        <f t="shared" si="75"/>
        <v>9.1628313925604127E-3</v>
      </c>
      <c r="I674" s="7">
        <f t="shared" si="73"/>
        <v>3.8705740484953352E-3</v>
      </c>
      <c r="J674" s="10">
        <f t="shared" si="76"/>
        <v>0.7313654262931738</v>
      </c>
      <c r="K674" s="10">
        <f t="shared" si="77"/>
        <v>0.12648918101171591</v>
      </c>
      <c r="AC674" s="12"/>
      <c r="AD674" s="13"/>
    </row>
    <row r="675" spans="1:30" x14ac:dyDescent="0.3">
      <c r="A675" s="17">
        <v>43448</v>
      </c>
      <c r="B675" s="18">
        <v>-4.4270073670896973E-3</v>
      </c>
      <c r="C675" s="8">
        <f t="shared" si="71"/>
        <v>-5.5627007367089698E-2</v>
      </c>
      <c r="D675" s="5">
        <f t="shared" si="72"/>
        <v>3.0943639486182514E-3</v>
      </c>
      <c r="E675" s="5">
        <f t="shared" si="74"/>
        <v>1.7097817337295208E-3</v>
      </c>
      <c r="F675" s="5">
        <f>B$6+B$7*E661+B$8*(H674*100)^2</f>
        <v>0.82602536580477448</v>
      </c>
      <c r="G675" s="14">
        <v>7.6894938168839402E-3</v>
      </c>
      <c r="H675" s="8">
        <f t="shared" si="75"/>
        <v>9.0885937625398046E-3</v>
      </c>
      <c r="I675" s="7">
        <f t="shared" si="73"/>
        <v>1.3990999456558644E-3</v>
      </c>
      <c r="J675" s="10">
        <f t="shared" si="76"/>
        <v>0.18194955077326924</v>
      </c>
      <c r="K675" s="10">
        <f t="shared" si="77"/>
        <v>1.32250363775408E-2</v>
      </c>
      <c r="AC675" s="12"/>
      <c r="AD675" s="13"/>
    </row>
    <row r="676" spans="1:30" x14ac:dyDescent="0.3">
      <c r="A676" s="17">
        <v>43451</v>
      </c>
      <c r="B676" s="18">
        <v>-1.2079525654601126E-2</v>
      </c>
      <c r="C676" s="8">
        <f t="shared" si="71"/>
        <v>-6.3279525654601126E-2</v>
      </c>
      <c r="D676" s="5">
        <f t="shared" si="72"/>
        <v>4.004298367071322E-3</v>
      </c>
      <c r="E676" s="5">
        <f t="shared" si="74"/>
        <v>3.0943639486182514E-3</v>
      </c>
      <c r="F676" s="5">
        <f>B$6+B$7*E661+B$8*(H675*100)^2</f>
        <v>0.81358021850127371</v>
      </c>
      <c r="G676" s="14">
        <v>9.4575232207340168E-3</v>
      </c>
      <c r="H676" s="8">
        <f t="shared" si="75"/>
        <v>9.0198681725470568E-3</v>
      </c>
      <c r="I676" s="7">
        <f t="shared" si="73"/>
        <v>4.3765504818695997E-4</v>
      </c>
      <c r="J676" s="10">
        <f t="shared" si="76"/>
        <v>4.6275862926508649E-2</v>
      </c>
      <c r="K676" s="10">
        <f t="shared" si="77"/>
        <v>1.140410615420695E-3</v>
      </c>
      <c r="AC676" s="12"/>
      <c r="AD676" s="13"/>
    </row>
    <row r="677" spans="1:30" x14ac:dyDescent="0.3">
      <c r="A677" s="17">
        <v>43452</v>
      </c>
      <c r="B677" s="18">
        <v>2.4276065329434161E-3</v>
      </c>
      <c r="C677" s="8">
        <f t="shared" si="71"/>
        <v>-4.8772393467056585E-2</v>
      </c>
      <c r="D677" s="5">
        <f t="shared" si="72"/>
        <v>2.3787463645053839E-3</v>
      </c>
      <c r="E677" s="5">
        <f t="shared" si="74"/>
        <v>4.004298367071322E-3</v>
      </c>
      <c r="F677" s="5">
        <f>B$6+B$7*E661+B$8*(H676*100)^2</f>
        <v>0.8021493507030083</v>
      </c>
      <c r="G677" s="14">
        <v>8.1586296360018802E-3</v>
      </c>
      <c r="H677" s="8">
        <f t="shared" si="75"/>
        <v>8.9562790862221815E-3</v>
      </c>
      <c r="I677" s="7">
        <f t="shared" si="73"/>
        <v>7.9764945022030125E-4</v>
      </c>
      <c r="J677" s="10">
        <f t="shared" si="76"/>
        <v>9.7767576885765803E-2</v>
      </c>
      <c r="K677" s="10">
        <f t="shared" si="77"/>
        <v>4.2182808929194238E-3</v>
      </c>
      <c r="AC677" s="12"/>
      <c r="AD677" s="13"/>
    </row>
    <row r="678" spans="1:30" x14ac:dyDescent="0.3">
      <c r="A678" s="17">
        <v>43453</v>
      </c>
      <c r="B678" s="18">
        <v>-1.0865886666740278E-2</v>
      </c>
      <c r="C678" s="8">
        <f t="shared" si="71"/>
        <v>-6.2065886666740282E-2</v>
      </c>
      <c r="D678" s="5">
        <f t="shared" si="72"/>
        <v>3.8521742877286489E-3</v>
      </c>
      <c r="E678" s="5">
        <f t="shared" si="74"/>
        <v>2.3787463645053839E-3</v>
      </c>
      <c r="F678" s="5">
        <f>B$6+B$7*E661+B$8*(H677*100)^2</f>
        <v>0.79165009863030167</v>
      </c>
      <c r="G678" s="14">
        <v>2.0568102057509023E-2</v>
      </c>
      <c r="H678" s="8">
        <f t="shared" si="75"/>
        <v>8.8974721052122521E-3</v>
      </c>
      <c r="I678" s="7">
        <f t="shared" si="73"/>
        <v>1.1670629952296771E-2</v>
      </c>
      <c r="J678" s="10">
        <f t="shared" si="76"/>
        <v>0.56741404334076828</v>
      </c>
      <c r="K678" s="10">
        <f t="shared" si="77"/>
        <v>0.4737050679427246</v>
      </c>
      <c r="AC678" s="12"/>
      <c r="AD678" s="13"/>
    </row>
    <row r="679" spans="1:30" x14ac:dyDescent="0.3">
      <c r="A679" s="17">
        <v>43454</v>
      </c>
      <c r="B679" s="18">
        <v>-4.7384304449918924E-3</v>
      </c>
      <c r="C679" s="8">
        <f t="shared" si="71"/>
        <v>-5.5938430444991895E-2</v>
      </c>
      <c r="D679" s="5">
        <f t="shared" si="72"/>
        <v>3.1291080006491962E-3</v>
      </c>
      <c r="E679" s="5">
        <f t="shared" si="74"/>
        <v>3.8521742877286489E-3</v>
      </c>
      <c r="F679" s="5">
        <f>B$6+B$7*E661+B$8*(H678*100)^2</f>
        <v>0.78200653560152023</v>
      </c>
      <c r="G679" s="14">
        <v>1.4026569443514851E-2</v>
      </c>
      <c r="H679" s="8">
        <f t="shared" si="75"/>
        <v>8.8431133409083932E-3</v>
      </c>
      <c r="I679" s="7">
        <f t="shared" si="73"/>
        <v>5.1834561026064575E-3</v>
      </c>
      <c r="J679" s="10">
        <f t="shared" si="76"/>
        <v>0.36954553452861671</v>
      </c>
      <c r="K679" s="10">
        <f t="shared" si="77"/>
        <v>0.1248430290880882</v>
      </c>
      <c r="AC679" s="12"/>
      <c r="AD679" s="13"/>
    </row>
    <row r="680" spans="1:30" x14ac:dyDescent="0.3">
      <c r="A680" s="17">
        <v>43455</v>
      </c>
      <c r="B680" s="18">
        <v>5.0068539254884683E-3</v>
      </c>
      <c r="C680" s="8">
        <f t="shared" si="71"/>
        <v>-4.6193146074511533E-2</v>
      </c>
      <c r="D680" s="5">
        <f t="shared" si="72"/>
        <v>2.1338067442611603E-3</v>
      </c>
      <c r="E680" s="5">
        <f t="shared" si="74"/>
        <v>3.1291080006491962E-3</v>
      </c>
      <c r="F680" s="5">
        <f>B$6+B$7*E661+B$8*(H679*100)^2</f>
        <v>0.77314892295958448</v>
      </c>
      <c r="G680" s="14">
        <v>1.1823436305881469E-2</v>
      </c>
      <c r="H680" s="8">
        <f t="shared" si="75"/>
        <v>8.7928887344238833E-3</v>
      </c>
      <c r="I680" s="7">
        <f t="shared" si="73"/>
        <v>3.0305475714575859E-3</v>
      </c>
      <c r="J680" s="10">
        <f t="shared" si="76"/>
        <v>0.25631698713089573</v>
      </c>
      <c r="K680" s="10">
        <f t="shared" si="77"/>
        <v>4.851853124997807E-2</v>
      </c>
      <c r="AC680" s="12"/>
      <c r="AD680" s="13"/>
    </row>
    <row r="681" spans="1:30" x14ac:dyDescent="0.3">
      <c r="A681" s="17">
        <v>43460</v>
      </c>
      <c r="B681" s="18">
        <v>-6.5678413026964266E-3</v>
      </c>
      <c r="C681" s="8">
        <f t="shared" si="71"/>
        <v>-5.7767841302696431E-2</v>
      </c>
      <c r="D681" s="5">
        <f t="shared" si="72"/>
        <v>3.3371234887735195E-3</v>
      </c>
      <c r="E681" s="5">
        <f t="shared" si="74"/>
        <v>2.1338067442611603E-3</v>
      </c>
      <c r="F681" s="5">
        <f>B$6+B$7*E661+B$8*(H680*100)^2</f>
        <v>0.76501320574796672</v>
      </c>
      <c r="G681" s="14">
        <v>1.6490616598453398E-2</v>
      </c>
      <c r="H681" s="8">
        <f t="shared" si="75"/>
        <v>8.7465033341785608E-3</v>
      </c>
      <c r="I681" s="7">
        <f t="shared" si="73"/>
        <v>7.7441132642748368E-3</v>
      </c>
      <c r="J681" s="10">
        <f t="shared" si="76"/>
        <v>0.46960725925803964</v>
      </c>
      <c r="K681" s="10">
        <f t="shared" si="77"/>
        <v>0.25125781008472514</v>
      </c>
      <c r="AC681" s="12"/>
      <c r="AD681" s="13"/>
    </row>
    <row r="682" spans="1:30" x14ac:dyDescent="0.3">
      <c r="A682" s="17">
        <v>43461</v>
      </c>
      <c r="B682" s="18">
        <v>3.7984523618654108E-3</v>
      </c>
      <c r="C682" s="8">
        <f t="shared" si="71"/>
        <v>-4.7401547638134589E-2</v>
      </c>
      <c r="D682" s="5">
        <f t="shared" si="72"/>
        <v>2.2469067184903426E-3</v>
      </c>
      <c r="E682" s="5">
        <f t="shared" si="74"/>
        <v>3.3371234887735195E-3</v>
      </c>
      <c r="F682" s="5">
        <f>B$6+B$7*E661+B$8*(H681*100)^2</f>
        <v>0.75754054948909577</v>
      </c>
      <c r="G682" s="14">
        <v>6.309229518356693E-3</v>
      </c>
      <c r="H682" s="8">
        <f t="shared" si="75"/>
        <v>8.7036805403754094E-3</v>
      </c>
      <c r="I682" s="7">
        <f t="shared" si="73"/>
        <v>2.3944510220187164E-3</v>
      </c>
      <c r="J682" s="10">
        <f t="shared" si="76"/>
        <v>0.37951559933777412</v>
      </c>
      <c r="K682" s="10">
        <f t="shared" si="77"/>
        <v>4.6624551726602181E-2</v>
      </c>
      <c r="AC682" s="12"/>
      <c r="AD682" s="13"/>
    </row>
    <row r="683" spans="1:30" x14ac:dyDescent="0.3">
      <c r="A683" s="17">
        <v>43462</v>
      </c>
      <c r="B683" s="18">
        <v>2.8003468202050141E-2</v>
      </c>
      <c r="C683" s="8">
        <f t="shared" si="71"/>
        <v>-2.3196531797949862E-2</v>
      </c>
      <c r="D683" s="5">
        <f t="shared" si="72"/>
        <v>5.3807908745329906E-4</v>
      </c>
      <c r="E683" s="5">
        <f t="shared" si="74"/>
        <v>2.2469067184903426E-3</v>
      </c>
      <c r="F683" s="5">
        <f>B$6+B$7*E683+B$8*(G682*100)^2</f>
        <v>0.42036582521538907</v>
      </c>
      <c r="G683" s="14">
        <v>1.2582015303981123E-2</v>
      </c>
      <c r="H683" s="8">
        <f t="shared" si="75"/>
        <v>6.4835624869001539E-3</v>
      </c>
      <c r="I683" s="7">
        <f t="shared" si="73"/>
        <v>6.0984528170809696E-3</v>
      </c>
      <c r="J683" s="10">
        <f t="shared" si="76"/>
        <v>0.48469602601352224</v>
      </c>
      <c r="K683" s="10">
        <f t="shared" si="77"/>
        <v>0.27760383865448679</v>
      </c>
      <c r="AC683" s="12"/>
      <c r="AD683" s="13"/>
    </row>
    <row r="684" spans="1:30" x14ac:dyDescent="0.3">
      <c r="A684" s="17">
        <v>43467</v>
      </c>
      <c r="B684" s="18">
        <v>3.4939467536951235E-2</v>
      </c>
      <c r="C684" s="8">
        <f t="shared" si="71"/>
        <v>-1.6260532463048767E-2</v>
      </c>
      <c r="D684" s="5">
        <f t="shared" si="72"/>
        <v>2.6440491598186283E-4</v>
      </c>
      <c r="E684" s="5">
        <f t="shared" si="74"/>
        <v>5.3807908745329906E-4</v>
      </c>
      <c r="F684" s="5">
        <f>B$6+B$7*E683+B$8*(H683*100)^2</f>
        <v>0.44085026187166199</v>
      </c>
      <c r="G684" s="14">
        <v>2.2038850904062608E-2</v>
      </c>
      <c r="H684" s="8">
        <f t="shared" si="75"/>
        <v>6.6396555774502486E-3</v>
      </c>
      <c r="I684" s="7">
        <f t="shared" si="73"/>
        <v>1.539919532661236E-2</v>
      </c>
      <c r="J684" s="10">
        <f t="shared" si="76"/>
        <v>0.69872950244305598</v>
      </c>
      <c r="K684" s="10">
        <f t="shared" si="77"/>
        <v>1.1195294707395256</v>
      </c>
      <c r="AC684" s="12"/>
      <c r="AD684" s="13"/>
    </row>
    <row r="685" spans="1:30" x14ac:dyDescent="0.3">
      <c r="A685" s="17">
        <v>43468</v>
      </c>
      <c r="B685" s="18">
        <v>6.0468153748782626E-3</v>
      </c>
      <c r="C685" s="8">
        <f t="shared" si="71"/>
        <v>-4.5153184625121738E-2</v>
      </c>
      <c r="D685" s="5">
        <f t="shared" si="72"/>
        <v>2.03881008179033E-3</v>
      </c>
      <c r="E685" s="5">
        <f t="shared" si="74"/>
        <v>2.6440491598186283E-4</v>
      </c>
      <c r="F685" s="5">
        <f>B$6+B$7*E683+B$8*(H684*100)^2</f>
        <v>0.4596652169404486</v>
      </c>
      <c r="G685" s="14">
        <v>1.3908381108670497E-2</v>
      </c>
      <c r="H685" s="8">
        <f t="shared" si="75"/>
        <v>6.7798614804466962E-3</v>
      </c>
      <c r="I685" s="7">
        <f t="shared" si="73"/>
        <v>7.1285196282238009E-3</v>
      </c>
      <c r="J685" s="10">
        <f t="shared" si="76"/>
        <v>0.51253410246141984</v>
      </c>
      <c r="K685" s="10">
        <f t="shared" si="77"/>
        <v>0.33289061146933152</v>
      </c>
      <c r="AC685" s="12"/>
      <c r="AD685" s="13"/>
    </row>
    <row r="686" spans="1:30" x14ac:dyDescent="0.3">
      <c r="A686" s="17">
        <v>43469</v>
      </c>
      <c r="B686" s="18">
        <v>3.020639683960612E-3</v>
      </c>
      <c r="C686" s="8">
        <f t="shared" si="71"/>
        <v>-4.8179360316039394E-2</v>
      </c>
      <c r="D686" s="5">
        <f t="shared" si="72"/>
        <v>2.3212507604627513E-3</v>
      </c>
      <c r="E686" s="5">
        <f t="shared" si="74"/>
        <v>2.03881008179033E-3</v>
      </c>
      <c r="F686" s="5">
        <f>B$6+B$7*E683+B$8*(H685*100)^2</f>
        <v>0.47694675317112917</v>
      </c>
      <c r="G686" s="14">
        <v>1.3304305462988348E-2</v>
      </c>
      <c r="H686" s="8">
        <f t="shared" si="75"/>
        <v>6.9061331667665459E-3</v>
      </c>
      <c r="I686" s="7">
        <f t="shared" si="73"/>
        <v>6.398172296221802E-3</v>
      </c>
      <c r="J686" s="10">
        <f t="shared" si="76"/>
        <v>0.48090990649764259</v>
      </c>
      <c r="K686" s="10">
        <f t="shared" si="77"/>
        <v>0.27077004011576689</v>
      </c>
      <c r="AC686" s="12"/>
      <c r="AD686" s="13"/>
    </row>
    <row r="687" spans="1:30" x14ac:dyDescent="0.3">
      <c r="A687" s="17">
        <v>43472</v>
      </c>
      <c r="B687" s="18">
        <v>-1.5473469361702871E-3</v>
      </c>
      <c r="C687" s="8">
        <f t="shared" si="71"/>
        <v>-5.2747346936170288E-2</v>
      </c>
      <c r="D687" s="5">
        <f t="shared" si="72"/>
        <v>2.7822826088047129E-3</v>
      </c>
      <c r="E687" s="5">
        <f t="shared" si="74"/>
        <v>2.3212507604627513E-3</v>
      </c>
      <c r="F687" s="5">
        <f>B$6+B$7*E683+B$8*(H686*100)^2</f>
        <v>0.49281984419900932</v>
      </c>
      <c r="G687" s="14">
        <v>9.1880266757075231E-3</v>
      </c>
      <c r="H687" s="8">
        <f t="shared" si="75"/>
        <v>7.020112849513243E-3</v>
      </c>
      <c r="I687" s="7">
        <f t="shared" si="73"/>
        <v>2.1679138261942801E-3</v>
      </c>
      <c r="J687" s="10">
        <f t="shared" si="76"/>
        <v>0.2359498837684143</v>
      </c>
      <c r="K687" s="10">
        <f t="shared" si="77"/>
        <v>3.9692774227394256E-2</v>
      </c>
      <c r="AC687" s="12"/>
      <c r="AD687" s="13"/>
    </row>
    <row r="688" spans="1:30" x14ac:dyDescent="0.3">
      <c r="A688" s="17">
        <v>43473</v>
      </c>
      <c r="B688" s="18">
        <v>3.6248685809778846E-3</v>
      </c>
      <c r="C688" s="8">
        <f t="shared" si="71"/>
        <v>-4.7575131419022115E-2</v>
      </c>
      <c r="D688" s="5">
        <f t="shared" si="72"/>
        <v>2.2633931295372254E-3</v>
      </c>
      <c r="E688" s="5">
        <f t="shared" si="74"/>
        <v>2.7822826088047129E-3</v>
      </c>
      <c r="F688" s="5">
        <f>B$6+B$7*E683+B$8*(H687*100)^2</f>
        <v>0.50739927830811715</v>
      </c>
      <c r="G688" s="14">
        <v>8.6830962908346614E-3</v>
      </c>
      <c r="H688" s="8">
        <f t="shared" si="75"/>
        <v>7.1231964616183174E-3</v>
      </c>
      <c r="I688" s="7">
        <f t="shared" si="73"/>
        <v>1.559899829216344E-3</v>
      </c>
      <c r="J688" s="10">
        <f t="shared" si="76"/>
        <v>0.17964787870231011</v>
      </c>
      <c r="K688" s="10">
        <f t="shared" si="77"/>
        <v>2.0967126908443712E-2</v>
      </c>
      <c r="AC688" s="12"/>
      <c r="AD688" s="13"/>
    </row>
    <row r="689" spans="1:30" x14ac:dyDescent="0.3">
      <c r="A689" s="17">
        <v>43474</v>
      </c>
      <c r="B689" s="18">
        <v>1.703292006973962E-2</v>
      </c>
      <c r="C689" s="8">
        <f t="shared" si="71"/>
        <v>-3.4167079930260386E-2</v>
      </c>
      <c r="D689" s="5">
        <f t="shared" si="72"/>
        <v>1.1673893509608021E-3</v>
      </c>
      <c r="E689" s="5">
        <f t="shared" si="74"/>
        <v>2.2633931295372254E-3</v>
      </c>
      <c r="F689" s="5">
        <f>B$6+B$7*E683+B$8*(H688*100)^2</f>
        <v>0.52079048853733267</v>
      </c>
      <c r="G689" s="14">
        <v>6.7008946941905876E-3</v>
      </c>
      <c r="H689" s="8">
        <f t="shared" si="75"/>
        <v>7.2165815213114069E-3</v>
      </c>
      <c r="I689" s="7">
        <f t="shared" si="73"/>
        <v>5.1568682712081933E-4</v>
      </c>
      <c r="J689" s="10">
        <f t="shared" si="76"/>
        <v>7.6957906467012463E-2</v>
      </c>
      <c r="K689" s="10">
        <f t="shared" si="77"/>
        <v>2.681711296222522E-3</v>
      </c>
      <c r="AC689" s="12"/>
      <c r="AD689" s="13"/>
    </row>
    <row r="690" spans="1:30" x14ac:dyDescent="0.3">
      <c r="A690" s="17">
        <v>43475</v>
      </c>
      <c r="B690" s="18">
        <v>2.0595571230440069E-3</v>
      </c>
      <c r="C690" s="8">
        <f t="shared" si="71"/>
        <v>-4.9140442876955993E-2</v>
      </c>
      <c r="D690" s="5">
        <f t="shared" si="72"/>
        <v>2.414783126143375E-3</v>
      </c>
      <c r="E690" s="5">
        <f t="shared" si="74"/>
        <v>1.1673893509608021E-3</v>
      </c>
      <c r="F690" s="5">
        <f>B$6+B$7*E683+B$8*(H689*100)^2</f>
        <v>0.53309031513286709</v>
      </c>
      <c r="G690" s="14">
        <v>6.9453250282058522E-3</v>
      </c>
      <c r="H690" s="8">
        <f t="shared" si="75"/>
        <v>7.3013034119454798E-3</v>
      </c>
      <c r="I690" s="7">
        <f t="shared" si="73"/>
        <v>3.559783837396276E-4</v>
      </c>
      <c r="J690" s="10">
        <f t="shared" si="76"/>
        <v>5.1254387993931734E-2</v>
      </c>
      <c r="K690" s="10">
        <f t="shared" si="77"/>
        <v>1.2286494793285474E-3</v>
      </c>
      <c r="AC690" s="12"/>
      <c r="AD690" s="13"/>
    </row>
    <row r="691" spans="1:30" x14ac:dyDescent="0.3">
      <c r="A691" s="17">
        <v>43476</v>
      </c>
      <c r="B691" s="18">
        <v>-1.57897015692404E-3</v>
      </c>
      <c r="C691" s="8">
        <f t="shared" si="71"/>
        <v>-5.2778970156924045E-2</v>
      </c>
      <c r="D691" s="5">
        <f t="shared" si="72"/>
        <v>2.7856196908254789E-3</v>
      </c>
      <c r="E691" s="5">
        <f t="shared" si="74"/>
        <v>2.414783126143375E-3</v>
      </c>
      <c r="F691" s="5">
        <f>B$6+B$7*E683+B$8*(H690*100)^2</f>
        <v>0.54438770586086549</v>
      </c>
      <c r="G691" s="14">
        <v>4.2398061737684567E-3</v>
      </c>
      <c r="H691" s="8">
        <f t="shared" si="75"/>
        <v>7.3782633855187466E-3</v>
      </c>
      <c r="I691" s="7">
        <f t="shared" si="73"/>
        <v>3.1384572117502899E-3</v>
      </c>
      <c r="J691" s="10">
        <f t="shared" si="76"/>
        <v>0.74023601153463636</v>
      </c>
      <c r="K691" s="10">
        <f t="shared" si="77"/>
        <v>0.12865544375075055</v>
      </c>
      <c r="AC691" s="12"/>
      <c r="AD691" s="13"/>
    </row>
    <row r="692" spans="1:30" x14ac:dyDescent="0.3">
      <c r="A692" s="17">
        <v>43479</v>
      </c>
      <c r="B692" s="18">
        <v>8.6748146743503857E-3</v>
      </c>
      <c r="C692" s="8">
        <f t="shared" si="71"/>
        <v>-4.2525185325649618E-2</v>
      </c>
      <c r="D692" s="5">
        <f t="shared" si="72"/>
        <v>1.8083913869808457E-3</v>
      </c>
      <c r="E692" s="5">
        <f t="shared" si="74"/>
        <v>2.7856196908254789E-3</v>
      </c>
      <c r="F692" s="5">
        <f>B$6+B$7*E683+B$8*(H691*100)^2</f>
        <v>0.55476435924453205</v>
      </c>
      <c r="G692" s="14">
        <v>6.7585710671447035E-3</v>
      </c>
      <c r="H692" s="8">
        <f t="shared" si="75"/>
        <v>7.4482505277718202E-3</v>
      </c>
      <c r="I692" s="7">
        <f t="shared" si="73"/>
        <v>6.8967946062711664E-4</v>
      </c>
      <c r="J692" s="10">
        <f t="shared" si="76"/>
        <v>0.10204515921713697</v>
      </c>
      <c r="K692" s="10">
        <f t="shared" si="77"/>
        <v>4.5715207535954594E-3</v>
      </c>
      <c r="AC692" s="12"/>
      <c r="AD692" s="13"/>
    </row>
    <row r="693" spans="1:30" x14ac:dyDescent="0.3">
      <c r="A693" s="17">
        <v>43480</v>
      </c>
      <c r="B693" s="18">
        <v>-4.4343148032966158E-3</v>
      </c>
      <c r="C693" s="8">
        <f t="shared" si="71"/>
        <v>-5.5634314803296621E-2</v>
      </c>
      <c r="D693" s="5">
        <f t="shared" si="72"/>
        <v>3.0951769836323095E-3</v>
      </c>
      <c r="E693" s="5">
        <f t="shared" si="74"/>
        <v>1.8083913869808457E-3</v>
      </c>
      <c r="F693" s="5">
        <f>B$6+B$7*E683+B$8*(H692*100)^2</f>
        <v>0.56429531537742983</v>
      </c>
      <c r="G693" s="14">
        <v>9.189339953101866E-3</v>
      </c>
      <c r="H693" s="8">
        <f t="shared" si="75"/>
        <v>7.5119592342972009E-3</v>
      </c>
      <c r="I693" s="7">
        <f t="shared" si="73"/>
        <v>1.6773807188046651E-3</v>
      </c>
      <c r="J693" s="10">
        <f t="shared" si="76"/>
        <v>0.18253549518956086</v>
      </c>
      <c r="K693" s="10">
        <f t="shared" si="77"/>
        <v>2.1746908336381043E-2</v>
      </c>
      <c r="AC693" s="12"/>
      <c r="AD693" s="13"/>
    </row>
    <row r="694" spans="1:30" x14ac:dyDescent="0.3">
      <c r="A694" s="17">
        <v>43481</v>
      </c>
      <c r="B694" s="18">
        <v>3.5765682942063338E-3</v>
      </c>
      <c r="C694" s="8">
        <f t="shared" si="71"/>
        <v>-4.7623431705793667E-2</v>
      </c>
      <c r="D694" s="5">
        <f t="shared" si="72"/>
        <v>2.2679912474363934E-3</v>
      </c>
      <c r="E694" s="5">
        <f t="shared" si="74"/>
        <v>3.0951769836323095E-3</v>
      </c>
      <c r="F694" s="5">
        <f>B$6+B$7*E683+B$8*(H693*100)^2</f>
        <v>0.57304949858549636</v>
      </c>
      <c r="G694" s="14">
        <v>5.20969118560241E-3</v>
      </c>
      <c r="H694" s="8">
        <f t="shared" si="75"/>
        <v>7.5700032931663667E-3</v>
      </c>
      <c r="I694" s="7">
        <f t="shared" si="73"/>
        <v>2.3603121075639567E-3</v>
      </c>
      <c r="J694" s="10">
        <f t="shared" si="76"/>
        <v>0.45306180797951229</v>
      </c>
      <c r="K694" s="10">
        <f t="shared" si="77"/>
        <v>6.1874892703518203E-2</v>
      </c>
      <c r="AC694" s="12"/>
      <c r="AD694" s="13"/>
    </row>
    <row r="695" spans="1:30" x14ac:dyDescent="0.3">
      <c r="A695" s="17">
        <v>43482</v>
      </c>
      <c r="B695" s="18">
        <v>1.0097901808765911E-2</v>
      </c>
      <c r="C695" s="8">
        <f t="shared" si="71"/>
        <v>-4.1102098191234088E-2</v>
      </c>
      <c r="D695" s="5">
        <f t="shared" si="72"/>
        <v>1.6893824757218485E-3</v>
      </c>
      <c r="E695" s="5">
        <f t="shared" si="74"/>
        <v>2.2679912474363934E-3</v>
      </c>
      <c r="F695" s="5">
        <f>B$6+B$7*E683+B$8*(H694*100)^2</f>
        <v>0.58109021586210552</v>
      </c>
      <c r="G695" s="14">
        <v>1.0700662685274047E-2</v>
      </c>
      <c r="H695" s="8">
        <f t="shared" si="75"/>
        <v>7.6229273633041106E-3</v>
      </c>
      <c r="I695" s="7">
        <f t="shared" si="73"/>
        <v>3.0777353219699367E-3</v>
      </c>
      <c r="J695" s="10">
        <f t="shared" si="76"/>
        <v>0.28762100184743045</v>
      </c>
      <c r="K695" s="10">
        <f t="shared" si="77"/>
        <v>6.4601957900536577E-2</v>
      </c>
      <c r="AC695" s="12"/>
      <c r="AD695" s="13"/>
    </row>
    <row r="696" spans="1:30" x14ac:dyDescent="0.3">
      <c r="A696" s="17">
        <v>43483</v>
      </c>
      <c r="B696" s="18">
        <v>7.793278338769063E-3</v>
      </c>
      <c r="C696" s="8">
        <f t="shared" si="71"/>
        <v>-4.340672166123094E-2</v>
      </c>
      <c r="D696" s="5">
        <f t="shared" si="72"/>
        <v>1.8841434853755753E-3</v>
      </c>
      <c r="E696" s="5">
        <f t="shared" si="74"/>
        <v>1.6893824757218485E-3</v>
      </c>
      <c r="F696" s="5">
        <f>B$6+B$7*E683+B$8*(H695*100)^2</f>
        <v>0.58847561468067111</v>
      </c>
      <c r="G696" s="14">
        <v>6.0093945876636282E-3</v>
      </c>
      <c r="H696" s="8">
        <f t="shared" si="75"/>
        <v>7.6712164268821874E-3</v>
      </c>
      <c r="I696" s="7">
        <f t="shared" si="73"/>
        <v>1.6618218392185592E-3</v>
      </c>
      <c r="J696" s="10">
        <f t="shared" si="76"/>
        <v>0.2765373141963462</v>
      </c>
      <c r="K696" s="10">
        <f t="shared" si="77"/>
        <v>2.7520377487310066E-2</v>
      </c>
      <c r="AC696" s="12"/>
      <c r="AD696" s="13"/>
    </row>
    <row r="697" spans="1:30" x14ac:dyDescent="0.3">
      <c r="A697" s="17">
        <v>43486</v>
      </c>
      <c r="B697" s="18">
        <v>-9.0574529764886466E-4</v>
      </c>
      <c r="C697" s="8">
        <f t="shared" si="71"/>
        <v>-5.2105745297648866E-2</v>
      </c>
      <c r="D697" s="5">
        <f t="shared" si="72"/>
        <v>2.7150086930234569E-3</v>
      </c>
      <c r="E697" s="5">
        <f t="shared" si="74"/>
        <v>1.8841434853755753E-3</v>
      </c>
      <c r="F697" s="5">
        <f>B$6+B$7*E683+B$8*(H696*100)^2</f>
        <v>0.59525910349552347</v>
      </c>
      <c r="G697" s="14">
        <v>1.1509164005858991E-2</v>
      </c>
      <c r="H697" s="8">
        <f t="shared" si="75"/>
        <v>7.7153036459722277E-3</v>
      </c>
      <c r="I697" s="7">
        <f t="shared" si="73"/>
        <v>3.7938603598867632E-3</v>
      </c>
      <c r="J697" s="10">
        <f t="shared" si="76"/>
        <v>0.32963822202511112</v>
      </c>
      <c r="K697" s="10">
        <f t="shared" si="77"/>
        <v>9.1794082084033057E-2</v>
      </c>
      <c r="AC697" s="12"/>
      <c r="AD697" s="13"/>
    </row>
    <row r="698" spans="1:30" x14ac:dyDescent="0.3">
      <c r="A698" s="17">
        <v>43487</v>
      </c>
      <c r="B698" s="18">
        <v>-9.4918379144193123E-3</v>
      </c>
      <c r="C698" s="8">
        <f t="shared" si="71"/>
        <v>-6.0691837914419317E-2</v>
      </c>
      <c r="D698" s="5">
        <f t="shared" si="72"/>
        <v>3.6834991894301458E-3</v>
      </c>
      <c r="E698" s="5">
        <f t="shared" si="74"/>
        <v>2.7150086930234569E-3</v>
      </c>
      <c r="F698" s="5">
        <f>B$6+B$7*E683+B$8*(H697*100)^2</f>
        <v>0.60148973797196548</v>
      </c>
      <c r="G698" s="14">
        <v>8.6430152109692945E-3</v>
      </c>
      <c r="H698" s="8">
        <f t="shared" si="75"/>
        <v>7.755576948054641E-3</v>
      </c>
      <c r="I698" s="7">
        <f t="shared" si="73"/>
        <v>8.8743826291465353E-4</v>
      </c>
      <c r="J698" s="10">
        <f t="shared" si="76"/>
        <v>0.1026769294341123</v>
      </c>
      <c r="K698" s="10">
        <f t="shared" si="77"/>
        <v>6.0865075128566648E-3</v>
      </c>
      <c r="AC698" s="12"/>
      <c r="AD698" s="13"/>
    </row>
    <row r="699" spans="1:30" x14ac:dyDescent="0.3">
      <c r="A699" s="17">
        <v>43488</v>
      </c>
      <c r="B699" s="18">
        <v>1.518334926929968E-2</v>
      </c>
      <c r="C699" s="8">
        <f t="shared" si="71"/>
        <v>-3.6016650730700324E-2</v>
      </c>
      <c r="D699" s="5">
        <f t="shared" si="72"/>
        <v>1.2971991298572562E-3</v>
      </c>
      <c r="E699" s="5">
        <f t="shared" si="74"/>
        <v>3.6834991894301458E-3</v>
      </c>
      <c r="F699" s="5">
        <f>B$6+B$7*E683+B$8*(H698*100)^2</f>
        <v>0.60721257573857723</v>
      </c>
      <c r="G699" s="14">
        <v>5.943021730631692E-3</v>
      </c>
      <c r="H699" s="8">
        <f t="shared" si="75"/>
        <v>7.792384588420782E-3</v>
      </c>
      <c r="I699" s="7">
        <f t="shared" si="73"/>
        <v>1.84936285778909E-3</v>
      </c>
      <c r="J699" s="10">
        <f t="shared" si="76"/>
        <v>0.31118224728290178</v>
      </c>
      <c r="K699" s="10">
        <f t="shared" si="77"/>
        <v>3.3599693715995915E-2</v>
      </c>
      <c r="AC699" s="12"/>
      <c r="AD699" s="13"/>
    </row>
    <row r="700" spans="1:30" x14ac:dyDescent="0.3">
      <c r="A700" s="17">
        <v>43489</v>
      </c>
      <c r="B700" s="18">
        <v>1.1522252735684416E-2</v>
      </c>
      <c r="C700" s="8">
        <f t="shared" si="71"/>
        <v>-3.9677747264315583E-2</v>
      </c>
      <c r="D700" s="5">
        <f t="shared" si="72"/>
        <v>1.5743236279709028E-3</v>
      </c>
      <c r="E700" s="5">
        <f t="shared" si="74"/>
        <v>1.2971991298572562E-3</v>
      </c>
      <c r="F700" s="5">
        <f>B$6+B$7*E683+B$8*(H699*100)^2</f>
        <v>0.61246900222721024</v>
      </c>
      <c r="G700" s="14">
        <v>4.3905742615110927E-3</v>
      </c>
      <c r="H700" s="8">
        <f t="shared" si="75"/>
        <v>7.8260398812375741E-3</v>
      </c>
      <c r="I700" s="7">
        <f t="shared" si="73"/>
        <v>3.4354656197264815E-3</v>
      </c>
      <c r="J700" s="10">
        <f t="shared" si="76"/>
        <v>0.78246384529756385</v>
      </c>
      <c r="K700" s="10">
        <f t="shared" si="77"/>
        <v>0.13901778690257149</v>
      </c>
      <c r="AC700" s="12"/>
      <c r="AD700" s="13"/>
    </row>
    <row r="701" spans="1:30" x14ac:dyDescent="0.3">
      <c r="A701" s="17">
        <v>43493</v>
      </c>
      <c r="B701" s="18">
        <v>-2.3126428740318766E-2</v>
      </c>
      <c r="C701" s="8">
        <f t="shared" si="71"/>
        <v>-7.4326428740318765E-2</v>
      </c>
      <c r="D701" s="5">
        <f t="shared" si="72"/>
        <v>5.5244180092896833E-3</v>
      </c>
      <c r="E701" s="5">
        <f t="shared" si="74"/>
        <v>1.5743236279709028E-3</v>
      </c>
      <c r="F701" s="5">
        <f>B$6+B$7*E683+B$8*(H700*100)^2</f>
        <v>0.61729702995701974</v>
      </c>
      <c r="G701" s="14">
        <v>1.775403536668034E-2</v>
      </c>
      <c r="H701" s="8">
        <f t="shared" si="75"/>
        <v>7.8568252491513363E-3</v>
      </c>
      <c r="I701" s="7">
        <f t="shared" si="73"/>
        <v>9.8972101175290039E-3</v>
      </c>
      <c r="J701" s="10">
        <f t="shared" si="76"/>
        <v>0.55746256629089896</v>
      </c>
      <c r="K701" s="10">
        <f t="shared" si="77"/>
        <v>0.44446562236735976</v>
      </c>
      <c r="AC701" s="12"/>
      <c r="AD701" s="13"/>
    </row>
    <row r="702" spans="1:30" x14ac:dyDescent="0.3">
      <c r="A702" s="17">
        <v>43494</v>
      </c>
      <c r="B702" s="18">
        <v>2.0409985994800988E-3</v>
      </c>
      <c r="C702" s="8">
        <f t="shared" si="71"/>
        <v>-4.9159001400519903E-2</v>
      </c>
      <c r="D702" s="5">
        <f t="shared" si="72"/>
        <v>2.4166074186963179E-3</v>
      </c>
      <c r="E702" s="5">
        <f t="shared" si="74"/>
        <v>5.5244180092896833E-3</v>
      </c>
      <c r="F702" s="5">
        <f>B$6+B$7*E683+B$8*(H701*100)^2</f>
        <v>0.62173157342684948</v>
      </c>
      <c r="G702" s="14">
        <v>1.1335606021482899E-2</v>
      </c>
      <c r="H702" s="8">
        <f t="shared" si="75"/>
        <v>7.8849957097442327E-3</v>
      </c>
      <c r="I702" s="7">
        <f t="shared" si="73"/>
        <v>3.4506103117386659E-3</v>
      </c>
      <c r="J702" s="10">
        <f t="shared" si="76"/>
        <v>0.3044045730946518</v>
      </c>
      <c r="K702" s="10">
        <f t="shared" si="77"/>
        <v>7.4630201097434901E-2</v>
      </c>
      <c r="AC702" s="12"/>
      <c r="AD702" s="13"/>
    </row>
    <row r="703" spans="1:30" x14ac:dyDescent="0.3">
      <c r="A703" s="17">
        <v>43495</v>
      </c>
      <c r="B703" s="18">
        <v>1.4089053880449041E-2</v>
      </c>
      <c r="C703" s="8">
        <f t="shared" si="71"/>
        <v>-3.7110946119550958E-2</v>
      </c>
      <c r="D703" s="5">
        <f t="shared" si="72"/>
        <v>1.3772223218882144E-3</v>
      </c>
      <c r="E703" s="5">
        <f t="shared" si="74"/>
        <v>2.4166074186963179E-3</v>
      </c>
      <c r="F703" s="5">
        <f>B$6+B$7*E683+B$8*(H702*100)^2</f>
        <v>0.62580470160388835</v>
      </c>
      <c r="G703" s="14">
        <v>6.5958221379589198E-3</v>
      </c>
      <c r="H703" s="8">
        <f t="shared" si="75"/>
        <v>7.9107818931120101E-3</v>
      </c>
      <c r="I703" s="7">
        <f t="shared" si="73"/>
        <v>1.3149597551530903E-3</v>
      </c>
      <c r="J703" s="10">
        <f t="shared" si="76"/>
        <v>0.19936252489064316</v>
      </c>
      <c r="K703" s="10">
        <f t="shared" si="77"/>
        <v>1.5566446060834016E-2</v>
      </c>
      <c r="AC703" s="12"/>
      <c r="AD703" s="13"/>
    </row>
    <row r="704" spans="1:30" x14ac:dyDescent="0.3">
      <c r="A704" s="17">
        <v>43496</v>
      </c>
      <c r="B704" s="18">
        <v>4.0948665686121105E-3</v>
      </c>
      <c r="C704" s="8">
        <f t="shared" si="71"/>
        <v>-4.7105133431387891E-2</v>
      </c>
      <c r="D704" s="5">
        <f t="shared" si="72"/>
        <v>2.2188935955888573E-3</v>
      </c>
      <c r="E704" s="5">
        <f t="shared" si="74"/>
        <v>1.3772223218882144E-3</v>
      </c>
      <c r="F704" s="5">
        <f>B$6+B$7*E683+B$8*(H703*100)^2</f>
        <v>0.62954586983449856</v>
      </c>
      <c r="G704" s="14">
        <v>1.1390528607322004E-2</v>
      </c>
      <c r="H704" s="8">
        <f t="shared" si="75"/>
        <v>7.9343926663261281E-3</v>
      </c>
      <c r="I704" s="7">
        <f t="shared" si="73"/>
        <v>3.4561359409958758E-3</v>
      </c>
      <c r="J704" s="10">
        <f t="shared" si="76"/>
        <v>0.30342190956565612</v>
      </c>
      <c r="K704" s="10">
        <f t="shared" si="77"/>
        <v>7.4013849874446702E-2</v>
      </c>
      <c r="AC704" s="12"/>
      <c r="AD704" s="13"/>
    </row>
    <row r="705" spans="1:30" x14ac:dyDescent="0.3">
      <c r="A705" s="17">
        <v>43497</v>
      </c>
      <c r="B705" s="18">
        <v>4.7834973801939035E-3</v>
      </c>
      <c r="C705" s="8">
        <f t="shared" si="71"/>
        <v>-4.6416502619806101E-2</v>
      </c>
      <c r="D705" s="5">
        <f t="shared" si="72"/>
        <v>2.1544917154544666E-3</v>
      </c>
      <c r="E705" s="5">
        <f t="shared" si="74"/>
        <v>2.2188935955888573E-3</v>
      </c>
      <c r="F705" s="5">
        <f>B$6+B$7*E705+B$8*(G704*100)^2</f>
        <v>1.2464423968183562</v>
      </c>
      <c r="G705" s="14">
        <v>6.7645565473652041E-3</v>
      </c>
      <c r="H705" s="8">
        <f t="shared" si="75"/>
        <v>1.1164418465904779E-2</v>
      </c>
      <c r="I705" s="7">
        <f t="shared" si="73"/>
        <v>4.3998619185395748E-3</v>
      </c>
      <c r="J705" s="10">
        <f t="shared" si="76"/>
        <v>0.65042872917565042</v>
      </c>
      <c r="K705" s="10">
        <f t="shared" si="77"/>
        <v>0.10693826071175994</v>
      </c>
      <c r="AC705" s="12"/>
      <c r="AD705" s="13"/>
    </row>
    <row r="706" spans="1:30" x14ac:dyDescent="0.3">
      <c r="A706" s="17">
        <v>43500</v>
      </c>
      <c r="B706" s="18">
        <v>7.4115890304623155E-3</v>
      </c>
      <c r="C706" s="8">
        <f t="shared" si="71"/>
        <v>-4.3788410969537686E-2</v>
      </c>
      <c r="D706" s="5">
        <f t="shared" si="72"/>
        <v>1.9174249352371284E-3</v>
      </c>
      <c r="E706" s="5">
        <f t="shared" si="74"/>
        <v>2.1544917154544666E-3</v>
      </c>
      <c r="F706" s="5">
        <f>B$6+B$7*E705+B$8*(H705*100)^2</f>
        <v>1.1995997944464969</v>
      </c>
      <c r="G706" s="14">
        <v>1.2389771043950951E-2</v>
      </c>
      <c r="H706" s="8">
        <f t="shared" si="75"/>
        <v>1.0952624317698919E-2</v>
      </c>
      <c r="I706" s="7">
        <f t="shared" si="73"/>
        <v>1.4371467262520327E-3</v>
      </c>
      <c r="J706" s="10">
        <f t="shared" si="76"/>
        <v>0.11599461532856088</v>
      </c>
      <c r="K706" s="10">
        <f t="shared" si="77"/>
        <v>7.9227038306857178E-3</v>
      </c>
      <c r="AC706" s="12"/>
      <c r="AD706" s="13"/>
    </row>
    <row r="707" spans="1:30" x14ac:dyDescent="0.3">
      <c r="A707" s="17">
        <v>43501</v>
      </c>
      <c r="B707" s="18">
        <v>-2.823770286678802E-3</v>
      </c>
      <c r="C707" s="8">
        <f t="shared" si="71"/>
        <v>-5.4023770286678804E-2</v>
      </c>
      <c r="D707" s="5">
        <f t="shared" si="72"/>
        <v>2.9185677559878396E-3</v>
      </c>
      <c r="E707" s="5">
        <f t="shared" si="74"/>
        <v>1.9174249352371284E-3</v>
      </c>
      <c r="F707" s="5">
        <f>B$6+B$7*E705+B$8*(H706*100)^2</f>
        <v>1.1565748641679441</v>
      </c>
      <c r="G707" s="14">
        <v>8.0111807199408202E-3</v>
      </c>
      <c r="H707" s="8">
        <f t="shared" si="75"/>
        <v>1.0754417065410584E-2</v>
      </c>
      <c r="I707" s="7">
        <f t="shared" si="73"/>
        <v>2.7432363454697635E-3</v>
      </c>
      <c r="J707" s="10">
        <f t="shared" si="76"/>
        <v>0.34242597207194547</v>
      </c>
      <c r="K707" s="10">
        <f t="shared" si="77"/>
        <v>3.9398437469779335E-2</v>
      </c>
      <c r="AC707" s="12"/>
      <c r="AD707" s="13"/>
    </row>
    <row r="708" spans="1:30" x14ac:dyDescent="0.3">
      <c r="A708" s="17">
        <v>43502</v>
      </c>
      <c r="B708" s="18">
        <v>-3.8097969882255132E-2</v>
      </c>
      <c r="C708" s="8">
        <f t="shared" si="71"/>
        <v>-8.9297969882255135E-2</v>
      </c>
      <c r="D708" s="5">
        <f t="shared" si="72"/>
        <v>7.9741274250921448E-3</v>
      </c>
      <c r="E708" s="5">
        <f t="shared" si="74"/>
        <v>2.9185677559878396E-3</v>
      </c>
      <c r="F708" s="5">
        <f>B$6+B$7*E705+B$8*(H707*100)^2</f>
        <v>1.1170564657070934</v>
      </c>
      <c r="G708" s="14">
        <v>1.4505701052029054E-2</v>
      </c>
      <c r="H708" s="8">
        <f t="shared" si="75"/>
        <v>1.0569089202514535E-2</v>
      </c>
      <c r="I708" s="7">
        <f t="shared" si="73"/>
        <v>3.9366118495145191E-3</v>
      </c>
      <c r="J708" s="10">
        <f t="shared" si="76"/>
        <v>0.27138377079430204</v>
      </c>
      <c r="K708" s="10">
        <f t="shared" si="77"/>
        <v>5.585650514521534E-2</v>
      </c>
      <c r="AC708" s="12"/>
      <c r="AD708" s="13"/>
    </row>
    <row r="709" spans="1:30" x14ac:dyDescent="0.3">
      <c r="A709" s="17">
        <v>43503</v>
      </c>
      <c r="B709" s="18">
        <v>-2.4333228963614134E-3</v>
      </c>
      <c r="C709" s="8">
        <f t="shared" si="71"/>
        <v>-5.3633322896361413E-2</v>
      </c>
      <c r="D709" s="5">
        <f t="shared" si="72"/>
        <v>2.8765333249053653E-3</v>
      </c>
      <c r="E709" s="5">
        <f t="shared" si="74"/>
        <v>7.9741274250921448E-3</v>
      </c>
      <c r="F709" s="5">
        <f>B$6+B$7*E705+B$8*(H708*100)^2</f>
        <v>1.0807588167208018</v>
      </c>
      <c r="G709" s="14">
        <v>1.4704037826453705E-2</v>
      </c>
      <c r="H709" s="8">
        <f t="shared" si="75"/>
        <v>1.0395955063007929E-2</v>
      </c>
      <c r="I709" s="7">
        <f t="shared" si="73"/>
        <v>4.3080827634457766E-3</v>
      </c>
      <c r="J709" s="10">
        <f t="shared" si="76"/>
        <v>0.29298637655128995</v>
      </c>
      <c r="K709" s="10">
        <f t="shared" si="77"/>
        <v>6.769455850273598E-2</v>
      </c>
      <c r="AC709" s="12"/>
      <c r="AD709" s="13"/>
    </row>
    <row r="710" spans="1:30" x14ac:dyDescent="0.3">
      <c r="A710" s="17">
        <v>43504</v>
      </c>
      <c r="B710" s="18">
        <v>9.876285158969992E-3</v>
      </c>
      <c r="C710" s="8">
        <f t="shared" si="71"/>
        <v>-4.1323714841030007E-2</v>
      </c>
      <c r="D710" s="5">
        <f t="shared" si="72"/>
        <v>1.7076494082627638E-3</v>
      </c>
      <c r="E710" s="5">
        <f t="shared" si="74"/>
        <v>2.8765333249053653E-3</v>
      </c>
      <c r="F710" s="5">
        <f>B$6+B$7*E705+B$8*(H709*100)^2</f>
        <v>1.0474194261268934</v>
      </c>
      <c r="G710" s="14">
        <v>1.4483545318253003E-2</v>
      </c>
      <c r="H710" s="8">
        <f t="shared" si="75"/>
        <v>1.0234351108530982E-2</v>
      </c>
      <c r="I710" s="7">
        <f t="shared" si="73"/>
        <v>4.2491942097220205E-3</v>
      </c>
      <c r="J710" s="10">
        <f t="shared" si="76"/>
        <v>0.29338080672602584</v>
      </c>
      <c r="K710" s="10">
        <f t="shared" si="77"/>
        <v>6.7926029527983101E-2</v>
      </c>
      <c r="AC710" s="12"/>
      <c r="AD710" s="13"/>
    </row>
    <row r="711" spans="1:30" x14ac:dyDescent="0.3">
      <c r="A711" s="17">
        <v>43507</v>
      </c>
      <c r="B711" s="18">
        <v>-9.8021400781973141E-3</v>
      </c>
      <c r="C711" s="8">
        <f t="shared" si="71"/>
        <v>-6.100214007819732E-2</v>
      </c>
      <c r="D711" s="5">
        <f t="shared" si="72"/>
        <v>3.7212610941200078E-3</v>
      </c>
      <c r="E711" s="5">
        <f t="shared" si="74"/>
        <v>1.7076494082627638E-3</v>
      </c>
      <c r="F711" s="5">
        <f>B$6+B$7*E705+B$8*(H710*100)^2</f>
        <v>1.0167971958663882</v>
      </c>
      <c r="G711" s="14">
        <v>1.1585459386959545E-2</v>
      </c>
      <c r="H711" s="8">
        <f t="shared" si="75"/>
        <v>1.0083636228396918E-2</v>
      </c>
      <c r="I711" s="7">
        <f t="shared" si="73"/>
        <v>1.5018231585626277E-3</v>
      </c>
      <c r="J711" s="10">
        <f t="shared" si="76"/>
        <v>0.12963000502621949</v>
      </c>
      <c r="K711" s="10">
        <f t="shared" si="77"/>
        <v>1.0099789595841902E-2</v>
      </c>
      <c r="AC711" s="12"/>
      <c r="AD711" s="13"/>
    </row>
    <row r="712" spans="1:30" x14ac:dyDescent="0.3">
      <c r="A712" s="17">
        <v>43508</v>
      </c>
      <c r="B712" s="18">
        <v>1.84178864674997E-2</v>
      </c>
      <c r="C712" s="8">
        <f t="shared" si="71"/>
        <v>-3.2782113532500302E-2</v>
      </c>
      <c r="D712" s="5">
        <f t="shared" si="72"/>
        <v>1.0746669676577395E-3</v>
      </c>
      <c r="E712" s="5">
        <f t="shared" si="74"/>
        <v>3.7212610941200078E-3</v>
      </c>
      <c r="F712" s="5">
        <f>B$6+B$7*E705+B$8*(H711*100)^2</f>
        <v>0.98867067737211412</v>
      </c>
      <c r="G712" s="14">
        <v>1.1374747752461223E-2</v>
      </c>
      <c r="H712" s="8">
        <f t="shared" si="75"/>
        <v>9.94319202958544E-3</v>
      </c>
      <c r="I712" s="7">
        <f t="shared" si="73"/>
        <v>1.4315557228757828E-3</v>
      </c>
      <c r="J712" s="10">
        <f t="shared" si="76"/>
        <v>0.12585384344598133</v>
      </c>
      <c r="K712" s="10">
        <f t="shared" si="77"/>
        <v>9.4657661430199713E-3</v>
      </c>
      <c r="AC712" s="12"/>
      <c r="AD712" s="13"/>
    </row>
    <row r="713" spans="1:30" x14ac:dyDescent="0.3">
      <c r="A713" s="17">
        <v>43509</v>
      </c>
      <c r="B713" s="18">
        <v>-3.3956597390274691E-3</v>
      </c>
      <c r="C713" s="8">
        <f t="shared" si="71"/>
        <v>-5.4595659739027469E-2</v>
      </c>
      <c r="D713" s="5">
        <f t="shared" si="72"/>
        <v>2.9806860623396649E-3</v>
      </c>
      <c r="E713" s="5">
        <f t="shared" si="74"/>
        <v>1.0746669676577395E-3</v>
      </c>
      <c r="F713" s="5">
        <f>B$6+B$7*E705+B$8*(H712*100)^2</f>
        <v>0.96283647013512386</v>
      </c>
      <c r="G713" s="14">
        <v>9.5315594553091691E-3</v>
      </c>
      <c r="H713" s="8">
        <f t="shared" si="75"/>
        <v>9.8124230959285678E-3</v>
      </c>
      <c r="I713" s="7">
        <f t="shared" si="73"/>
        <v>2.8086364061939879E-4</v>
      </c>
      <c r="J713" s="10">
        <f t="shared" si="76"/>
        <v>2.9466703946640659E-2</v>
      </c>
      <c r="K713" s="10">
        <f t="shared" si="77"/>
        <v>4.176344887341088E-4</v>
      </c>
      <c r="AC713" s="12"/>
      <c r="AD713" s="13"/>
    </row>
    <row r="714" spans="1:30" x14ac:dyDescent="0.3">
      <c r="A714" s="17">
        <v>43510</v>
      </c>
      <c r="B714" s="18">
        <v>2.2419525919461884E-2</v>
      </c>
      <c r="C714" s="8">
        <f t="shared" si="71"/>
        <v>-2.8780474080538118E-2</v>
      </c>
      <c r="D714" s="5">
        <f t="shared" si="72"/>
        <v>8.2831568830052642E-4</v>
      </c>
      <c r="E714" s="5">
        <f t="shared" si="74"/>
        <v>2.9806860623396649E-3</v>
      </c>
      <c r="F714" s="5">
        <f>B$6+B$7*E705+B$8*(H713*100)^2</f>
        <v>0.93910775078794795</v>
      </c>
      <c r="G714" s="14">
        <v>1.8466023652127656E-2</v>
      </c>
      <c r="H714" s="8">
        <f t="shared" si="75"/>
        <v>9.6907571984233918E-3</v>
      </c>
      <c r="I714" s="7">
        <f t="shared" si="73"/>
        <v>8.7752664537042637E-3</v>
      </c>
      <c r="J714" s="10">
        <f t="shared" si="76"/>
        <v>0.47521148131385488</v>
      </c>
      <c r="K714" s="10">
        <f t="shared" si="77"/>
        <v>0.26076957401116085</v>
      </c>
      <c r="AC714" s="12"/>
      <c r="AD714" s="13"/>
    </row>
    <row r="715" spans="1:30" x14ac:dyDescent="0.3">
      <c r="A715" s="17">
        <v>43511</v>
      </c>
      <c r="B715" s="18">
        <v>-5.0015190611553658E-3</v>
      </c>
      <c r="C715" s="8">
        <f t="shared" si="71"/>
        <v>-5.6201519061155371E-2</v>
      </c>
      <c r="D715" s="5">
        <f t="shared" si="72"/>
        <v>3.1586107447814107E-3</v>
      </c>
      <c r="E715" s="5">
        <f t="shared" si="74"/>
        <v>8.2831568830052642E-4</v>
      </c>
      <c r="F715" s="5">
        <f>B$6+B$7*E705+B$8*(H714*100)^2</f>
        <v>0.91731292206756698</v>
      </c>
      <c r="G715" s="14">
        <v>7.412477519490793E-3</v>
      </c>
      <c r="H715" s="8">
        <f t="shared" si="75"/>
        <v>9.5776454416916425E-3</v>
      </c>
      <c r="I715" s="7">
        <f t="shared" si="73"/>
        <v>2.1651679222008495E-3</v>
      </c>
      <c r="J715" s="10">
        <f t="shared" si="76"/>
        <v>0.29209773878000073</v>
      </c>
      <c r="K715" s="10">
        <f t="shared" si="77"/>
        <v>3.0202312167762813E-2</v>
      </c>
      <c r="AC715" s="12"/>
      <c r="AD715" s="13"/>
    </row>
    <row r="716" spans="1:30" x14ac:dyDescent="0.3">
      <c r="A716" s="17">
        <v>43514</v>
      </c>
      <c r="B716" s="18">
        <v>-1.0472379202187692E-2</v>
      </c>
      <c r="C716" s="8">
        <f t="shared" ref="C716:C779" si="78">B716-B$5</f>
        <v>-6.1672379202187697E-2</v>
      </c>
      <c r="D716" s="5">
        <f t="shared" ref="D716:D779" si="79">C716^2</f>
        <v>3.8034823564584335E-3</v>
      </c>
      <c r="E716" s="5">
        <f t="shared" si="74"/>
        <v>3.1586107447814107E-3</v>
      </c>
      <c r="F716" s="5">
        <f>B$6+B$7*E705+B$8*(H715*100)^2</f>
        <v>0.89729437188789707</v>
      </c>
      <c r="G716" s="14">
        <v>6.9217843001836473E-3</v>
      </c>
      <c r="H716" s="8">
        <f t="shared" si="75"/>
        <v>9.4725623349118E-3</v>
      </c>
      <c r="I716" s="7">
        <f t="shared" si="73"/>
        <v>2.5507780347281527E-3</v>
      </c>
      <c r="J716" s="10">
        <f t="shared" si="76"/>
        <v>0.36851452228300091</v>
      </c>
      <c r="K716" s="10">
        <f t="shared" si="77"/>
        <v>4.4445180439919518E-2</v>
      </c>
      <c r="AC716" s="12"/>
      <c r="AD716" s="13"/>
    </row>
    <row r="717" spans="1:30" x14ac:dyDescent="0.3">
      <c r="A717" s="17">
        <v>43515</v>
      </c>
      <c r="B717" s="18">
        <v>1.1835189055245389E-2</v>
      </c>
      <c r="C717" s="8">
        <f t="shared" si="78"/>
        <v>-3.9364810944754615E-2</v>
      </c>
      <c r="D717" s="5">
        <f t="shared" si="79"/>
        <v>1.5495883407162727E-3</v>
      </c>
      <c r="E717" s="5">
        <f t="shared" si="74"/>
        <v>3.8034823564584335E-3</v>
      </c>
      <c r="F717" s="5">
        <f>B$6+B$7*E705+B$8*(H716*100)^2</f>
        <v>0.87890733354787021</v>
      </c>
      <c r="G717" s="14">
        <v>9.9548026917118098E-3</v>
      </c>
      <c r="H717" s="8">
        <f t="shared" si="75"/>
        <v>9.3750057789201927E-3</v>
      </c>
      <c r="I717" s="7">
        <f t="shared" ref="I717:I780" si="80">SQRT((G717-H717)^2)</f>
        <v>5.7979691279161708E-4</v>
      </c>
      <c r="J717" s="10">
        <f t="shared" si="76"/>
        <v>5.8242933661994685E-2</v>
      </c>
      <c r="K717" s="10">
        <f t="shared" si="77"/>
        <v>1.8370368823481531E-3</v>
      </c>
      <c r="AC717" s="12"/>
      <c r="AD717" s="13"/>
    </row>
    <row r="718" spans="1:30" x14ac:dyDescent="0.3">
      <c r="A718" s="17">
        <v>43516</v>
      </c>
      <c r="B718" s="18">
        <v>-1.1472598079787955E-2</v>
      </c>
      <c r="C718" s="8">
        <f t="shared" si="78"/>
        <v>-6.267259807978795E-2</v>
      </c>
      <c r="D718" s="5">
        <f t="shared" si="79"/>
        <v>3.9278545500706407E-3</v>
      </c>
      <c r="E718" s="5">
        <f t="shared" ref="E718:E781" si="81">D717</f>
        <v>1.5495883407162727E-3</v>
      </c>
      <c r="F718" s="5">
        <f>B$6+B$7*E705+B$8*(H717*100)^2</f>
        <v>0.86201883883255537</v>
      </c>
      <c r="G718" s="14">
        <v>1.3298826133107179E-2</v>
      </c>
      <c r="H718" s="8">
        <f t="shared" ref="H718:H781" si="82">SQRT(F718)/100</f>
        <v>9.2844969644701562E-3</v>
      </c>
      <c r="I718" s="7">
        <f t="shared" si="80"/>
        <v>4.0143291686370233E-3</v>
      </c>
      <c r="J718" s="10">
        <f t="shared" ref="J718:J781" si="83">ABS(G718-H718)/G718</f>
        <v>0.30185590280358848</v>
      </c>
      <c r="K718" s="10">
        <f t="shared" ref="K718:K781" si="84">G718/H718-LN(G718/H718)-1</f>
        <v>7.3039299367105182E-2</v>
      </c>
      <c r="AC718" s="12"/>
      <c r="AD718" s="13"/>
    </row>
    <row r="719" spans="1:30" x14ac:dyDescent="0.3">
      <c r="A719" s="17">
        <v>43517</v>
      </c>
      <c r="B719" s="18">
        <v>4.0004808439651528E-3</v>
      </c>
      <c r="C719" s="8">
        <f t="shared" si="78"/>
        <v>-4.7199519156034847E-2</v>
      </c>
      <c r="D719" s="5">
        <f t="shared" si="79"/>
        <v>2.2277946085609004E-3</v>
      </c>
      <c r="E719" s="5">
        <f t="shared" si="81"/>
        <v>3.9278545500706407E-3</v>
      </c>
      <c r="F719" s="5">
        <f>B$6+B$7*E705+B$8*(H718*100)^2</f>
        <v>0.84650675643653894</v>
      </c>
      <c r="G719" s="14">
        <v>1.0001872017761941E-2</v>
      </c>
      <c r="H719" s="8">
        <f t="shared" si="82"/>
        <v>9.2005801797307267E-3</v>
      </c>
      <c r="I719" s="7">
        <f t="shared" si="80"/>
        <v>8.0129183803121472E-4</v>
      </c>
      <c r="J719" s="10">
        <f t="shared" si="83"/>
        <v>8.0114186285150546E-2</v>
      </c>
      <c r="K719" s="10">
        <f t="shared" si="84"/>
        <v>3.5857144979396516E-3</v>
      </c>
      <c r="AC719" s="12"/>
      <c r="AD719" s="13"/>
    </row>
    <row r="720" spans="1:30" x14ac:dyDescent="0.3">
      <c r="A720" s="17">
        <v>43518</v>
      </c>
      <c r="B720" s="18">
        <v>9.7938345077329576E-3</v>
      </c>
      <c r="C720" s="8">
        <f t="shared" si="78"/>
        <v>-4.1406165492267041E-2</v>
      </c>
      <c r="D720" s="5">
        <f t="shared" si="79"/>
        <v>1.7144705407730059E-3</v>
      </c>
      <c r="E720" s="5">
        <f t="shared" si="81"/>
        <v>2.2277946085609004E-3</v>
      </c>
      <c r="F720" s="5">
        <f>B$6+B$7*E705+B$8*(H719*100)^2</f>
        <v>0.83225890875579778</v>
      </c>
      <c r="G720" s="14">
        <v>3.7553315044703325E-3</v>
      </c>
      <c r="H720" s="8">
        <f t="shared" si="82"/>
        <v>9.122822527901097E-3</v>
      </c>
      <c r="I720" s="7">
        <f t="shared" si="80"/>
        <v>5.3674910234307645E-3</v>
      </c>
      <c r="J720" s="10">
        <f t="shared" si="83"/>
        <v>1.4292988560507438</v>
      </c>
      <c r="K720" s="10">
        <f t="shared" si="84"/>
        <v>0.29924408647199119</v>
      </c>
      <c r="AC720" s="12"/>
      <c r="AD720" s="13"/>
    </row>
    <row r="721" spans="1:30" x14ac:dyDescent="0.3">
      <c r="A721" s="17">
        <v>43521</v>
      </c>
      <c r="B721" s="18">
        <v>-6.621386798277556E-3</v>
      </c>
      <c r="C721" s="8">
        <f t="shared" si="78"/>
        <v>-5.7821386798277558E-2</v>
      </c>
      <c r="D721" s="5">
        <f t="shared" si="79"/>
        <v>3.3433127712760263E-3</v>
      </c>
      <c r="E721" s="5">
        <f t="shared" si="81"/>
        <v>1.7144705407730059E-3</v>
      </c>
      <c r="F721" s="5">
        <f>B$6+B$7*E705+B$8*(H720*100)^2</f>
        <v>0.81917226066103688</v>
      </c>
      <c r="G721" s="14">
        <v>6.5900154100201778E-3</v>
      </c>
      <c r="H721" s="8">
        <f t="shared" si="82"/>
        <v>9.0508135582445665E-3</v>
      </c>
      <c r="I721" s="7">
        <f t="shared" si="80"/>
        <v>2.4607981482243886E-3</v>
      </c>
      <c r="J721" s="10">
        <f t="shared" si="83"/>
        <v>0.37341310985141596</v>
      </c>
      <c r="K721" s="10">
        <f t="shared" si="84"/>
        <v>4.5412006643077429E-2</v>
      </c>
      <c r="AC721" s="12"/>
      <c r="AD721" s="13"/>
    </row>
    <row r="722" spans="1:30" x14ac:dyDescent="0.3">
      <c r="A722" s="17">
        <v>43522</v>
      </c>
      <c r="B722" s="18">
        <v>3.7260812036486392E-3</v>
      </c>
      <c r="C722" s="8">
        <f t="shared" si="78"/>
        <v>-4.7473918796351364E-2</v>
      </c>
      <c r="D722" s="5">
        <f t="shared" si="79"/>
        <v>2.2537729658825634E-3</v>
      </c>
      <c r="E722" s="5">
        <f t="shared" si="81"/>
        <v>3.3433127712760263E-3</v>
      </c>
      <c r="F722" s="5">
        <f>B$6+B$7*E705+B$8*(H721*100)^2</f>
        <v>0.80715217438599896</v>
      </c>
      <c r="G722" s="14">
        <v>4.4815656643885753E-3</v>
      </c>
      <c r="H722" s="8">
        <f t="shared" si="82"/>
        <v>8.984164815863515E-3</v>
      </c>
      <c r="I722" s="7">
        <f t="shared" si="80"/>
        <v>4.5025991514749397E-3</v>
      </c>
      <c r="J722" s="10">
        <f t="shared" si="83"/>
        <v>1.0046933345757936</v>
      </c>
      <c r="K722" s="10">
        <f t="shared" si="84"/>
        <v>0.1943205120576641</v>
      </c>
      <c r="AC722" s="12"/>
      <c r="AD722" s="13"/>
    </row>
    <row r="723" spans="1:30" x14ac:dyDescent="0.3">
      <c r="A723" s="17">
        <v>43523</v>
      </c>
      <c r="B723" s="18">
        <v>-3.0373016013023513E-3</v>
      </c>
      <c r="C723" s="8">
        <f t="shared" si="78"/>
        <v>-5.4237301601302357E-2</v>
      </c>
      <c r="D723" s="5">
        <f t="shared" si="79"/>
        <v>2.941684884990635E-3</v>
      </c>
      <c r="E723" s="5">
        <f t="shared" si="81"/>
        <v>2.2537729658825634E-3</v>
      </c>
      <c r="F723" s="5">
        <f>B$6+B$7*E705+B$8*(H722*100)^2</f>
        <v>0.79611172514237682</v>
      </c>
      <c r="G723" s="14">
        <v>6.0244402355587832E-3</v>
      </c>
      <c r="H723" s="8">
        <f t="shared" si="82"/>
        <v>8.922509317128095E-3</v>
      </c>
      <c r="I723" s="7">
        <f t="shared" si="80"/>
        <v>2.8980690815693117E-3</v>
      </c>
      <c r="J723" s="10">
        <f t="shared" si="83"/>
        <v>0.4810520095234222</v>
      </c>
      <c r="K723" s="10">
        <f t="shared" si="84"/>
        <v>6.7948387413834244E-2</v>
      </c>
      <c r="AC723" s="12"/>
      <c r="AD723" s="13"/>
    </row>
    <row r="724" spans="1:30" x14ac:dyDescent="0.3">
      <c r="A724" s="17">
        <v>43524</v>
      </c>
      <c r="B724" s="18">
        <v>-1.7865487016569617E-2</v>
      </c>
      <c r="C724" s="8">
        <f t="shared" si="78"/>
        <v>-6.9065487016569616E-2</v>
      </c>
      <c r="D724" s="5">
        <f t="shared" si="79"/>
        <v>4.7700414968359466E-3</v>
      </c>
      <c r="E724" s="5">
        <f t="shared" si="81"/>
        <v>2.941684884990635E-3</v>
      </c>
      <c r="F724" s="5">
        <f>B$6+B$7*E705+B$8*(H723*100)^2</f>
        <v>0.78597107251210974</v>
      </c>
      <c r="G724" s="14">
        <v>1.1185560938683172E-2</v>
      </c>
      <c r="H724" s="8">
        <f t="shared" si="82"/>
        <v>8.8655009588410154E-3</v>
      </c>
      <c r="I724" s="7">
        <f t="shared" si="80"/>
        <v>2.3200599798421564E-3</v>
      </c>
      <c r="J724" s="10">
        <f t="shared" si="83"/>
        <v>0.20741561308907294</v>
      </c>
      <c r="K724" s="10">
        <f t="shared" si="84"/>
        <v>2.9239008282311962E-2</v>
      </c>
      <c r="AC724" s="12"/>
      <c r="AD724" s="13"/>
    </row>
    <row r="725" spans="1:30" x14ac:dyDescent="0.3">
      <c r="A725" s="17">
        <v>43525</v>
      </c>
      <c r="B725" s="18">
        <v>-1.0305683571682912E-2</v>
      </c>
      <c r="C725" s="8">
        <f t="shared" si="78"/>
        <v>-6.1505683571682915E-2</v>
      </c>
      <c r="D725" s="5">
        <f t="shared" si="79"/>
        <v>3.7829491116199857E-3</v>
      </c>
      <c r="E725" s="5">
        <f t="shared" si="81"/>
        <v>4.7700414968359466E-3</v>
      </c>
      <c r="F725" s="5">
        <f>B$6+B$7*E705+B$8*(H724*100)^2</f>
        <v>0.77665688307120939</v>
      </c>
      <c r="G725" s="14">
        <v>1.0671306093179346E-2</v>
      </c>
      <c r="H725" s="8">
        <f t="shared" si="82"/>
        <v>8.8128138699918625E-3</v>
      </c>
      <c r="I725" s="7">
        <f t="shared" si="80"/>
        <v>1.8584922231874839E-3</v>
      </c>
      <c r="J725" s="10">
        <f t="shared" si="83"/>
        <v>0.17415789660230574</v>
      </c>
      <c r="K725" s="10">
        <f t="shared" si="84"/>
        <v>1.9533541714077174E-2</v>
      </c>
      <c r="AC725" s="12"/>
      <c r="AD725" s="13"/>
    </row>
    <row r="726" spans="1:30" x14ac:dyDescent="0.3">
      <c r="A726" s="17">
        <v>43530</v>
      </c>
      <c r="B726" s="18">
        <v>-4.0991260706304995E-3</v>
      </c>
      <c r="C726" s="8">
        <f t="shared" si="78"/>
        <v>-5.5299126070630505E-2</v>
      </c>
      <c r="D726" s="5">
        <f t="shared" si="79"/>
        <v>3.0579933441754865E-3</v>
      </c>
      <c r="E726" s="5">
        <f t="shared" si="81"/>
        <v>3.7829491116199857E-3</v>
      </c>
      <c r="F726" s="5">
        <f>B$6+B$7*E705+B$8*(H725*100)^2</f>
        <v>0.76810180006974271</v>
      </c>
      <c r="G726" s="14">
        <v>6.1635535962858493E-3</v>
      </c>
      <c r="H726" s="8">
        <f t="shared" si="82"/>
        <v>8.7641417153634764E-3</v>
      </c>
      <c r="I726" s="7">
        <f t="shared" si="80"/>
        <v>2.6005881190776271E-3</v>
      </c>
      <c r="J726" s="10">
        <f t="shared" si="83"/>
        <v>0.42192999191971636</v>
      </c>
      <c r="K726" s="10">
        <f t="shared" si="84"/>
        <v>5.5284601946609335E-2</v>
      </c>
      <c r="AC726" s="12"/>
      <c r="AD726" s="13"/>
    </row>
    <row r="727" spans="1:30" x14ac:dyDescent="0.3">
      <c r="A727" s="17">
        <v>43531</v>
      </c>
      <c r="B727" s="18">
        <v>1.3046454647297379E-3</v>
      </c>
      <c r="C727" s="8">
        <f t="shared" si="78"/>
        <v>-4.9895354535270262E-2</v>
      </c>
      <c r="D727" s="5">
        <f t="shared" si="79"/>
        <v>2.4895464042003147E-3</v>
      </c>
      <c r="E727" s="5">
        <f t="shared" si="81"/>
        <v>3.0579933441754865E-3</v>
      </c>
      <c r="F727" s="5">
        <f>B$6+B$7*E727+B$8*(G726*100)^2</f>
        <v>0.40372889727413341</v>
      </c>
      <c r="G727" s="14">
        <v>5.9037573672610678E-3</v>
      </c>
      <c r="H727" s="8">
        <f t="shared" si="82"/>
        <v>6.3539664562707078E-3</v>
      </c>
      <c r="I727" s="7">
        <f t="shared" si="80"/>
        <v>4.5020908900963996E-4</v>
      </c>
      <c r="J727" s="10">
        <f t="shared" si="83"/>
        <v>7.6258060926800181E-2</v>
      </c>
      <c r="K727" s="10">
        <f t="shared" si="84"/>
        <v>2.635456086403476E-3</v>
      </c>
      <c r="AC727" s="12"/>
      <c r="AD727" s="13"/>
    </row>
    <row r="728" spans="1:30" x14ac:dyDescent="0.3">
      <c r="A728" s="17">
        <v>43532</v>
      </c>
      <c r="B728" s="18">
        <v>1.0806356972274443E-2</v>
      </c>
      <c r="C728" s="8">
        <f t="shared" si="78"/>
        <v>-4.0393643027725558E-2</v>
      </c>
      <c r="D728" s="5">
        <f t="shared" si="79"/>
        <v>1.6316463970513216E-3</v>
      </c>
      <c r="E728" s="5">
        <f t="shared" si="81"/>
        <v>2.4895464042003147E-3</v>
      </c>
      <c r="F728" s="5">
        <f>B$6+B$7*E727+B$8*(H727*100)^2</f>
        <v>0.42562131531898756</v>
      </c>
      <c r="G728" s="14">
        <v>1.5322711220563001E-2</v>
      </c>
      <c r="H728" s="8">
        <f t="shared" si="82"/>
        <v>6.5239659358321874E-3</v>
      </c>
      <c r="I728" s="7">
        <f t="shared" si="80"/>
        <v>8.7987452847308138E-3</v>
      </c>
      <c r="J728" s="10">
        <f t="shared" si="83"/>
        <v>0.57422900934939913</v>
      </c>
      <c r="K728" s="10">
        <f t="shared" si="84"/>
        <v>0.4948267876013297</v>
      </c>
      <c r="AC728" s="12"/>
      <c r="AD728" s="13"/>
    </row>
    <row r="729" spans="1:30" x14ac:dyDescent="0.3">
      <c r="A729" s="17">
        <v>43535</v>
      </c>
      <c r="B729" s="18">
        <v>2.7531316100296854E-2</v>
      </c>
      <c r="C729" s="8">
        <f t="shared" si="78"/>
        <v>-2.3668683899703148E-2</v>
      </c>
      <c r="D729" s="5">
        <f t="shared" si="79"/>
        <v>5.6020659754406701E-4</v>
      </c>
      <c r="E729" s="5">
        <f t="shared" si="81"/>
        <v>1.6316463970513216E-3</v>
      </c>
      <c r="F729" s="5">
        <f>B$6+B$7*E727+B$8*(H728*100)^2</f>
        <v>0.44572950129318611</v>
      </c>
      <c r="G729" s="14">
        <v>1.0416849442171095E-2</v>
      </c>
      <c r="H729" s="8">
        <f t="shared" si="82"/>
        <v>6.6762976363639315E-3</v>
      </c>
      <c r="I729" s="7">
        <f t="shared" si="80"/>
        <v>3.740551805807164E-3</v>
      </c>
      <c r="J729" s="10">
        <f t="shared" si="83"/>
        <v>0.35908667266170574</v>
      </c>
      <c r="K729" s="10">
        <f t="shared" si="84"/>
        <v>0.11541232852263561</v>
      </c>
      <c r="AC729" s="12"/>
      <c r="AD729" s="13"/>
    </row>
    <row r="730" spans="1:30" x14ac:dyDescent="0.3">
      <c r="A730" s="17">
        <v>43536</v>
      </c>
      <c r="B730" s="18">
        <v>-2.0321162950224943E-3</v>
      </c>
      <c r="C730" s="8">
        <f t="shared" si="78"/>
        <v>-5.3232116295022495E-2</v>
      </c>
      <c r="D730" s="5">
        <f t="shared" si="79"/>
        <v>2.8336582052467993E-3</v>
      </c>
      <c r="E730" s="5">
        <f t="shared" si="81"/>
        <v>5.6020659754406701E-4</v>
      </c>
      <c r="F730" s="5">
        <f>B$6+B$7*E727+B$8*(H729*100)^2</f>
        <v>0.46419887011048755</v>
      </c>
      <c r="G730" s="14">
        <v>6.534609904157219E-3</v>
      </c>
      <c r="H730" s="8">
        <f t="shared" si="82"/>
        <v>6.813214146865542E-3</v>
      </c>
      <c r="I730" s="7">
        <f t="shared" si="80"/>
        <v>2.7860424270832306E-4</v>
      </c>
      <c r="J730" s="10">
        <f t="shared" si="83"/>
        <v>4.2635175901024988E-2</v>
      </c>
      <c r="K730" s="10">
        <f t="shared" si="84"/>
        <v>8.5958242796202455E-4</v>
      </c>
      <c r="AC730" s="12"/>
      <c r="AD730" s="13"/>
    </row>
    <row r="731" spans="1:30" x14ac:dyDescent="0.3">
      <c r="A731" s="17">
        <v>43537</v>
      </c>
      <c r="B731" s="18">
        <v>1.0938848070961698E-2</v>
      </c>
      <c r="C731" s="8">
        <f t="shared" si="78"/>
        <v>-4.0261151929038307E-2</v>
      </c>
      <c r="D731" s="5">
        <f t="shared" si="79"/>
        <v>1.6209603546531049E-3</v>
      </c>
      <c r="E731" s="5">
        <f t="shared" si="81"/>
        <v>2.8336582052467993E-3</v>
      </c>
      <c r="F731" s="5">
        <f>B$6+B$7*E727+B$8*(H730*100)^2</f>
        <v>0.48116298536917884</v>
      </c>
      <c r="G731" s="14">
        <v>1.0489501555343259E-2</v>
      </c>
      <c r="H731" s="8">
        <f t="shared" si="82"/>
        <v>6.9365912764785187E-3</v>
      </c>
      <c r="I731" s="7">
        <f t="shared" si="80"/>
        <v>3.5529102788647406E-3</v>
      </c>
      <c r="J731" s="10">
        <f t="shared" si="83"/>
        <v>0.33871106840676518</v>
      </c>
      <c r="K731" s="10">
        <f t="shared" si="84"/>
        <v>9.8633880988863165E-2</v>
      </c>
      <c r="AC731" s="12"/>
      <c r="AD731" s="13"/>
    </row>
    <row r="732" spans="1:30" x14ac:dyDescent="0.3">
      <c r="A732" s="17">
        <v>43538</v>
      </c>
      <c r="B732" s="18">
        <v>-3.0277124425935921E-3</v>
      </c>
      <c r="C732" s="8">
        <f t="shared" si="78"/>
        <v>-5.4227712442593598E-2</v>
      </c>
      <c r="D732" s="5">
        <f t="shared" si="79"/>
        <v>2.9406447967566204E-3</v>
      </c>
      <c r="E732" s="5">
        <f t="shared" si="81"/>
        <v>1.6209603546531049E-3</v>
      </c>
      <c r="F732" s="5">
        <f>B$6+B$7*E727+B$8*(H731*100)^2</f>
        <v>0.4967445252342868</v>
      </c>
      <c r="G732" s="14">
        <v>9.4408513529680715E-3</v>
      </c>
      <c r="H732" s="8">
        <f t="shared" si="82"/>
        <v>7.0480105365577231E-3</v>
      </c>
      <c r="I732" s="7">
        <f t="shared" si="80"/>
        <v>2.3928408164103484E-3</v>
      </c>
      <c r="J732" s="10">
        <f t="shared" si="83"/>
        <v>0.25345604193398014</v>
      </c>
      <c r="K732" s="10">
        <f t="shared" si="84"/>
        <v>4.7205073007399401E-2</v>
      </c>
      <c r="AC732" s="12"/>
      <c r="AD732" s="13"/>
    </row>
    <row r="733" spans="1:30" x14ac:dyDescent="0.3">
      <c r="A733" s="17">
        <v>43539</v>
      </c>
      <c r="B733" s="18">
        <v>5.3807616344980855E-3</v>
      </c>
      <c r="C733" s="8">
        <f t="shared" si="78"/>
        <v>-4.5819238365501919E-2</v>
      </c>
      <c r="D733" s="5">
        <f t="shared" si="79"/>
        <v>2.099402604394683E-3</v>
      </c>
      <c r="E733" s="5">
        <f t="shared" si="81"/>
        <v>2.9406447967566204E-3</v>
      </c>
      <c r="F733" s="5">
        <f>B$6+B$7*E727+B$8*(H732*100)^2</f>
        <v>0.51105616960038847</v>
      </c>
      <c r="G733" s="14">
        <v>4.7042388760814421E-3</v>
      </c>
      <c r="H733" s="8">
        <f t="shared" si="82"/>
        <v>7.1488192703437993E-3</v>
      </c>
      <c r="I733" s="7">
        <f t="shared" si="80"/>
        <v>2.4445803942623572E-3</v>
      </c>
      <c r="J733" s="10">
        <f t="shared" si="83"/>
        <v>0.51965481742259112</v>
      </c>
      <c r="K733" s="10">
        <f t="shared" si="84"/>
        <v>7.6527389862448114E-2</v>
      </c>
      <c r="AC733" s="12"/>
      <c r="AD733" s="13"/>
    </row>
    <row r="734" spans="1:30" x14ac:dyDescent="0.3">
      <c r="A734" s="17">
        <v>43542</v>
      </c>
      <c r="B734" s="18">
        <v>8.6074522914889665E-3</v>
      </c>
      <c r="C734" s="8">
        <f t="shared" si="78"/>
        <v>-4.2592547708511036E-2</v>
      </c>
      <c r="D734" s="5">
        <f t="shared" si="79"/>
        <v>1.8141251203017887E-3</v>
      </c>
      <c r="E734" s="5">
        <f t="shared" si="81"/>
        <v>2.099402604394683E-3</v>
      </c>
      <c r="F734" s="5">
        <f>B$6+B$7*E727+B$8*(H733*100)^2</f>
        <v>0.52420141495065287</v>
      </c>
      <c r="G734" s="14">
        <v>3.7477679024794453E-3</v>
      </c>
      <c r="H734" s="8">
        <f t="shared" si="82"/>
        <v>7.2401755154875413E-3</v>
      </c>
      <c r="I734" s="7">
        <f t="shared" si="80"/>
        <v>3.492407613008096E-3</v>
      </c>
      <c r="J734" s="10">
        <f t="shared" si="83"/>
        <v>0.93186336611122367</v>
      </c>
      <c r="K734" s="10">
        <f t="shared" si="84"/>
        <v>0.17611996340726388</v>
      </c>
      <c r="AC734" s="12"/>
      <c r="AD734" s="13"/>
    </row>
    <row r="735" spans="1:30" x14ac:dyDescent="0.3">
      <c r="A735" s="17">
        <v>43543</v>
      </c>
      <c r="B735" s="18">
        <v>-4.0685087837081307E-3</v>
      </c>
      <c r="C735" s="8">
        <f t="shared" si="78"/>
        <v>-5.5268508783708134E-2</v>
      </c>
      <c r="D735" s="5">
        <f t="shared" si="79"/>
        <v>3.0546080631748233E-3</v>
      </c>
      <c r="E735" s="5">
        <f t="shared" si="81"/>
        <v>1.8141251203017887E-3</v>
      </c>
      <c r="F735" s="5">
        <f>B$6+B$7*E727+B$8*(H734*100)^2</f>
        <v>0.53627532280487078</v>
      </c>
      <c r="G735" s="14">
        <v>6.8071694522932047E-3</v>
      </c>
      <c r="H735" s="8">
        <f t="shared" si="82"/>
        <v>7.3230821571580833E-3</v>
      </c>
      <c r="I735" s="7">
        <f t="shared" si="80"/>
        <v>5.1591270486487859E-4</v>
      </c>
      <c r="J735" s="10">
        <f t="shared" si="83"/>
        <v>7.5789608071395592E-2</v>
      </c>
      <c r="K735" s="10">
        <f t="shared" si="84"/>
        <v>2.604697122309485E-3</v>
      </c>
      <c r="AC735" s="12"/>
      <c r="AD735" s="13"/>
    </row>
    <row r="736" spans="1:30" x14ac:dyDescent="0.3">
      <c r="A736" s="17">
        <v>43544</v>
      </c>
      <c r="B736" s="18">
        <v>-1.5655916878017619E-2</v>
      </c>
      <c r="C736" s="8">
        <f t="shared" si="78"/>
        <v>-6.6855916878017618E-2</v>
      </c>
      <c r="D736" s="5">
        <f t="shared" si="79"/>
        <v>4.4697136216004007E-3</v>
      </c>
      <c r="E736" s="5">
        <f t="shared" si="81"/>
        <v>3.0546080631748233E-3</v>
      </c>
      <c r="F736" s="5">
        <f>B$6+B$7*E727+B$8*(H735*100)^2</f>
        <v>0.54736520716896986</v>
      </c>
      <c r="G736" s="14">
        <v>7.8395281054007334E-3</v>
      </c>
      <c r="H736" s="8">
        <f t="shared" si="82"/>
        <v>7.3984133918629461E-3</v>
      </c>
      <c r="I736" s="7">
        <f t="shared" si="80"/>
        <v>4.4111471353778728E-4</v>
      </c>
      <c r="J736" s="10">
        <f t="shared" si="83"/>
        <v>5.6268018636721095E-2</v>
      </c>
      <c r="K736" s="10">
        <f t="shared" si="84"/>
        <v>1.7098087609657142E-3</v>
      </c>
      <c r="AC736" s="12"/>
      <c r="AD736" s="13"/>
    </row>
    <row r="737" spans="1:30" x14ac:dyDescent="0.3">
      <c r="A737" s="17">
        <v>43545</v>
      </c>
      <c r="B737" s="18">
        <v>-1.3472504439654257E-2</v>
      </c>
      <c r="C737" s="8">
        <f t="shared" si="78"/>
        <v>-6.4672504439654263E-2</v>
      </c>
      <c r="D737" s="5">
        <f t="shared" si="79"/>
        <v>4.1825328304971E-3</v>
      </c>
      <c r="E737" s="5">
        <f t="shared" si="81"/>
        <v>4.4697136216004007E-3</v>
      </c>
      <c r="F737" s="5">
        <f>B$6+B$7*E727+B$8*(H736*100)^2</f>
        <v>0.55755126595739479</v>
      </c>
      <c r="G737" s="14">
        <v>1.8153033546518926E-2</v>
      </c>
      <c r="H737" s="8">
        <f t="shared" si="82"/>
        <v>7.4669355558849891E-3</v>
      </c>
      <c r="I737" s="7">
        <f t="shared" si="80"/>
        <v>1.0686097990633938E-2</v>
      </c>
      <c r="J737" s="10">
        <f t="shared" si="83"/>
        <v>0.58866734109479635</v>
      </c>
      <c r="K737" s="10">
        <f t="shared" si="84"/>
        <v>0.54276929772736437</v>
      </c>
      <c r="AC737" s="12"/>
      <c r="AD737" s="13"/>
    </row>
    <row r="738" spans="1:30" x14ac:dyDescent="0.3">
      <c r="A738" s="17">
        <v>43546</v>
      </c>
      <c r="B738" s="18">
        <v>-3.144160203748466E-2</v>
      </c>
      <c r="C738" s="8">
        <f t="shared" si="78"/>
        <v>-8.2641602037484663E-2</v>
      </c>
      <c r="D738" s="5">
        <f t="shared" si="79"/>
        <v>6.8296343873219889E-3</v>
      </c>
      <c r="E738" s="5">
        <f t="shared" si="81"/>
        <v>4.1825328304971E-3</v>
      </c>
      <c r="F738" s="5">
        <f>B$6+B$7*E727+B$8*(H737*100)^2</f>
        <v>0.56690716095456317</v>
      </c>
      <c r="G738" s="14">
        <v>1.6041196922849037E-2</v>
      </c>
      <c r="H738" s="8">
        <f t="shared" si="82"/>
        <v>7.5293237475523864E-3</v>
      </c>
      <c r="I738" s="7">
        <f t="shared" si="80"/>
        <v>8.5118731752966519E-3</v>
      </c>
      <c r="J738" s="10">
        <f t="shared" si="83"/>
        <v>0.53062581403588172</v>
      </c>
      <c r="K738" s="10">
        <f t="shared" si="84"/>
        <v>0.3741413805831959</v>
      </c>
      <c r="AC738" s="12"/>
      <c r="AD738" s="13"/>
    </row>
    <row r="739" spans="1:30" x14ac:dyDescent="0.3">
      <c r="A739" s="17">
        <v>43549</v>
      </c>
      <c r="B739" s="18">
        <v>-7.7909468873584064E-4</v>
      </c>
      <c r="C739" s="8">
        <f t="shared" si="78"/>
        <v>-5.1979094688735843E-2</v>
      </c>
      <c r="D739" s="5">
        <f t="shared" si="79"/>
        <v>2.7018262846605669E-3</v>
      </c>
      <c r="E739" s="5">
        <f t="shared" si="81"/>
        <v>6.8296343873219889E-3</v>
      </c>
      <c r="F739" s="5">
        <f>B$6+B$7*E727+B$8*(H738*100)^2</f>
        <v>0.57550055050946236</v>
      </c>
      <c r="G739" s="14">
        <v>8.9440906059835394E-3</v>
      </c>
      <c r="H739" s="8">
        <f t="shared" si="82"/>
        <v>7.5861752583858914E-3</v>
      </c>
      <c r="I739" s="7">
        <f t="shared" si="80"/>
        <v>1.3579153475976481E-3</v>
      </c>
      <c r="J739" s="10">
        <f t="shared" si="83"/>
        <v>0.15182262875212951</v>
      </c>
      <c r="K739" s="10">
        <f t="shared" si="84"/>
        <v>1.4333177840097022E-2</v>
      </c>
      <c r="AC739" s="12"/>
      <c r="AD739" s="13"/>
    </row>
    <row r="740" spans="1:30" x14ac:dyDescent="0.3">
      <c r="A740" s="17">
        <v>43550</v>
      </c>
      <c r="B740" s="18">
        <v>1.7410702858286258E-2</v>
      </c>
      <c r="C740" s="8">
        <f t="shared" si="78"/>
        <v>-3.3789297141713748E-2</v>
      </c>
      <c r="D740" s="5">
        <f t="shared" si="79"/>
        <v>1.1417166013310248E-3</v>
      </c>
      <c r="E740" s="5">
        <f t="shared" si="81"/>
        <v>2.7018262846605669E-3</v>
      </c>
      <c r="F740" s="5">
        <f>B$6+B$7*E727+B$8*(H739*100)^2</f>
        <v>0.58339357881563725</v>
      </c>
      <c r="G740" s="14">
        <v>9.0573536727894151E-3</v>
      </c>
      <c r="H740" s="8">
        <f t="shared" si="82"/>
        <v>7.6380205473384087E-3</v>
      </c>
      <c r="I740" s="7">
        <f t="shared" si="80"/>
        <v>1.4193331254510064E-3</v>
      </c>
      <c r="J740" s="10">
        <f t="shared" si="83"/>
        <v>0.15670505720838115</v>
      </c>
      <c r="K740" s="10">
        <f t="shared" si="84"/>
        <v>1.538622320765004E-2</v>
      </c>
      <c r="AC740" s="12"/>
      <c r="AD740" s="13"/>
    </row>
    <row r="741" spans="1:30" x14ac:dyDescent="0.3">
      <c r="A741" s="17">
        <v>43551</v>
      </c>
      <c r="B741" s="18">
        <v>-3.636958721141853E-2</v>
      </c>
      <c r="C741" s="8">
        <f t="shared" si="78"/>
        <v>-8.7569587211418526E-2</v>
      </c>
      <c r="D741" s="5">
        <f t="shared" si="79"/>
        <v>7.6684326043782352E-3</v>
      </c>
      <c r="E741" s="5">
        <f t="shared" si="81"/>
        <v>1.1417166013310248E-3</v>
      </c>
      <c r="F741" s="5">
        <f>B$6+B$7*E727+B$8*(H740*100)^2</f>
        <v>0.59064332531485897</v>
      </c>
      <c r="G741" s="14">
        <v>1.3819108656633751E-2</v>
      </c>
      <c r="H741" s="8">
        <f t="shared" si="82"/>
        <v>7.6853322980523029E-3</v>
      </c>
      <c r="I741" s="7">
        <f t="shared" si="80"/>
        <v>6.133776358581448E-3</v>
      </c>
      <c r="J741" s="10">
        <f t="shared" si="83"/>
        <v>0.44386193863791484</v>
      </c>
      <c r="K741" s="10">
        <f t="shared" si="84"/>
        <v>0.21137595423413291</v>
      </c>
      <c r="AC741" s="12"/>
      <c r="AD741" s="13"/>
    </row>
    <row r="742" spans="1:30" x14ac:dyDescent="0.3">
      <c r="A742" s="17">
        <v>43552</v>
      </c>
      <c r="B742" s="18">
        <v>2.66908679308249E-2</v>
      </c>
      <c r="C742" s="8">
        <f t="shared" si="78"/>
        <v>-2.4509132069175103E-2</v>
      </c>
      <c r="D742" s="5">
        <f t="shared" si="79"/>
        <v>6.0069755478426743E-4</v>
      </c>
      <c r="E742" s="5">
        <f t="shared" si="81"/>
        <v>7.6684326043782352E-3</v>
      </c>
      <c r="F742" s="5">
        <f>B$6+B$7*E727+B$8*(H741*100)^2</f>
        <v>0.59730221747439405</v>
      </c>
      <c r="G742" s="14">
        <v>1.8043618669685686E-2</v>
      </c>
      <c r="H742" s="8">
        <f t="shared" si="82"/>
        <v>7.7285329621759012E-3</v>
      </c>
      <c r="I742" s="7">
        <f t="shared" si="80"/>
        <v>1.0315085707509785E-2</v>
      </c>
      <c r="J742" s="10">
        <f t="shared" si="83"/>
        <v>0.57167500025035001</v>
      </c>
      <c r="K742" s="10">
        <f t="shared" si="84"/>
        <v>0.4868027469191758</v>
      </c>
      <c r="AC742" s="12"/>
      <c r="AD742" s="13"/>
    </row>
    <row r="743" spans="1:30" x14ac:dyDescent="0.3">
      <c r="A743" s="17">
        <v>43553</v>
      </c>
      <c r="B743" s="18">
        <v>1.0811257860765724E-2</v>
      </c>
      <c r="C743" s="8">
        <f t="shared" si="78"/>
        <v>-4.0388742139234282E-2</v>
      </c>
      <c r="D743" s="5">
        <f t="shared" si="79"/>
        <v>1.6312504915895591E-3</v>
      </c>
      <c r="E743" s="5">
        <f t="shared" si="81"/>
        <v>6.0069755478426743E-4</v>
      </c>
      <c r="F743" s="5">
        <f>B$6+B$7*E727+B$8*(H742*100)^2</f>
        <v>0.60341840992292717</v>
      </c>
      <c r="G743" s="14">
        <v>8.8349067247125261E-3</v>
      </c>
      <c r="H743" s="8">
        <f t="shared" si="82"/>
        <v>7.7680010937365811E-3</v>
      </c>
      <c r="I743" s="7">
        <f t="shared" si="80"/>
        <v>1.066905630975945E-3</v>
      </c>
      <c r="J743" s="10">
        <f t="shared" si="83"/>
        <v>0.12076025975369428</v>
      </c>
      <c r="K743" s="10">
        <f t="shared" si="84"/>
        <v>8.6485491858145913E-3</v>
      </c>
      <c r="AC743" s="12"/>
      <c r="AD743" s="13"/>
    </row>
    <row r="744" spans="1:30" x14ac:dyDescent="0.3">
      <c r="A744" s="17">
        <v>43556</v>
      </c>
      <c r="B744" s="18">
        <v>6.6747345251350794E-3</v>
      </c>
      <c r="C744" s="8">
        <f t="shared" si="78"/>
        <v>-4.452526547486492E-2</v>
      </c>
      <c r="D744" s="5">
        <f t="shared" si="79"/>
        <v>1.9824992656071981E-3</v>
      </c>
      <c r="E744" s="5">
        <f t="shared" si="81"/>
        <v>1.6312504915895591E-3</v>
      </c>
      <c r="F744" s="5">
        <f>B$6+B$7*E727+B$8*(H743*100)^2</f>
        <v>0.60903613268690471</v>
      </c>
      <c r="G744" s="14">
        <v>9.5874353820218586E-3</v>
      </c>
      <c r="H744" s="8">
        <f t="shared" si="82"/>
        <v>7.8040767082782105E-3</v>
      </c>
      <c r="I744" s="7">
        <f t="shared" si="80"/>
        <v>1.7833586737436482E-3</v>
      </c>
      <c r="J744" s="10">
        <f t="shared" si="83"/>
        <v>0.18600998105163369</v>
      </c>
      <c r="K744" s="10">
        <f t="shared" si="84"/>
        <v>2.270911745249049E-2</v>
      </c>
      <c r="AC744" s="12"/>
      <c r="AD744" s="13"/>
    </row>
    <row r="745" spans="1:30" x14ac:dyDescent="0.3">
      <c r="A745" s="17">
        <v>43557</v>
      </c>
      <c r="B745" s="18">
        <v>-6.9682324989614073E-3</v>
      </c>
      <c r="C745" s="8">
        <f t="shared" si="78"/>
        <v>-5.8168232498961407E-2</v>
      </c>
      <c r="D745" s="5">
        <f t="shared" si="79"/>
        <v>3.3835432720532299E-3</v>
      </c>
      <c r="E745" s="5">
        <f t="shared" si="81"/>
        <v>1.9824992656071981E-3</v>
      </c>
      <c r="F745" s="5">
        <f>B$6+B$7*E727+B$8*(H744*100)^2</f>
        <v>0.61419601104561805</v>
      </c>
      <c r="G745" s="14">
        <v>1.2176462768384074E-2</v>
      </c>
      <c r="H745" s="8">
        <f t="shared" si="82"/>
        <v>7.8370658479153914E-3</v>
      </c>
      <c r="I745" s="7">
        <f t="shared" si="80"/>
        <v>4.3393969204686828E-3</v>
      </c>
      <c r="J745" s="10">
        <f t="shared" si="83"/>
        <v>0.35637582137037649</v>
      </c>
      <c r="K745" s="10">
        <f t="shared" si="84"/>
        <v>0.11306143352077669</v>
      </c>
      <c r="AC745" s="12"/>
      <c r="AD745" s="13"/>
    </row>
    <row r="746" spans="1:30" x14ac:dyDescent="0.3">
      <c r="A746" s="17">
        <v>43558</v>
      </c>
      <c r="B746" s="18">
        <v>-9.4377089560273627E-3</v>
      </c>
      <c r="C746" s="8">
        <f t="shared" si="78"/>
        <v>-6.0637708956027367E-2</v>
      </c>
      <c r="D746" s="5">
        <f t="shared" si="79"/>
        <v>3.6769317474358815E-3</v>
      </c>
      <c r="E746" s="5">
        <f t="shared" si="81"/>
        <v>3.3835432720532299E-3</v>
      </c>
      <c r="F746" s="5">
        <f>B$6+B$7*E727+B$8*(H745*100)^2</f>
        <v>0.61893535931809607</v>
      </c>
      <c r="G746" s="14">
        <v>1.5774531550010868E-2</v>
      </c>
      <c r="H746" s="8">
        <f t="shared" si="82"/>
        <v>7.8672444942183926E-3</v>
      </c>
      <c r="I746" s="7">
        <f t="shared" si="80"/>
        <v>7.9072870557924755E-3</v>
      </c>
      <c r="J746" s="10">
        <f t="shared" si="83"/>
        <v>0.50126921555315707</v>
      </c>
      <c r="K746" s="10">
        <f t="shared" si="84"/>
        <v>0.30940094332913715</v>
      </c>
      <c r="AC746" s="12"/>
      <c r="AD746" s="13"/>
    </row>
    <row r="747" spans="1:30" x14ac:dyDescent="0.3">
      <c r="A747" s="17">
        <v>43559</v>
      </c>
      <c r="B747" s="18">
        <v>1.9098712631969206E-2</v>
      </c>
      <c r="C747" s="8">
        <f t="shared" si="78"/>
        <v>-3.2101287368030793E-2</v>
      </c>
      <c r="D747" s="5">
        <f t="shared" si="79"/>
        <v>1.0304926506848934E-3</v>
      </c>
      <c r="E747" s="5">
        <f t="shared" si="81"/>
        <v>3.6769317474358815E-3</v>
      </c>
      <c r="F747" s="5">
        <f>B$6+B$7*E727+B$8*(H746*100)^2</f>
        <v>0.6232884507063674</v>
      </c>
      <c r="G747" s="14">
        <v>9.9136300014110185E-3</v>
      </c>
      <c r="H747" s="8">
        <f t="shared" si="82"/>
        <v>7.8948619412018053E-3</v>
      </c>
      <c r="I747" s="7">
        <f t="shared" si="80"/>
        <v>2.0187680602092133E-3</v>
      </c>
      <c r="J747" s="10">
        <f t="shared" si="83"/>
        <v>0.20363560672749331</v>
      </c>
      <c r="K747" s="10">
        <f t="shared" si="84"/>
        <v>2.8008151668624581E-2</v>
      </c>
      <c r="AC747" s="12"/>
      <c r="AD747" s="13"/>
    </row>
    <row r="748" spans="1:30" x14ac:dyDescent="0.3">
      <c r="A748" s="17">
        <v>43560</v>
      </c>
      <c r="B748" s="18">
        <v>8.220456691867873E-3</v>
      </c>
      <c r="C748" s="8">
        <f t="shared" si="78"/>
        <v>-4.2979543308132126E-2</v>
      </c>
      <c r="D748" s="5">
        <f t="shared" si="79"/>
        <v>1.847241142975605E-3</v>
      </c>
      <c r="E748" s="5">
        <f t="shared" si="81"/>
        <v>1.0304926506848934E-3</v>
      </c>
      <c r="F748" s="5">
        <f>B$6+B$7*E727+B$8*(H747*100)^2</f>
        <v>0.62728676514649451</v>
      </c>
      <c r="G748" s="14">
        <v>8.0820605896752898E-3</v>
      </c>
      <c r="H748" s="8">
        <f t="shared" si="82"/>
        <v>7.9201437180552118E-3</v>
      </c>
      <c r="I748" s="7">
        <f t="shared" si="80"/>
        <v>1.6191687162007799E-4</v>
      </c>
      <c r="J748" s="10">
        <f t="shared" si="83"/>
        <v>2.0034107616926845E-2</v>
      </c>
      <c r="K748" s="10">
        <f t="shared" si="84"/>
        <v>2.0616685758723108E-4</v>
      </c>
      <c r="AC748" s="12"/>
      <c r="AD748" s="13"/>
    </row>
    <row r="749" spans="1:30" x14ac:dyDescent="0.3">
      <c r="A749" s="17">
        <v>43563</v>
      </c>
      <c r="B749" s="18">
        <v>2.6841236413384824E-3</v>
      </c>
      <c r="C749" s="8">
        <f t="shared" si="78"/>
        <v>-4.8515876358661517E-2</v>
      </c>
      <c r="D749" s="5">
        <f t="shared" si="79"/>
        <v>2.3537902588489316E-3</v>
      </c>
      <c r="E749" s="5">
        <f t="shared" si="81"/>
        <v>1.847241142975605E-3</v>
      </c>
      <c r="F749" s="5">
        <f>B$6+B$7*E749+B$8*(G748*100)^2</f>
        <v>0.6546800683824302</v>
      </c>
      <c r="G749" s="14">
        <v>5.7234933505401781E-3</v>
      </c>
      <c r="H749" s="8">
        <f t="shared" si="82"/>
        <v>8.0912302425677537E-3</v>
      </c>
      <c r="I749" s="7">
        <f t="shared" si="80"/>
        <v>2.3677368920275756E-3</v>
      </c>
      <c r="J749" s="10">
        <f t="shared" si="83"/>
        <v>0.41368736661572442</v>
      </c>
      <c r="K749" s="10">
        <f t="shared" si="84"/>
        <v>5.3571421448266543E-2</v>
      </c>
      <c r="AC749" s="12"/>
      <c r="AD749" s="13"/>
    </row>
    <row r="750" spans="1:30" x14ac:dyDescent="0.3">
      <c r="A750" s="17">
        <v>43564</v>
      </c>
      <c r="B750" s="18">
        <v>-1.1122643208865871E-2</v>
      </c>
      <c r="C750" s="8">
        <f t="shared" si="78"/>
        <v>-6.2322643208865873E-2</v>
      </c>
      <c r="D750" s="5">
        <f t="shared" si="79"/>
        <v>3.8841118565395953E-3</v>
      </c>
      <c r="E750" s="5">
        <f t="shared" si="81"/>
        <v>2.3537902588489316E-3</v>
      </c>
      <c r="F750" s="5">
        <f>B$6+B$7*E749+B$8*(H749*100)^2</f>
        <v>0.65604223569064124</v>
      </c>
      <c r="G750" s="14">
        <v>1.2548174351025536E-2</v>
      </c>
      <c r="H750" s="8">
        <f t="shared" si="82"/>
        <v>8.0996434223405238E-3</v>
      </c>
      <c r="I750" s="7">
        <f t="shared" si="80"/>
        <v>4.4485309286850117E-3</v>
      </c>
      <c r="J750" s="10">
        <f t="shared" si="83"/>
        <v>0.35451618731464651</v>
      </c>
      <c r="K750" s="10">
        <f t="shared" si="84"/>
        <v>0.11147038100781503</v>
      </c>
      <c r="AC750" s="12"/>
      <c r="AD750" s="13"/>
    </row>
    <row r="751" spans="1:30" x14ac:dyDescent="0.3">
      <c r="A751" s="17">
        <v>43565</v>
      </c>
      <c r="B751" s="18">
        <v>-3.5267533758810048E-3</v>
      </c>
      <c r="C751" s="8">
        <f t="shared" si="78"/>
        <v>-5.472675337588101E-2</v>
      </c>
      <c r="D751" s="5">
        <f t="shared" si="79"/>
        <v>2.9950175350645035E-3</v>
      </c>
      <c r="E751" s="5">
        <f t="shared" si="81"/>
        <v>3.8841118565395953E-3</v>
      </c>
      <c r="F751" s="5">
        <f>B$6+B$7*E749+B$8*(H750*100)^2</f>
        <v>0.65729338636323276</v>
      </c>
      <c r="G751" s="14">
        <v>8.4435395670346657E-3</v>
      </c>
      <c r="H751" s="8">
        <f t="shared" si="82"/>
        <v>8.1073632357458406E-3</v>
      </c>
      <c r="I751" s="7">
        <f t="shared" si="80"/>
        <v>3.3617633128882503E-4</v>
      </c>
      <c r="J751" s="10">
        <f t="shared" si="83"/>
        <v>3.9814621417933224E-2</v>
      </c>
      <c r="K751" s="10">
        <f t="shared" si="84"/>
        <v>8.3664639392821982E-4</v>
      </c>
      <c r="AC751" s="12"/>
      <c r="AD751" s="13"/>
    </row>
    <row r="752" spans="1:30" x14ac:dyDescent="0.3">
      <c r="A752" s="17">
        <v>43566</v>
      </c>
      <c r="B752" s="18">
        <v>-1.2563875230678666E-2</v>
      </c>
      <c r="C752" s="8">
        <f t="shared" si="78"/>
        <v>-6.3763875230678668E-2</v>
      </c>
      <c r="D752" s="5">
        <f t="shared" si="79"/>
        <v>4.065831784433557E-3</v>
      </c>
      <c r="E752" s="5">
        <f t="shared" si="81"/>
        <v>2.9950175350645035E-3</v>
      </c>
      <c r="F752" s="5">
        <f>B$6+B$7*E749+B$8*(H751*100)^2</f>
        <v>0.65844256825600822</v>
      </c>
      <c r="G752" s="14">
        <v>1.1028516637518099E-2</v>
      </c>
      <c r="H752" s="8">
        <f t="shared" si="82"/>
        <v>8.1144474134472525E-3</v>
      </c>
      <c r="I752" s="7">
        <f t="shared" si="80"/>
        <v>2.914069224070847E-3</v>
      </c>
      <c r="J752" s="10">
        <f t="shared" si="83"/>
        <v>0.26423038744462019</v>
      </c>
      <c r="K752" s="10">
        <f t="shared" si="84"/>
        <v>5.2282857307495378E-2</v>
      </c>
      <c r="AC752" s="12"/>
      <c r="AD752" s="13"/>
    </row>
    <row r="753" spans="1:30" x14ac:dyDescent="0.3">
      <c r="A753" s="17">
        <v>43567</v>
      </c>
      <c r="B753" s="18">
        <v>-2.0040109980850158E-2</v>
      </c>
      <c r="C753" s="8">
        <f t="shared" si="78"/>
        <v>-7.1240109980850161E-2</v>
      </c>
      <c r="D753" s="5">
        <f t="shared" si="79"/>
        <v>5.0751532700836271E-3</v>
      </c>
      <c r="E753" s="5">
        <f t="shared" si="81"/>
        <v>4.065831784433557E-3</v>
      </c>
      <c r="F753" s="5">
        <f>B$6+B$7*E749+B$8*(H752*100)^2</f>
        <v>0.65949809182452235</v>
      </c>
      <c r="G753" s="14">
        <v>1.1854885944917895E-2</v>
      </c>
      <c r="H753" s="8">
        <f t="shared" si="82"/>
        <v>8.1209487858533019E-3</v>
      </c>
      <c r="I753" s="7">
        <f t="shared" si="80"/>
        <v>3.7339371590645928E-3</v>
      </c>
      <c r="J753" s="10">
        <f t="shared" si="83"/>
        <v>0.31497031489073962</v>
      </c>
      <c r="K753" s="10">
        <f t="shared" si="84"/>
        <v>8.1497647481630686E-2</v>
      </c>
      <c r="AC753" s="12"/>
      <c r="AD753" s="13"/>
    </row>
    <row r="754" spans="1:30" x14ac:dyDescent="0.3">
      <c r="A754" s="17">
        <v>43570</v>
      </c>
      <c r="B754" s="18">
        <v>2.2370652162743655E-3</v>
      </c>
      <c r="C754" s="8">
        <f t="shared" si="78"/>
        <v>-4.896293478372564E-2</v>
      </c>
      <c r="D754" s="5">
        <f t="shared" si="79"/>
        <v>2.3973689826353702E-3</v>
      </c>
      <c r="E754" s="5">
        <f t="shared" si="81"/>
        <v>5.0751532700836271E-3</v>
      </c>
      <c r="F754" s="5">
        <f>B$6+B$7*E749+B$8*(H753*100)^2</f>
        <v>0.66046759022220258</v>
      </c>
      <c r="G754" s="14">
        <v>7.7959694464080076E-3</v>
      </c>
      <c r="H754" s="8">
        <f t="shared" si="82"/>
        <v>8.1269157139852426E-3</v>
      </c>
      <c r="I754" s="7">
        <f t="shared" si="80"/>
        <v>3.3094626757723504E-4</v>
      </c>
      <c r="J754" s="10">
        <f t="shared" si="83"/>
        <v>4.2450944664709854E-2</v>
      </c>
      <c r="K754" s="10">
        <f t="shared" si="84"/>
        <v>8.5237128777992943E-4</v>
      </c>
      <c r="AC754" s="12"/>
      <c r="AD754" s="13"/>
    </row>
    <row r="755" spans="1:30" x14ac:dyDescent="0.3">
      <c r="A755" s="17">
        <v>43571</v>
      </c>
      <c r="B755" s="18">
        <v>1.3339507145782636E-2</v>
      </c>
      <c r="C755" s="8">
        <f t="shared" si="78"/>
        <v>-3.7860492854217366E-2</v>
      </c>
      <c r="D755" s="5">
        <f t="shared" si="79"/>
        <v>1.4334169191642441E-3</v>
      </c>
      <c r="E755" s="5">
        <f t="shared" si="81"/>
        <v>2.3973689826353702E-3</v>
      </c>
      <c r="F755" s="5">
        <f>B$6+B$7*E749+B$8*(H754*100)^2</f>
        <v>0.66135807450047213</v>
      </c>
      <c r="G755" s="14">
        <v>1.3906000619629268E-2</v>
      </c>
      <c r="H755" s="8">
        <f t="shared" si="82"/>
        <v>8.1323924800791071E-3</v>
      </c>
      <c r="I755" s="7">
        <f t="shared" si="80"/>
        <v>5.7736081395501609E-3</v>
      </c>
      <c r="J755" s="10">
        <f t="shared" si="83"/>
        <v>0.41518825559379879</v>
      </c>
      <c r="K755" s="10">
        <f t="shared" si="84"/>
        <v>0.17348669155610019</v>
      </c>
      <c r="AC755" s="12"/>
      <c r="AD755" s="13"/>
    </row>
    <row r="756" spans="1:30" x14ac:dyDescent="0.3">
      <c r="A756" s="17">
        <v>43572</v>
      </c>
      <c r="B756" s="18">
        <v>-1.1171752176018016E-2</v>
      </c>
      <c r="C756" s="8">
        <f t="shared" si="78"/>
        <v>-6.2371752176018022E-2</v>
      </c>
      <c r="D756" s="5">
        <f t="shared" si="79"/>
        <v>3.8902354695066091E-3</v>
      </c>
      <c r="E756" s="5">
        <f t="shared" si="81"/>
        <v>1.4334169191642441E-3</v>
      </c>
      <c r="F756" s="5">
        <f>B$6+B$7*E749+B$8*(H755*100)^2</f>
        <v>0.66217598431006264</v>
      </c>
      <c r="G756" s="14">
        <v>1.7995087627561308E-2</v>
      </c>
      <c r="H756" s="8">
        <f t="shared" si="82"/>
        <v>8.1374196420613745E-3</v>
      </c>
      <c r="I756" s="7">
        <f t="shared" si="80"/>
        <v>9.8576679854999339E-3</v>
      </c>
      <c r="J756" s="10">
        <f t="shared" si="83"/>
        <v>0.5477977206624941</v>
      </c>
      <c r="K756" s="10">
        <f t="shared" si="84"/>
        <v>0.41777405486750085</v>
      </c>
      <c r="AC756" s="12"/>
      <c r="AD756" s="13"/>
    </row>
    <row r="757" spans="1:30" x14ac:dyDescent="0.3">
      <c r="A757" s="17">
        <v>43573</v>
      </c>
      <c r="B757" s="18">
        <v>1.3765567648497963E-2</v>
      </c>
      <c r="C757" s="8">
        <f t="shared" si="78"/>
        <v>-3.7434432351502039E-2</v>
      </c>
      <c r="D757" s="5">
        <f t="shared" si="79"/>
        <v>1.4013367254791826E-3</v>
      </c>
      <c r="E757" s="5">
        <f t="shared" si="81"/>
        <v>3.8902354695066091E-3</v>
      </c>
      <c r="F757" s="5">
        <f>B$6+B$7*E749+B$8*(H756*100)^2</f>
        <v>0.66292723447017154</v>
      </c>
      <c r="G757" s="14">
        <v>1.1279714877011042E-2</v>
      </c>
      <c r="H757" s="8">
        <f t="shared" si="82"/>
        <v>8.1420343555537247E-3</v>
      </c>
      <c r="I757" s="7">
        <f t="shared" si="80"/>
        <v>3.1376805214573169E-3</v>
      </c>
      <c r="J757" s="10">
        <f t="shared" si="83"/>
        <v>0.27817019806521526</v>
      </c>
      <c r="K757" s="10">
        <f t="shared" si="84"/>
        <v>5.9402226733092034E-2</v>
      </c>
      <c r="AC757" s="12"/>
      <c r="AD757" s="13"/>
    </row>
    <row r="758" spans="1:30" x14ac:dyDescent="0.3">
      <c r="A758" s="17">
        <v>43577</v>
      </c>
      <c r="B758" s="18">
        <v>1.0572724495225477E-4</v>
      </c>
      <c r="C758" s="8">
        <f t="shared" si="78"/>
        <v>-5.109427275504775E-2</v>
      </c>
      <c r="D758" s="5">
        <f t="shared" si="79"/>
        <v>2.6106247083672149E-3</v>
      </c>
      <c r="E758" s="5">
        <f t="shared" si="81"/>
        <v>1.4013367254791826E-3</v>
      </c>
      <c r="F758" s="5">
        <f>B$6+B$7*E749+B$8*(H757*100)^2</f>
        <v>0.66361725774223157</v>
      </c>
      <c r="G758" s="14">
        <v>9.5569479677772157E-3</v>
      </c>
      <c r="H758" s="8">
        <f t="shared" si="82"/>
        <v>8.1462706666439195E-3</v>
      </c>
      <c r="I758" s="7">
        <f t="shared" si="80"/>
        <v>1.4106773011332962E-3</v>
      </c>
      <c r="J758" s="10">
        <f t="shared" si="83"/>
        <v>0.14760751088000282</v>
      </c>
      <c r="K758" s="10">
        <f t="shared" si="84"/>
        <v>1.3460288786406593E-2</v>
      </c>
      <c r="AC758" s="12"/>
      <c r="AD758" s="13"/>
    </row>
    <row r="759" spans="1:30" x14ac:dyDescent="0.3">
      <c r="A759" s="17">
        <v>43578</v>
      </c>
      <c r="B759" s="18">
        <v>1.4015168176146633E-2</v>
      </c>
      <c r="C759" s="8">
        <f t="shared" si="78"/>
        <v>-3.7184831823853369E-2</v>
      </c>
      <c r="D759" s="5">
        <f t="shared" si="79"/>
        <v>1.3827117177682583E-3</v>
      </c>
      <c r="E759" s="5">
        <f t="shared" si="81"/>
        <v>2.6106247083672149E-3</v>
      </c>
      <c r="F759" s="5">
        <f>B$6+B$7*E749+B$8*(H758*100)^2</f>
        <v>0.66425104411761893</v>
      </c>
      <c r="G759" s="14">
        <v>9.5623001129568237E-3</v>
      </c>
      <c r="H759" s="8">
        <f t="shared" si="82"/>
        <v>8.1501597782964903E-3</v>
      </c>
      <c r="I759" s="7">
        <f t="shared" si="80"/>
        <v>1.4121403346603334E-3</v>
      </c>
      <c r="J759" s="10">
        <f t="shared" si="83"/>
        <v>0.14767789318250918</v>
      </c>
      <c r="K759" s="10">
        <f t="shared" si="84"/>
        <v>1.3474591949497405E-2</v>
      </c>
      <c r="AC759" s="12"/>
      <c r="AD759" s="13"/>
    </row>
    <row r="760" spans="1:30" x14ac:dyDescent="0.3">
      <c r="A760" s="17">
        <v>43579</v>
      </c>
      <c r="B760" s="18">
        <v>-9.1953226354423E-3</v>
      </c>
      <c r="C760" s="8">
        <f t="shared" si="78"/>
        <v>-6.0395322635442304E-2</v>
      </c>
      <c r="D760" s="5">
        <f t="shared" si="79"/>
        <v>3.6475949962391694E-3</v>
      </c>
      <c r="E760" s="5">
        <f t="shared" si="81"/>
        <v>1.3827117177682583E-3</v>
      </c>
      <c r="F760" s="5">
        <f>B$6+B$7*E749+B$8*(H759*100)^2</f>
        <v>0.66483317690341215</v>
      </c>
      <c r="G760" s="14">
        <v>1.2643520833286803E-2</v>
      </c>
      <c r="H760" s="8">
        <f t="shared" si="82"/>
        <v>8.1537302929604698E-3</v>
      </c>
      <c r="I760" s="7">
        <f t="shared" si="80"/>
        <v>4.4897905403263327E-3</v>
      </c>
      <c r="J760" s="10">
        <f t="shared" si="83"/>
        <v>0.35510603411242764</v>
      </c>
      <c r="K760" s="10">
        <f t="shared" si="84"/>
        <v>0.11197314350900034</v>
      </c>
      <c r="AC760" s="12"/>
      <c r="AD760" s="13"/>
    </row>
    <row r="761" spans="1:30" x14ac:dyDescent="0.3">
      <c r="A761" s="17">
        <v>43580</v>
      </c>
      <c r="B761" s="18">
        <v>1.5731259657479991E-2</v>
      </c>
      <c r="C761" s="8">
        <f t="shared" si="78"/>
        <v>-3.5468740342520011E-2</v>
      </c>
      <c r="D761" s="5">
        <f t="shared" si="79"/>
        <v>1.2580315414851065E-3</v>
      </c>
      <c r="E761" s="5">
        <f t="shared" si="81"/>
        <v>3.6475949962391694E-3</v>
      </c>
      <c r="F761" s="5">
        <f>B$6+B$7*E749+B$8*(H760*100)^2</f>
        <v>0.66536786586716323</v>
      </c>
      <c r="G761" s="14">
        <v>1.4737004919141284E-2</v>
      </c>
      <c r="H761" s="8">
        <f t="shared" si="82"/>
        <v>8.1570084336548485E-3</v>
      </c>
      <c r="I761" s="7">
        <f t="shared" si="80"/>
        <v>6.5799964854864352E-3</v>
      </c>
      <c r="J761" s="10">
        <f t="shared" si="83"/>
        <v>0.44649482860251688</v>
      </c>
      <c r="K761" s="10">
        <f t="shared" si="84"/>
        <v>0.21518366987068038</v>
      </c>
      <c r="AC761" s="12"/>
      <c r="AD761" s="13"/>
    </row>
    <row r="762" spans="1:30" x14ac:dyDescent="0.3">
      <c r="A762" s="17">
        <v>43581</v>
      </c>
      <c r="B762" s="18">
        <v>-3.2782152726960065E-3</v>
      </c>
      <c r="C762" s="8">
        <f t="shared" si="78"/>
        <v>-5.4478215272696008E-2</v>
      </c>
      <c r="D762" s="5">
        <f t="shared" si="79"/>
        <v>2.9678759392982087E-3</v>
      </c>
      <c r="E762" s="5">
        <f t="shared" si="81"/>
        <v>1.2580315414851065E-3</v>
      </c>
      <c r="F762" s="5">
        <f>B$6+B$7*E749+B$8*(H761*100)^2</f>
        <v>0.6658589776803685</v>
      </c>
      <c r="G762" s="14">
        <v>7.4251924126582927E-3</v>
      </c>
      <c r="H762" s="8">
        <f t="shared" si="82"/>
        <v>8.1600182455700953E-3</v>
      </c>
      <c r="I762" s="7">
        <f t="shared" si="80"/>
        <v>7.3482583291180261E-4</v>
      </c>
      <c r="J762" s="10">
        <f t="shared" si="83"/>
        <v>9.8963877576975501E-2</v>
      </c>
      <c r="K762" s="10">
        <f t="shared" si="84"/>
        <v>4.3158223827954867E-3</v>
      </c>
      <c r="AC762" s="12"/>
      <c r="AD762" s="13"/>
    </row>
    <row r="763" spans="1:30" x14ac:dyDescent="0.3">
      <c r="A763" s="17">
        <v>43584</v>
      </c>
      <c r="B763" s="18">
        <v>-4.988982766765403E-4</v>
      </c>
      <c r="C763" s="8">
        <f t="shared" si="78"/>
        <v>-5.1698898276676543E-2</v>
      </c>
      <c r="D763" s="5">
        <f t="shared" si="79"/>
        <v>2.672776083022149E-3</v>
      </c>
      <c r="E763" s="5">
        <f t="shared" si="81"/>
        <v>2.9678759392982087E-3</v>
      </c>
      <c r="F763" s="5">
        <f>B$6+B$7*E749+B$8*(H762*100)^2</f>
        <v>0.66631006388079761</v>
      </c>
      <c r="G763" s="14">
        <v>8.8701194930593929E-3</v>
      </c>
      <c r="H763" s="8">
        <f t="shared" si="82"/>
        <v>8.1627817800110133E-3</v>
      </c>
      <c r="I763" s="7">
        <f t="shared" si="80"/>
        <v>7.0733771304837961E-4</v>
      </c>
      <c r="J763" s="10">
        <f t="shared" si="83"/>
        <v>7.9743876460948535E-2</v>
      </c>
      <c r="K763" s="10">
        <f t="shared" si="84"/>
        <v>3.5507500012075255E-3</v>
      </c>
      <c r="AC763" s="12"/>
      <c r="AD763" s="13"/>
    </row>
    <row r="764" spans="1:30" x14ac:dyDescent="0.3">
      <c r="A764" s="17">
        <v>43585</v>
      </c>
      <c r="B764" s="18">
        <v>1.7139210909984438E-3</v>
      </c>
      <c r="C764" s="8">
        <f t="shared" si="78"/>
        <v>-4.9486078909001557E-2</v>
      </c>
      <c r="D764" s="5">
        <f t="shared" si="79"/>
        <v>2.4488720057879287E-3</v>
      </c>
      <c r="E764" s="5">
        <f t="shared" si="81"/>
        <v>2.672776083022149E-3</v>
      </c>
      <c r="F764" s="5">
        <f>B$6+B$7*E749+B$8*(H763*100)^2</f>
        <v>0.66672438655589172</v>
      </c>
      <c r="G764" s="14">
        <v>7.5433915586795245E-3</v>
      </c>
      <c r="H764" s="8">
        <f t="shared" si="82"/>
        <v>8.1653192623184784E-3</v>
      </c>
      <c r="I764" s="7">
        <f t="shared" si="80"/>
        <v>6.2192770363895394E-4</v>
      </c>
      <c r="J764" s="10">
        <f t="shared" si="83"/>
        <v>8.2446695070913539E-2</v>
      </c>
      <c r="K764" s="10">
        <f t="shared" si="84"/>
        <v>3.0569579033687955E-3</v>
      </c>
      <c r="AC764" s="12"/>
      <c r="AD764" s="13"/>
    </row>
    <row r="765" spans="1:30" x14ac:dyDescent="0.3">
      <c r="A765" s="17">
        <v>43587</v>
      </c>
      <c r="B765" s="18">
        <v>-8.5991326261392748E-3</v>
      </c>
      <c r="C765" s="8">
        <f t="shared" si="78"/>
        <v>-5.9799132626139277E-2</v>
      </c>
      <c r="D765" s="5">
        <f t="shared" si="79"/>
        <v>3.5759362628385951E-3</v>
      </c>
      <c r="E765" s="5">
        <f t="shared" si="81"/>
        <v>2.4488720057879287E-3</v>
      </c>
      <c r="F765" s="5">
        <f>B$6+B$7*E749+B$8*(H764*100)^2</f>
        <v>0.66710494193296566</v>
      </c>
      <c r="G765" s="14">
        <v>5.5800028504107623E-3</v>
      </c>
      <c r="H765" s="8">
        <f t="shared" si="82"/>
        <v>8.1676492452416542E-3</v>
      </c>
      <c r="I765" s="7">
        <f t="shared" si="80"/>
        <v>2.5876463948308918E-3</v>
      </c>
      <c r="J765" s="10">
        <f t="shared" si="83"/>
        <v>0.46373567616375083</v>
      </c>
      <c r="K765" s="10">
        <f t="shared" si="84"/>
        <v>6.4175307596152642E-2</v>
      </c>
      <c r="AC765" s="12"/>
      <c r="AD765" s="13"/>
    </row>
    <row r="766" spans="1:30" x14ac:dyDescent="0.3">
      <c r="A766" s="17">
        <v>43588</v>
      </c>
      <c r="B766" s="18">
        <v>5.0121230980568329E-3</v>
      </c>
      <c r="C766" s="8">
        <f t="shared" si="78"/>
        <v>-4.6187876901943169E-2</v>
      </c>
      <c r="D766" s="5">
        <f t="shared" si="79"/>
        <v>2.1333199727090551E-3</v>
      </c>
      <c r="E766" s="5">
        <f t="shared" si="81"/>
        <v>3.5759362628385951E-3</v>
      </c>
      <c r="F766" s="5">
        <f>B$6+B$7*E749+B$8*(H765*100)^2</f>
        <v>0.66745448204680791</v>
      </c>
      <c r="G766" s="14">
        <v>5.1333112323725342E-3</v>
      </c>
      <c r="H766" s="8">
        <f t="shared" si="82"/>
        <v>8.1697887490853032E-3</v>
      </c>
      <c r="I766" s="7">
        <f t="shared" si="80"/>
        <v>3.036477516712769E-3</v>
      </c>
      <c r="J766" s="10">
        <f t="shared" si="83"/>
        <v>0.59152414090219851</v>
      </c>
      <c r="K766" s="10">
        <f t="shared" si="84"/>
        <v>9.3020651247317732E-2</v>
      </c>
      <c r="AC766" s="12"/>
      <c r="AD766" s="13"/>
    </row>
    <row r="767" spans="1:30" x14ac:dyDescent="0.3">
      <c r="A767" s="17">
        <v>43591</v>
      </c>
      <c r="B767" s="18">
        <v>-1.0459897373745322E-2</v>
      </c>
      <c r="C767" s="8">
        <f t="shared" si="78"/>
        <v>-6.1659897373745325E-2</v>
      </c>
      <c r="D767" s="5">
        <f t="shared" si="79"/>
        <v>3.8019429441408055E-3</v>
      </c>
      <c r="E767" s="5">
        <f t="shared" si="81"/>
        <v>2.1333199727090551E-3</v>
      </c>
      <c r="F767" s="5">
        <f>B$6+B$7*E749+B$8*(H766*100)^2</f>
        <v>0.66777553464137207</v>
      </c>
      <c r="G767" s="14">
        <v>8.9378801412486816E-3</v>
      </c>
      <c r="H767" s="8">
        <f t="shared" si="82"/>
        <v>8.171753389826274E-3</v>
      </c>
      <c r="I767" s="7">
        <f t="shared" si="80"/>
        <v>7.6612675142240759E-4</v>
      </c>
      <c r="J767" s="10">
        <f t="shared" si="83"/>
        <v>8.5716829865137859E-2</v>
      </c>
      <c r="K767" s="10">
        <f t="shared" si="84"/>
        <v>4.1381021897537451E-3</v>
      </c>
      <c r="AC767" s="12"/>
      <c r="AD767" s="13"/>
    </row>
    <row r="768" spans="1:30" x14ac:dyDescent="0.3">
      <c r="A768" s="17">
        <v>43592</v>
      </c>
      <c r="B768" s="18">
        <v>-6.5470830172833392E-3</v>
      </c>
      <c r="C768" s="8">
        <f t="shared" si="78"/>
        <v>-5.7747083017283339E-2</v>
      </c>
      <c r="D768" s="5">
        <f t="shared" si="79"/>
        <v>3.3347255970050138E-3</v>
      </c>
      <c r="E768" s="5">
        <f t="shared" si="81"/>
        <v>3.8019429441408055E-3</v>
      </c>
      <c r="F768" s="5">
        <f>B$6+B$7*E749+B$8*(H767*100)^2</f>
        <v>0.66807042144947915</v>
      </c>
      <c r="G768" s="14">
        <v>1.9145295488326261E-2</v>
      </c>
      <c r="H768" s="8">
        <f t="shared" si="82"/>
        <v>8.1735574962771215E-3</v>
      </c>
      <c r="I768" s="7">
        <f t="shared" si="80"/>
        <v>1.097173799204914E-2</v>
      </c>
      <c r="J768" s="10">
        <f t="shared" si="83"/>
        <v>0.57307749565626165</v>
      </c>
      <c r="K768" s="10">
        <f t="shared" si="84"/>
        <v>0.49119271296090927</v>
      </c>
      <c r="AC768" s="12"/>
      <c r="AD768" s="13"/>
    </row>
    <row r="769" spans="1:30" x14ac:dyDescent="0.3">
      <c r="A769" s="17">
        <v>43593</v>
      </c>
      <c r="B769" s="18">
        <v>1.2716897873719815E-2</v>
      </c>
      <c r="C769" s="8">
        <f t="shared" si="78"/>
        <v>-3.8483102126280186E-2</v>
      </c>
      <c r="D769" s="5">
        <f t="shared" si="79"/>
        <v>1.4809491492617105E-3</v>
      </c>
      <c r="E769" s="5">
        <f t="shared" si="81"/>
        <v>3.3347255970050138E-3</v>
      </c>
      <c r="F769" s="5">
        <f>B$6+B$7*E749+B$8*(H768*100)^2</f>
        <v>0.66834127498272577</v>
      </c>
      <c r="G769" s="14">
        <v>1.2326586336002567E-2</v>
      </c>
      <c r="H769" s="8">
        <f t="shared" si="82"/>
        <v>8.1752142172711647E-3</v>
      </c>
      <c r="I769" s="7">
        <f t="shared" si="80"/>
        <v>4.1513721187314018E-3</v>
      </c>
      <c r="J769" s="10">
        <f t="shared" si="83"/>
        <v>0.33678197722968817</v>
      </c>
      <c r="K769" s="10">
        <f t="shared" si="84"/>
        <v>9.7148296787097799E-2</v>
      </c>
      <c r="AC769" s="12"/>
      <c r="AD769" s="13"/>
    </row>
    <row r="770" spans="1:30" x14ac:dyDescent="0.3">
      <c r="A770" s="17">
        <v>43594</v>
      </c>
      <c r="B770" s="18">
        <v>-8.2876449256838718E-3</v>
      </c>
      <c r="C770" s="8">
        <f t="shared" si="78"/>
        <v>-5.9487644925683876E-2</v>
      </c>
      <c r="D770" s="5">
        <f t="shared" si="79"/>
        <v>3.5387798988042425E-3</v>
      </c>
      <c r="E770" s="5">
        <f t="shared" si="81"/>
        <v>1.4809491492617105E-3</v>
      </c>
      <c r="F770" s="5">
        <f>B$6+B$7*E749+B$8*(H769*100)^2</f>
        <v>0.66859005395301274</v>
      </c>
      <c r="G770" s="14">
        <v>1.2712217377028986E-2</v>
      </c>
      <c r="H770" s="8">
        <f t="shared" si="82"/>
        <v>8.1767356197507864E-3</v>
      </c>
      <c r="I770" s="7">
        <f t="shared" si="80"/>
        <v>4.5354817572781994E-3</v>
      </c>
      <c r="J770" s="10">
        <f t="shared" si="83"/>
        <v>0.35678132482802161</v>
      </c>
      <c r="K770" s="10">
        <f t="shared" si="84"/>
        <v>0.11341070157160948</v>
      </c>
      <c r="AC770" s="12"/>
      <c r="AD770" s="13"/>
    </row>
    <row r="771" spans="1:30" x14ac:dyDescent="0.3">
      <c r="A771" s="17">
        <v>43595</v>
      </c>
      <c r="B771" s="18">
        <v>-5.8180905235800159E-3</v>
      </c>
      <c r="C771" s="8">
        <f t="shared" si="78"/>
        <v>-5.701809052358002E-2</v>
      </c>
      <c r="D771" s="5">
        <f t="shared" si="79"/>
        <v>3.2510626469551655E-3</v>
      </c>
      <c r="E771" s="5">
        <f t="shared" si="81"/>
        <v>3.5387798988042425E-3</v>
      </c>
      <c r="F771" s="5">
        <f>B$6+B$7*E771+B$8*(G770*100)^2</f>
        <v>1.5391275125055974</v>
      </c>
      <c r="G771" s="14">
        <v>1.2788354538502534E-2</v>
      </c>
      <c r="H771" s="8">
        <f t="shared" si="82"/>
        <v>1.2406157795649696E-2</v>
      </c>
      <c r="I771" s="7">
        <f t="shared" si="80"/>
        <v>3.8219674285283785E-4</v>
      </c>
      <c r="J771" s="10">
        <f t="shared" si="83"/>
        <v>2.98863111514573E-2</v>
      </c>
      <c r="K771" s="10">
        <f t="shared" si="84"/>
        <v>4.6500996221587876E-4</v>
      </c>
      <c r="AC771" s="12"/>
      <c r="AD771" s="13"/>
    </row>
    <row r="772" spans="1:30" x14ac:dyDescent="0.3">
      <c r="A772" s="17">
        <v>43598</v>
      </c>
      <c r="B772" s="18">
        <v>-2.7218929052581654E-2</v>
      </c>
      <c r="C772" s="8">
        <f t="shared" si="78"/>
        <v>-7.841892905258166E-2</v>
      </c>
      <c r="D772" s="5">
        <f t="shared" si="79"/>
        <v>6.1495284337538363E-3</v>
      </c>
      <c r="E772" s="5">
        <f t="shared" si="81"/>
        <v>3.2510626469551655E-3</v>
      </c>
      <c r="F772" s="5">
        <f>B$6+B$7*E771+B$8*(H771*100)^2</f>
        <v>1.4685158099058944</v>
      </c>
      <c r="G772" s="14">
        <v>1.1869192384947037E-2</v>
      </c>
      <c r="H772" s="8">
        <f t="shared" si="82"/>
        <v>1.2118233410468271E-2</v>
      </c>
      <c r="I772" s="7">
        <f t="shared" si="80"/>
        <v>2.4904102552123462E-4</v>
      </c>
      <c r="J772" s="10">
        <f t="shared" si="83"/>
        <v>2.0982137406170782E-2</v>
      </c>
      <c r="K772" s="10">
        <f t="shared" si="84"/>
        <v>2.141089677794028E-4</v>
      </c>
      <c r="AC772" s="12"/>
      <c r="AD772" s="13"/>
    </row>
    <row r="773" spans="1:30" x14ac:dyDescent="0.3">
      <c r="A773" s="17">
        <v>43599</v>
      </c>
      <c r="B773" s="18">
        <v>3.971303072137969E-3</v>
      </c>
      <c r="C773" s="8">
        <f t="shared" si="78"/>
        <v>-4.7228696927862031E-2</v>
      </c>
      <c r="D773" s="5">
        <f t="shared" si="79"/>
        <v>2.2305498135038442E-3</v>
      </c>
      <c r="E773" s="5">
        <f t="shared" si="81"/>
        <v>6.1495284337538363E-3</v>
      </c>
      <c r="F773" s="5">
        <f>B$6+B$7*E771+B$8*(H772*100)^2</f>
        <v>1.4036589610680674</v>
      </c>
      <c r="G773" s="14">
        <v>6.8106603984562633E-3</v>
      </c>
      <c r="H773" s="8">
        <f t="shared" si="82"/>
        <v>1.1847611409343518E-2</v>
      </c>
      <c r="I773" s="7">
        <f t="shared" si="80"/>
        <v>5.0369510108872551E-3</v>
      </c>
      <c r="J773" s="10">
        <f t="shared" si="83"/>
        <v>0.73956866385952147</v>
      </c>
      <c r="K773" s="10">
        <f t="shared" si="84"/>
        <v>0.12849233517370084</v>
      </c>
      <c r="AC773" s="12"/>
      <c r="AD773" s="13"/>
    </row>
    <row r="774" spans="1:30" x14ac:dyDescent="0.3">
      <c r="A774" s="17">
        <v>43600</v>
      </c>
      <c r="B774" s="18">
        <v>-5.1057455172283149E-3</v>
      </c>
      <c r="C774" s="8">
        <f t="shared" si="78"/>
        <v>-5.630574551722832E-2</v>
      </c>
      <c r="D774" s="5">
        <f t="shared" si="79"/>
        <v>3.1703369782508772E-3</v>
      </c>
      <c r="E774" s="5">
        <f t="shared" si="81"/>
        <v>2.2305498135038442E-3</v>
      </c>
      <c r="F774" s="5">
        <f>B$6+B$7*E771+B$8*(H773*100)^2</f>
        <v>1.3440879454105228</v>
      </c>
      <c r="G774" s="14">
        <v>1.5783445729669759E-2</v>
      </c>
      <c r="H774" s="8">
        <f t="shared" si="82"/>
        <v>1.1593480691364965E-2</v>
      </c>
      <c r="I774" s="7">
        <f t="shared" si="80"/>
        <v>4.1899650383047937E-3</v>
      </c>
      <c r="J774" s="10">
        <f t="shared" si="83"/>
        <v>0.26546579942480414</v>
      </c>
      <c r="K774" s="10">
        <f t="shared" si="84"/>
        <v>5.2888275347404035E-2</v>
      </c>
      <c r="AC774" s="12"/>
      <c r="AD774" s="13"/>
    </row>
    <row r="775" spans="1:30" x14ac:dyDescent="0.3">
      <c r="A775" s="17">
        <v>43601</v>
      </c>
      <c r="B775" s="18">
        <v>-1.760603041719961E-2</v>
      </c>
      <c r="C775" s="8">
        <f t="shared" si="78"/>
        <v>-6.8806030417199612E-2</v>
      </c>
      <c r="D775" s="5">
        <f t="shared" si="79"/>
        <v>4.734269821772598E-3</v>
      </c>
      <c r="E775" s="5">
        <f t="shared" si="81"/>
        <v>3.1703369782508772E-3</v>
      </c>
      <c r="F775" s="5">
        <f>B$6+B$7*E771+B$8*(H774*100)^2</f>
        <v>1.2893719675290682</v>
      </c>
      <c r="G775" s="14">
        <v>9.6181219227733841E-3</v>
      </c>
      <c r="H775" s="8">
        <f t="shared" si="82"/>
        <v>1.1355051596223895E-2</v>
      </c>
      <c r="I775" s="7">
        <f t="shared" si="80"/>
        <v>1.7369296734505105E-3</v>
      </c>
      <c r="J775" s="10">
        <f t="shared" si="83"/>
        <v>0.18058927588949372</v>
      </c>
      <c r="K775" s="10">
        <f t="shared" si="84"/>
        <v>1.3048329761904842E-2</v>
      </c>
      <c r="AC775" s="12"/>
      <c r="AD775" s="13"/>
    </row>
    <row r="776" spans="1:30" x14ac:dyDescent="0.3">
      <c r="A776" s="17">
        <v>43602</v>
      </c>
      <c r="B776" s="18">
        <v>-3.4441192005680524E-4</v>
      </c>
      <c r="C776" s="8">
        <f t="shared" si="78"/>
        <v>-5.1544411920056807E-2</v>
      </c>
      <c r="D776" s="5">
        <f t="shared" si="79"/>
        <v>2.6568264001844942E-3</v>
      </c>
      <c r="E776" s="5">
        <f t="shared" si="81"/>
        <v>4.734269821772598E-3</v>
      </c>
      <c r="F776" s="5">
        <f>B$6+B$7*E771+B$8*(H775*100)^2</f>
        <v>1.2391153418449523</v>
      </c>
      <c r="G776" s="14">
        <v>1.4743179130971487E-2</v>
      </c>
      <c r="H776" s="8">
        <f t="shared" si="82"/>
        <v>1.1131555784547604E-2</v>
      </c>
      <c r="I776" s="7">
        <f t="shared" si="80"/>
        <v>3.6116233464238839E-3</v>
      </c>
      <c r="J776" s="10">
        <f t="shared" si="83"/>
        <v>0.24496910159877433</v>
      </c>
      <c r="K776" s="10">
        <f t="shared" si="84"/>
        <v>4.3452502596739162E-2</v>
      </c>
      <c r="AC776" s="12"/>
      <c r="AD776" s="13"/>
    </row>
    <row r="777" spans="1:30" x14ac:dyDescent="0.3">
      <c r="A777" s="17">
        <v>43605</v>
      </c>
      <c r="B777" s="18">
        <v>2.1469558673247603E-2</v>
      </c>
      <c r="C777" s="8">
        <f t="shared" si="78"/>
        <v>-2.9730441326752399E-2</v>
      </c>
      <c r="D777" s="5">
        <f t="shared" si="79"/>
        <v>8.8389914148346693E-4</v>
      </c>
      <c r="E777" s="5">
        <f t="shared" si="81"/>
        <v>2.6568264001844942E-3</v>
      </c>
      <c r="F777" s="5">
        <f>B$6+B$7*E771+B$8*(H776*100)^2</f>
        <v>1.1929546311540919</v>
      </c>
      <c r="G777" s="14">
        <v>1.1989841406460431E-2</v>
      </c>
      <c r="H777" s="8">
        <f t="shared" si="82"/>
        <v>1.0922246248616135E-2</v>
      </c>
      <c r="I777" s="7">
        <f t="shared" si="80"/>
        <v>1.067595157844296E-3</v>
      </c>
      <c r="J777" s="10">
        <f t="shared" si="83"/>
        <v>8.9041641307202671E-2</v>
      </c>
      <c r="K777" s="10">
        <f t="shared" si="84"/>
        <v>4.4869259381932203E-3</v>
      </c>
      <c r="AC777" s="12"/>
      <c r="AD777" s="13"/>
    </row>
    <row r="778" spans="1:30" x14ac:dyDescent="0.3">
      <c r="A778" s="17">
        <v>43606</v>
      </c>
      <c r="B778" s="18">
        <v>2.7239643541115442E-2</v>
      </c>
      <c r="C778" s="8">
        <f t="shared" si="78"/>
        <v>-2.3960356458884561E-2</v>
      </c>
      <c r="D778" s="5">
        <f t="shared" si="79"/>
        <v>5.7409868163681111E-4</v>
      </c>
      <c r="E778" s="5">
        <f t="shared" si="81"/>
        <v>8.8389914148346693E-4</v>
      </c>
      <c r="F778" s="5">
        <f>B$6+B$7*E771+B$8*(H777*100)^2</f>
        <v>1.1505560183845369</v>
      </c>
      <c r="G778" s="14">
        <v>1.1408569260617908E-2</v>
      </c>
      <c r="H778" s="8">
        <f t="shared" si="82"/>
        <v>1.0726397430566036E-2</v>
      </c>
      <c r="I778" s="7">
        <f t="shared" si="80"/>
        <v>6.821718300518715E-4</v>
      </c>
      <c r="J778" s="10">
        <f t="shared" si="83"/>
        <v>5.9794687174903813E-2</v>
      </c>
      <c r="K778" s="10">
        <f t="shared" si="84"/>
        <v>1.9404688385988855E-3</v>
      </c>
      <c r="AC778" s="12"/>
      <c r="AD778" s="13"/>
    </row>
    <row r="779" spans="1:30" x14ac:dyDescent="0.3">
      <c r="A779" s="17">
        <v>43607</v>
      </c>
      <c r="B779" s="18">
        <v>-1.31323954778859E-3</v>
      </c>
      <c r="C779" s="8">
        <f t="shared" si="78"/>
        <v>-5.2513239547788595E-2</v>
      </c>
      <c r="D779" s="5">
        <f t="shared" si="79"/>
        <v>2.7576403278034281E-3</v>
      </c>
      <c r="E779" s="5">
        <f t="shared" si="81"/>
        <v>5.7409868163681111E-4</v>
      </c>
      <c r="F779" s="5">
        <f>B$6+B$7*E771+B$8*(H778*100)^2</f>
        <v>1.1116128925557003</v>
      </c>
      <c r="G779" s="14">
        <v>9.3178372630441774E-3</v>
      </c>
      <c r="H779" s="8">
        <f t="shared" si="82"/>
        <v>1.0543305423612181E-2</v>
      </c>
      <c r="I779" s="7">
        <f t="shared" si="80"/>
        <v>1.2254681605680037E-3</v>
      </c>
      <c r="J779" s="10">
        <f t="shared" si="83"/>
        <v>0.13151851937019535</v>
      </c>
      <c r="K779" s="10">
        <f t="shared" si="84"/>
        <v>7.3286778188730306E-3</v>
      </c>
      <c r="AC779" s="12"/>
      <c r="AD779" s="13"/>
    </row>
    <row r="780" spans="1:30" x14ac:dyDescent="0.3">
      <c r="A780" s="17">
        <v>43608</v>
      </c>
      <c r="B780" s="18">
        <v>-4.790975377691146E-3</v>
      </c>
      <c r="C780" s="8">
        <f t="shared" ref="C780:C843" si="85">B780-B$5</f>
        <v>-5.5990975377691148E-2</v>
      </c>
      <c r="D780" s="5">
        <f t="shared" ref="D780:D843" si="86">C780^2</f>
        <v>3.1349893237452163E-3</v>
      </c>
      <c r="E780" s="5">
        <f t="shared" si="81"/>
        <v>2.7576403278034281E-3</v>
      </c>
      <c r="F780" s="5">
        <f>B$6+B$7*E771+B$8*(H779*100)^2</f>
        <v>1.075843631481914</v>
      </c>
      <c r="G780" s="14">
        <v>8.8141869477243312E-3</v>
      </c>
      <c r="H780" s="8">
        <f t="shared" si="82"/>
        <v>1.0372288231060272E-2</v>
      </c>
      <c r="I780" s="7">
        <f t="shared" si="80"/>
        <v>1.5581012833359408E-3</v>
      </c>
      <c r="J780" s="10">
        <f t="shared" si="83"/>
        <v>0.17677198051014964</v>
      </c>
      <c r="K780" s="10">
        <f t="shared" si="84"/>
        <v>1.25573799746177E-2</v>
      </c>
      <c r="AC780" s="12"/>
      <c r="AD780" s="13"/>
    </row>
    <row r="781" spans="1:30" x14ac:dyDescent="0.3">
      <c r="A781" s="17">
        <v>43609</v>
      </c>
      <c r="B781" s="18">
        <v>-3.0073927688642607E-3</v>
      </c>
      <c r="C781" s="8">
        <f t="shared" si="85"/>
        <v>-5.4207392768864264E-2</v>
      </c>
      <c r="D781" s="5">
        <f t="shared" si="86"/>
        <v>2.9384414307979177E-3</v>
      </c>
      <c r="E781" s="5">
        <f t="shared" si="81"/>
        <v>3.1349893237452163E-3</v>
      </c>
      <c r="F781" s="5">
        <f>B$6+B$7*E771+B$8*(H780*100)^2</f>
        <v>1.0429895651856413</v>
      </c>
      <c r="G781" s="14">
        <v>1.1181197500911873E-2</v>
      </c>
      <c r="H781" s="8">
        <f t="shared" si="82"/>
        <v>1.0212686057965562E-2</v>
      </c>
      <c r="I781" s="7">
        <f t="shared" ref="I781:I844" si="87">SQRT((G781-H781)^2)</f>
        <v>9.685114429463116E-4</v>
      </c>
      <c r="J781" s="10">
        <f t="shared" si="83"/>
        <v>8.6619652579012704E-2</v>
      </c>
      <c r="K781" s="10">
        <f t="shared" si="84"/>
        <v>4.2312597414806419E-3</v>
      </c>
      <c r="AC781" s="12"/>
      <c r="AD781" s="13"/>
    </row>
    <row r="782" spans="1:30" x14ac:dyDescent="0.3">
      <c r="A782" s="17">
        <v>43612</v>
      </c>
      <c r="B782" s="18">
        <v>1.3114802917353818E-2</v>
      </c>
      <c r="C782" s="8">
        <f t="shared" si="85"/>
        <v>-3.8085197082646183E-2</v>
      </c>
      <c r="D782" s="5">
        <f t="shared" si="86"/>
        <v>1.4504822368240013E-3</v>
      </c>
      <c r="E782" s="5">
        <f t="shared" ref="E782:E845" si="88">D781</f>
        <v>2.9384414307979177E-3</v>
      </c>
      <c r="F782" s="5">
        <f>B$6+B$7*E771+B$8*(H781*100)^2</f>
        <v>1.0128131052925149</v>
      </c>
      <c r="G782" s="14">
        <v>1.1191924920963043E-2</v>
      </c>
      <c r="H782" s="8">
        <f t="shared" ref="H782:H845" si="89">SQRT(F782)/100</f>
        <v>1.0063861611193364E-2</v>
      </c>
      <c r="I782" s="7">
        <f t="shared" si="87"/>
        <v>1.128063309769679E-3</v>
      </c>
      <c r="J782" s="10">
        <f t="shared" ref="J782:J845" si="90">ABS(G782-H782)/G782</f>
        <v>0.10079260875461729</v>
      </c>
      <c r="K782" s="10">
        <f t="shared" ref="K782:K845" si="91">G782/H782-LN(G782/H782)-1</f>
        <v>5.8489228899523127E-3</v>
      </c>
      <c r="AC782" s="12"/>
      <c r="AD782" s="13"/>
    </row>
    <row r="783" spans="1:30" x14ac:dyDescent="0.3">
      <c r="A783" s="17">
        <v>43613</v>
      </c>
      <c r="B783" s="18">
        <v>1.5989297907072233E-2</v>
      </c>
      <c r="C783" s="8">
        <f t="shared" si="85"/>
        <v>-3.5210702092927773E-2</v>
      </c>
      <c r="D783" s="5">
        <f t="shared" si="86"/>
        <v>1.2397935418769082E-3</v>
      </c>
      <c r="E783" s="5">
        <f t="shared" si="88"/>
        <v>1.4504822368240013E-3</v>
      </c>
      <c r="F783" s="5">
        <f>B$6+B$7*E771+B$8*(H782*100)^2</f>
        <v>0.98509602688067799</v>
      </c>
      <c r="G783" s="14">
        <v>9.3197928557492635E-3</v>
      </c>
      <c r="H783" s="8">
        <f t="shared" si="89"/>
        <v>9.9252003852853161E-3</v>
      </c>
      <c r="I783" s="7">
        <f t="shared" si="87"/>
        <v>6.0540752953605267E-4</v>
      </c>
      <c r="J783" s="10">
        <f t="shared" si="90"/>
        <v>6.4959333206916117E-2</v>
      </c>
      <c r="K783" s="10">
        <f t="shared" si="91"/>
        <v>1.93960542508953E-3</v>
      </c>
      <c r="AC783" s="12"/>
      <c r="AD783" s="13"/>
    </row>
    <row r="784" spans="1:30" x14ac:dyDescent="0.3">
      <c r="A784" s="17">
        <v>43614</v>
      </c>
      <c r="B784" s="18">
        <v>1.8034830758912126E-3</v>
      </c>
      <c r="C784" s="8">
        <f t="shared" si="85"/>
        <v>-4.9396516924108791E-2</v>
      </c>
      <c r="D784" s="5">
        <f t="shared" si="86"/>
        <v>2.4400158842337663E-3</v>
      </c>
      <c r="E784" s="5">
        <f t="shared" si="88"/>
        <v>1.2397935418769082E-3</v>
      </c>
      <c r="F784" s="5">
        <f>B$6+B$7*E771+B$8*(H783*100)^2</f>
        <v>0.95963789035940605</v>
      </c>
      <c r="G784" s="14">
        <v>8.9502887399915357E-3</v>
      </c>
      <c r="H784" s="8">
        <f t="shared" si="89"/>
        <v>9.7961109138239438E-3</v>
      </c>
      <c r="I784" s="7">
        <f t="shared" si="87"/>
        <v>8.4582217383240808E-4</v>
      </c>
      <c r="J784" s="10">
        <f t="shared" si="90"/>
        <v>9.4502222040404024E-2</v>
      </c>
      <c r="K784" s="10">
        <f t="shared" si="91"/>
        <v>3.9570183869941378E-3</v>
      </c>
      <c r="AC784" s="12"/>
      <c r="AD784" s="13"/>
    </row>
    <row r="785" spans="1:30" x14ac:dyDescent="0.3">
      <c r="A785" s="17">
        <v>43615</v>
      </c>
      <c r="B785" s="18">
        <v>9.1741871343891928E-3</v>
      </c>
      <c r="C785" s="8">
        <f t="shared" si="85"/>
        <v>-4.2025812865610808E-2</v>
      </c>
      <c r="D785" s="5">
        <f t="shared" si="86"/>
        <v>1.766168947015339E-3</v>
      </c>
      <c r="E785" s="5">
        <f t="shared" si="88"/>
        <v>2.4400158842337663E-3</v>
      </c>
      <c r="F785" s="5">
        <f>B$6+B$7*E771+B$8*(H784*100)^2</f>
        <v>0.93625459196461747</v>
      </c>
      <c r="G785" s="14">
        <v>8.7486101544832356E-3</v>
      </c>
      <c r="H785" s="8">
        <f t="shared" si="89"/>
        <v>9.6760249687803997E-3</v>
      </c>
      <c r="I785" s="7">
        <f t="shared" si="87"/>
        <v>9.2741481429716409E-4</v>
      </c>
      <c r="J785" s="10">
        <f t="shared" si="90"/>
        <v>0.1060071026049674</v>
      </c>
      <c r="K785" s="10">
        <f t="shared" si="91"/>
        <v>4.909650603090121E-3</v>
      </c>
      <c r="AC785" s="12"/>
      <c r="AD785" s="13"/>
    </row>
    <row r="786" spans="1:30" x14ac:dyDescent="0.3">
      <c r="A786" s="17">
        <v>43616</v>
      </c>
      <c r="B786" s="18">
        <v>-4.3910460451565434E-3</v>
      </c>
      <c r="C786" s="8">
        <f t="shared" si="85"/>
        <v>-5.5591046045156543E-2</v>
      </c>
      <c r="D786" s="5">
        <f t="shared" si="86"/>
        <v>3.0903644003947147E-3</v>
      </c>
      <c r="E786" s="5">
        <f t="shared" si="88"/>
        <v>1.766168947015339E-3</v>
      </c>
      <c r="F786" s="5">
        <f>B$6+B$7*E771+B$8*(H785*100)^2</f>
        <v>0.91477703238900443</v>
      </c>
      <c r="G786" s="14">
        <v>8.0887069637884407E-3</v>
      </c>
      <c r="H786" s="8">
        <f t="shared" si="89"/>
        <v>9.5643976934724137E-3</v>
      </c>
      <c r="I786" s="7">
        <f t="shared" si="87"/>
        <v>1.475690729683973E-3</v>
      </c>
      <c r="J786" s="10">
        <f t="shared" si="90"/>
        <v>0.18243839667951278</v>
      </c>
      <c r="K786" s="10">
        <f t="shared" si="91"/>
        <v>1.3288764107177053E-2</v>
      </c>
      <c r="AC786" s="12"/>
      <c r="AD786" s="13"/>
    </row>
    <row r="787" spans="1:30" x14ac:dyDescent="0.3">
      <c r="A787" s="17">
        <v>43619</v>
      </c>
      <c r="B787" s="18">
        <v>-1.0306622013765328E-4</v>
      </c>
      <c r="C787" s="8">
        <f t="shared" si="85"/>
        <v>-5.1303066220137652E-2</v>
      </c>
      <c r="D787" s="5">
        <f t="shared" si="86"/>
        <v>2.6320046035878289E-3</v>
      </c>
      <c r="E787" s="5">
        <f t="shared" si="88"/>
        <v>3.0903644003947147E-3</v>
      </c>
      <c r="F787" s="5">
        <f>B$6+B$7*E771+B$8*(H786*100)^2</f>
        <v>0.89504989391880374</v>
      </c>
      <c r="G787" s="14">
        <v>8.9755063891464957E-3</v>
      </c>
      <c r="H787" s="8">
        <f t="shared" si="89"/>
        <v>9.4607076580919876E-3</v>
      </c>
      <c r="I787" s="7">
        <f t="shared" si="87"/>
        <v>4.8520126894549195E-4</v>
      </c>
      <c r="J787" s="10">
        <f t="shared" si="90"/>
        <v>5.4058372632012686E-2</v>
      </c>
      <c r="K787" s="10">
        <f t="shared" si="91"/>
        <v>1.3618923192322274E-3</v>
      </c>
      <c r="AC787" s="12"/>
      <c r="AD787" s="13"/>
    </row>
    <row r="788" spans="1:30" x14ac:dyDescent="0.3">
      <c r="A788" s="17">
        <v>43620</v>
      </c>
      <c r="B788" s="18">
        <v>3.7037079374844318E-3</v>
      </c>
      <c r="C788" s="8">
        <f t="shared" si="85"/>
        <v>-4.7496292062515572E-2</v>
      </c>
      <c r="D788" s="5">
        <f t="shared" si="86"/>
        <v>2.2558977596877799E-3</v>
      </c>
      <c r="E788" s="5">
        <f t="shared" si="88"/>
        <v>2.6320046035878289E-3</v>
      </c>
      <c r="F788" s="5">
        <f>B$6+B$7*E771+B$8*(H787*100)^2</f>
        <v>0.87693051723392457</v>
      </c>
      <c r="G788" s="14">
        <v>7.3679420408993357E-3</v>
      </c>
      <c r="H788" s="8">
        <f t="shared" si="89"/>
        <v>9.3644568301312833E-3</v>
      </c>
      <c r="I788" s="7">
        <f t="shared" si="87"/>
        <v>1.9965147892319476E-3</v>
      </c>
      <c r="J788" s="10">
        <f t="shared" si="90"/>
        <v>0.27097319416321736</v>
      </c>
      <c r="K788" s="10">
        <f t="shared" si="91"/>
        <v>2.6581556862607325E-2</v>
      </c>
      <c r="AC788" s="12"/>
      <c r="AD788" s="13"/>
    </row>
    <row r="789" spans="1:30" x14ac:dyDescent="0.3">
      <c r="A789" s="17">
        <v>43621</v>
      </c>
      <c r="B789" s="18">
        <v>-1.4283076007639176E-2</v>
      </c>
      <c r="C789" s="8">
        <f t="shared" si="85"/>
        <v>-6.5483076007639182E-2</v>
      </c>
      <c r="D789" s="5">
        <f t="shared" si="86"/>
        <v>4.2880332434222504E-3</v>
      </c>
      <c r="E789" s="5">
        <f t="shared" si="88"/>
        <v>2.2558977596877799E-3</v>
      </c>
      <c r="F789" s="5">
        <f>B$6+B$7*E771+B$8*(H788*100)^2</f>
        <v>0.86028786974886284</v>
      </c>
      <c r="G789" s="14">
        <v>1.1191447237760832E-2</v>
      </c>
      <c r="H789" s="8">
        <f t="shared" si="89"/>
        <v>9.2751704553008778E-3</v>
      </c>
      <c r="I789" s="7">
        <f t="shared" si="87"/>
        <v>1.9162767824599542E-3</v>
      </c>
      <c r="J789" s="10">
        <f t="shared" si="90"/>
        <v>0.17122689691055185</v>
      </c>
      <c r="K789" s="10">
        <f t="shared" si="91"/>
        <v>1.8794003409072779E-2</v>
      </c>
      <c r="AC789" s="12"/>
      <c r="AD789" s="13"/>
    </row>
    <row r="790" spans="1:30" x14ac:dyDescent="0.3">
      <c r="A790" s="17">
        <v>43622</v>
      </c>
      <c r="B790" s="18">
        <v>1.2484375725687336E-2</v>
      </c>
      <c r="C790" s="8">
        <f t="shared" si="85"/>
        <v>-3.8715624274312667E-2</v>
      </c>
      <c r="D790" s="5">
        <f t="shared" si="86"/>
        <v>1.4988995629497482E-3</v>
      </c>
      <c r="E790" s="5">
        <f t="shared" si="88"/>
        <v>4.2880332434222504E-3</v>
      </c>
      <c r="F790" s="5">
        <f>B$6+B$7*E771+B$8*(H789*100)^2</f>
        <v>0.84500159803383379</v>
      </c>
      <c r="G790" s="14">
        <v>7.5223074485089372E-3</v>
      </c>
      <c r="H790" s="8">
        <f t="shared" si="89"/>
        <v>9.1923968475791651E-3</v>
      </c>
      <c r="I790" s="7">
        <f t="shared" si="87"/>
        <v>1.6700893990702279E-3</v>
      </c>
      <c r="J790" s="10">
        <f t="shared" si="90"/>
        <v>0.22201823183939004</v>
      </c>
      <c r="K790" s="10">
        <f t="shared" si="91"/>
        <v>1.8822176832717474E-2</v>
      </c>
      <c r="AC790" s="12"/>
      <c r="AD790" s="13"/>
    </row>
    <row r="791" spans="1:30" x14ac:dyDescent="0.3">
      <c r="A791" s="17">
        <v>43623</v>
      </c>
      <c r="B791" s="18">
        <v>6.3171274446661083E-3</v>
      </c>
      <c r="C791" s="8">
        <f t="shared" si="85"/>
        <v>-4.4882872555333894E-2</v>
      </c>
      <c r="D791" s="5">
        <f t="shared" si="86"/>
        <v>2.0144722488183446E-3</v>
      </c>
      <c r="E791" s="5">
        <f t="shared" si="88"/>
        <v>1.4988995629497482E-3</v>
      </c>
      <c r="F791" s="5">
        <f>B$6+B$7*E771+B$8*(H790*100)^2</f>
        <v>0.83096115746357946</v>
      </c>
      <c r="G791" s="14">
        <v>7.5009309097976385E-3</v>
      </c>
      <c r="H791" s="8">
        <f t="shared" si="89"/>
        <v>9.1157070897631386E-3</v>
      </c>
      <c r="I791" s="7">
        <f t="shared" si="87"/>
        <v>1.6147761799655E-3</v>
      </c>
      <c r="J791" s="10">
        <f t="shared" si="90"/>
        <v>0.21527677022811875</v>
      </c>
      <c r="K791" s="10">
        <f t="shared" si="91"/>
        <v>1.7829670341150017E-2</v>
      </c>
      <c r="AC791" s="12"/>
      <c r="AD791" s="13"/>
    </row>
    <row r="792" spans="1:30" x14ac:dyDescent="0.3">
      <c r="A792" s="17">
        <v>43626</v>
      </c>
      <c r="B792" s="18">
        <v>-3.625418742963433E-3</v>
      </c>
      <c r="C792" s="8">
        <f t="shared" si="85"/>
        <v>-5.4825418742963435E-2</v>
      </c>
      <c r="D792" s="5">
        <f t="shared" si="86"/>
        <v>3.0058265403412861E-3</v>
      </c>
      <c r="E792" s="5">
        <f t="shared" si="88"/>
        <v>2.0144722488183446E-3</v>
      </c>
      <c r="F792" s="5">
        <f>B$6+B$7*E771+B$8*(H791*100)^2</f>
        <v>0.81806501279980115</v>
      </c>
      <c r="G792" s="14">
        <v>8.2323769729095424E-3</v>
      </c>
      <c r="H792" s="8">
        <f t="shared" si="89"/>
        <v>9.0446946482443565E-3</v>
      </c>
      <c r="I792" s="7">
        <f t="shared" si="87"/>
        <v>8.1231767533481401E-4</v>
      </c>
      <c r="J792" s="10">
        <f t="shared" si="90"/>
        <v>9.8673527464537281E-2</v>
      </c>
      <c r="K792" s="10">
        <f t="shared" si="91"/>
        <v>4.2920589590809133E-3</v>
      </c>
      <c r="AC792" s="12"/>
      <c r="AD792" s="13"/>
    </row>
    <row r="793" spans="1:30" x14ac:dyDescent="0.3">
      <c r="A793" s="17">
        <v>43627</v>
      </c>
      <c r="B793" s="18">
        <v>1.5201868909926568E-2</v>
      </c>
      <c r="C793" s="8">
        <f t="shared" si="85"/>
        <v>-3.5998131090073437E-2</v>
      </c>
      <c r="D793" s="5">
        <f t="shared" si="86"/>
        <v>1.2958654419781119E-3</v>
      </c>
      <c r="E793" s="5">
        <f t="shared" si="88"/>
        <v>3.0058265403412861E-3</v>
      </c>
      <c r="F793" s="5">
        <f>B$6+B$7*E793+B$8*(G792*100)^2</f>
        <v>0.67727907534616827</v>
      </c>
      <c r="G793" s="14">
        <v>6.0738997566870609E-3</v>
      </c>
      <c r="H793" s="8">
        <f t="shared" si="89"/>
        <v>8.2296966854566896E-3</v>
      </c>
      <c r="I793" s="7">
        <f t="shared" si="87"/>
        <v>2.1557969287696287E-3</v>
      </c>
      <c r="J793" s="10">
        <f t="shared" si="90"/>
        <v>0.35492797298740464</v>
      </c>
      <c r="K793" s="10">
        <f t="shared" si="91"/>
        <v>4.1794908476023185E-2</v>
      </c>
      <c r="AC793" s="12"/>
      <c r="AD793" s="13"/>
    </row>
    <row r="794" spans="1:30" x14ac:dyDescent="0.3">
      <c r="A794" s="17">
        <v>43628</v>
      </c>
      <c r="B794" s="18">
        <v>-6.4780920075494814E-3</v>
      </c>
      <c r="C794" s="8">
        <f t="shared" si="85"/>
        <v>-5.7678092007549482E-2</v>
      </c>
      <c r="D794" s="5">
        <f t="shared" si="86"/>
        <v>3.3267622976313437E-3</v>
      </c>
      <c r="E794" s="5">
        <f t="shared" si="88"/>
        <v>1.2958654419781119E-3</v>
      </c>
      <c r="F794" s="5">
        <f>B$6+B$7*E793+B$8*(H793*100)^2</f>
        <v>0.67687380476934544</v>
      </c>
      <c r="G794" s="14">
        <v>8.8071569589303969E-3</v>
      </c>
      <c r="H794" s="8">
        <f t="shared" si="89"/>
        <v>8.2272340720885365E-3</v>
      </c>
      <c r="I794" s="7">
        <f t="shared" si="87"/>
        <v>5.7992288684186044E-4</v>
      </c>
      <c r="J794" s="10">
        <f t="shared" si="90"/>
        <v>6.5846775474328587E-2</v>
      </c>
      <c r="K794" s="10">
        <f t="shared" si="91"/>
        <v>2.3733936285079693E-3</v>
      </c>
      <c r="AC794" s="12"/>
      <c r="AD794" s="13"/>
    </row>
    <row r="795" spans="1:30" x14ac:dyDescent="0.3">
      <c r="A795" s="17">
        <v>43629</v>
      </c>
      <c r="B795" s="18">
        <v>4.5967761502877054E-3</v>
      </c>
      <c r="C795" s="8">
        <f t="shared" si="85"/>
        <v>-4.66032238497123E-2</v>
      </c>
      <c r="D795" s="5">
        <f t="shared" si="86"/>
        <v>2.1718604731863931E-3</v>
      </c>
      <c r="E795" s="5">
        <f t="shared" si="88"/>
        <v>3.3267622976313437E-3</v>
      </c>
      <c r="F795" s="5">
        <f>B$6+B$7*E793+B$8*(H794*100)^2</f>
        <v>0.67650156374453352</v>
      </c>
      <c r="G795" s="14">
        <v>7.535695373114667E-3</v>
      </c>
      <c r="H795" s="8">
        <f t="shared" si="89"/>
        <v>8.224971512075489E-3</v>
      </c>
      <c r="I795" s="7">
        <f t="shared" si="87"/>
        <v>6.8927613896082197E-4</v>
      </c>
      <c r="J795" s="10">
        <f t="shared" si="90"/>
        <v>9.1468153213832629E-2</v>
      </c>
      <c r="K795" s="10">
        <f t="shared" si="91"/>
        <v>3.7208591550161874E-3</v>
      </c>
      <c r="AC795" s="12"/>
      <c r="AD795" s="13"/>
    </row>
    <row r="796" spans="1:30" x14ac:dyDescent="0.3">
      <c r="A796" s="17">
        <v>43630</v>
      </c>
      <c r="B796" s="18">
        <v>-7.4588535670587252E-3</v>
      </c>
      <c r="C796" s="8">
        <f t="shared" si="85"/>
        <v>-5.865885356705873E-2</v>
      </c>
      <c r="D796" s="5">
        <f t="shared" si="86"/>
        <v>3.4408611018016387E-3</v>
      </c>
      <c r="E796" s="5">
        <f t="shared" si="88"/>
        <v>2.1718604731863931E-3</v>
      </c>
      <c r="F796" s="5">
        <f>B$6+B$7*E793+B$8*(H795*100)^2</f>
        <v>0.67615966036324393</v>
      </c>
      <c r="G796" s="14">
        <v>8.4236953264078384E-3</v>
      </c>
      <c r="H796" s="8">
        <f t="shared" si="89"/>
        <v>8.2228928021909897E-3</v>
      </c>
      <c r="I796" s="7">
        <f t="shared" si="87"/>
        <v>2.0080252421684867E-4</v>
      </c>
      <c r="J796" s="10">
        <f t="shared" si="90"/>
        <v>2.383781896614226E-2</v>
      </c>
      <c r="K796" s="10">
        <f t="shared" si="91"/>
        <v>2.933997220671003E-4</v>
      </c>
      <c r="AC796" s="12"/>
      <c r="AD796" s="13"/>
    </row>
    <row r="797" spans="1:30" x14ac:dyDescent="0.3">
      <c r="A797" s="17">
        <v>43633</v>
      </c>
      <c r="B797" s="18">
        <v>-4.2624372656119873E-3</v>
      </c>
      <c r="C797" s="8">
        <f t="shared" si="85"/>
        <v>-5.5462437265611987E-2</v>
      </c>
      <c r="D797" s="5">
        <f t="shared" si="86"/>
        <v>3.0760819474419453E-3</v>
      </c>
      <c r="E797" s="5">
        <f t="shared" si="88"/>
        <v>3.4408611018016387E-3</v>
      </c>
      <c r="F797" s="5">
        <f>B$6+B$7*E793+B$8*(H796*100)^2</f>
        <v>0.67584562210752941</v>
      </c>
      <c r="G797" s="14">
        <v>5.6264824099665697E-3</v>
      </c>
      <c r="H797" s="8">
        <f t="shared" si="89"/>
        <v>8.2209830440618803E-3</v>
      </c>
      <c r="I797" s="7">
        <f t="shared" si="87"/>
        <v>2.5945006340953106E-3</v>
      </c>
      <c r="J797" s="10">
        <f t="shared" si="90"/>
        <v>0.46112303301606272</v>
      </c>
      <c r="K797" s="10">
        <f t="shared" si="91"/>
        <v>6.3610402732264815E-2</v>
      </c>
      <c r="AC797" s="12"/>
      <c r="AD797" s="13"/>
    </row>
    <row r="798" spans="1:30" x14ac:dyDescent="0.3">
      <c r="A798" s="17">
        <v>43634</v>
      </c>
      <c r="B798" s="18">
        <v>1.8079232907255289E-2</v>
      </c>
      <c r="C798" s="8">
        <f t="shared" si="85"/>
        <v>-3.312076709274471E-2</v>
      </c>
      <c r="D798" s="5">
        <f t="shared" si="86"/>
        <v>1.0969852128118408E-3</v>
      </c>
      <c r="E798" s="5">
        <f t="shared" si="88"/>
        <v>3.0760819474419453E-3</v>
      </c>
      <c r="F798" s="5">
        <f>B$6+B$7*E793+B$8*(H797*100)^2</f>
        <v>0.67555717796965564</v>
      </c>
      <c r="G798" s="14">
        <v>6.9409244749142861E-3</v>
      </c>
      <c r="H798" s="8">
        <f t="shared" si="89"/>
        <v>8.2192285402564128E-3</v>
      </c>
      <c r="I798" s="7">
        <f t="shared" si="87"/>
        <v>1.2783040653421267E-3</v>
      </c>
      <c r="J798" s="10">
        <f t="shared" si="90"/>
        <v>0.18416913625297912</v>
      </c>
      <c r="K798" s="10">
        <f t="shared" si="91"/>
        <v>1.3515337992286103E-2</v>
      </c>
      <c r="AC798" s="12"/>
      <c r="AD798" s="13"/>
    </row>
    <row r="799" spans="1:30" x14ac:dyDescent="0.3">
      <c r="A799" s="17">
        <v>43635</v>
      </c>
      <c r="B799" s="18">
        <v>9.0032504882240141E-3</v>
      </c>
      <c r="C799" s="8">
        <f t="shared" si="85"/>
        <v>-4.2196749511775988E-2</v>
      </c>
      <c r="D799" s="5">
        <f t="shared" si="86"/>
        <v>1.7805656693595671E-3</v>
      </c>
      <c r="E799" s="5">
        <f t="shared" si="88"/>
        <v>1.0969852128118408E-3</v>
      </c>
      <c r="F799" s="5">
        <f>B$6+B$7*E793+B$8*(H798*100)^2</f>
        <v>0.6752922420290185</v>
      </c>
      <c r="G799" s="14">
        <v>7.898923497541753E-3</v>
      </c>
      <c r="H799" s="8">
        <f t="shared" si="89"/>
        <v>8.2176166984656712E-3</v>
      </c>
      <c r="I799" s="7">
        <f t="shared" si="87"/>
        <v>3.1869320092391823E-4</v>
      </c>
      <c r="J799" s="10">
        <f t="shared" si="90"/>
        <v>4.0346409358579013E-2</v>
      </c>
      <c r="K799" s="10">
        <f t="shared" si="91"/>
        <v>7.7203687147830991E-4</v>
      </c>
      <c r="AC799" s="12"/>
      <c r="AD799" s="13"/>
    </row>
    <row r="800" spans="1:30" x14ac:dyDescent="0.3">
      <c r="A800" s="17">
        <v>43637</v>
      </c>
      <c r="B800" s="18">
        <v>1.690465135369805E-2</v>
      </c>
      <c r="C800" s="8">
        <f t="shared" si="85"/>
        <v>-3.4295348646301953E-2</v>
      </c>
      <c r="D800" s="5">
        <f t="shared" si="86"/>
        <v>1.1761709387714053E-3</v>
      </c>
      <c r="E800" s="5">
        <f t="shared" si="88"/>
        <v>1.7805656693595671E-3</v>
      </c>
      <c r="F800" s="5">
        <f>B$6+B$7*E793+B$8*(H799*100)^2</f>
        <v>0.67504889836754323</v>
      </c>
      <c r="G800" s="14">
        <v>7.3702782525838523E-3</v>
      </c>
      <c r="H800" s="8">
        <f t="shared" si="89"/>
        <v>8.2161359431763489E-3</v>
      </c>
      <c r="I800" s="7">
        <f t="shared" si="87"/>
        <v>8.4585769059249659E-4</v>
      </c>
      <c r="J800" s="10">
        <f t="shared" si="90"/>
        <v>0.11476604567757778</v>
      </c>
      <c r="K800" s="10">
        <f t="shared" si="91"/>
        <v>5.6937678443205186E-3</v>
      </c>
      <c r="AC800" s="12"/>
      <c r="AD800" s="13"/>
    </row>
    <row r="801" spans="1:30" x14ac:dyDescent="0.3">
      <c r="A801" s="17">
        <v>43640</v>
      </c>
      <c r="B801" s="18">
        <v>4.8021561623565325E-4</v>
      </c>
      <c r="C801" s="8">
        <f t="shared" si="85"/>
        <v>-5.0719784383764351E-2</v>
      </c>
      <c r="D801" s="5">
        <f t="shared" si="86"/>
        <v>2.572496527935546E-3</v>
      </c>
      <c r="E801" s="5">
        <f t="shared" si="88"/>
        <v>1.1761709387714053E-3</v>
      </c>
      <c r="F801" s="5">
        <f>B$6+B$7*E793+B$8*(H800*100)^2</f>
        <v>0.67482538721447838</v>
      </c>
      <c r="G801" s="14">
        <v>6.6257842459457542E-3</v>
      </c>
      <c r="H801" s="8">
        <f t="shared" si="89"/>
        <v>8.2147756342731502E-3</v>
      </c>
      <c r="I801" s="7">
        <f t="shared" si="87"/>
        <v>1.5889913883273959E-3</v>
      </c>
      <c r="J801" s="10">
        <f t="shared" si="90"/>
        <v>0.2398193676921615</v>
      </c>
      <c r="K801" s="10">
        <f t="shared" si="91"/>
        <v>2.1534804595665813E-2</v>
      </c>
      <c r="AC801" s="12"/>
      <c r="AD801" s="13"/>
    </row>
    <row r="802" spans="1:30" x14ac:dyDescent="0.3">
      <c r="A802" s="17">
        <v>43641</v>
      </c>
      <c r="B802" s="18">
        <v>-1.9480717953689247E-2</v>
      </c>
      <c r="C802" s="8">
        <f t="shared" si="85"/>
        <v>-7.0680717953689243E-2</v>
      </c>
      <c r="D802" s="5">
        <f t="shared" si="86"/>
        <v>4.9957638904489692E-3</v>
      </c>
      <c r="E802" s="5">
        <f t="shared" si="88"/>
        <v>2.572496527935546E-3</v>
      </c>
      <c r="F802" s="5">
        <f>B$6+B$7*E793+B$8*(H801*100)^2</f>
        <v>0.67462009222038832</v>
      </c>
      <c r="G802" s="14">
        <v>9.6104532205214359E-3</v>
      </c>
      <c r="H802" s="8">
        <f t="shared" si="89"/>
        <v>8.2135259920474366E-3</v>
      </c>
      <c r="I802" s="7">
        <f t="shared" si="87"/>
        <v>1.3969272284739993E-3</v>
      </c>
      <c r="J802" s="10">
        <f t="shared" si="90"/>
        <v>0.14535497925229024</v>
      </c>
      <c r="K802" s="10">
        <f t="shared" si="91"/>
        <v>1.3007359423040876E-2</v>
      </c>
      <c r="AC802" s="12"/>
      <c r="AD802" s="13"/>
    </row>
    <row r="803" spans="1:30" x14ac:dyDescent="0.3">
      <c r="A803" s="17">
        <v>43642</v>
      </c>
      <c r="B803" s="18">
        <v>5.9368045993452309E-3</v>
      </c>
      <c r="C803" s="8">
        <f t="shared" si="85"/>
        <v>-4.5263195400654772E-2</v>
      </c>
      <c r="D803" s="5">
        <f t="shared" si="86"/>
        <v>2.0487568578778552E-3</v>
      </c>
      <c r="E803" s="5">
        <f t="shared" si="88"/>
        <v>4.9957638904489692E-3</v>
      </c>
      <c r="F803" s="5">
        <f>B$6+B$7*E793+B$8*(H802*100)^2</f>
        <v>0.67443152876831658</v>
      </c>
      <c r="G803" s="14">
        <v>6.5588771697615185E-3</v>
      </c>
      <c r="H803" s="8">
        <f t="shared" si="89"/>
        <v>8.2123780281250849E-3</v>
      </c>
      <c r="I803" s="7">
        <f t="shared" si="87"/>
        <v>1.6535008583635664E-3</v>
      </c>
      <c r="J803" s="10">
        <f t="shared" si="90"/>
        <v>0.25210120811329173</v>
      </c>
      <c r="K803" s="10">
        <f t="shared" si="91"/>
        <v>2.3480590094639764E-2</v>
      </c>
      <c r="AC803" s="12"/>
      <c r="AD803" s="13"/>
    </row>
    <row r="804" spans="1:30" x14ac:dyDescent="0.3">
      <c r="A804" s="17">
        <v>43643</v>
      </c>
      <c r="B804" s="18">
        <v>3.4754460091749418E-4</v>
      </c>
      <c r="C804" s="8">
        <f t="shared" si="85"/>
        <v>-5.0852455399082508E-2</v>
      </c>
      <c r="D804" s="5">
        <f t="shared" si="86"/>
        <v>2.5859722201156759E-3</v>
      </c>
      <c r="E804" s="5">
        <f t="shared" si="88"/>
        <v>2.0487568578778552E-3</v>
      </c>
      <c r="F804" s="5">
        <f>B$6+B$7*E793+B$8*(H803*100)^2</f>
        <v>0.67425833323758866</v>
      </c>
      <c r="G804" s="14">
        <v>1.2229848722594349E-2</v>
      </c>
      <c r="H804" s="8">
        <f t="shared" si="89"/>
        <v>8.2113234818608181E-3</v>
      </c>
      <c r="I804" s="7">
        <f t="shared" si="87"/>
        <v>4.0185252407335306E-3</v>
      </c>
      <c r="J804" s="10">
        <f t="shared" si="90"/>
        <v>0.32858339721810315</v>
      </c>
      <c r="K804" s="10">
        <f t="shared" si="91"/>
        <v>9.1022785290220121E-2</v>
      </c>
      <c r="AC804" s="12"/>
      <c r="AD804" s="13"/>
    </row>
    <row r="805" spans="1:30" x14ac:dyDescent="0.3">
      <c r="A805" s="17">
        <v>43644</v>
      </c>
      <c r="B805" s="18">
        <v>2.4096277729564572E-3</v>
      </c>
      <c r="C805" s="8">
        <f t="shared" si="85"/>
        <v>-4.8790372227043542E-2</v>
      </c>
      <c r="D805" s="5">
        <f t="shared" si="86"/>
        <v>2.3805004220534619E-3</v>
      </c>
      <c r="E805" s="5">
        <f t="shared" si="88"/>
        <v>2.5859722201156759E-3</v>
      </c>
      <c r="F805" s="5">
        <f>B$6+B$7*E793+B$8*(H804*100)^2</f>
        <v>0.67409925314261521</v>
      </c>
      <c r="G805" s="14">
        <v>6.5163390115128752E-3</v>
      </c>
      <c r="H805" s="8">
        <f t="shared" si="89"/>
        <v>8.2103547617786606E-3</v>
      </c>
      <c r="I805" s="7">
        <f t="shared" si="87"/>
        <v>1.6940157502657854E-3</v>
      </c>
      <c r="J805" s="10">
        <f t="shared" si="90"/>
        <v>0.25996433691875886</v>
      </c>
      <c r="K805" s="10">
        <f t="shared" si="91"/>
        <v>2.4756674334749151E-2</v>
      </c>
      <c r="AC805" s="12"/>
      <c r="AD805" s="13"/>
    </row>
    <row r="806" spans="1:30" x14ac:dyDescent="0.3">
      <c r="A806" s="17">
        <v>43647</v>
      </c>
      <c r="B806" s="18">
        <v>3.687469268520913E-3</v>
      </c>
      <c r="C806" s="8">
        <f t="shared" si="85"/>
        <v>-4.751253073147909E-2</v>
      </c>
      <c r="D806" s="5">
        <f t="shared" si="86"/>
        <v>2.2574405765097448E-3</v>
      </c>
      <c r="E806" s="5">
        <f t="shared" si="88"/>
        <v>2.3805004220534619E-3</v>
      </c>
      <c r="F806" s="5">
        <f>B$6+B$7*E793+B$8*(H805*100)^2</f>
        <v>0.67395313807538215</v>
      </c>
      <c r="G806" s="14">
        <v>1.1547673118390578E-2</v>
      </c>
      <c r="H806" s="8">
        <f t="shared" si="89"/>
        <v>8.2094648916685321E-3</v>
      </c>
      <c r="I806" s="7">
        <f t="shared" si="87"/>
        <v>3.3382082267220461E-3</v>
      </c>
      <c r="J806" s="10">
        <f t="shared" si="90"/>
        <v>0.28908059593457724</v>
      </c>
      <c r="K806" s="10">
        <f t="shared" si="91"/>
        <v>6.5432999053012919E-2</v>
      </c>
      <c r="AC806" s="12"/>
      <c r="AD806" s="13"/>
    </row>
    <row r="807" spans="1:30" x14ac:dyDescent="0.3">
      <c r="A807" s="17">
        <v>43648</v>
      </c>
      <c r="B807" s="18">
        <v>-7.2792418279535049E-3</v>
      </c>
      <c r="C807" s="8">
        <f t="shared" si="85"/>
        <v>-5.8479241827953506E-2</v>
      </c>
      <c r="D807" s="5">
        <f t="shared" si="86"/>
        <v>3.4198217247722669E-3</v>
      </c>
      <c r="E807" s="5">
        <f t="shared" si="88"/>
        <v>2.2574405765097448E-3</v>
      </c>
      <c r="F807" s="5">
        <f>B$6+B$7*E793+B$8*(H806*100)^2</f>
        <v>0.67381893138612858</v>
      </c>
      <c r="G807" s="14">
        <v>9.0934009024973422E-3</v>
      </c>
      <c r="H807" s="8">
        <f t="shared" si="89"/>
        <v>8.2086474609775299E-3</v>
      </c>
      <c r="I807" s="7">
        <f t="shared" si="87"/>
        <v>8.8475344151981231E-4</v>
      </c>
      <c r="J807" s="10">
        <f t="shared" si="90"/>
        <v>9.7296209746655996E-2</v>
      </c>
      <c r="K807" s="10">
        <f t="shared" si="91"/>
        <v>5.4222886214081445E-3</v>
      </c>
      <c r="AC807" s="12"/>
      <c r="AD807" s="13"/>
    </row>
    <row r="808" spans="1:30" x14ac:dyDescent="0.3">
      <c r="A808" s="17">
        <v>43649</v>
      </c>
      <c r="B808" s="18">
        <v>1.4192334856823854E-2</v>
      </c>
      <c r="C808" s="8">
        <f t="shared" si="85"/>
        <v>-3.7007665143176147E-2</v>
      </c>
      <c r="D808" s="5">
        <f t="shared" si="86"/>
        <v>1.3695672793494547E-3</v>
      </c>
      <c r="E808" s="5">
        <f t="shared" si="88"/>
        <v>3.4198217247722669E-3</v>
      </c>
      <c r="F808" s="5">
        <f>B$6+B$7*E793+B$8*(H807*100)^2</f>
        <v>0.67369566254204893</v>
      </c>
      <c r="G808" s="14">
        <v>8.0598667211624932E-3</v>
      </c>
      <c r="H808" s="8">
        <f t="shared" si="89"/>
        <v>8.2078965791611246E-3</v>
      </c>
      <c r="I808" s="7">
        <f t="shared" si="87"/>
        <v>1.4802985799863139E-4</v>
      </c>
      <c r="J808" s="10">
        <f t="shared" si="90"/>
        <v>1.8366291046718535E-2</v>
      </c>
      <c r="K808" s="10">
        <f t="shared" si="91"/>
        <v>1.6461380241228341E-4</v>
      </c>
      <c r="AC808" s="12"/>
      <c r="AD808" s="13"/>
    </row>
    <row r="809" spans="1:30" x14ac:dyDescent="0.3">
      <c r="A809" s="17">
        <v>43650</v>
      </c>
      <c r="B809" s="18">
        <v>1.5490466735450866E-2</v>
      </c>
      <c r="C809" s="8">
        <f t="shared" si="85"/>
        <v>-3.5709533264549134E-2</v>
      </c>
      <c r="D809" s="5">
        <f t="shared" si="86"/>
        <v>1.2751707659719412E-3</v>
      </c>
      <c r="E809" s="5">
        <f t="shared" si="88"/>
        <v>1.3695672793494547E-3</v>
      </c>
      <c r="F809" s="5">
        <f>B$6+B$7*E793+B$8*(H808*100)^2</f>
        <v>0.67358244010876189</v>
      </c>
      <c r="G809" s="14">
        <v>9.77665075239007E-3</v>
      </c>
      <c r="H809" s="8">
        <f t="shared" si="89"/>
        <v>8.2072068336844165E-3</v>
      </c>
      <c r="I809" s="7">
        <f t="shared" si="87"/>
        <v>1.5694439187056534E-3</v>
      </c>
      <c r="J809" s="10">
        <f t="shared" si="90"/>
        <v>0.16052981316960474</v>
      </c>
      <c r="K809" s="10">
        <f t="shared" si="91"/>
        <v>1.6243217272796651E-2</v>
      </c>
      <c r="AC809" s="12"/>
      <c r="AD809" s="13"/>
    </row>
    <row r="810" spans="1:30" x14ac:dyDescent="0.3">
      <c r="A810" s="17">
        <v>43651</v>
      </c>
      <c r="B810" s="18">
        <v>4.3615425983396299E-3</v>
      </c>
      <c r="C810" s="8">
        <f t="shared" si="85"/>
        <v>-4.6838457401660372E-2</v>
      </c>
      <c r="D810" s="5">
        <f t="shared" si="86"/>
        <v>2.1938410917671531E-3</v>
      </c>
      <c r="E810" s="5">
        <f t="shared" si="88"/>
        <v>1.2751707659719412E-3</v>
      </c>
      <c r="F810" s="5">
        <f>B$6+B$7*E793+B$8*(H809*100)^2</f>
        <v>0.67347844530378764</v>
      </c>
      <c r="G810" s="14">
        <v>1.118005245714801E-2</v>
      </c>
      <c r="H810" s="8">
        <f t="shared" si="89"/>
        <v>8.2065732513868887E-3</v>
      </c>
      <c r="I810" s="7">
        <f t="shared" si="87"/>
        <v>2.973479205761121E-3</v>
      </c>
      <c r="J810" s="10">
        <f t="shared" si="90"/>
        <v>0.26596290287171376</v>
      </c>
      <c r="K810" s="10">
        <f t="shared" si="91"/>
        <v>5.3133256033483178E-2</v>
      </c>
      <c r="AC810" s="12"/>
      <c r="AD810" s="13"/>
    </row>
    <row r="811" spans="1:30" x14ac:dyDescent="0.3">
      <c r="A811" s="17">
        <v>43654</v>
      </c>
      <c r="B811" s="18">
        <v>4.2278091341911104E-3</v>
      </c>
      <c r="C811" s="8">
        <f t="shared" si="85"/>
        <v>-4.6972190865808894E-2</v>
      </c>
      <c r="D811" s="5">
        <f t="shared" si="86"/>
        <v>2.2063867147339806E-3</v>
      </c>
      <c r="E811" s="5">
        <f t="shared" si="88"/>
        <v>2.1938410917671531E-3</v>
      </c>
      <c r="F811" s="5">
        <f>B$6+B$7*E793+B$8*(H810*100)^2</f>
        <v>0.67338292607541883</v>
      </c>
      <c r="G811" s="14">
        <v>3.7162789844884855E-3</v>
      </c>
      <c r="H811" s="8">
        <f t="shared" si="89"/>
        <v>8.2059912629457443E-3</v>
      </c>
      <c r="I811" s="7">
        <f t="shared" si="87"/>
        <v>4.4897122784572589E-3</v>
      </c>
      <c r="J811" s="10">
        <f t="shared" si="90"/>
        <v>1.2081203529651663</v>
      </c>
      <c r="K811" s="10">
        <f t="shared" si="91"/>
        <v>0.24501550023216367</v>
      </c>
      <c r="AC811" s="12"/>
      <c r="AD811" s="13"/>
    </row>
    <row r="812" spans="1:30" x14ac:dyDescent="0.3">
      <c r="A812" s="17">
        <v>43656</v>
      </c>
      <c r="B812" s="18">
        <v>1.2237075501150272E-2</v>
      </c>
      <c r="C812" s="8">
        <f t="shared" si="85"/>
        <v>-3.8962924498849728E-2</v>
      </c>
      <c r="D812" s="5">
        <f t="shared" si="86"/>
        <v>1.5181094855030643E-3</v>
      </c>
      <c r="E812" s="5">
        <f t="shared" si="88"/>
        <v>2.2063867147339806E-3</v>
      </c>
      <c r="F812" s="5">
        <f>B$6+B$7*E793+B$8*(H811*100)^2</f>
        <v>0.67329519166416218</v>
      </c>
      <c r="G812" s="14">
        <v>1.2475601596868661E-2</v>
      </c>
      <c r="H812" s="8">
        <f t="shared" si="89"/>
        <v>8.2054566701930867E-3</v>
      </c>
      <c r="I812" s="7">
        <f t="shared" si="87"/>
        <v>4.2701449266755748E-3</v>
      </c>
      <c r="J812" s="10">
        <f t="shared" si="90"/>
        <v>0.3422796803440219</v>
      </c>
      <c r="K812" s="10">
        <f t="shared" si="91"/>
        <v>0.10142759619905628</v>
      </c>
      <c r="AC812" s="12"/>
      <c r="AD812" s="13"/>
    </row>
    <row r="813" spans="1:30" x14ac:dyDescent="0.3">
      <c r="A813" s="17">
        <v>43657</v>
      </c>
      <c r="B813" s="18">
        <v>-6.3613265145913483E-3</v>
      </c>
      <c r="C813" s="8">
        <f t="shared" si="85"/>
        <v>-5.7561326514591352E-2</v>
      </c>
      <c r="D813" s="5">
        <f t="shared" si="86"/>
        <v>3.3133063101193974E-3</v>
      </c>
      <c r="E813" s="5">
        <f t="shared" si="88"/>
        <v>1.5181094855030643E-3</v>
      </c>
      <c r="F813" s="5">
        <f>B$6+B$7*E793+B$8*(H812*100)^2</f>
        <v>0.67321460760742291</v>
      </c>
      <c r="G813" s="14">
        <v>5.9595215939164782E-3</v>
      </c>
      <c r="H813" s="8">
        <f t="shared" si="89"/>
        <v>8.2049656160609399E-3</v>
      </c>
      <c r="I813" s="7">
        <f t="shared" si="87"/>
        <v>2.2454440221444617E-3</v>
      </c>
      <c r="J813" s="10">
        <f t="shared" si="90"/>
        <v>0.37678259685083226</v>
      </c>
      <c r="K813" s="10">
        <f t="shared" si="91"/>
        <v>4.6080412449977182E-2</v>
      </c>
      <c r="AC813" s="12"/>
      <c r="AD813" s="13"/>
    </row>
    <row r="814" spans="1:30" x14ac:dyDescent="0.3">
      <c r="A814" s="17">
        <v>43658</v>
      </c>
      <c r="B814" s="18">
        <v>-1.1863216258878751E-2</v>
      </c>
      <c r="C814" s="8">
        <f t="shared" si="85"/>
        <v>-6.3063216258878757E-2</v>
      </c>
      <c r="D814" s="5">
        <f t="shared" si="86"/>
        <v>3.9769692449141102E-3</v>
      </c>
      <c r="E814" s="5">
        <f t="shared" si="88"/>
        <v>3.3133063101193974E-3</v>
      </c>
      <c r="F814" s="5">
        <f>B$6+B$7*E793+B$8*(H813*100)^2</f>
        <v>0.67314059115130775</v>
      </c>
      <c r="G814" s="14">
        <v>1.0100375654991894E-2</v>
      </c>
      <c r="H814" s="8">
        <f t="shared" si="89"/>
        <v>8.2045145569455101E-3</v>
      </c>
      <c r="I814" s="7">
        <f t="shared" si="87"/>
        <v>1.8958610980463839E-3</v>
      </c>
      <c r="J814" s="10">
        <f t="shared" si="90"/>
        <v>0.18770203830086213</v>
      </c>
      <c r="K814" s="10">
        <f t="shared" si="91"/>
        <v>2.3187294849896123E-2</v>
      </c>
      <c r="AC814" s="12"/>
      <c r="AD814" s="13"/>
    </row>
    <row r="815" spans="1:30" x14ac:dyDescent="0.3">
      <c r="A815" s="17">
        <v>43661</v>
      </c>
      <c r="B815" s="18">
        <v>-9.9177222405063647E-4</v>
      </c>
      <c r="C815" s="8">
        <f t="shared" si="85"/>
        <v>-5.2191772224050637E-2</v>
      </c>
      <c r="D815" s="5">
        <f t="shared" si="86"/>
        <v>2.7239810878871835E-3</v>
      </c>
      <c r="E815" s="5">
        <f t="shared" si="88"/>
        <v>3.9769692449141102E-3</v>
      </c>
      <c r="F815" s="5">
        <f>B$6+B$7*E815+B$8*(G814*100)^2</f>
        <v>0.99188687062191105</v>
      </c>
      <c r="G815" s="14">
        <v>7.148299162437588E-3</v>
      </c>
      <c r="H815" s="8">
        <f t="shared" si="89"/>
        <v>9.9593517390536568E-3</v>
      </c>
      <c r="I815" s="7">
        <f t="shared" si="87"/>
        <v>2.8110525766160688E-3</v>
      </c>
      <c r="J815" s="10">
        <f t="shared" si="90"/>
        <v>0.39324775205092183</v>
      </c>
      <c r="K815" s="10">
        <f t="shared" si="91"/>
        <v>4.9384968754996539E-2</v>
      </c>
      <c r="AC815" s="12"/>
      <c r="AD815" s="13"/>
    </row>
    <row r="816" spans="1:30" x14ac:dyDescent="0.3">
      <c r="A816" s="17">
        <v>43662</v>
      </c>
      <c r="B816" s="18">
        <v>-2.6977810914276409E-4</v>
      </c>
      <c r="C816" s="8">
        <f t="shared" si="85"/>
        <v>-5.1469778109142765E-2</v>
      </c>
      <c r="D816" s="5">
        <f t="shared" si="86"/>
        <v>2.6491380586043918E-3</v>
      </c>
      <c r="E816" s="5">
        <f t="shared" si="88"/>
        <v>2.7239810878871835E-3</v>
      </c>
      <c r="F816" s="5">
        <f>B$6+B$7*E815+B$8*(H815*100)^2</f>
        <v>0.96590341209174868</v>
      </c>
      <c r="G816" s="14">
        <v>6.9251999144252533E-3</v>
      </c>
      <c r="H816" s="8">
        <f t="shared" si="89"/>
        <v>9.8280385229797956E-3</v>
      </c>
      <c r="I816" s="7">
        <f t="shared" si="87"/>
        <v>2.9028386085545423E-3</v>
      </c>
      <c r="J816" s="10">
        <f t="shared" si="90"/>
        <v>0.41917036972577548</v>
      </c>
      <c r="K816" s="10">
        <f t="shared" si="91"/>
        <v>5.4709488157312247E-2</v>
      </c>
      <c r="AC816" s="12"/>
      <c r="AD816" s="13"/>
    </row>
    <row r="817" spans="1:30" x14ac:dyDescent="0.3">
      <c r="A817" s="17">
        <v>43663</v>
      </c>
      <c r="B817" s="18">
        <v>7.8023035201027458E-4</v>
      </c>
      <c r="C817" s="8">
        <f t="shared" si="85"/>
        <v>-5.0419769647989728E-2</v>
      </c>
      <c r="D817" s="5">
        <f t="shared" si="86"/>
        <v>2.5421531713563463E-3</v>
      </c>
      <c r="E817" s="5">
        <f t="shared" si="88"/>
        <v>2.6491380586043918E-3</v>
      </c>
      <c r="F817" s="5">
        <f>B$6+B$7*E815+B$8*(H816*100)^2</f>
        <v>0.94203760543179482</v>
      </c>
      <c r="G817" s="14">
        <v>5.7197444515588378E-3</v>
      </c>
      <c r="H817" s="8">
        <f t="shared" si="89"/>
        <v>9.7058621741285562E-3</v>
      </c>
      <c r="I817" s="7">
        <f t="shared" si="87"/>
        <v>3.9861177225697184E-3</v>
      </c>
      <c r="J817" s="10">
        <f t="shared" si="90"/>
        <v>0.69690486285333197</v>
      </c>
      <c r="K817" s="10">
        <f t="shared" si="91"/>
        <v>0.11811415200924147</v>
      </c>
      <c r="AC817" s="12"/>
      <c r="AD817" s="13"/>
    </row>
    <row r="818" spans="1:30" x14ac:dyDescent="0.3">
      <c r="A818" s="17">
        <v>43664</v>
      </c>
      <c r="B818" s="18">
        <v>8.2561490774096073E-3</v>
      </c>
      <c r="C818" s="8">
        <f t="shared" si="85"/>
        <v>-4.2943850922590399E-2</v>
      </c>
      <c r="D818" s="5">
        <f t="shared" si="86"/>
        <v>1.8441743320616682E-3</v>
      </c>
      <c r="E818" s="5">
        <f t="shared" si="88"/>
        <v>2.5421531713563463E-3</v>
      </c>
      <c r="F818" s="5">
        <f>B$6+B$7*E815+B$8*(H817*100)^2</f>
        <v>0.92011686201462739</v>
      </c>
      <c r="G818" s="14">
        <v>3.7193214890325643E-3</v>
      </c>
      <c r="H818" s="8">
        <f t="shared" si="89"/>
        <v>9.592272212644028E-3</v>
      </c>
      <c r="I818" s="7">
        <f t="shared" si="87"/>
        <v>5.8729507236114642E-3</v>
      </c>
      <c r="J818" s="10">
        <f t="shared" si="90"/>
        <v>1.5790382038577371</v>
      </c>
      <c r="K818" s="10">
        <f t="shared" si="91"/>
        <v>0.33515798527678409</v>
      </c>
      <c r="AC818" s="12"/>
      <c r="AD818" s="13"/>
    </row>
    <row r="819" spans="1:30" x14ac:dyDescent="0.3">
      <c r="A819" s="17">
        <v>43665</v>
      </c>
      <c r="B819" s="18">
        <v>-1.2153736352734038E-2</v>
      </c>
      <c r="C819" s="8">
        <f t="shared" si="85"/>
        <v>-6.3353736352734044E-2</v>
      </c>
      <c r="D819" s="5">
        <f t="shared" si="86"/>
        <v>4.013695909851735E-3</v>
      </c>
      <c r="E819" s="5">
        <f t="shared" si="88"/>
        <v>1.8441743320616682E-3</v>
      </c>
      <c r="F819" s="5">
        <f>B$6+B$7*E815+B$8*(H818*100)^2</f>
        <v>0.89998265918595899</v>
      </c>
      <c r="G819" s="14">
        <v>5.372481211179345E-3</v>
      </c>
      <c r="H819" s="8">
        <f t="shared" si="89"/>
        <v>9.4867415859501477E-3</v>
      </c>
      <c r="I819" s="7">
        <f t="shared" si="87"/>
        <v>4.1142603747708027E-3</v>
      </c>
      <c r="J819" s="10">
        <f t="shared" si="90"/>
        <v>0.76580265487194832</v>
      </c>
      <c r="K819" s="10">
        <f t="shared" si="91"/>
        <v>0.13492004855304396</v>
      </c>
      <c r="AC819" s="12"/>
      <c r="AD819" s="13"/>
    </row>
    <row r="820" spans="1:30" x14ac:dyDescent="0.3">
      <c r="A820" s="17">
        <v>43668</v>
      </c>
      <c r="B820" s="18">
        <v>4.7926572323411121E-3</v>
      </c>
      <c r="C820" s="8">
        <f t="shared" si="85"/>
        <v>-4.6407342767658892E-2</v>
      </c>
      <c r="D820" s="5">
        <f t="shared" si="86"/>
        <v>2.1536414627549819E-3</v>
      </c>
      <c r="E820" s="5">
        <f t="shared" si="88"/>
        <v>4.013695909851735E-3</v>
      </c>
      <c r="F820" s="5">
        <f>B$6+B$7*E815+B$8*(H819*100)^2</f>
        <v>0.8814893938878271</v>
      </c>
      <c r="G820" s="14">
        <v>4.9816453273890844E-3</v>
      </c>
      <c r="H820" s="8">
        <f t="shared" si="89"/>
        <v>9.3887666596195012E-3</v>
      </c>
      <c r="I820" s="7">
        <f t="shared" si="87"/>
        <v>4.4071213322304167E-3</v>
      </c>
      <c r="J820" s="10">
        <f t="shared" si="90"/>
        <v>0.8846718388400846</v>
      </c>
      <c r="K820" s="10">
        <f t="shared" si="91"/>
        <v>0.1643500656669501</v>
      </c>
      <c r="AC820" s="12"/>
      <c r="AD820" s="13"/>
    </row>
    <row r="821" spans="1:30" x14ac:dyDescent="0.3">
      <c r="A821" s="17">
        <v>43669</v>
      </c>
      <c r="B821" s="18">
        <v>-2.3597069503876258E-3</v>
      </c>
      <c r="C821" s="8">
        <f t="shared" si="85"/>
        <v>-5.3559706950387628E-2</v>
      </c>
      <c r="D821" s="5">
        <f t="shared" si="86"/>
        <v>2.868642208611401E-3</v>
      </c>
      <c r="E821" s="5">
        <f t="shared" si="88"/>
        <v>2.1536414627549819E-3</v>
      </c>
      <c r="F821" s="5">
        <f>B$6+B$7*E815+B$8*(H820*100)^2</f>
        <v>0.8645033297114928</v>
      </c>
      <c r="G821" s="14">
        <v>5.8919081717183448E-3</v>
      </c>
      <c r="H821" s="8">
        <f t="shared" si="89"/>
        <v>9.2978671194607464E-3</v>
      </c>
      <c r="I821" s="7">
        <f t="shared" si="87"/>
        <v>3.4059589477424016E-3</v>
      </c>
      <c r="J821" s="10">
        <f t="shared" si="90"/>
        <v>0.57807400395194397</v>
      </c>
      <c r="K821" s="10">
        <f t="shared" si="91"/>
        <v>8.9888962035856279E-2</v>
      </c>
      <c r="AC821" s="12"/>
      <c r="AD821" s="13"/>
    </row>
    <row r="822" spans="1:30" x14ac:dyDescent="0.3">
      <c r="A822" s="17">
        <v>43670</v>
      </c>
      <c r="B822" s="18">
        <v>4.0033928286228437E-3</v>
      </c>
      <c r="C822" s="8">
        <f t="shared" si="85"/>
        <v>-4.7196607171377157E-2</v>
      </c>
      <c r="D822" s="5">
        <f t="shared" si="86"/>
        <v>2.2275197284892896E-3</v>
      </c>
      <c r="E822" s="5">
        <f t="shared" si="88"/>
        <v>2.868642208611401E-3</v>
      </c>
      <c r="F822" s="5">
        <f>B$6+B$7*E815+B$8*(H821*100)^2</f>
        <v>0.84890162976552963</v>
      </c>
      <c r="G822" s="14">
        <v>5.7309891627189101E-3</v>
      </c>
      <c r="H822" s="8">
        <f t="shared" si="89"/>
        <v>9.2135857827749645E-3</v>
      </c>
      <c r="I822" s="7">
        <f t="shared" si="87"/>
        <v>3.4825966200560544E-3</v>
      </c>
      <c r="J822" s="10">
        <f t="shared" si="90"/>
        <v>0.60767810253611299</v>
      </c>
      <c r="K822" s="10">
        <f t="shared" si="91"/>
        <v>9.680603107040997E-2</v>
      </c>
      <c r="AC822" s="12"/>
      <c r="AD822" s="13"/>
    </row>
    <row r="823" spans="1:30" x14ac:dyDescent="0.3">
      <c r="A823" s="17">
        <v>43671</v>
      </c>
      <c r="B823" s="18">
        <v>-1.4170228641636933E-2</v>
      </c>
      <c r="C823" s="8">
        <f t="shared" si="85"/>
        <v>-6.537022864163694E-2</v>
      </c>
      <c r="D823" s="5">
        <f t="shared" si="86"/>
        <v>4.2732667926598904E-3</v>
      </c>
      <c r="E823" s="5">
        <f t="shared" si="88"/>
        <v>2.2275197284892896E-3</v>
      </c>
      <c r="F823" s="5">
        <f>B$6+B$7*E815+B$8*(H822*100)^2</f>
        <v>0.83457146836516238</v>
      </c>
      <c r="G823" s="14">
        <v>1.2809836488181682E-2</v>
      </c>
      <c r="H823" s="8">
        <f t="shared" si="89"/>
        <v>9.1354883195435294E-3</v>
      </c>
      <c r="I823" s="7">
        <f t="shared" si="87"/>
        <v>3.6743481686381529E-3</v>
      </c>
      <c r="J823" s="10">
        <f t="shared" si="90"/>
        <v>0.28683802264206071</v>
      </c>
      <c r="K823" s="10">
        <f t="shared" si="91"/>
        <v>6.4159287771006879E-2</v>
      </c>
      <c r="AC823" s="12"/>
      <c r="AD823" s="13"/>
    </row>
    <row r="824" spans="1:30" x14ac:dyDescent="0.3">
      <c r="A824" s="17">
        <v>43672</v>
      </c>
      <c r="B824" s="18">
        <v>1.5963093610426751E-3</v>
      </c>
      <c r="C824" s="8">
        <f t="shared" si="85"/>
        <v>-4.960369063895733E-2</v>
      </c>
      <c r="D824" s="5">
        <f t="shared" si="86"/>
        <v>2.460526125005383E-3</v>
      </c>
      <c r="E824" s="5">
        <f t="shared" si="88"/>
        <v>4.2732667926598904E-3</v>
      </c>
      <c r="F824" s="5">
        <f>B$6+B$7*E815+B$8*(H823*100)^2</f>
        <v>0.82140921511892551</v>
      </c>
      <c r="G824" s="14">
        <v>6.4073743219477709E-3</v>
      </c>
      <c r="H824" s="8">
        <f t="shared" si="89"/>
        <v>9.0631628867571708E-3</v>
      </c>
      <c r="I824" s="7">
        <f t="shared" si="87"/>
        <v>2.6557885648093998E-3</v>
      </c>
      <c r="J824" s="10">
        <f t="shared" si="90"/>
        <v>0.41448937292648597</v>
      </c>
      <c r="K824" s="10">
        <f t="shared" si="91"/>
        <v>5.3737501577135971E-2</v>
      </c>
      <c r="AC824" s="12"/>
      <c r="AD824" s="13"/>
    </row>
    <row r="825" spans="1:30" x14ac:dyDescent="0.3">
      <c r="A825" s="17">
        <v>43675</v>
      </c>
      <c r="B825" s="18">
        <v>6.4371871612171096E-3</v>
      </c>
      <c r="C825" s="8">
        <f t="shared" si="85"/>
        <v>-4.4762812838782889E-2</v>
      </c>
      <c r="D825" s="5">
        <f t="shared" si="86"/>
        <v>2.0037094132399065E-3</v>
      </c>
      <c r="E825" s="5">
        <f t="shared" si="88"/>
        <v>2.460526125005383E-3</v>
      </c>
      <c r="F825" s="5">
        <f>B$6+B$7*E815+B$8*(H824*100)^2</f>
        <v>0.80931968551225686</v>
      </c>
      <c r="G825" s="14">
        <v>5.9565052280108168E-3</v>
      </c>
      <c r="H825" s="8">
        <f t="shared" si="89"/>
        <v>8.9962196811341644E-3</v>
      </c>
      <c r="I825" s="7">
        <f t="shared" si="87"/>
        <v>3.0397144531233477E-3</v>
      </c>
      <c r="J825" s="10">
        <f t="shared" si="90"/>
        <v>0.51031843954890044</v>
      </c>
      <c r="K825" s="10">
        <f t="shared" si="91"/>
        <v>7.4432540443881701E-2</v>
      </c>
      <c r="AC825" s="12"/>
      <c r="AD825" s="13"/>
    </row>
    <row r="826" spans="1:30" x14ac:dyDescent="0.3">
      <c r="A826" s="17">
        <v>43676</v>
      </c>
      <c r="B826" s="18">
        <v>-5.3290568716883608E-3</v>
      </c>
      <c r="C826" s="8">
        <f t="shared" si="85"/>
        <v>-5.6529056871688362E-2</v>
      </c>
      <c r="D826" s="5">
        <f t="shared" si="86"/>
        <v>3.1955342708025773E-3</v>
      </c>
      <c r="E826" s="5">
        <f t="shared" si="88"/>
        <v>2.0037094132399065E-3</v>
      </c>
      <c r="F826" s="5">
        <f>B$6+B$7*E815+B$8*(H825*100)^2</f>
        <v>0.79821545256853144</v>
      </c>
      <c r="G826" s="14">
        <v>5.6423640525074224E-3</v>
      </c>
      <c r="H826" s="8">
        <f t="shared" si="89"/>
        <v>8.9342904170870308E-3</v>
      </c>
      <c r="I826" s="7">
        <f t="shared" si="87"/>
        <v>3.2919263645796084E-3</v>
      </c>
      <c r="J826" s="10">
        <f t="shared" si="90"/>
        <v>0.58343033769979835</v>
      </c>
      <c r="K826" s="10">
        <f t="shared" si="91"/>
        <v>9.1133848893814484E-2</v>
      </c>
      <c r="AC826" s="12"/>
      <c r="AD826" s="13"/>
    </row>
    <row r="827" spans="1:30" x14ac:dyDescent="0.3">
      <c r="A827" s="17">
        <v>43677</v>
      </c>
      <c r="B827" s="18">
        <v>-1.0950315773430525E-2</v>
      </c>
      <c r="C827" s="8">
        <f t="shared" si="85"/>
        <v>-6.2150315773430526E-2</v>
      </c>
      <c r="D827" s="5">
        <f t="shared" si="86"/>
        <v>3.8626617507371273E-3</v>
      </c>
      <c r="E827" s="5">
        <f t="shared" si="88"/>
        <v>3.1955342708025773E-3</v>
      </c>
      <c r="F827" s="5">
        <f>B$6+B$7*E815+B$8*(H826*100)^2</f>
        <v>0.78801621460971971</v>
      </c>
      <c r="G827" s="14">
        <v>1.3403209271855569E-2</v>
      </c>
      <c r="H827" s="8">
        <f t="shared" si="89"/>
        <v>8.877027737985951E-3</v>
      </c>
      <c r="I827" s="7">
        <f t="shared" si="87"/>
        <v>4.5261815338696176E-3</v>
      </c>
      <c r="J827" s="10">
        <f t="shared" si="90"/>
        <v>0.33769386436230758</v>
      </c>
      <c r="K827" s="10">
        <f t="shared" si="91"/>
        <v>9.7848400953099546E-2</v>
      </c>
      <c r="AC827" s="12"/>
      <c r="AD827" s="13"/>
    </row>
    <row r="828" spans="1:30" x14ac:dyDescent="0.3">
      <c r="A828" s="17">
        <v>43678</v>
      </c>
      <c r="B828" s="18">
        <v>3.0793696920224951E-3</v>
      </c>
      <c r="C828" s="8">
        <f t="shared" si="85"/>
        <v>-4.8120630307977509E-2</v>
      </c>
      <c r="D828" s="5">
        <f t="shared" si="86"/>
        <v>2.3155950612370438E-3</v>
      </c>
      <c r="E828" s="5">
        <f t="shared" si="88"/>
        <v>3.8626617507371273E-3</v>
      </c>
      <c r="F828" s="5">
        <f>B$6+B$7*E815+B$8*(H827*100)^2</f>
        <v>0.77864821454455102</v>
      </c>
      <c r="G828" s="14">
        <v>1.8684633605561825E-2</v>
      </c>
      <c r="H828" s="8">
        <f t="shared" si="89"/>
        <v>8.8241045695557734E-3</v>
      </c>
      <c r="I828" s="7">
        <f t="shared" si="87"/>
        <v>9.8605290360060521E-3</v>
      </c>
      <c r="J828" s="10">
        <f t="shared" si="90"/>
        <v>0.52773467460827728</v>
      </c>
      <c r="K828" s="10">
        <f t="shared" si="91"/>
        <v>0.36723946209376379</v>
      </c>
      <c r="AC828" s="12"/>
      <c r="AD828" s="13"/>
    </row>
    <row r="829" spans="1:30" x14ac:dyDescent="0.3">
      <c r="A829" s="17">
        <v>43679</v>
      </c>
      <c r="B829" s="18">
        <v>5.3515752721034317E-3</v>
      </c>
      <c r="C829" s="8">
        <f t="shared" si="85"/>
        <v>-4.5848424727896568E-2</v>
      </c>
      <c r="D829" s="5">
        <f t="shared" si="86"/>
        <v>2.1020780500295975E-3</v>
      </c>
      <c r="E829" s="5">
        <f t="shared" si="88"/>
        <v>2.3155950612370438E-3</v>
      </c>
      <c r="F829" s="5">
        <f>B$6+B$7*E815+B$8*(H828*100)^2</f>
        <v>0.77004370648469334</v>
      </c>
      <c r="G829" s="14">
        <v>9.2279338869312843E-3</v>
      </c>
      <c r="H829" s="8">
        <f t="shared" si="89"/>
        <v>8.7752134246677632E-3</v>
      </c>
      <c r="I829" s="7">
        <f t="shared" si="87"/>
        <v>4.5272046226352107E-4</v>
      </c>
      <c r="J829" s="10">
        <f t="shared" si="90"/>
        <v>4.9059786059441696E-2</v>
      </c>
      <c r="K829" s="10">
        <f t="shared" si="91"/>
        <v>1.2867357530772505E-3</v>
      </c>
      <c r="AC829" s="12"/>
      <c r="AD829" s="13"/>
    </row>
    <row r="830" spans="1:30" x14ac:dyDescent="0.3">
      <c r="A830" s="17">
        <v>43682</v>
      </c>
      <c r="B830" s="18">
        <v>-2.5409214224402801E-2</v>
      </c>
      <c r="C830" s="8">
        <f t="shared" si="85"/>
        <v>-7.6609214224402811E-2</v>
      </c>
      <c r="D830" s="5">
        <f t="shared" si="86"/>
        <v>5.8689717040804421E-3</v>
      </c>
      <c r="E830" s="5">
        <f t="shared" si="88"/>
        <v>2.1020780500295975E-3</v>
      </c>
      <c r="F830" s="5">
        <f>B$6+B$7*E815+B$8*(H829*100)^2</f>
        <v>0.76214046583171424</v>
      </c>
      <c r="G830" s="14">
        <v>1.4579420567550971E-2</v>
      </c>
      <c r="H830" s="8">
        <f t="shared" si="89"/>
        <v>8.7300656688922701E-3</v>
      </c>
      <c r="I830" s="7">
        <f t="shared" si="87"/>
        <v>5.8493548986587006E-3</v>
      </c>
      <c r="J830" s="10">
        <f t="shared" si="90"/>
        <v>0.40120626684420191</v>
      </c>
      <c r="K830" s="10">
        <f t="shared" si="91"/>
        <v>0.15718606578814542</v>
      </c>
      <c r="AC830" s="12"/>
      <c r="AD830" s="13"/>
    </row>
    <row r="831" spans="1:30" x14ac:dyDescent="0.3">
      <c r="A831" s="17">
        <v>43683</v>
      </c>
      <c r="B831" s="18">
        <v>2.0429659123998987E-2</v>
      </c>
      <c r="C831" s="8">
        <f t="shared" si="85"/>
        <v>-3.0770340876001015E-2</v>
      </c>
      <c r="D831" s="5">
        <f t="shared" si="86"/>
        <v>9.4681387762529895E-4</v>
      </c>
      <c r="E831" s="5">
        <f t="shared" si="88"/>
        <v>5.8689717040804421E-3</v>
      </c>
      <c r="F831" s="5">
        <f>B$6+B$7*E815+B$8*(H830*100)^2</f>
        <v>0.75488133929195322</v>
      </c>
      <c r="G831" s="14">
        <v>7.9379717364916075E-3</v>
      </c>
      <c r="H831" s="8">
        <f t="shared" si="89"/>
        <v>8.6883907560143334E-3</v>
      </c>
      <c r="I831" s="7">
        <f t="shared" si="87"/>
        <v>7.5041901952272588E-4</v>
      </c>
      <c r="J831" s="10">
        <f t="shared" si="90"/>
        <v>9.453536047161501E-2</v>
      </c>
      <c r="K831" s="10">
        <f t="shared" si="91"/>
        <v>3.9596329773743388E-3</v>
      </c>
      <c r="AC831" s="12"/>
      <c r="AD831" s="13"/>
    </row>
    <row r="832" spans="1:30" x14ac:dyDescent="0.3">
      <c r="A832" s="17">
        <v>43684</v>
      </c>
      <c r="B832" s="18">
        <v>6.0308751878917271E-3</v>
      </c>
      <c r="C832" s="8">
        <f t="shared" si="85"/>
        <v>-4.5169124812108274E-2</v>
      </c>
      <c r="D832" s="5">
        <f t="shared" si="86"/>
        <v>2.0402498362918154E-3</v>
      </c>
      <c r="E832" s="5">
        <f t="shared" si="88"/>
        <v>9.4681387762529895E-4</v>
      </c>
      <c r="F832" s="5">
        <f>B$6+B$7*E815+B$8*(H831*100)^2</f>
        <v>0.74821383156518251</v>
      </c>
      <c r="G832" s="14">
        <v>1.8120847055475012E-2</v>
      </c>
      <c r="H832" s="8">
        <f t="shared" si="89"/>
        <v>8.6499354423324026E-3</v>
      </c>
      <c r="I832" s="7">
        <f t="shared" si="87"/>
        <v>9.4709116131426099E-3</v>
      </c>
      <c r="J832" s="10">
        <f t="shared" si="90"/>
        <v>0.52265280889731247</v>
      </c>
      <c r="K832" s="10">
        <f t="shared" si="91"/>
        <v>0.35540005941916619</v>
      </c>
      <c r="AC832" s="12"/>
      <c r="AD832" s="13"/>
    </row>
    <row r="833" spans="1:30" x14ac:dyDescent="0.3">
      <c r="A833" s="17">
        <v>43685</v>
      </c>
      <c r="B833" s="18">
        <v>1.2885817046174239E-2</v>
      </c>
      <c r="C833" s="8">
        <f t="shared" si="85"/>
        <v>-3.8314182953825764E-2</v>
      </c>
      <c r="D833" s="5">
        <f t="shared" si="86"/>
        <v>1.4679766154192327E-3</v>
      </c>
      <c r="E833" s="5">
        <f t="shared" si="88"/>
        <v>2.0402498362918154E-3</v>
      </c>
      <c r="F833" s="5">
        <f>B$6+B$7*E815+B$8*(H832*100)^2</f>
        <v>0.74208972571814369</v>
      </c>
      <c r="G833" s="14">
        <v>6.527473221190086E-3</v>
      </c>
      <c r="H833" s="8">
        <f t="shared" si="89"/>
        <v>8.6144629880111727E-3</v>
      </c>
      <c r="I833" s="7">
        <f t="shared" si="87"/>
        <v>2.0869897668210867E-3</v>
      </c>
      <c r="J833" s="10">
        <f t="shared" si="90"/>
        <v>0.31972398753718484</v>
      </c>
      <c r="K833" s="10">
        <f t="shared" si="91"/>
        <v>3.515681444580121E-2</v>
      </c>
      <c r="AC833" s="12"/>
      <c r="AD833" s="13"/>
    </row>
    <row r="834" spans="1:30" x14ac:dyDescent="0.3">
      <c r="A834" s="17">
        <v>43686</v>
      </c>
      <c r="B834" s="18">
        <v>-1.1436205964094838E-3</v>
      </c>
      <c r="C834" s="8">
        <f t="shared" si="85"/>
        <v>-5.2343620596409485E-2</v>
      </c>
      <c r="D834" s="5">
        <f t="shared" si="86"/>
        <v>2.7398546171408631E-3</v>
      </c>
      <c r="E834" s="5">
        <f t="shared" si="88"/>
        <v>1.4679766154192327E-3</v>
      </c>
      <c r="F834" s="5">
        <f>B$6+B$7*E815+B$8*(H833*100)^2</f>
        <v>0.7364647344976385</v>
      </c>
      <c r="G834" s="14">
        <v>8.3509731183002856E-3</v>
      </c>
      <c r="H834" s="8">
        <f t="shared" si="89"/>
        <v>8.5817523530898887E-3</v>
      </c>
      <c r="I834" s="7">
        <f t="shared" si="87"/>
        <v>2.3077923478960309E-4</v>
      </c>
      <c r="J834" s="10">
        <f t="shared" si="90"/>
        <v>2.7635011096356483E-2</v>
      </c>
      <c r="K834" s="10">
        <f t="shared" si="91"/>
        <v>3.6820201545606501E-4</v>
      </c>
      <c r="AC834" s="12"/>
      <c r="AD834" s="13"/>
    </row>
    <row r="835" spans="1:30" x14ac:dyDescent="0.3">
      <c r="A835" s="17">
        <v>43689</v>
      </c>
      <c r="B835" s="18">
        <v>-2.021330432755351E-2</v>
      </c>
      <c r="C835" s="8">
        <f t="shared" si="85"/>
        <v>-7.1413304327553509E-2</v>
      </c>
      <c r="D835" s="5">
        <f t="shared" si="86"/>
        <v>5.0998600349797729E-3</v>
      </c>
      <c r="E835" s="5">
        <f t="shared" si="88"/>
        <v>2.7398546171408631E-3</v>
      </c>
      <c r="F835" s="5">
        <f>B$6+B$7*E815+B$8*(H834*100)^2</f>
        <v>0.73129818006160441</v>
      </c>
      <c r="G835" s="14">
        <v>1.0612723823935733E-2</v>
      </c>
      <c r="H835" s="8">
        <f t="shared" si="89"/>
        <v>8.5515973949993954E-3</v>
      </c>
      <c r="I835" s="7">
        <f t="shared" si="87"/>
        <v>2.0611264289363378E-3</v>
      </c>
      <c r="J835" s="10">
        <f t="shared" si="90"/>
        <v>0.19421276414333075</v>
      </c>
      <c r="K835" s="10">
        <f t="shared" si="91"/>
        <v>2.5086841731446929E-2</v>
      </c>
      <c r="AC835" s="12"/>
      <c r="AD835" s="13"/>
    </row>
    <row r="836" spans="1:30" x14ac:dyDescent="0.3">
      <c r="A836" s="17">
        <v>43690</v>
      </c>
      <c r="B836" s="18">
        <v>1.348856300093209E-2</v>
      </c>
      <c r="C836" s="8">
        <f t="shared" si="85"/>
        <v>-3.7711436999067913E-2</v>
      </c>
      <c r="D836" s="5">
        <f t="shared" si="86"/>
        <v>1.4221524805346684E-3</v>
      </c>
      <c r="E836" s="5">
        <f t="shared" si="88"/>
        <v>5.0998600349797729E-3</v>
      </c>
      <c r="F836" s="5">
        <f>B$6+B$7*E815+B$8*(H835*100)^2</f>
        <v>0.72655269981210713</v>
      </c>
      <c r="G836" s="14">
        <v>1.3243951851467088E-2</v>
      </c>
      <c r="H836" s="8">
        <f t="shared" si="89"/>
        <v>8.523806073651061E-3</v>
      </c>
      <c r="I836" s="7">
        <f t="shared" si="87"/>
        <v>4.7201457778160271E-3</v>
      </c>
      <c r="J836" s="10">
        <f t="shared" si="90"/>
        <v>0.35640010102371045</v>
      </c>
      <c r="K836" s="10">
        <f t="shared" si="91"/>
        <v>0.11308232249860906</v>
      </c>
      <c r="AC836" s="12"/>
      <c r="AD836" s="13"/>
    </row>
    <row r="837" spans="1:30" x14ac:dyDescent="0.3">
      <c r="A837" s="17">
        <v>43691</v>
      </c>
      <c r="B837" s="18">
        <v>-2.9880832035084522E-2</v>
      </c>
      <c r="C837" s="8">
        <f t="shared" si="85"/>
        <v>-8.1080832035084524E-2</v>
      </c>
      <c r="D837" s="5">
        <f t="shared" si="86"/>
        <v>6.574101323501589E-3</v>
      </c>
      <c r="E837" s="5">
        <f t="shared" si="88"/>
        <v>1.4221524805346684E-3</v>
      </c>
      <c r="F837" s="5">
        <f>B$6+B$7*E816+B$8*(H836*100)^2</f>
        <v>0.72211353436326287</v>
      </c>
      <c r="G837" s="14">
        <v>1.4550366065895132E-2</v>
      </c>
      <c r="H837" s="8">
        <f t="shared" si="89"/>
        <v>8.4977263686427489E-3</v>
      </c>
      <c r="I837" s="7">
        <f t="shared" si="87"/>
        <v>6.0526396972523828E-3</v>
      </c>
      <c r="J837" s="10">
        <f t="shared" si="90"/>
        <v>0.41597851695561633</v>
      </c>
      <c r="K837" s="10">
        <f t="shared" si="91"/>
        <v>0.17444826885895726</v>
      </c>
      <c r="AC837" s="12"/>
      <c r="AD837" s="13"/>
    </row>
    <row r="838" spans="1:30" x14ac:dyDescent="0.3">
      <c r="A838" s="17">
        <v>43692</v>
      </c>
      <c r="B838" s="18">
        <v>-1.2051421475993612E-2</v>
      </c>
      <c r="C838" s="8">
        <f t="shared" si="85"/>
        <v>-6.3251421475993608E-2</v>
      </c>
      <c r="D838" s="5">
        <f t="shared" si="86"/>
        <v>4.0007423187337857E-3</v>
      </c>
      <c r="E838" s="5">
        <f t="shared" si="88"/>
        <v>6.574101323501589E-3</v>
      </c>
      <c r="F838" s="5">
        <f>B$6+B$7*E837+B$8*(H837*100)^2</f>
        <v>0.71795258350190716</v>
      </c>
      <c r="G838" s="14">
        <v>1.733605629988336E-2</v>
      </c>
      <c r="H838" s="8">
        <f t="shared" si="89"/>
        <v>8.4732082678399163E-3</v>
      </c>
      <c r="I838" s="7">
        <f t="shared" si="87"/>
        <v>8.8628480320434438E-3</v>
      </c>
      <c r="J838" s="10">
        <f t="shared" si="90"/>
        <v>0.5112378431825394</v>
      </c>
      <c r="K838" s="10">
        <f t="shared" si="91"/>
        <v>0.330105620555047</v>
      </c>
      <c r="AC838" s="12"/>
      <c r="AD838" s="13"/>
    </row>
    <row r="839" spans="1:30" x14ac:dyDescent="0.3">
      <c r="A839" s="17">
        <v>43693</v>
      </c>
      <c r="B839" s="18">
        <v>7.5328597252024019E-3</v>
      </c>
      <c r="C839" s="8">
        <f t="shared" si="85"/>
        <v>-4.3667140274797601E-2</v>
      </c>
      <c r="D839" s="5">
        <f t="shared" si="86"/>
        <v>1.9068191397788507E-3</v>
      </c>
      <c r="E839" s="5">
        <f t="shared" si="88"/>
        <v>4.0007423187337857E-3</v>
      </c>
      <c r="F839" s="5">
        <f>B$6+B$7*E837+B$8*(H838*100)^2</f>
        <v>0.71413075013575211</v>
      </c>
      <c r="G839" s="14">
        <v>1.0309922088430063E-2</v>
      </c>
      <c r="H839" s="8">
        <f t="shared" si="89"/>
        <v>8.4506257172812481E-3</v>
      </c>
      <c r="I839" s="7">
        <f t="shared" si="87"/>
        <v>1.8592963711488147E-3</v>
      </c>
      <c r="J839" s="10">
        <f t="shared" si="90"/>
        <v>0.18034048707655539</v>
      </c>
      <c r="K839" s="10">
        <f t="shared" si="91"/>
        <v>2.1152528156812789E-2</v>
      </c>
      <c r="AC839" s="12"/>
      <c r="AD839" s="13"/>
    </row>
    <row r="840" spans="1:30" x14ac:dyDescent="0.3">
      <c r="A840" s="17">
        <v>43696</v>
      </c>
      <c r="B840" s="18">
        <v>-3.3822639193587089E-3</v>
      </c>
      <c r="C840" s="8">
        <f t="shared" si="85"/>
        <v>-5.4582263919358713E-2</v>
      </c>
      <c r="D840" s="5">
        <f t="shared" si="86"/>
        <v>2.979223534562528E-3</v>
      </c>
      <c r="E840" s="5">
        <f t="shared" si="88"/>
        <v>1.9068191397788507E-3</v>
      </c>
      <c r="F840" s="5">
        <f>B$6+B$7*E837+B$8*(H839*100)^2</f>
        <v>0.71062039618893869</v>
      </c>
      <c r="G840" s="14">
        <v>1.3734147814278942E-2</v>
      </c>
      <c r="H840" s="8">
        <f t="shared" si="89"/>
        <v>8.4298303434229248E-3</v>
      </c>
      <c r="I840" s="7">
        <f t="shared" si="87"/>
        <v>5.3043174708560167E-3</v>
      </c>
      <c r="J840" s="10">
        <f t="shared" si="90"/>
        <v>0.38621380391299504</v>
      </c>
      <c r="K840" s="10">
        <f t="shared" si="91"/>
        <v>0.1411231914961748</v>
      </c>
      <c r="AC840" s="12"/>
      <c r="AD840" s="13"/>
    </row>
    <row r="841" spans="1:30" x14ac:dyDescent="0.3">
      <c r="A841" s="17">
        <v>43697</v>
      </c>
      <c r="B841" s="18">
        <v>-2.4862739352769932E-3</v>
      </c>
      <c r="C841" s="8">
        <f t="shared" si="85"/>
        <v>-5.3686273935276994E-2</v>
      </c>
      <c r="D841" s="5">
        <f t="shared" si="86"/>
        <v>2.882216009053602E-3</v>
      </c>
      <c r="E841" s="5">
        <f t="shared" si="88"/>
        <v>2.979223534562528E-3</v>
      </c>
      <c r="F841" s="5">
        <f>B$6+B$7*E837+B$8*(H840*100)^2</f>
        <v>0.70739613608879048</v>
      </c>
      <c r="G841" s="14">
        <v>1.2874492790888002E-2</v>
      </c>
      <c r="H841" s="8">
        <f t="shared" si="89"/>
        <v>8.4106844911029117E-3</v>
      </c>
      <c r="I841" s="7">
        <f t="shared" si="87"/>
        <v>4.4638082997850905E-3</v>
      </c>
      <c r="J841" s="10">
        <f t="shared" si="90"/>
        <v>0.34671721614884721</v>
      </c>
      <c r="K841" s="10">
        <f t="shared" si="91"/>
        <v>0.10498548999075275</v>
      </c>
      <c r="AC841" s="12"/>
      <c r="AD841" s="13"/>
    </row>
    <row r="842" spans="1:30" x14ac:dyDescent="0.3">
      <c r="A842" s="17">
        <v>43698</v>
      </c>
      <c r="B842" s="18">
        <v>1.975875560781809E-2</v>
      </c>
      <c r="C842" s="8">
        <f t="shared" si="85"/>
        <v>-3.1441244392181912E-2</v>
      </c>
      <c r="D842" s="5">
        <f t="shared" si="86"/>
        <v>9.8855184892891051E-4</v>
      </c>
      <c r="E842" s="5">
        <f t="shared" si="88"/>
        <v>2.882216009053602E-3</v>
      </c>
      <c r="F842" s="5">
        <f>B$6+B$7*E837+B$8*(H841*100)^2</f>
        <v>0.70443465318680443</v>
      </c>
      <c r="G842" s="14">
        <v>7.9917497171606774E-3</v>
      </c>
      <c r="H842" s="8">
        <f t="shared" si="89"/>
        <v>8.3930605453958473E-3</v>
      </c>
      <c r="I842" s="7">
        <f t="shared" si="87"/>
        <v>4.0131082823516989E-4</v>
      </c>
      <c r="J842" s="10">
        <f t="shared" si="90"/>
        <v>5.021564018370539E-2</v>
      </c>
      <c r="K842" s="10">
        <f t="shared" si="91"/>
        <v>1.1809152254871336E-3</v>
      </c>
      <c r="AC842" s="12"/>
      <c r="AD842" s="13"/>
    </row>
    <row r="843" spans="1:30" x14ac:dyDescent="0.3">
      <c r="A843" s="17">
        <v>43699</v>
      </c>
      <c r="B843" s="18">
        <v>-1.1838339565397461E-2</v>
      </c>
      <c r="C843" s="8">
        <f t="shared" si="85"/>
        <v>-6.3038339565397464E-2</v>
      </c>
      <c r="D843" s="5">
        <f t="shared" si="86"/>
        <v>3.9738322551623557E-3</v>
      </c>
      <c r="E843" s="5">
        <f t="shared" si="88"/>
        <v>9.8855184892891051E-4</v>
      </c>
      <c r="F843" s="5">
        <f>B$6+B$7*E837+B$8*(H842*100)^2</f>
        <v>0.7017145311413302</v>
      </c>
      <c r="G843" s="14">
        <v>7.2342132234596134E-3</v>
      </c>
      <c r="H843" s="8">
        <f t="shared" si="89"/>
        <v>8.3768402822384652E-3</v>
      </c>
      <c r="I843" s="7">
        <f t="shared" si="87"/>
        <v>1.1426270587788518E-3</v>
      </c>
      <c r="J843" s="10">
        <f t="shared" si="90"/>
        <v>0.15794766113244502</v>
      </c>
      <c r="K843" s="10">
        <f t="shared" si="91"/>
        <v>1.024607140720013E-2</v>
      </c>
      <c r="AC843" s="12"/>
      <c r="AD843" s="13"/>
    </row>
    <row r="844" spans="1:30" x14ac:dyDescent="0.3">
      <c r="A844" s="17">
        <v>43700</v>
      </c>
      <c r="B844" s="18">
        <v>-2.3716446626118236E-2</v>
      </c>
      <c r="C844" s="8">
        <f t="shared" ref="C844:C907" si="92">B844-B$5</f>
        <v>-7.4916446626118238E-2</v>
      </c>
      <c r="D844" s="5">
        <f t="shared" ref="D844:D907" si="93">C844^2</f>
        <v>5.6124739750840228E-3</v>
      </c>
      <c r="E844" s="5">
        <f t="shared" si="88"/>
        <v>3.9738322551623557E-3</v>
      </c>
      <c r="F844" s="5">
        <f>B$6+B$7*E837+B$8*(H843*100)^2</f>
        <v>0.69921609904256188</v>
      </c>
      <c r="G844" s="14">
        <v>1.5380710206937294E-2</v>
      </c>
      <c r="H844" s="8">
        <f t="shared" si="89"/>
        <v>8.3619142487983081E-3</v>
      </c>
      <c r="I844" s="7">
        <f t="shared" si="87"/>
        <v>7.0187959581389861E-3</v>
      </c>
      <c r="J844" s="10">
        <f t="shared" si="90"/>
        <v>0.45633757243363432</v>
      </c>
      <c r="K844" s="10">
        <f t="shared" si="91"/>
        <v>0.22994993414700216</v>
      </c>
      <c r="AC844" s="12"/>
      <c r="AD844" s="13"/>
    </row>
    <row r="845" spans="1:30" x14ac:dyDescent="0.3">
      <c r="A845" s="17">
        <v>43703</v>
      </c>
      <c r="B845" s="18">
        <v>-1.2746376790123642E-2</v>
      </c>
      <c r="C845" s="8">
        <f t="shared" si="92"/>
        <v>-6.3946376790123646E-2</v>
      </c>
      <c r="D845" s="5">
        <f t="shared" si="93"/>
        <v>4.0891391045844638E-3</v>
      </c>
      <c r="E845" s="5">
        <f t="shared" si="88"/>
        <v>5.6124739750840228E-3</v>
      </c>
      <c r="F845" s="5">
        <f>B$6+B$7*E837+B$8*(H844*100)^2</f>
        <v>0.69692128915984319</v>
      </c>
      <c r="G845" s="14">
        <v>1.5268218625361984E-2</v>
      </c>
      <c r="H845" s="8">
        <f t="shared" si="89"/>
        <v>8.3481811741231583E-3</v>
      </c>
      <c r="I845" s="7">
        <f t="shared" ref="I845:I908" si="94">SQRT((G845-H845)^2)</f>
        <v>6.9200374512388262E-3</v>
      </c>
      <c r="J845" s="10">
        <f t="shared" si="90"/>
        <v>0.45323148829844345</v>
      </c>
      <c r="K845" s="10">
        <f t="shared" si="91"/>
        <v>0.22519779772521509</v>
      </c>
      <c r="AC845" s="12"/>
      <c r="AD845" s="13"/>
    </row>
    <row r="846" spans="1:30" x14ac:dyDescent="0.3">
      <c r="A846" s="17">
        <v>43704</v>
      </c>
      <c r="B846" s="18">
        <v>8.7349424291256594E-3</v>
      </c>
      <c r="C846" s="8">
        <f t="shared" si="92"/>
        <v>-4.2465057570874341E-2</v>
      </c>
      <c r="D846" s="5">
        <f t="shared" si="93"/>
        <v>1.8032811144976723E-3</v>
      </c>
      <c r="E846" s="5">
        <f t="shared" ref="E846:E909" si="95">D845</f>
        <v>4.0891391045844638E-3</v>
      </c>
      <c r="F846" s="5">
        <f>B$6+B$7*E837+B$8*(H845*100)^2</f>
        <v>0.69481350628256622</v>
      </c>
      <c r="G846" s="14">
        <v>1.3378718973231613E-2</v>
      </c>
      <c r="H846" s="8">
        <f t="shared" ref="H846:H909" si="96">SQRT(F846)/100</f>
        <v>8.3355474102338716E-3</v>
      </c>
      <c r="I846" s="7">
        <f t="shared" si="94"/>
        <v>5.0431715629977412E-3</v>
      </c>
      <c r="J846" s="10">
        <f t="shared" ref="J846:J909" si="97">ABS(G846-H846)/G846</f>
        <v>0.37695474231039694</v>
      </c>
      <c r="K846" s="10">
        <f t="shared" ref="K846:K909" si="98">G846/H846-LN(G846/H846)-1</f>
        <v>0.13188372223882538</v>
      </c>
      <c r="AC846" s="12"/>
      <c r="AD846" s="13"/>
    </row>
    <row r="847" spans="1:30" x14ac:dyDescent="0.3">
      <c r="A847" s="17">
        <v>43705</v>
      </c>
      <c r="B847" s="18">
        <v>9.3928147459987083E-3</v>
      </c>
      <c r="C847" s="8">
        <f t="shared" si="92"/>
        <v>-4.1807185254001296E-2</v>
      </c>
      <c r="D847" s="5">
        <f t="shared" si="93"/>
        <v>1.7478407388623835E-3</v>
      </c>
      <c r="E847" s="5">
        <f t="shared" si="95"/>
        <v>1.8032811144976723E-3</v>
      </c>
      <c r="F847" s="5">
        <f>B$6+B$7*E837+B$8*(H846*100)^2</f>
        <v>0.69287750770978718</v>
      </c>
      <c r="G847" s="14">
        <v>1.1557214397369368E-2</v>
      </c>
      <c r="H847" s="8">
        <f t="shared" si="96"/>
        <v>8.3239264035056618E-3</v>
      </c>
      <c r="I847" s="7">
        <f t="shared" si="94"/>
        <v>3.2332879938637062E-3</v>
      </c>
      <c r="J847" s="10">
        <f t="shared" si="97"/>
        <v>0.27976360762154429</v>
      </c>
      <c r="K847" s="10">
        <f t="shared" si="98"/>
        <v>6.0257236629410293E-2</v>
      </c>
      <c r="AC847" s="12"/>
      <c r="AD847" s="13"/>
    </row>
    <row r="848" spans="1:30" x14ac:dyDescent="0.3">
      <c r="A848" s="17">
        <v>43706</v>
      </c>
      <c r="B848" s="18">
        <v>2.3451391262255202E-2</v>
      </c>
      <c r="C848" s="8">
        <f t="shared" si="92"/>
        <v>-2.77486087377448E-2</v>
      </c>
      <c r="D848" s="5">
        <f t="shared" si="93"/>
        <v>7.6998528688044707E-4</v>
      </c>
      <c r="E848" s="5">
        <f t="shared" si="95"/>
        <v>1.7478407388623835E-3</v>
      </c>
      <c r="F848" s="5">
        <f>B$6+B$7*E837+B$8*(H847*100)^2</f>
        <v>0.69109929302068962</v>
      </c>
      <c r="G848" s="14">
        <v>1.0672350415018792E-2</v>
      </c>
      <c r="H848" s="8">
        <f t="shared" si="96"/>
        <v>8.3132381959179404E-3</v>
      </c>
      <c r="I848" s="7">
        <f t="shared" si="94"/>
        <v>2.3591122191008521E-3</v>
      </c>
      <c r="J848" s="10">
        <f t="shared" si="97"/>
        <v>0.22104898427819267</v>
      </c>
      <c r="K848" s="10">
        <f t="shared" si="98"/>
        <v>3.3970656630855522E-2</v>
      </c>
      <c r="AC848" s="12"/>
      <c r="AD848" s="13"/>
    </row>
    <row r="849" spans="1:30" x14ac:dyDescent="0.3">
      <c r="A849" s="17">
        <v>43707</v>
      </c>
      <c r="B849" s="18">
        <v>6.0597530453861004E-3</v>
      </c>
      <c r="C849" s="8">
        <f t="shared" si="92"/>
        <v>-4.5140246954613904E-2</v>
      </c>
      <c r="D849" s="5">
        <f t="shared" si="93"/>
        <v>2.0376418951235297E-3</v>
      </c>
      <c r="E849" s="5">
        <f t="shared" si="95"/>
        <v>7.6998528688044707E-4</v>
      </c>
      <c r="F849" s="5">
        <f>B$6+B$7*E837+B$8*(H848*100)^2</f>
        <v>0.68946600282875381</v>
      </c>
      <c r="G849" s="14">
        <v>6.3948116666831829E-3</v>
      </c>
      <c r="H849" s="8">
        <f t="shared" si="96"/>
        <v>8.3034089555359958E-3</v>
      </c>
      <c r="I849" s="7">
        <f t="shared" si="94"/>
        <v>1.9085972888528129E-3</v>
      </c>
      <c r="J849" s="10">
        <f t="shared" si="97"/>
        <v>0.2984602812928111</v>
      </c>
      <c r="K849" s="10">
        <f t="shared" si="98"/>
        <v>3.1322089253280172E-2</v>
      </c>
      <c r="AC849" s="12"/>
      <c r="AD849" s="13"/>
    </row>
    <row r="850" spans="1:30" x14ac:dyDescent="0.3">
      <c r="A850" s="17">
        <v>43710</v>
      </c>
      <c r="B850" s="18">
        <v>-5.0455844275132051E-3</v>
      </c>
      <c r="C850" s="8">
        <f t="shared" si="92"/>
        <v>-5.6245584427513207E-2</v>
      </c>
      <c r="D850" s="5">
        <f t="shared" si="93"/>
        <v>3.1635657675925162E-3</v>
      </c>
      <c r="E850" s="5">
        <f t="shared" si="95"/>
        <v>2.0376418951235297E-3</v>
      </c>
      <c r="F850" s="5">
        <f>B$6+B$7*E837+B$8*(H849*100)^2</f>
        <v>0.68796582578746068</v>
      </c>
      <c r="G850" s="14">
        <v>6.5521769396182528E-3</v>
      </c>
      <c r="H850" s="8">
        <f t="shared" si="96"/>
        <v>8.2943705354141303E-3</v>
      </c>
      <c r="I850" s="7">
        <f t="shared" si="94"/>
        <v>1.7421935957958774E-3</v>
      </c>
      <c r="J850" s="10">
        <f t="shared" si="97"/>
        <v>0.26589538284010111</v>
      </c>
      <c r="K850" s="10">
        <f t="shared" si="98"/>
        <v>2.5734378488054377E-2</v>
      </c>
      <c r="AC850" s="12"/>
      <c r="AD850" s="13"/>
    </row>
    <row r="851" spans="1:30" x14ac:dyDescent="0.3">
      <c r="A851" s="17">
        <v>43711</v>
      </c>
      <c r="B851" s="18">
        <v>-9.4355864859952104E-3</v>
      </c>
      <c r="C851" s="8">
        <f t="shared" si="92"/>
        <v>-6.0635586485995215E-2</v>
      </c>
      <c r="D851" s="5">
        <f t="shared" si="93"/>
        <v>3.6766743485006055E-3</v>
      </c>
      <c r="E851" s="5">
        <f t="shared" si="95"/>
        <v>3.1635657675925162E-3</v>
      </c>
      <c r="F851" s="5">
        <f>B$6+B$7*E837+B$8*(H850*100)^2</f>
        <v>0.6865879131750332</v>
      </c>
      <c r="G851" s="14">
        <v>1.2541699248708894E-2</v>
      </c>
      <c r="H851" s="8">
        <f t="shared" si="96"/>
        <v>8.2860600599744209E-3</v>
      </c>
      <c r="I851" s="7">
        <f t="shared" si="94"/>
        <v>4.2556391887344728E-3</v>
      </c>
      <c r="J851" s="10">
        <f t="shared" si="97"/>
        <v>0.33931918668617173</v>
      </c>
      <c r="K851" s="10">
        <f t="shared" si="98"/>
        <v>9.9105753096333737E-2</v>
      </c>
      <c r="AC851" s="12"/>
      <c r="AD851" s="13"/>
    </row>
    <row r="852" spans="1:30" x14ac:dyDescent="0.3">
      <c r="A852" s="17">
        <v>43712</v>
      </c>
      <c r="B852" s="18">
        <v>1.5133551135918627E-2</v>
      </c>
      <c r="C852" s="8">
        <f t="shared" si="92"/>
        <v>-3.6066448864081377E-2</v>
      </c>
      <c r="D852" s="5">
        <f t="shared" si="93"/>
        <v>1.3007887336653969E-3</v>
      </c>
      <c r="E852" s="5">
        <f t="shared" si="95"/>
        <v>3.6766743485006055E-3</v>
      </c>
      <c r="F852" s="5">
        <f>B$6+B$7*E837+B$8*(H851*100)^2</f>
        <v>0.68532230044051812</v>
      </c>
      <c r="G852" s="14">
        <v>5.6766515427486113E-3</v>
      </c>
      <c r="H852" s="8">
        <f t="shared" si="96"/>
        <v>8.2784195378134712E-3</v>
      </c>
      <c r="I852" s="7">
        <f t="shared" si="94"/>
        <v>2.60176799506486E-3</v>
      </c>
      <c r="J852" s="10">
        <f t="shared" si="97"/>
        <v>0.45832793777669406</v>
      </c>
      <c r="K852" s="10">
        <f t="shared" si="98"/>
        <v>6.3007354060783616E-2</v>
      </c>
      <c r="AC852" s="12"/>
      <c r="AD852" s="13"/>
    </row>
    <row r="853" spans="1:30" x14ac:dyDescent="0.3">
      <c r="A853" s="17">
        <v>43713</v>
      </c>
      <c r="B853" s="18">
        <v>1.0243694694271055E-2</v>
      </c>
      <c r="C853" s="8">
        <f t="shared" si="92"/>
        <v>-4.0956305305728948E-2</v>
      </c>
      <c r="D853" s="5">
        <f t="shared" si="93"/>
        <v>1.6774189442960812E-3</v>
      </c>
      <c r="E853" s="5">
        <f t="shared" si="95"/>
        <v>1.3007887336653969E-3</v>
      </c>
      <c r="F853" s="5">
        <f>B$6+B$7*E837+B$8*(H852*100)^2</f>
        <v>0.68415983514386625</v>
      </c>
      <c r="G853" s="14">
        <v>1.3594495807917531E-2</v>
      </c>
      <c r="H853" s="8">
        <f t="shared" si="96"/>
        <v>8.2713954998166195E-3</v>
      </c>
      <c r="I853" s="7">
        <f t="shared" si="94"/>
        <v>5.3231003081009119E-3</v>
      </c>
      <c r="J853" s="10">
        <f t="shared" si="97"/>
        <v>0.39156290776158836</v>
      </c>
      <c r="K853" s="10">
        <f t="shared" si="98"/>
        <v>0.14669353380799066</v>
      </c>
      <c r="AC853" s="12"/>
      <c r="AD853" s="13"/>
    </row>
    <row r="854" spans="1:30" x14ac:dyDescent="0.3">
      <c r="A854" s="17">
        <v>43714</v>
      </c>
      <c r="B854" s="18">
        <v>6.7453881395316551E-3</v>
      </c>
      <c r="C854" s="8">
        <f t="shared" si="92"/>
        <v>-4.4454611860468347E-2</v>
      </c>
      <c r="D854" s="5">
        <f t="shared" si="93"/>
        <v>1.9762125156648929E-3</v>
      </c>
      <c r="E854" s="5">
        <f t="shared" si="95"/>
        <v>1.6774189442960812E-3</v>
      </c>
      <c r="F854" s="5">
        <f>B$6+B$7*E837+B$8*(H853*100)^2</f>
        <v>0.68309211076889143</v>
      </c>
      <c r="G854" s="14">
        <v>5.0236575662553551E-3</v>
      </c>
      <c r="H854" s="8">
        <f t="shared" si="96"/>
        <v>8.2649386614111753E-3</v>
      </c>
      <c r="I854" s="7">
        <f t="shared" si="94"/>
        <v>3.2412810951558202E-3</v>
      </c>
      <c r="J854" s="10">
        <f t="shared" si="97"/>
        <v>0.64520343045035178</v>
      </c>
      <c r="K854" s="10">
        <f t="shared" si="98"/>
        <v>0.10569161050109566</v>
      </c>
      <c r="AC854" s="12"/>
      <c r="AD854" s="13"/>
    </row>
    <row r="855" spans="1:30" x14ac:dyDescent="0.3">
      <c r="A855" s="17">
        <v>43717</v>
      </c>
      <c r="B855" s="18">
        <v>2.3870065090034706E-3</v>
      </c>
      <c r="C855" s="8">
        <f t="shared" si="92"/>
        <v>-4.8812993490996534E-2</v>
      </c>
      <c r="D855" s="5">
        <f t="shared" si="93"/>
        <v>2.38270833355207E-3</v>
      </c>
      <c r="E855" s="5">
        <f t="shared" si="95"/>
        <v>1.9762125156648929E-3</v>
      </c>
      <c r="F855" s="5">
        <f>B$6+B$7*E837+B$8*(H854*100)^2</f>
        <v>0.68211140593047714</v>
      </c>
      <c r="G855" s="14">
        <v>1.0903470765387219E-2</v>
      </c>
      <c r="H855" s="8">
        <f t="shared" si="96"/>
        <v>8.2590036077633319E-3</v>
      </c>
      <c r="I855" s="7">
        <f t="shared" si="94"/>
        <v>2.6444671576238872E-3</v>
      </c>
      <c r="J855" s="10">
        <f t="shared" si="97"/>
        <v>0.24253443830185509</v>
      </c>
      <c r="K855" s="10">
        <f t="shared" si="98"/>
        <v>4.2414827493178819E-2</v>
      </c>
      <c r="AC855" s="12"/>
      <c r="AD855" s="13"/>
    </row>
    <row r="856" spans="1:30" x14ac:dyDescent="0.3">
      <c r="A856" s="17">
        <v>43718</v>
      </c>
      <c r="B856" s="18">
        <v>-1.4451079799060213E-3</v>
      </c>
      <c r="C856" s="8">
        <f t="shared" si="92"/>
        <v>-5.2645107979906021E-2</v>
      </c>
      <c r="D856" s="5">
        <f t="shared" si="93"/>
        <v>2.7715073942159644E-3</v>
      </c>
      <c r="E856" s="5">
        <f t="shared" si="95"/>
        <v>2.38270833355207E-3</v>
      </c>
      <c r="F856" s="5">
        <f>B$6+B$7*E837+B$8*(H855*100)^2</f>
        <v>0.6812106285363938</v>
      </c>
      <c r="G856" s="14">
        <v>8.6098438386808442E-3</v>
      </c>
      <c r="H856" s="8">
        <f t="shared" si="96"/>
        <v>8.2535485007140634E-3</v>
      </c>
      <c r="I856" s="7">
        <f t="shared" si="94"/>
        <v>3.5629533796678083E-4</v>
      </c>
      <c r="J856" s="10">
        <f t="shared" si="97"/>
        <v>4.1382322913463034E-2</v>
      </c>
      <c r="K856" s="10">
        <f t="shared" si="98"/>
        <v>9.0579399350620982E-4</v>
      </c>
      <c r="AC856" s="12"/>
      <c r="AD856" s="13"/>
    </row>
    <row r="857" spans="1:30" x14ac:dyDescent="0.3">
      <c r="A857" s="17">
        <v>43719</v>
      </c>
      <c r="B857" s="18">
        <v>4.0101178314000049E-3</v>
      </c>
      <c r="C857" s="8">
        <f t="shared" si="92"/>
        <v>-4.7189882168599998E-2</v>
      </c>
      <c r="D857" s="5">
        <f t="shared" si="93"/>
        <v>2.2268849790863521E-3</v>
      </c>
      <c r="E857" s="5">
        <f t="shared" si="95"/>
        <v>2.7715073942159644E-3</v>
      </c>
      <c r="F857" s="5">
        <f>B$6+B$7*E837+B$8*(H856*100)^2</f>
        <v>0.68038326449992781</v>
      </c>
      <c r="G857" s="14">
        <v>8.0934455150277161E-3</v>
      </c>
      <c r="H857" s="8">
        <f t="shared" si="96"/>
        <v>8.2485348062545493E-3</v>
      </c>
      <c r="I857" s="7">
        <f t="shared" si="94"/>
        <v>1.550892912268332E-4</v>
      </c>
      <c r="J857" s="10">
        <f t="shared" si="97"/>
        <v>1.9162332153699817E-2</v>
      </c>
      <c r="K857" s="10">
        <f t="shared" si="98"/>
        <v>1.79005709698421E-4</v>
      </c>
      <c r="AC857" s="12"/>
      <c r="AD857" s="13"/>
    </row>
    <row r="858" spans="1:30" x14ac:dyDescent="0.3">
      <c r="A858" s="17">
        <v>43720</v>
      </c>
      <c r="B858" s="18">
        <v>8.9021216615985423E-3</v>
      </c>
      <c r="C858" s="8">
        <f t="shared" si="92"/>
        <v>-4.2297878338401457E-2</v>
      </c>
      <c r="D858" s="5">
        <f t="shared" si="93"/>
        <v>1.7891105119302111E-3</v>
      </c>
      <c r="E858" s="5">
        <f t="shared" si="95"/>
        <v>2.2268849790863521E-3</v>
      </c>
      <c r="F858" s="5">
        <f>B$6+B$7*E837+B$8*(H857*100)^2</f>
        <v>0.67962333063243396</v>
      </c>
      <c r="G858" s="14">
        <v>1.0946266828158451E-2</v>
      </c>
      <c r="H858" s="8">
        <f t="shared" si="96"/>
        <v>8.24392704135859E-3</v>
      </c>
      <c r="I858" s="7">
        <f t="shared" si="94"/>
        <v>2.7023397867998612E-3</v>
      </c>
      <c r="J858" s="10">
        <f t="shared" si="97"/>
        <v>0.24687318783864234</v>
      </c>
      <c r="K858" s="10">
        <f t="shared" si="98"/>
        <v>4.4275978826326945E-2</v>
      </c>
      <c r="AC858" s="12"/>
      <c r="AD858" s="13"/>
    </row>
    <row r="859" spans="1:30" x14ac:dyDescent="0.3">
      <c r="A859" s="17">
        <v>43721</v>
      </c>
      <c r="B859" s="18">
        <v>-8.3705845888704025E-3</v>
      </c>
      <c r="C859" s="8">
        <f t="shared" si="92"/>
        <v>-5.9570584588870407E-2</v>
      </c>
      <c r="D859" s="5">
        <f t="shared" si="93"/>
        <v>3.5486545482597645E-3</v>
      </c>
      <c r="E859" s="5">
        <f t="shared" si="95"/>
        <v>1.7891105119302111E-3</v>
      </c>
      <c r="F859" s="5">
        <f>B$6+B$7*E838+B$8*(H858*100)^2</f>
        <v>0.67925608649085922</v>
      </c>
      <c r="G859" s="14">
        <v>7.7952254262825937E-3</v>
      </c>
      <c r="H859" s="8">
        <f t="shared" si="96"/>
        <v>8.241699378713465E-3</v>
      </c>
      <c r="I859" s="7">
        <f t="shared" si="94"/>
        <v>4.4647395243087133E-4</v>
      </c>
      <c r="J859" s="10">
        <f t="shared" si="97"/>
        <v>5.7275309951336062E-2</v>
      </c>
      <c r="K859" s="10">
        <f t="shared" si="98"/>
        <v>1.5225767054378725E-3</v>
      </c>
      <c r="AC859" s="12"/>
      <c r="AD859" s="13"/>
    </row>
    <row r="860" spans="1:30" x14ac:dyDescent="0.3">
      <c r="A860" s="17">
        <v>43724</v>
      </c>
      <c r="B860" s="18">
        <v>1.727958109467321E-3</v>
      </c>
      <c r="C860" s="8">
        <f t="shared" si="92"/>
        <v>-4.9472041890532684E-2</v>
      </c>
      <c r="D860" s="5">
        <f t="shared" si="93"/>
        <v>2.4474829288186205E-3</v>
      </c>
      <c r="E860" s="5">
        <f t="shared" si="95"/>
        <v>3.5486545482597645E-3</v>
      </c>
      <c r="F860" s="20">
        <f t="shared" ref="F860" si="99">B$6+B$7*E860+B$8*(G859*100)^2</f>
        <v>0.61295930343867611</v>
      </c>
      <c r="G860" s="14">
        <v>8.0661124829259911E-3</v>
      </c>
      <c r="H860" s="8">
        <f t="shared" si="96"/>
        <v>7.8291717533764456E-3</v>
      </c>
      <c r="I860" s="7">
        <f t="shared" si="94"/>
        <v>2.369407295495455E-4</v>
      </c>
      <c r="J860" s="10">
        <f t="shared" si="97"/>
        <v>2.9374835777593197E-2</v>
      </c>
      <c r="K860" s="10">
        <f t="shared" si="98"/>
        <v>4.4891495170906737E-4</v>
      </c>
      <c r="AC860" s="12"/>
      <c r="AD860" s="13"/>
    </row>
    <row r="861" spans="1:30" x14ac:dyDescent="0.3">
      <c r="A861" s="17">
        <v>43725</v>
      </c>
      <c r="B861" s="18">
        <v>8.9968297218533284E-3</v>
      </c>
      <c r="C861" s="8">
        <f t="shared" si="92"/>
        <v>-4.2203170278146671E-2</v>
      </c>
      <c r="D861" s="5">
        <f t="shared" si="93"/>
        <v>1.7811075815262426E-3</v>
      </c>
      <c r="E861" s="5">
        <f t="shared" si="95"/>
        <v>2.4474829288186205E-3</v>
      </c>
      <c r="F861" s="5">
        <f>B$6+B$7*E860+B$8*(H860*100)^2</f>
        <v>0.61783094383042225</v>
      </c>
      <c r="G861" s="14">
        <v>9.2465802862950284E-3</v>
      </c>
      <c r="H861" s="8">
        <f t="shared" si="96"/>
        <v>7.8602222858544027E-3</v>
      </c>
      <c r="I861" s="7">
        <f t="shared" si="94"/>
        <v>1.3863580004406257E-3</v>
      </c>
      <c r="J861" s="10">
        <f t="shared" si="97"/>
        <v>0.14993197025449928</v>
      </c>
      <c r="K861" s="10">
        <f t="shared" si="98"/>
        <v>1.3937539247691921E-2</v>
      </c>
      <c r="AC861" s="12"/>
      <c r="AD861" s="13"/>
    </row>
    <row r="862" spans="1:30" x14ac:dyDescent="0.3">
      <c r="A862" s="17">
        <v>43726</v>
      </c>
      <c r="B862" s="18">
        <v>-8.1281770106248516E-4</v>
      </c>
      <c r="C862" s="8">
        <f t="shared" si="92"/>
        <v>-5.2012817701062489E-2</v>
      </c>
      <c r="D862" s="5">
        <f t="shared" si="93"/>
        <v>2.7053332052039592E-3</v>
      </c>
      <c r="E862" s="5">
        <f t="shared" si="95"/>
        <v>1.7811075815262426E-3</v>
      </c>
      <c r="F862" s="5">
        <f>B$6+B$7*E860+B$8*(H861*100)^2</f>
        <v>0.62230554553024087</v>
      </c>
      <c r="G862" s="14">
        <v>8.0635624967561777E-3</v>
      </c>
      <c r="H862" s="8">
        <f t="shared" si="96"/>
        <v>7.8886345176477843E-3</v>
      </c>
      <c r="I862" s="7">
        <f t="shared" si="94"/>
        <v>1.7492797910839339E-4</v>
      </c>
      <c r="J862" s="10">
        <f t="shared" si="97"/>
        <v>2.1693634690468845E-2</v>
      </c>
      <c r="K862" s="10">
        <f t="shared" si="98"/>
        <v>2.4228314930652139E-4</v>
      </c>
      <c r="AC862" s="12"/>
      <c r="AD862" s="13"/>
    </row>
    <row r="863" spans="1:30" x14ac:dyDescent="0.3">
      <c r="A863" s="17">
        <v>43727</v>
      </c>
      <c r="B863" s="18">
        <v>-1.8480311285731165E-3</v>
      </c>
      <c r="C863" s="8">
        <f t="shared" si="92"/>
        <v>-5.304803112857312E-2</v>
      </c>
      <c r="D863" s="5">
        <f t="shared" si="93"/>
        <v>2.8140936066180628E-3</v>
      </c>
      <c r="E863" s="5">
        <f t="shared" si="95"/>
        <v>2.7053332052039592E-3</v>
      </c>
      <c r="F863" s="5">
        <f>B$6+B$7*E860+B$8*(H862*100)^2</f>
        <v>0.62641546719152452</v>
      </c>
      <c r="G863" s="14">
        <v>1.3686984587587069E-2</v>
      </c>
      <c r="H863" s="8">
        <f t="shared" si="96"/>
        <v>7.9146412880908533E-3</v>
      </c>
      <c r="I863" s="7">
        <f t="shared" si="94"/>
        <v>5.7723432994962152E-3</v>
      </c>
      <c r="J863" s="10">
        <f t="shared" si="97"/>
        <v>0.42173959227887492</v>
      </c>
      <c r="K863" s="10">
        <f t="shared" si="98"/>
        <v>0.18159371006432079</v>
      </c>
      <c r="AC863" s="12"/>
      <c r="AD863" s="13"/>
    </row>
    <row r="864" spans="1:30" x14ac:dyDescent="0.3">
      <c r="A864" s="17">
        <v>43728</v>
      </c>
      <c r="B864" s="18">
        <v>4.5707589759914269E-3</v>
      </c>
      <c r="C864" s="8">
        <f t="shared" si="92"/>
        <v>-4.6629241024008575E-2</v>
      </c>
      <c r="D864" s="5">
        <f t="shared" si="93"/>
        <v>2.1742861184750844E-3</v>
      </c>
      <c r="E864" s="5">
        <f t="shared" si="95"/>
        <v>2.8140936066180628E-3</v>
      </c>
      <c r="F864" s="5">
        <f>B$6+B$7*E860+B$8*(H863*100)^2</f>
        <v>0.63019043023741339</v>
      </c>
      <c r="G864" s="14">
        <v>6.7635962847229824E-3</v>
      </c>
      <c r="H864" s="8">
        <f t="shared" si="96"/>
        <v>7.9384534402956192E-3</v>
      </c>
      <c r="I864" s="7">
        <f t="shared" si="94"/>
        <v>1.1748571555726369E-3</v>
      </c>
      <c r="J864" s="10">
        <f t="shared" si="97"/>
        <v>0.17370302811040053</v>
      </c>
      <c r="K864" s="10">
        <f t="shared" si="98"/>
        <v>1.2168009194301277E-2</v>
      </c>
      <c r="AC864" s="12"/>
      <c r="AD864" s="13"/>
    </row>
    <row r="865" spans="1:30" x14ac:dyDescent="0.3">
      <c r="A865" s="17">
        <v>43731</v>
      </c>
      <c r="B865" s="18">
        <v>-1.7091980957906921E-3</v>
      </c>
      <c r="C865" s="8">
        <f t="shared" si="92"/>
        <v>-5.2909198095790692E-2</v>
      </c>
      <c r="D865" s="5">
        <f t="shared" si="93"/>
        <v>2.7993832431396216E-3</v>
      </c>
      <c r="E865" s="5">
        <f t="shared" si="95"/>
        <v>2.1742861184750844E-3</v>
      </c>
      <c r="F865" s="5">
        <f>B$6+B$7*E860+B$8*(H864*100)^2</f>
        <v>0.63365773379506263</v>
      </c>
      <c r="G865" s="14">
        <v>6.2508098364659698E-3</v>
      </c>
      <c r="H865" s="8">
        <f t="shared" si="96"/>
        <v>7.9602621426374046E-3</v>
      </c>
      <c r="I865" s="7">
        <f t="shared" si="94"/>
        <v>1.7094523061714348E-3</v>
      </c>
      <c r="J865" s="10">
        <f t="shared" si="97"/>
        <v>0.27347693353248936</v>
      </c>
      <c r="K865" s="10">
        <f t="shared" si="98"/>
        <v>2.7002659966418818E-2</v>
      </c>
      <c r="AC865" s="12"/>
      <c r="AD865" s="13"/>
    </row>
    <row r="866" spans="1:30" x14ac:dyDescent="0.3">
      <c r="A866" s="17">
        <v>43732</v>
      </c>
      <c r="B866" s="18">
        <v>-7.3088942916341116E-3</v>
      </c>
      <c r="C866" s="8">
        <f t="shared" si="92"/>
        <v>-5.8508894291634111E-2</v>
      </c>
      <c r="D866" s="5">
        <f t="shared" si="93"/>
        <v>3.4232907112296145E-3</v>
      </c>
      <c r="E866" s="5">
        <f t="shared" si="95"/>
        <v>2.7993832431396216E-3</v>
      </c>
      <c r="F866" s="5">
        <f>B$6+B$7*E860+B$8*(H865*100)^2</f>
        <v>0.63684245211276302</v>
      </c>
      <c r="G866" s="14">
        <v>7.8386150512249168E-3</v>
      </c>
      <c r="H866" s="8">
        <f t="shared" si="96"/>
        <v>7.9802409243879529E-3</v>
      </c>
      <c r="I866" s="7">
        <f t="shared" si="94"/>
        <v>1.4162587316303606E-4</v>
      </c>
      <c r="J866" s="10">
        <f t="shared" si="97"/>
        <v>1.806771632967288E-2</v>
      </c>
      <c r="K866" s="10">
        <f t="shared" si="98"/>
        <v>1.5936755284218229E-4</v>
      </c>
      <c r="AC866" s="12"/>
      <c r="AD866" s="13"/>
    </row>
    <row r="867" spans="1:30" x14ac:dyDescent="0.3">
      <c r="A867" s="17">
        <v>43733</v>
      </c>
      <c r="B867" s="18">
        <v>5.8073566073694677E-3</v>
      </c>
      <c r="C867" s="8">
        <f t="shared" si="92"/>
        <v>-4.5392643392630536E-2</v>
      </c>
      <c r="D867" s="5">
        <f t="shared" si="93"/>
        <v>2.0604920741705245E-3</v>
      </c>
      <c r="E867" s="5">
        <f t="shared" si="95"/>
        <v>3.4232907112296145E-3</v>
      </c>
      <c r="F867" s="5">
        <f>B$6+B$7*E860+B$8*(H866*100)^2</f>
        <v>0.63976761588757081</v>
      </c>
      <c r="G867" s="14">
        <v>1.0004398393622474E-2</v>
      </c>
      <c r="H867" s="8">
        <f t="shared" si="96"/>
        <v>7.9985474674316385E-3</v>
      </c>
      <c r="I867" s="7">
        <f t="shared" si="94"/>
        <v>2.0058509261908358E-3</v>
      </c>
      <c r="J867" s="10">
        <f t="shared" si="97"/>
        <v>0.20049690618773339</v>
      </c>
      <c r="K867" s="10">
        <f t="shared" si="98"/>
        <v>2.7012021443678425E-2</v>
      </c>
      <c r="AC867" s="12"/>
      <c r="AD867" s="13"/>
    </row>
    <row r="868" spans="1:30" x14ac:dyDescent="0.3">
      <c r="A868" s="17">
        <v>43734</v>
      </c>
      <c r="B868" s="18">
        <v>7.9886030181452582E-3</v>
      </c>
      <c r="C868" s="8">
        <f t="shared" si="92"/>
        <v>-4.3211396981854742E-2</v>
      </c>
      <c r="D868" s="5">
        <f t="shared" si="93"/>
        <v>1.867224829123445E-3</v>
      </c>
      <c r="E868" s="5">
        <f t="shared" si="95"/>
        <v>2.0604920741705245E-3</v>
      </c>
      <c r="F868" s="5">
        <f>B$6+B$7*E860+B$8*(H867*100)^2</f>
        <v>0.64245437881473189</v>
      </c>
      <c r="G868" s="14">
        <v>4.69622282862555E-3</v>
      </c>
      <c r="H868" s="8">
        <f t="shared" si="96"/>
        <v>8.0153251887539276E-3</v>
      </c>
      <c r="I868" s="7">
        <f t="shared" si="94"/>
        <v>3.3191023601283776E-3</v>
      </c>
      <c r="J868" s="10">
        <f t="shared" si="97"/>
        <v>0.70675998163821874</v>
      </c>
      <c r="K868" s="10">
        <f t="shared" si="98"/>
        <v>0.12050229022830949</v>
      </c>
      <c r="AC868" s="12"/>
      <c r="AD868" s="13"/>
    </row>
    <row r="869" spans="1:30" x14ac:dyDescent="0.3">
      <c r="A869" s="17">
        <v>43735</v>
      </c>
      <c r="B869" s="18">
        <v>-2.2909081916809883E-3</v>
      </c>
      <c r="C869" s="8">
        <f t="shared" si="92"/>
        <v>-5.3490908191680994E-2</v>
      </c>
      <c r="D869" s="5">
        <f t="shared" si="93"/>
        <v>2.8612772591708447E-3</v>
      </c>
      <c r="E869" s="5">
        <f t="shared" si="95"/>
        <v>1.867224829123445E-3</v>
      </c>
      <c r="F869" s="5">
        <f>B$6+B$7*E860+B$8*(H868*100)^2</f>
        <v>0.64492217056332946</v>
      </c>
      <c r="G869" s="14">
        <v>7.0940049817348689E-3</v>
      </c>
      <c r="H869" s="8">
        <f t="shared" si="96"/>
        <v>8.0307046425785664E-3</v>
      </c>
      <c r="I869" s="7">
        <f t="shared" si="94"/>
        <v>9.3669966084369751E-4</v>
      </c>
      <c r="J869" s="10">
        <f t="shared" si="97"/>
        <v>0.13204102101076107</v>
      </c>
      <c r="K869" s="10">
        <f t="shared" si="98"/>
        <v>7.3824320235977847E-3</v>
      </c>
      <c r="AC869" s="12"/>
      <c r="AD869" s="13"/>
    </row>
    <row r="870" spans="1:30" x14ac:dyDescent="0.3">
      <c r="A870" s="17">
        <v>43738</v>
      </c>
      <c r="B870" s="18">
        <v>-3.1741065524740278E-3</v>
      </c>
      <c r="C870" s="8">
        <f t="shared" si="92"/>
        <v>-5.437410655247403E-2</v>
      </c>
      <c r="D870" s="5">
        <f t="shared" si="93"/>
        <v>2.9565434633797992E-3</v>
      </c>
      <c r="E870" s="5">
        <f t="shared" si="95"/>
        <v>2.8612772591708447E-3</v>
      </c>
      <c r="F870" s="5">
        <f>B$6+B$7*E860+B$8*(H869*100)^2</f>
        <v>0.64718883728441634</v>
      </c>
      <c r="G870" s="14">
        <v>2.9154329415717242E-3</v>
      </c>
      <c r="H870" s="8">
        <f t="shared" si="96"/>
        <v>8.0448047663347084E-3</v>
      </c>
      <c r="I870" s="7">
        <f t="shared" si="94"/>
        <v>5.1293718247629842E-3</v>
      </c>
      <c r="J870" s="10">
        <f t="shared" si="97"/>
        <v>1.7593859737338753</v>
      </c>
      <c r="K870" s="10">
        <f t="shared" si="98"/>
        <v>0.37740764647243807</v>
      </c>
      <c r="AC870" s="12"/>
      <c r="AD870" s="13"/>
    </row>
    <row r="871" spans="1:30" x14ac:dyDescent="0.3">
      <c r="A871" s="17">
        <v>43739</v>
      </c>
      <c r="B871" s="18">
        <v>-6.6284402499401885E-3</v>
      </c>
      <c r="C871" s="8">
        <f t="shared" si="92"/>
        <v>-5.7828440249940188E-2</v>
      </c>
      <c r="D871" s="5">
        <f t="shared" si="93"/>
        <v>3.3441285017409023E-3</v>
      </c>
      <c r="E871" s="5">
        <f t="shared" si="95"/>
        <v>2.9565434633797992E-3</v>
      </c>
      <c r="F871" s="5">
        <f>B$6+B$7*E860+B$8*(H870*100)^2</f>
        <v>0.64927077066773475</v>
      </c>
      <c r="G871" s="14">
        <v>7.288532451979266E-3</v>
      </c>
      <c r="H871" s="8">
        <f t="shared" si="96"/>
        <v>8.0577339908173614E-3</v>
      </c>
      <c r="I871" s="7">
        <f t="shared" si="94"/>
        <v>7.6920153883809541E-4</v>
      </c>
      <c r="J871" s="10">
        <f t="shared" si="97"/>
        <v>0.10553585977780916</v>
      </c>
      <c r="K871" s="10">
        <f t="shared" si="98"/>
        <v>4.8688860719672267E-3</v>
      </c>
      <c r="AC871" s="12"/>
      <c r="AD871" s="13"/>
    </row>
    <row r="872" spans="1:30" x14ac:dyDescent="0.3">
      <c r="A872" s="17">
        <v>43740</v>
      </c>
      <c r="B872" s="18">
        <v>-2.9472984275428445E-2</v>
      </c>
      <c r="C872" s="8">
        <f t="shared" si="92"/>
        <v>-8.0672984275428447E-2</v>
      </c>
      <c r="D872" s="5">
        <f t="shared" si="93"/>
        <v>6.5081303919035252E-3</v>
      </c>
      <c r="E872" s="5">
        <f t="shared" si="95"/>
        <v>3.3441285017409023E-3</v>
      </c>
      <c r="F872" s="5">
        <f>B$6+B$7*E860+B$8*(H871*100)^2</f>
        <v>0.65118302648031268</v>
      </c>
      <c r="G872" s="14">
        <v>1.2170131590148825E-2</v>
      </c>
      <c r="H872" s="8">
        <f t="shared" si="96"/>
        <v>8.0695912317806581E-3</v>
      </c>
      <c r="I872" s="7">
        <f t="shared" si="94"/>
        <v>4.1005403583681665E-3</v>
      </c>
      <c r="J872" s="10">
        <f t="shared" si="97"/>
        <v>0.33693475933221378</v>
      </c>
      <c r="K872" s="10">
        <f t="shared" si="98"/>
        <v>9.7265329493727126E-2</v>
      </c>
      <c r="AC872" s="12"/>
      <c r="AD872" s="13"/>
    </row>
    <row r="873" spans="1:30" x14ac:dyDescent="0.3">
      <c r="A873" s="17">
        <v>43741</v>
      </c>
      <c r="B873" s="18">
        <v>4.7890210859178077E-3</v>
      </c>
      <c r="C873" s="8">
        <f t="shared" si="92"/>
        <v>-4.6410978914082197E-2</v>
      </c>
      <c r="D873" s="5">
        <f t="shared" si="93"/>
        <v>2.1539789637633824E-3</v>
      </c>
      <c r="E873" s="5">
        <f t="shared" si="95"/>
        <v>6.5081303919035252E-3</v>
      </c>
      <c r="F873" s="5">
        <f>B$6+B$7*E860+B$8*(H872*100)^2</f>
        <v>0.6529394334441655</v>
      </c>
      <c r="G873" s="14">
        <v>1.3320972072703732E-2</v>
      </c>
      <c r="H873" s="8">
        <f t="shared" si="96"/>
        <v>8.0804667776321285E-3</v>
      </c>
      <c r="I873" s="7">
        <f t="shared" si="94"/>
        <v>5.2405052950716038E-3</v>
      </c>
      <c r="J873" s="10">
        <f t="shared" si="97"/>
        <v>0.39340261855289277</v>
      </c>
      <c r="K873" s="10">
        <f t="shared" si="98"/>
        <v>0.14864992166376712</v>
      </c>
      <c r="AC873" s="12"/>
      <c r="AD873" s="13"/>
    </row>
    <row r="874" spans="1:30" x14ac:dyDescent="0.3">
      <c r="A874" s="17">
        <v>43742</v>
      </c>
      <c r="B874" s="18">
        <v>1.0143814284997582E-2</v>
      </c>
      <c r="C874" s="8">
        <f t="shared" si="92"/>
        <v>-4.105618571500242E-2</v>
      </c>
      <c r="D874" s="5">
        <f t="shared" si="93"/>
        <v>1.6856103854647688E-3</v>
      </c>
      <c r="E874" s="5">
        <f t="shared" si="95"/>
        <v>2.1539789637633824E-3</v>
      </c>
      <c r="F874" s="5">
        <f>B$6+B$7*E860+B$8*(H873*100)^2</f>
        <v>0.65455269324046428</v>
      </c>
      <c r="G874" s="14">
        <v>8.6202832852357789E-3</v>
      </c>
      <c r="H874" s="8">
        <f t="shared" si="96"/>
        <v>8.0904430857677029E-3</v>
      </c>
      <c r="I874" s="7">
        <f t="shared" si="94"/>
        <v>5.2984019946807591E-4</v>
      </c>
      <c r="J874" s="10">
        <f t="shared" si="97"/>
        <v>6.1464360501417549E-2</v>
      </c>
      <c r="K874" s="10">
        <f t="shared" si="98"/>
        <v>2.0551905824188754E-3</v>
      </c>
      <c r="AC874" s="12"/>
      <c r="AD874" s="13"/>
    </row>
    <row r="875" spans="1:30" x14ac:dyDescent="0.3">
      <c r="A875" s="17">
        <v>43745</v>
      </c>
      <c r="B875" s="18">
        <v>-1.9476403830994866E-2</v>
      </c>
      <c r="C875" s="8">
        <f t="shared" si="92"/>
        <v>-7.0676403830994869E-2</v>
      </c>
      <c r="D875" s="5">
        <f t="shared" si="93"/>
        <v>4.995154058481866E-3</v>
      </c>
      <c r="E875" s="5">
        <f t="shared" si="95"/>
        <v>1.6856103854647688E-3</v>
      </c>
      <c r="F875" s="5">
        <f>B$6+B$7*E860+B$8*(H874*100)^2</f>
        <v>0.65603447236336476</v>
      </c>
      <c r="G875" s="14">
        <v>7.7463964274814539E-3</v>
      </c>
      <c r="H875" s="8">
        <f t="shared" si="96"/>
        <v>8.0995954983157318E-3</v>
      </c>
      <c r="I875" s="7">
        <f t="shared" si="94"/>
        <v>3.531990708342779E-4</v>
      </c>
      <c r="J875" s="10">
        <f t="shared" si="97"/>
        <v>4.5595274414468832E-2</v>
      </c>
      <c r="K875" s="10">
        <f t="shared" si="98"/>
        <v>9.7936259404507453E-4</v>
      </c>
      <c r="AC875" s="12"/>
      <c r="AD875" s="13"/>
    </row>
    <row r="876" spans="1:30" x14ac:dyDescent="0.3">
      <c r="A876" s="17">
        <v>43746</v>
      </c>
      <c r="B876" s="18">
        <v>-5.9036640448553073E-3</v>
      </c>
      <c r="C876" s="8">
        <f t="shared" si="92"/>
        <v>-5.7103664044855312E-2</v>
      </c>
      <c r="D876" s="5">
        <f t="shared" si="93"/>
        <v>3.2608284473477013E-3</v>
      </c>
      <c r="E876" s="5">
        <f t="shared" si="95"/>
        <v>4.995154058481866E-3</v>
      </c>
      <c r="F876" s="5">
        <f>B$6+B$7*E860+B$8*(H875*100)^2</f>
        <v>0.6573954864877487</v>
      </c>
      <c r="G876" s="14">
        <v>9.620341544694001E-3</v>
      </c>
      <c r="H876" s="8">
        <f t="shared" si="96"/>
        <v>8.1079928865764837E-3</v>
      </c>
      <c r="I876" s="7">
        <f t="shared" si="94"/>
        <v>1.5123486581175172E-3</v>
      </c>
      <c r="J876" s="10">
        <f t="shared" si="97"/>
        <v>0.15720321893889905</v>
      </c>
      <c r="K876" s="10">
        <f t="shared" si="98"/>
        <v>1.5496235421234683E-2</v>
      </c>
      <c r="AC876" s="12"/>
      <c r="AD876" s="13"/>
    </row>
    <row r="877" spans="1:30" x14ac:dyDescent="0.3">
      <c r="A877" s="17">
        <v>43747</v>
      </c>
      <c r="B877" s="18">
        <v>1.2602661458860642E-2</v>
      </c>
      <c r="C877" s="8">
        <f t="shared" si="92"/>
        <v>-3.8597338541139364E-2</v>
      </c>
      <c r="D877" s="5">
        <f t="shared" si="93"/>
        <v>1.4897545424593223E-3</v>
      </c>
      <c r="E877" s="5">
        <f t="shared" si="95"/>
        <v>3.2608284473477013E-3</v>
      </c>
      <c r="F877" s="5">
        <f>B$6+B$7*E860+B$8*(H876*100)^2</f>
        <v>0.65864557796099532</v>
      </c>
      <c r="G877" s="14">
        <v>7.9870760771443491E-3</v>
      </c>
      <c r="H877" s="8">
        <f t="shared" si="96"/>
        <v>8.1156982321978644E-3</v>
      </c>
      <c r="I877" s="7">
        <f t="shared" si="94"/>
        <v>1.2862215505351528E-4</v>
      </c>
      <c r="J877" s="10">
        <f t="shared" si="97"/>
        <v>1.6103784890891145E-2</v>
      </c>
      <c r="K877" s="10">
        <f t="shared" si="98"/>
        <v>1.2693138159391992E-4</v>
      </c>
      <c r="AC877" s="12"/>
      <c r="AD877" s="13"/>
    </row>
    <row r="878" spans="1:30" x14ac:dyDescent="0.3">
      <c r="A878" s="17">
        <v>43748</v>
      </c>
      <c r="B878" s="18">
        <v>5.5942548858838714E-3</v>
      </c>
      <c r="C878" s="8">
        <f t="shared" si="92"/>
        <v>-4.5605745114116129E-2</v>
      </c>
      <c r="D878" s="5">
        <f t="shared" si="93"/>
        <v>2.079883987413727E-3</v>
      </c>
      <c r="E878" s="5">
        <f t="shared" si="95"/>
        <v>1.4897545424593223E-3</v>
      </c>
      <c r="F878" s="5">
        <f>B$6+B$7*E860+B$8*(H877*100)^2</f>
        <v>0.65979378697917257</v>
      </c>
      <c r="G878" s="14">
        <v>8.8038873314482194E-3</v>
      </c>
      <c r="H878" s="8">
        <f t="shared" si="96"/>
        <v>8.1227691520759874E-3</v>
      </c>
      <c r="I878" s="7">
        <f t="shared" si="94"/>
        <v>6.81118179372232E-4</v>
      </c>
      <c r="J878" s="10">
        <f t="shared" si="97"/>
        <v>7.736561745164787E-2</v>
      </c>
      <c r="K878" s="10">
        <f t="shared" si="98"/>
        <v>3.3307113927643073E-3</v>
      </c>
      <c r="AC878" s="12"/>
      <c r="AD878" s="13"/>
    </row>
    <row r="879" spans="1:30" x14ac:dyDescent="0.3">
      <c r="A879" s="17">
        <v>43749</v>
      </c>
      <c r="B879" s="18">
        <v>1.9597124104908794E-2</v>
      </c>
      <c r="C879" s="8">
        <f t="shared" si="92"/>
        <v>-3.1602875895091212E-2</v>
      </c>
      <c r="D879" s="5">
        <f t="shared" si="93"/>
        <v>9.9874176484053708E-4</v>
      </c>
      <c r="E879" s="5">
        <f t="shared" si="95"/>
        <v>2.079883987413727E-3</v>
      </c>
      <c r="F879" s="5">
        <f>B$6+B$7*E860+B$8*(H878*100)^2</f>
        <v>0.66084841696236807</v>
      </c>
      <c r="G879" s="14">
        <v>1.29489109829972E-2</v>
      </c>
      <c r="H879" s="8">
        <f t="shared" si="96"/>
        <v>8.129258373076648E-3</v>
      </c>
      <c r="I879" s="7">
        <f t="shared" si="94"/>
        <v>4.8196526099205522E-3</v>
      </c>
      <c r="J879" s="10">
        <f t="shared" si="97"/>
        <v>0.37220524693150514</v>
      </c>
      <c r="K879" s="10">
        <f t="shared" si="98"/>
        <v>0.12733528986751952</v>
      </c>
      <c r="AC879" s="12"/>
      <c r="AD879" s="13"/>
    </row>
    <row r="880" spans="1:30" x14ac:dyDescent="0.3">
      <c r="A880" s="17">
        <v>43752</v>
      </c>
      <c r="B880" s="18">
        <v>4.5163288928391837E-3</v>
      </c>
      <c r="C880" s="8">
        <f t="shared" si="92"/>
        <v>-4.6683671107160818E-2</v>
      </c>
      <c r="D880" s="5">
        <f t="shared" si="93"/>
        <v>2.1793651480415616E-3</v>
      </c>
      <c r="E880" s="5">
        <f t="shared" si="95"/>
        <v>9.9874176484053708E-4</v>
      </c>
      <c r="F880" s="5">
        <f>B$6+B$7*E860+B$8*(H879*100)^2</f>
        <v>0.66181709460193305</v>
      </c>
      <c r="G880" s="14">
        <v>5.4970205234794942E-3</v>
      </c>
      <c r="H880" s="8">
        <f t="shared" si="96"/>
        <v>8.1352141619132137E-3</v>
      </c>
      <c r="I880" s="7">
        <f t="shared" si="94"/>
        <v>2.6381936384337196E-3</v>
      </c>
      <c r="J880" s="10">
        <f t="shared" si="97"/>
        <v>0.47993156059089997</v>
      </c>
      <c r="K880" s="10">
        <f t="shared" si="98"/>
        <v>6.7702766148267424E-2</v>
      </c>
      <c r="AC880" s="12"/>
      <c r="AD880" s="13"/>
    </row>
    <row r="881" spans="1:30" x14ac:dyDescent="0.3">
      <c r="A881" s="17">
        <v>43753</v>
      </c>
      <c r="B881" s="18">
        <v>1.8008357677224878E-3</v>
      </c>
      <c r="C881" s="8">
        <f t="shared" si="92"/>
        <v>-4.9399164232277512E-2</v>
      </c>
      <c r="D881" s="5">
        <f t="shared" si="93"/>
        <v>2.4402774268475259E-3</v>
      </c>
      <c r="E881" s="5">
        <f t="shared" si="95"/>
        <v>2.1793651480415616E-3</v>
      </c>
      <c r="F881" s="5">
        <f>B$6+B$7*E860+B$8*(H880*100)^2</f>
        <v>0.66270682501387368</v>
      </c>
      <c r="G881" s="14">
        <v>6.4480654009404061E-3</v>
      </c>
      <c r="H881" s="8">
        <f t="shared" si="96"/>
        <v>8.1406807148657646E-3</v>
      </c>
      <c r="I881" s="7">
        <f t="shared" si="94"/>
        <v>1.6926153139253585E-3</v>
      </c>
      <c r="J881" s="10">
        <f t="shared" si="97"/>
        <v>0.26249971249958198</v>
      </c>
      <c r="K881" s="10">
        <f t="shared" si="98"/>
        <v>2.5173042739817131E-2</v>
      </c>
      <c r="AC881" s="12"/>
      <c r="AD881" s="13"/>
    </row>
    <row r="882" spans="1:30" x14ac:dyDescent="0.3">
      <c r="A882" s="17">
        <v>43754</v>
      </c>
      <c r="B882" s="18">
        <v>8.8894555743103121E-3</v>
      </c>
      <c r="C882" s="8">
        <f t="shared" si="92"/>
        <v>-4.231054442568969E-2</v>
      </c>
      <c r="D882" s="5">
        <f t="shared" si="93"/>
        <v>1.790182169598261E-3</v>
      </c>
      <c r="E882" s="5">
        <f t="shared" si="95"/>
        <v>2.4402774268475259E-3</v>
      </c>
      <c r="F882" s="5">
        <f>B$6+B$7*E882+B$8*(G881*100)^2</f>
        <v>0.4366464388157853</v>
      </c>
      <c r="G882" s="14">
        <v>1.2606144993576643E-2</v>
      </c>
      <c r="H882" s="8">
        <f t="shared" si="96"/>
        <v>6.6079228114119589E-3</v>
      </c>
      <c r="I882" s="7">
        <f t="shared" si="94"/>
        <v>5.9982221821646836E-3</v>
      </c>
      <c r="J882" s="10">
        <f t="shared" si="97"/>
        <v>0.47581732442558994</v>
      </c>
      <c r="K882" s="10">
        <f t="shared" si="98"/>
        <v>0.26181683992526694</v>
      </c>
      <c r="AC882" s="12"/>
      <c r="AD882" s="13"/>
    </row>
    <row r="883" spans="1:30" x14ac:dyDescent="0.3">
      <c r="A883" s="17">
        <v>43755</v>
      </c>
      <c r="B883" s="18">
        <v>-3.8681091192234985E-3</v>
      </c>
      <c r="C883" s="8">
        <f t="shared" si="92"/>
        <v>-5.5068109119223503E-2</v>
      </c>
      <c r="D883" s="5">
        <f t="shared" si="93"/>
        <v>3.0324966419667068E-3</v>
      </c>
      <c r="E883" s="5">
        <f t="shared" si="95"/>
        <v>1.790182169598261E-3</v>
      </c>
      <c r="F883" s="5">
        <f>B$6+B$7*E882+B$8*(H882*100)^2</f>
        <v>0.4558164198631024</v>
      </c>
      <c r="G883" s="14">
        <v>6.6232249135998282E-3</v>
      </c>
      <c r="H883" s="8">
        <f t="shared" si="96"/>
        <v>6.7514177760164005E-3</v>
      </c>
      <c r="I883" s="7">
        <f t="shared" si="94"/>
        <v>1.2819286241657225E-4</v>
      </c>
      <c r="J883" s="10">
        <f t="shared" si="97"/>
        <v>1.9355051970732094E-2</v>
      </c>
      <c r="K883" s="10">
        <f t="shared" si="98"/>
        <v>1.8257830796519769E-4</v>
      </c>
      <c r="AC883" s="12"/>
      <c r="AD883" s="13"/>
    </row>
    <row r="884" spans="1:30" x14ac:dyDescent="0.3">
      <c r="A884" s="17">
        <v>43756</v>
      </c>
      <c r="B884" s="18">
        <v>-2.7366581240936636E-3</v>
      </c>
      <c r="C884" s="8">
        <f t="shared" si="92"/>
        <v>-5.3936658124093664E-2</v>
      </c>
      <c r="D884" s="5">
        <f t="shared" si="93"/>
        <v>2.9091630895953591E-3</v>
      </c>
      <c r="E884" s="5">
        <f t="shared" si="95"/>
        <v>3.0324966419667068E-3</v>
      </c>
      <c r="F884" s="5">
        <f>B$6+B$7*E882+B$8*(H883*100)^2</f>
        <v>0.47342404745506317</v>
      </c>
      <c r="G884" s="14">
        <v>5.8721703594430321E-3</v>
      </c>
      <c r="H884" s="8">
        <f t="shared" si="96"/>
        <v>6.8805817156332291E-3</v>
      </c>
      <c r="I884" s="7">
        <f t="shared" si="94"/>
        <v>1.008411356190197E-3</v>
      </c>
      <c r="J884" s="10">
        <f t="shared" si="97"/>
        <v>0.17172719700963232</v>
      </c>
      <c r="K884" s="10">
        <f t="shared" si="98"/>
        <v>1.1919870766318175E-2</v>
      </c>
      <c r="AC884" s="12"/>
      <c r="AD884" s="13"/>
    </row>
    <row r="885" spans="1:30" x14ac:dyDescent="0.3">
      <c r="A885" s="17">
        <v>43759</v>
      </c>
      <c r="B885" s="18">
        <v>1.2270558369931649E-2</v>
      </c>
      <c r="C885" s="8">
        <f t="shared" si="92"/>
        <v>-3.8929441630068354E-2</v>
      </c>
      <c r="D885" s="5">
        <f t="shared" si="93"/>
        <v>1.5155014256288989E-3</v>
      </c>
      <c r="E885" s="5">
        <f t="shared" si="95"/>
        <v>2.9091630895953591E-3</v>
      </c>
      <c r="F885" s="5">
        <f>B$6+B$7*E882+B$8*(H884*100)^2</f>
        <v>0.48959665339827912</v>
      </c>
      <c r="G885" s="14">
        <v>5.0743795577342611E-3</v>
      </c>
      <c r="H885" s="8">
        <f t="shared" si="96"/>
        <v>6.9971183597126556E-3</v>
      </c>
      <c r="I885" s="7">
        <f t="shared" si="94"/>
        <v>1.9227388019783945E-3</v>
      </c>
      <c r="J885" s="10">
        <f t="shared" si="97"/>
        <v>0.37891111220637741</v>
      </c>
      <c r="K885" s="10">
        <f t="shared" si="98"/>
        <v>4.650404598307567E-2</v>
      </c>
      <c r="AC885" s="12"/>
      <c r="AD885" s="13"/>
    </row>
    <row r="886" spans="1:30" x14ac:dyDescent="0.3">
      <c r="A886" s="17">
        <v>43760</v>
      </c>
      <c r="B886" s="18">
        <v>1.2736637925293103E-2</v>
      </c>
      <c r="C886" s="8">
        <f t="shared" si="92"/>
        <v>-3.8463362074706901E-2</v>
      </c>
      <c r="D886" s="5">
        <f t="shared" si="93"/>
        <v>1.4794302220900012E-3</v>
      </c>
      <c r="E886" s="5">
        <f t="shared" si="95"/>
        <v>1.5155014256288989E-3</v>
      </c>
      <c r="F886" s="5">
        <f>B$6+B$7*E882+B$8*(H885*100)^2</f>
        <v>0.50445119195712307</v>
      </c>
      <c r="G886" s="14">
        <v>1.0203332720149519E-2</v>
      </c>
      <c r="H886" s="8">
        <f t="shared" si="96"/>
        <v>7.1024727521978078E-3</v>
      </c>
      <c r="I886" s="7">
        <f t="shared" si="94"/>
        <v>3.1008599679517111E-3</v>
      </c>
      <c r="J886" s="10">
        <f t="shared" si="97"/>
        <v>0.30390658160427714</v>
      </c>
      <c r="K886" s="10">
        <f t="shared" si="98"/>
        <v>7.431738179342795E-2</v>
      </c>
      <c r="AC886" s="12"/>
      <c r="AD886" s="13"/>
    </row>
    <row r="887" spans="1:30" x14ac:dyDescent="0.3">
      <c r="A887" s="17">
        <v>43761</v>
      </c>
      <c r="B887" s="18">
        <v>1.5168084797140948E-3</v>
      </c>
      <c r="C887" s="8">
        <f t="shared" si="92"/>
        <v>-4.9683191520285906E-2</v>
      </c>
      <c r="D887" s="5">
        <f t="shared" si="93"/>
        <v>2.4684195196414092E-3</v>
      </c>
      <c r="E887" s="5">
        <f t="shared" si="95"/>
        <v>1.4794302220900012E-3</v>
      </c>
      <c r="F887" s="5">
        <f>B$6+B$7*E882+B$8*(H886*100)^2</f>
        <v>0.5180950856234211</v>
      </c>
      <c r="G887" s="14">
        <v>5.5422366486690819E-3</v>
      </c>
      <c r="H887" s="8">
        <f t="shared" si="96"/>
        <v>7.1978822275959829E-3</v>
      </c>
      <c r="I887" s="7">
        <f t="shared" si="94"/>
        <v>1.6556455789269011E-3</v>
      </c>
      <c r="J887" s="10">
        <f t="shared" si="97"/>
        <v>0.2987323861972746</v>
      </c>
      <c r="K887" s="10">
        <f t="shared" si="98"/>
        <v>3.1370269884648305E-2</v>
      </c>
      <c r="AC887" s="12"/>
      <c r="AD887" s="13"/>
    </row>
    <row r="888" spans="1:30" x14ac:dyDescent="0.3">
      <c r="A888" s="17">
        <v>43762</v>
      </c>
      <c r="B888" s="18">
        <v>-5.202081371986962E-3</v>
      </c>
      <c r="C888" s="8">
        <f t="shared" si="92"/>
        <v>-5.6402081371986962E-2</v>
      </c>
      <c r="D888" s="5">
        <f t="shared" si="93"/>
        <v>3.1811947830922387E-3</v>
      </c>
      <c r="E888" s="5">
        <f t="shared" si="95"/>
        <v>2.4684195196414092E-3</v>
      </c>
      <c r="F888" s="5">
        <f>B$6+B$7*E882+B$8*(H887*100)^2</f>
        <v>0.53062700195591583</v>
      </c>
      <c r="G888" s="14">
        <v>6.5556345416670023E-3</v>
      </c>
      <c r="H888" s="8">
        <f t="shared" si="96"/>
        <v>7.2844148835436041E-3</v>
      </c>
      <c r="I888" s="7">
        <f t="shared" si="94"/>
        <v>7.2878034187660173E-4</v>
      </c>
      <c r="J888" s="10">
        <f t="shared" si="97"/>
        <v>0.1111685432195071</v>
      </c>
      <c r="K888" s="10">
        <f t="shared" si="98"/>
        <v>5.365685616200544E-3</v>
      </c>
      <c r="AC888" s="12"/>
      <c r="AD888" s="13"/>
    </row>
    <row r="889" spans="1:30" x14ac:dyDescent="0.3">
      <c r="A889" s="17">
        <v>43763</v>
      </c>
      <c r="B889" s="18">
        <v>3.5269455734946117E-3</v>
      </c>
      <c r="C889" s="8">
        <f t="shared" si="92"/>
        <v>-4.7673054426505393E-2</v>
      </c>
      <c r="D889" s="5">
        <f t="shared" si="93"/>
        <v>2.2727201183525454E-3</v>
      </c>
      <c r="E889" s="5">
        <f t="shared" si="95"/>
        <v>3.1811947830922387E-3</v>
      </c>
      <c r="F889" s="5">
        <f>B$6+B$7*E882+B$8*(H888*100)^2</f>
        <v>0.54213756710731231</v>
      </c>
      <c r="G889" s="14">
        <v>7.730420734832392E-3</v>
      </c>
      <c r="H889" s="8">
        <f t="shared" si="96"/>
        <v>7.3629991654713114E-3</v>
      </c>
      <c r="I889" s="7">
        <f t="shared" si="94"/>
        <v>3.6742156936108057E-4</v>
      </c>
      <c r="J889" s="10">
        <f t="shared" si="97"/>
        <v>4.7529310753491205E-2</v>
      </c>
      <c r="K889" s="10">
        <f t="shared" si="98"/>
        <v>1.2051295274857488E-3</v>
      </c>
      <c r="AC889" s="12"/>
      <c r="AD889" s="13"/>
    </row>
    <row r="890" spans="1:30" x14ac:dyDescent="0.3">
      <c r="A890" s="17">
        <v>43766</v>
      </c>
      <c r="B890" s="18">
        <v>7.6362809662810253E-3</v>
      </c>
      <c r="C890" s="8">
        <f t="shared" si="92"/>
        <v>-4.356371903371898E-2</v>
      </c>
      <c r="D890" s="5">
        <f t="shared" si="93"/>
        <v>1.8977976160488093E-3</v>
      </c>
      <c r="E890" s="5">
        <f t="shared" si="95"/>
        <v>2.2727201183525454E-3</v>
      </c>
      <c r="F890" s="5">
        <f>B$6+B$7*E882+B$8*(H889*100)^2</f>
        <v>0.55271002119886981</v>
      </c>
      <c r="G890" s="14">
        <v>4.9142820355493923E-3</v>
      </c>
      <c r="H890" s="8">
        <f t="shared" si="96"/>
        <v>7.4344469948939033E-3</v>
      </c>
      <c r="I890" s="7">
        <f t="shared" si="94"/>
        <v>2.520164959344511E-3</v>
      </c>
      <c r="J890" s="10">
        <f t="shared" si="97"/>
        <v>0.51282464887320389</v>
      </c>
      <c r="K890" s="10">
        <f t="shared" si="98"/>
        <v>7.4993673709795594E-2</v>
      </c>
      <c r="AC890" s="12"/>
      <c r="AD890" s="13"/>
    </row>
    <row r="891" spans="1:30" x14ac:dyDescent="0.3">
      <c r="A891" s="17">
        <v>43767</v>
      </c>
      <c r="B891" s="18">
        <v>-5.8495691565153083E-3</v>
      </c>
      <c r="C891" s="8">
        <f t="shared" si="92"/>
        <v>-5.7049569156515309E-2</v>
      </c>
      <c r="D891" s="5">
        <f t="shared" si="93"/>
        <v>3.2546533409440227E-3</v>
      </c>
      <c r="E891" s="5">
        <f t="shared" si="95"/>
        <v>1.8977976160488093E-3</v>
      </c>
      <c r="F891" s="5">
        <f>B$6+B$7*E882+B$8*(H890*100)^2</f>
        <v>0.56242082028196549</v>
      </c>
      <c r="G891" s="14">
        <v>4.5825238345898398E-3</v>
      </c>
      <c r="H891" s="8">
        <f t="shared" si="96"/>
        <v>7.4994721166357133E-3</v>
      </c>
      <c r="I891" s="7">
        <f t="shared" si="94"/>
        <v>2.9169482820458736E-3</v>
      </c>
      <c r="J891" s="10">
        <f t="shared" si="97"/>
        <v>0.63653750364114714</v>
      </c>
      <c r="K891" s="10">
        <f t="shared" si="98"/>
        <v>0.10362891777274363</v>
      </c>
      <c r="AC891" s="12"/>
      <c r="AD891" s="13"/>
    </row>
    <row r="892" spans="1:30" x14ac:dyDescent="0.3">
      <c r="A892" s="17">
        <v>43768</v>
      </c>
      <c r="B892" s="18">
        <v>7.8902448571878548E-3</v>
      </c>
      <c r="C892" s="8">
        <f t="shared" si="92"/>
        <v>-4.3309755142812149E-2</v>
      </c>
      <c r="D892" s="5">
        <f t="shared" si="93"/>
        <v>1.8757348905303435E-3</v>
      </c>
      <c r="E892" s="5">
        <f t="shared" si="95"/>
        <v>3.2546533409440227E-3</v>
      </c>
      <c r="F892" s="5">
        <f>B$6+B$7*E882+B$8*(H891*100)^2</f>
        <v>0.57134018923978891</v>
      </c>
      <c r="G892" s="14">
        <v>1.1532524008288799E-2</v>
      </c>
      <c r="H892" s="8">
        <f t="shared" si="96"/>
        <v>7.5587048443485931E-3</v>
      </c>
      <c r="I892" s="7">
        <f t="shared" si="94"/>
        <v>3.973819163940206E-3</v>
      </c>
      <c r="J892" s="10">
        <f t="shared" si="97"/>
        <v>0.34457497431473744</v>
      </c>
      <c r="K892" s="10">
        <f t="shared" si="98"/>
        <v>0.10325616193734621</v>
      </c>
      <c r="AC892" s="12"/>
      <c r="AD892" s="13"/>
    </row>
    <row r="893" spans="1:30" x14ac:dyDescent="0.3">
      <c r="A893" s="17">
        <v>43769</v>
      </c>
      <c r="B893" s="18">
        <v>-1.1019088621021047E-2</v>
      </c>
      <c r="C893" s="8">
        <f t="shared" si="92"/>
        <v>-6.2219088621021046E-2</v>
      </c>
      <c r="D893" s="5">
        <f t="shared" si="93"/>
        <v>3.8712149888304706E-3</v>
      </c>
      <c r="E893" s="5">
        <f t="shared" si="95"/>
        <v>1.8757348905303435E-3</v>
      </c>
      <c r="F893" s="5">
        <f>B$6+B$7*E882+B$8*(H892*100)^2</f>
        <v>0.57953262962754959</v>
      </c>
      <c r="G893" s="14">
        <v>1.2220119184082539E-2</v>
      </c>
      <c r="H893" s="8">
        <f t="shared" si="96"/>
        <v>7.6127040506481633E-3</v>
      </c>
      <c r="I893" s="7">
        <f t="shared" si="94"/>
        <v>4.6074151334343756E-3</v>
      </c>
      <c r="J893" s="10">
        <f t="shared" si="97"/>
        <v>0.37703520432401499</v>
      </c>
      <c r="K893" s="10">
        <f t="shared" si="98"/>
        <v>0.13196187482585664</v>
      </c>
      <c r="AC893" s="12"/>
      <c r="AD893" s="13"/>
    </row>
    <row r="894" spans="1:30" x14ac:dyDescent="0.3">
      <c r="A894" s="17">
        <v>43770</v>
      </c>
      <c r="B894" s="18">
        <v>9.0615987529249035E-3</v>
      </c>
      <c r="C894" s="8">
        <f t="shared" si="92"/>
        <v>-4.2138401247075102E-2</v>
      </c>
      <c r="D894" s="5">
        <f t="shared" si="93"/>
        <v>1.7756448596595005E-3</v>
      </c>
      <c r="E894" s="5">
        <f t="shared" si="95"/>
        <v>3.8712149888304706E-3</v>
      </c>
      <c r="F894" s="5">
        <f>B$6+B$7*E882+B$8*(H893*100)^2</f>
        <v>0.58705738612370795</v>
      </c>
      <c r="G894" s="14">
        <v>6.3205762090937289E-3</v>
      </c>
      <c r="H894" s="8">
        <f t="shared" si="96"/>
        <v>7.661967019791379E-3</v>
      </c>
      <c r="I894" s="7">
        <f t="shared" si="94"/>
        <v>1.3413908106976501E-3</v>
      </c>
      <c r="J894" s="10">
        <f t="shared" si="97"/>
        <v>0.2122260322987205</v>
      </c>
      <c r="K894" s="10">
        <f t="shared" si="98"/>
        <v>1.7387028490684298E-2</v>
      </c>
      <c r="AC894" s="12"/>
      <c r="AD894" s="13"/>
    </row>
    <row r="895" spans="1:30" x14ac:dyDescent="0.3">
      <c r="A895" s="17">
        <v>43773</v>
      </c>
      <c r="B895" s="18">
        <v>3.7362184082549306E-3</v>
      </c>
      <c r="C895" s="8">
        <f t="shared" si="92"/>
        <v>-4.7463781591745073E-2</v>
      </c>
      <c r="D895" s="5">
        <f t="shared" si="93"/>
        <v>2.2528105629888787E-3</v>
      </c>
      <c r="E895" s="5">
        <f t="shared" si="95"/>
        <v>1.7756448596595005E-3</v>
      </c>
      <c r="F895" s="5">
        <f>B$6+B$7*E882+B$8*(H894*100)^2</f>
        <v>0.59396887496542927</v>
      </c>
      <c r="G895" s="14">
        <v>8.0394048710667725E-3</v>
      </c>
      <c r="H895" s="8">
        <f t="shared" si="96"/>
        <v>7.7069376211659404E-3</v>
      </c>
      <c r="I895" s="7">
        <f t="shared" si="94"/>
        <v>3.3246724990083215E-4</v>
      </c>
      <c r="J895" s="10">
        <f t="shared" si="97"/>
        <v>4.1354709115018866E-2</v>
      </c>
      <c r="K895" s="10">
        <f t="shared" si="98"/>
        <v>9.0455093171493139E-4</v>
      </c>
      <c r="AC895" s="12"/>
      <c r="AD895" s="13"/>
    </row>
    <row r="896" spans="1:30" x14ac:dyDescent="0.3">
      <c r="A896" s="17">
        <v>43774</v>
      </c>
      <c r="B896" s="18">
        <v>-1.3821574911034417E-3</v>
      </c>
      <c r="C896" s="8">
        <f t="shared" si="92"/>
        <v>-5.2582157491103447E-2</v>
      </c>
      <c r="D896" s="5">
        <f t="shared" si="93"/>
        <v>2.7648832864192062E-3</v>
      </c>
      <c r="E896" s="5">
        <f t="shared" si="95"/>
        <v>2.2528105629888787E-3</v>
      </c>
      <c r="F896" s="5">
        <f>B$6+B$7*E882+B$8*(H895*100)^2</f>
        <v>0.60031707746655028</v>
      </c>
      <c r="G896" s="14">
        <v>6.912852956842205E-3</v>
      </c>
      <c r="H896" s="8">
        <f t="shared" si="96"/>
        <v>7.7480131483274491E-3</v>
      </c>
      <c r="I896" s="7">
        <f t="shared" si="94"/>
        <v>8.3516019148524405E-4</v>
      </c>
      <c r="J896" s="10">
        <f t="shared" si="97"/>
        <v>0.12081266543628981</v>
      </c>
      <c r="K896" s="10">
        <f t="shared" si="98"/>
        <v>6.2637770139357674E-3</v>
      </c>
      <c r="AC896" s="12"/>
      <c r="AD896" s="13"/>
    </row>
    <row r="897" spans="1:30" x14ac:dyDescent="0.3">
      <c r="A897" s="17">
        <v>43775</v>
      </c>
      <c r="B897" s="18">
        <v>-1.0609493261784517E-3</v>
      </c>
      <c r="C897" s="8">
        <f t="shared" si="92"/>
        <v>-5.2260949326178453E-2</v>
      </c>
      <c r="D897" s="5">
        <f t="shared" si="93"/>
        <v>2.7312068244733922E-3</v>
      </c>
      <c r="E897" s="5">
        <f t="shared" si="95"/>
        <v>2.7648832864192062E-3</v>
      </c>
      <c r="F897" s="5">
        <f>B$6+B$7*E882+B$8*(H896*100)^2</f>
        <v>0.60614790146383013</v>
      </c>
      <c r="G897" s="14">
        <v>1.3270940139285451E-2</v>
      </c>
      <c r="H897" s="8">
        <f t="shared" si="96"/>
        <v>7.7855500863062343E-3</v>
      </c>
      <c r="I897" s="7">
        <f t="shared" si="94"/>
        <v>5.4853900529792171E-3</v>
      </c>
      <c r="J897" s="10">
        <f t="shared" si="97"/>
        <v>0.41333846701192095</v>
      </c>
      <c r="K897" s="10">
        <f t="shared" si="98"/>
        <v>0.171253140206995</v>
      </c>
      <c r="AC897" s="12"/>
      <c r="AD897" s="13"/>
    </row>
    <row r="898" spans="1:30" x14ac:dyDescent="0.3">
      <c r="A898" s="17">
        <v>43776</v>
      </c>
      <c r="B898" s="18">
        <v>1.1426493078215314E-2</v>
      </c>
      <c r="C898" s="8">
        <f t="shared" si="92"/>
        <v>-3.977350692178469E-2</v>
      </c>
      <c r="D898" s="5">
        <f t="shared" si="93"/>
        <v>1.5819318528572546E-3</v>
      </c>
      <c r="E898" s="5">
        <f t="shared" si="95"/>
        <v>2.7312068244733922E-3</v>
      </c>
      <c r="F898" s="5">
        <f>B$6+B$7*E882+B$8*(H897*100)^2</f>
        <v>0.61150351330533159</v>
      </c>
      <c r="G898" s="14">
        <v>5.1786920334044272E-3</v>
      </c>
      <c r="H898" s="8">
        <f t="shared" si="96"/>
        <v>7.8198690098065689E-3</v>
      </c>
      <c r="I898" s="7">
        <f t="shared" si="94"/>
        <v>2.6411769764021417E-3</v>
      </c>
      <c r="J898" s="10">
        <f t="shared" si="97"/>
        <v>0.51000850395536168</v>
      </c>
      <c r="K898" s="10">
        <f t="shared" si="98"/>
        <v>7.4363208578233309E-2</v>
      </c>
      <c r="AC898" s="12"/>
      <c r="AD898" s="13"/>
    </row>
    <row r="899" spans="1:30" x14ac:dyDescent="0.3">
      <c r="A899" s="17">
        <v>43777</v>
      </c>
      <c r="B899" s="18">
        <v>-1.7973873678305306E-2</v>
      </c>
      <c r="C899" s="8">
        <f t="shared" si="92"/>
        <v>-6.9173873678305312E-2</v>
      </c>
      <c r="D899" s="5">
        <f t="shared" si="93"/>
        <v>4.78502479966214E-3</v>
      </c>
      <c r="E899" s="5">
        <f t="shared" si="95"/>
        <v>1.5819318528572546E-3</v>
      </c>
      <c r="F899" s="5">
        <f>B$6+B$7*E882+B$8*(H898*100)^2</f>
        <v>0.61642264278175074</v>
      </c>
      <c r="G899" s="14">
        <v>1.1690607989384811E-2</v>
      </c>
      <c r="H899" s="8">
        <f t="shared" si="96"/>
        <v>7.8512587702976051E-3</v>
      </c>
      <c r="I899" s="7">
        <f t="shared" si="94"/>
        <v>3.8393492190872056E-3</v>
      </c>
      <c r="J899" s="10">
        <f t="shared" si="97"/>
        <v>0.32841313493475899</v>
      </c>
      <c r="K899" s="10">
        <f t="shared" si="98"/>
        <v>9.0898746570632349E-2</v>
      </c>
      <c r="AC899" s="12"/>
      <c r="AD899" s="13"/>
    </row>
    <row r="900" spans="1:30" x14ac:dyDescent="0.3">
      <c r="A900" s="17">
        <v>43780</v>
      </c>
      <c r="B900" s="18">
        <v>5.429860823293076E-3</v>
      </c>
      <c r="C900" s="8">
        <f t="shared" si="92"/>
        <v>-4.5770139176706928E-2</v>
      </c>
      <c r="D900" s="5">
        <f t="shared" si="93"/>
        <v>2.0949056402551226E-3</v>
      </c>
      <c r="E900" s="5">
        <f t="shared" si="95"/>
        <v>4.78502479966214E-3</v>
      </c>
      <c r="F900" s="5">
        <f>B$6+B$7*E882+B$8*(H899*100)^2</f>
        <v>0.62094086320584163</v>
      </c>
      <c r="G900" s="14">
        <v>9.5175105148324699E-3</v>
      </c>
      <c r="H900" s="8">
        <f t="shared" si="96"/>
        <v>7.8799800964586292E-3</v>
      </c>
      <c r="I900" s="7">
        <f t="shared" si="94"/>
        <v>1.6375304183738407E-3</v>
      </c>
      <c r="J900" s="10">
        <f t="shared" si="97"/>
        <v>0.17205449007089066</v>
      </c>
      <c r="K900" s="10">
        <f t="shared" si="98"/>
        <v>1.9001017590996927E-2</v>
      </c>
      <c r="AC900" s="12"/>
      <c r="AD900" s="13"/>
    </row>
    <row r="901" spans="1:30" x14ac:dyDescent="0.3">
      <c r="A901" s="17">
        <v>43781</v>
      </c>
      <c r="B901" s="18">
        <v>-1.3302521742546402E-2</v>
      </c>
      <c r="C901" s="8">
        <f t="shared" si="92"/>
        <v>-6.4502521742546406E-2</v>
      </c>
      <c r="D901" s="5">
        <f t="shared" si="93"/>
        <v>4.1605753111476716E-3</v>
      </c>
      <c r="E901" s="5">
        <f t="shared" si="95"/>
        <v>2.0949056402551226E-3</v>
      </c>
      <c r="F901" s="5">
        <f>B$6+B$7*E882+B$8*(H900*100)^2</f>
        <v>0.62509084866536901</v>
      </c>
      <c r="G901" s="14">
        <v>1.1035910781486191E-2</v>
      </c>
      <c r="H901" s="8">
        <f t="shared" si="96"/>
        <v>7.906268706952534E-3</v>
      </c>
      <c r="I901" s="7">
        <f t="shared" si="94"/>
        <v>3.1296420745336572E-3</v>
      </c>
      <c r="J901" s="10">
        <f t="shared" si="97"/>
        <v>0.28358711269974518</v>
      </c>
      <c r="K901" s="10">
        <f t="shared" si="98"/>
        <v>6.23445002705032E-2</v>
      </c>
      <c r="AC901" s="12"/>
      <c r="AD901" s="13"/>
    </row>
    <row r="902" spans="1:30" x14ac:dyDescent="0.3">
      <c r="A902" s="17">
        <v>43782</v>
      </c>
      <c r="B902" s="18">
        <v>-8.1900231654029963E-3</v>
      </c>
      <c r="C902" s="8">
        <f t="shared" si="92"/>
        <v>-5.9390023165402997E-2</v>
      </c>
      <c r="D902" s="5">
        <f t="shared" si="93"/>
        <v>3.5271748515871048E-3</v>
      </c>
      <c r="E902" s="5">
        <f t="shared" si="95"/>
        <v>4.1605753111476716E-3</v>
      </c>
      <c r="F902" s="5">
        <f>B$6+B$7*E882+B$8*(H901*100)^2</f>
        <v>0.62890261030994499</v>
      </c>
      <c r="G902" s="14">
        <v>9.25757993036057E-3</v>
      </c>
      <c r="H902" s="8">
        <f t="shared" si="96"/>
        <v>7.9303380149268847E-3</v>
      </c>
      <c r="I902" s="7">
        <f t="shared" si="94"/>
        <v>1.3272419154336853E-3</v>
      </c>
      <c r="J902" s="10">
        <f t="shared" si="97"/>
        <v>0.1433681291890278</v>
      </c>
      <c r="K902" s="10">
        <f t="shared" si="98"/>
        <v>1.2615582399958525E-2</v>
      </c>
      <c r="AC902" s="12"/>
      <c r="AD902" s="13"/>
    </row>
    <row r="903" spans="1:30" x14ac:dyDescent="0.3">
      <c r="A903" s="17">
        <v>43783</v>
      </c>
      <c r="B903" s="18">
        <v>6.0526091840750222E-3</v>
      </c>
      <c r="C903" s="8">
        <f t="shared" si="92"/>
        <v>-4.5147390815924983E-2</v>
      </c>
      <c r="D903" s="5">
        <f t="shared" si="93"/>
        <v>2.0382868974858676E-3</v>
      </c>
      <c r="E903" s="5">
        <f t="shared" si="95"/>
        <v>3.5271748515871048E-3</v>
      </c>
      <c r="F903" s="5">
        <f>B$6+B$7*E882+B$8*(H902*100)^2</f>
        <v>0.63240371338048784</v>
      </c>
      <c r="G903" s="14">
        <v>5.3528869453078765E-3</v>
      </c>
      <c r="H903" s="8">
        <f t="shared" si="96"/>
        <v>7.9523814884629868E-3</v>
      </c>
      <c r="I903" s="7">
        <f t="shared" si="94"/>
        <v>2.5994945431551102E-3</v>
      </c>
      <c r="J903" s="10">
        <f t="shared" si="97"/>
        <v>0.48562477962171829</v>
      </c>
      <c r="K903" s="10">
        <f t="shared" si="98"/>
        <v>6.8952885484647286E-2</v>
      </c>
      <c r="AC903" s="12"/>
      <c r="AD903" s="13"/>
    </row>
    <row r="904" spans="1:30" x14ac:dyDescent="0.3">
      <c r="A904" s="17">
        <v>43787</v>
      </c>
      <c r="B904" s="18">
        <v>-1.972720738957138E-3</v>
      </c>
      <c r="C904" s="8">
        <f t="shared" si="92"/>
        <v>-5.3172720738957138E-2</v>
      </c>
      <c r="D904" s="5">
        <f t="shared" si="93"/>
        <v>2.8273382307831226E-3</v>
      </c>
      <c r="E904" s="5">
        <f t="shared" si="95"/>
        <v>2.0382868974858676E-3</v>
      </c>
      <c r="F904" s="5">
        <f>B$6+B$7*E904+B$8*(G903*100)^2</f>
        <v>0.31791232461215679</v>
      </c>
      <c r="G904" s="14">
        <v>9.242694515791669E-3</v>
      </c>
      <c r="H904" s="8">
        <f t="shared" si="96"/>
        <v>5.6383714369679198E-3</v>
      </c>
      <c r="I904" s="7">
        <f t="shared" si="94"/>
        <v>3.6043230788237492E-3</v>
      </c>
      <c r="J904" s="10">
        <f t="shared" si="97"/>
        <v>0.38996453606310999</v>
      </c>
      <c r="K904" s="10">
        <f t="shared" si="98"/>
        <v>0.14501077438909049</v>
      </c>
      <c r="AC904" s="12"/>
      <c r="AD904" s="13"/>
    </row>
    <row r="905" spans="1:30" x14ac:dyDescent="0.3">
      <c r="A905" s="17">
        <v>43788</v>
      </c>
      <c r="B905" s="18">
        <v>-6.8785212117709943E-3</v>
      </c>
      <c r="C905" s="8">
        <f t="shared" si="92"/>
        <v>-5.8078521211770998E-2</v>
      </c>
      <c r="D905" s="5">
        <f t="shared" si="93"/>
        <v>3.3731146261461336E-3</v>
      </c>
      <c r="E905" s="5">
        <f t="shared" si="95"/>
        <v>2.8273382307831226E-3</v>
      </c>
      <c r="F905" s="5">
        <f>B$6+B$7*E904+B$8*(H904*100)^2</f>
        <v>0.34673332817508462</v>
      </c>
      <c r="G905" s="14">
        <v>9.580687064722709E-3</v>
      </c>
      <c r="H905" s="8">
        <f t="shared" si="96"/>
        <v>5.8884066450533516E-3</v>
      </c>
      <c r="I905" s="7">
        <f t="shared" si="94"/>
        <v>3.6922804196693575E-3</v>
      </c>
      <c r="J905" s="10">
        <f t="shared" si="97"/>
        <v>0.38538785315980073</v>
      </c>
      <c r="K905" s="10">
        <f t="shared" si="98"/>
        <v>0.14027849778320367</v>
      </c>
      <c r="AC905" s="12"/>
      <c r="AD905" s="13"/>
    </row>
    <row r="906" spans="1:30" x14ac:dyDescent="0.3">
      <c r="A906" s="17">
        <v>43790</v>
      </c>
      <c r="B906" s="18">
        <v>1.7634128909676132E-2</v>
      </c>
      <c r="C906" s="8">
        <f t="shared" si="92"/>
        <v>-3.3565871090323871E-2</v>
      </c>
      <c r="D906" s="5">
        <f t="shared" si="93"/>
        <v>1.1266677020522397E-3</v>
      </c>
      <c r="E906" s="5">
        <f t="shared" si="95"/>
        <v>3.3731146261461336E-3</v>
      </c>
      <c r="F906" s="5">
        <f>B$6+B$7*E904+B$8*(H905*100)^2</f>
        <v>0.37320541994763384</v>
      </c>
      <c r="G906" s="14">
        <v>6.2998405314257915E-3</v>
      </c>
      <c r="H906" s="8">
        <f t="shared" si="96"/>
        <v>6.1090540998393018E-3</v>
      </c>
      <c r="I906" s="7">
        <f t="shared" si="94"/>
        <v>1.9078643158648972E-4</v>
      </c>
      <c r="J906" s="10">
        <f t="shared" si="97"/>
        <v>3.0284327140469788E-2</v>
      </c>
      <c r="K906" s="10">
        <f t="shared" si="98"/>
        <v>4.7773879223589333E-4</v>
      </c>
      <c r="AC906" s="12"/>
      <c r="AD906" s="13"/>
    </row>
    <row r="907" spans="1:30" x14ac:dyDescent="0.3">
      <c r="A907" s="17">
        <v>43791</v>
      </c>
      <c r="B907" s="18">
        <v>1.1055254161083451E-2</v>
      </c>
      <c r="C907" s="8">
        <f t="shared" si="92"/>
        <v>-4.014474583891655E-2</v>
      </c>
      <c r="D907" s="5">
        <f t="shared" si="93"/>
        <v>1.6116006184712075E-3</v>
      </c>
      <c r="E907" s="5">
        <f t="shared" si="95"/>
        <v>1.1266677020522397E-3</v>
      </c>
      <c r="F907" s="5">
        <f>B$6+B$7*E904+B$8*(H906*100)^2</f>
        <v>0.39752003624072024</v>
      </c>
      <c r="G907" s="14">
        <v>7.5007485422738966E-3</v>
      </c>
      <c r="H907" s="8">
        <f t="shared" si="96"/>
        <v>6.3049190021817114E-3</v>
      </c>
      <c r="I907" s="7">
        <f t="shared" si="94"/>
        <v>1.1958295400921852E-3</v>
      </c>
      <c r="J907" s="10">
        <f t="shared" si="97"/>
        <v>0.15942802686325788</v>
      </c>
      <c r="K907" s="10">
        <f t="shared" si="98"/>
        <v>1.5993424078103669E-2</v>
      </c>
      <c r="AC907" s="12"/>
      <c r="AD907" s="13"/>
    </row>
    <row r="908" spans="1:30" x14ac:dyDescent="0.3">
      <c r="A908" s="17">
        <v>43794</v>
      </c>
      <c r="B908" s="18">
        <v>-2.4687276489350094E-3</v>
      </c>
      <c r="C908" s="8">
        <f t="shared" ref="C908:C971" si="100">B908-B$5</f>
        <v>-5.3668727648935009E-2</v>
      </c>
      <c r="D908" s="5">
        <f t="shared" ref="D908:D971" si="101">C908^2</f>
        <v>2.8803323274555611E-3</v>
      </c>
      <c r="E908" s="5">
        <f t="shared" si="95"/>
        <v>1.6116006184712075E-3</v>
      </c>
      <c r="F908" s="5">
        <f>B$6+B$7*E904+B$8*(H907*100)^2</f>
        <v>0.41985301130592018</v>
      </c>
      <c r="G908" s="14">
        <v>4.9131229749726554E-3</v>
      </c>
      <c r="H908" s="8">
        <f t="shared" si="96"/>
        <v>6.4796065567742636E-3</v>
      </c>
      <c r="I908" s="7">
        <f t="shared" si="94"/>
        <v>1.5664835818016082E-3</v>
      </c>
      <c r="J908" s="10">
        <f t="shared" si="97"/>
        <v>0.31883663197140444</v>
      </c>
      <c r="K908" s="10">
        <f t="shared" si="98"/>
        <v>3.4994036498959602E-2</v>
      </c>
      <c r="AC908" s="12"/>
      <c r="AD908" s="13"/>
    </row>
    <row r="909" spans="1:30" x14ac:dyDescent="0.3">
      <c r="A909" s="17">
        <v>43795</v>
      </c>
      <c r="B909" s="18">
        <v>-1.2669382348800075E-2</v>
      </c>
      <c r="C909" s="8">
        <f t="shared" si="100"/>
        <v>-6.3869382348800074E-2</v>
      </c>
      <c r="D909" s="5">
        <f t="shared" si="101"/>
        <v>4.0792980016172145E-3</v>
      </c>
      <c r="E909" s="5">
        <f t="shared" si="95"/>
        <v>2.8803323274555611E-3</v>
      </c>
      <c r="F909" s="5">
        <f>B$6+B$7*E904+B$8*(H908*100)^2</f>
        <v>0.44036584890330632</v>
      </c>
      <c r="G909" s="14">
        <v>1.0952857173845502E-2</v>
      </c>
      <c r="H909" s="8">
        <f t="shared" si="96"/>
        <v>6.6360066975803024E-3</v>
      </c>
      <c r="I909" s="7">
        <f t="shared" ref="I909:I972" si="102">SQRT((G909-H909)^2)</f>
        <v>4.3168504762651997E-3</v>
      </c>
      <c r="J909" s="10">
        <f t="shared" si="97"/>
        <v>0.3941300801925432</v>
      </c>
      <c r="K909" s="10">
        <f t="shared" si="98"/>
        <v>0.14942933697755634</v>
      </c>
      <c r="AC909" s="12"/>
      <c r="AD909" s="13"/>
    </row>
    <row r="910" spans="1:30" x14ac:dyDescent="0.3">
      <c r="A910" s="17">
        <v>43796</v>
      </c>
      <c r="B910" s="18">
        <v>6.0437774473174862E-3</v>
      </c>
      <c r="C910" s="8">
        <f t="shared" si="100"/>
        <v>-4.5156222552682514E-2</v>
      </c>
      <c r="D910" s="5">
        <f t="shared" si="101"/>
        <v>2.0390844352273928E-3</v>
      </c>
      <c r="E910" s="5">
        <f t="shared" ref="E910:E973" si="103">D909</f>
        <v>4.0792980016172145E-3</v>
      </c>
      <c r="F910" s="5">
        <f>B$6+B$7*E904+B$8*(H909*100)^2</f>
        <v>0.45920689023650541</v>
      </c>
      <c r="G910" s="14">
        <v>1.0140383749873846E-2</v>
      </c>
      <c r="H910" s="8">
        <f t="shared" ref="H910:H973" si="104">SQRT(F910)/100</f>
        <v>6.7764805779733884E-3</v>
      </c>
      <c r="I910" s="7">
        <f t="shared" si="102"/>
        <v>3.363903171900458E-3</v>
      </c>
      <c r="J910" s="10">
        <f t="shared" ref="J910:J973" si="105">ABS(G910-H910)/G910</f>
        <v>0.33173332044187254</v>
      </c>
      <c r="K910" s="10">
        <f t="shared" ref="K910:K973" si="106">G910/H910-LN(G910/H910)-1</f>
        <v>9.334062622903927E-2</v>
      </c>
      <c r="AC910" s="12"/>
      <c r="AD910" s="13"/>
    </row>
    <row r="911" spans="1:30" x14ac:dyDescent="0.3">
      <c r="A911" s="17">
        <v>43797</v>
      </c>
      <c r="B911" s="18">
        <v>5.3889518280558308E-3</v>
      </c>
      <c r="C911" s="8">
        <f t="shared" si="100"/>
        <v>-4.5811048171944174E-2</v>
      </c>
      <c r="D911" s="5">
        <f t="shared" si="101"/>
        <v>2.0986521346121898E-3</v>
      </c>
      <c r="E911" s="5">
        <f t="shared" si="103"/>
        <v>2.0390844352273928E-3</v>
      </c>
      <c r="F911" s="5">
        <f>B$6+B$7*E904+B$8*(H910*100)^2</f>
        <v>0.47651238670104884</v>
      </c>
      <c r="G911" s="14">
        <v>7.3089438024092875E-3</v>
      </c>
      <c r="H911" s="8">
        <f t="shared" si="104"/>
        <v>6.9029876626070311E-3</v>
      </c>
      <c r="I911" s="7">
        <f t="shared" si="102"/>
        <v>4.0595613980225643E-4</v>
      </c>
      <c r="J911" s="10">
        <f t="shared" si="105"/>
        <v>5.5542380783997661E-2</v>
      </c>
      <c r="K911" s="10">
        <f t="shared" si="106"/>
        <v>1.6642951065517497E-3</v>
      </c>
      <c r="AC911" s="12"/>
      <c r="AD911" s="13"/>
    </row>
    <row r="912" spans="1:30" x14ac:dyDescent="0.3">
      <c r="A912" s="17">
        <v>43798</v>
      </c>
      <c r="B912" s="18">
        <v>-5.2650297027770885E-4</v>
      </c>
      <c r="C912" s="8">
        <f t="shared" si="100"/>
        <v>-5.1726502970277713E-2</v>
      </c>
      <c r="D912" s="5">
        <f t="shared" si="101"/>
        <v>2.675631109534149E-3</v>
      </c>
      <c r="E912" s="5">
        <f t="shared" si="103"/>
        <v>2.0986521346121898E-3</v>
      </c>
      <c r="F912" s="5">
        <f>B$6+B$7*E904+B$8*(H911*100)^2</f>
        <v>0.4924074852037319</v>
      </c>
      <c r="G912" s="14">
        <v>5.7356536285733508E-3</v>
      </c>
      <c r="H912" s="8">
        <f t="shared" si="104"/>
        <v>7.0171752522203111E-3</v>
      </c>
      <c r="I912" s="7">
        <f t="shared" si="102"/>
        <v>1.2815216236469603E-3</v>
      </c>
      <c r="J912" s="10">
        <f t="shared" si="105"/>
        <v>0.22343079039201286</v>
      </c>
      <c r="K912" s="10">
        <f t="shared" si="106"/>
        <v>1.9032611288590129E-2</v>
      </c>
      <c r="AC912" s="12"/>
      <c r="AD912" s="13"/>
    </row>
    <row r="913" spans="1:30" x14ac:dyDescent="0.3">
      <c r="A913" s="17">
        <v>43801</v>
      </c>
      <c r="B913" s="18">
        <v>7.6210480504928374E-3</v>
      </c>
      <c r="C913" s="8">
        <f t="shared" si="100"/>
        <v>-4.3578951949507165E-2</v>
      </c>
      <c r="D913" s="5">
        <f t="shared" si="101"/>
        <v>1.8991250530174543E-3</v>
      </c>
      <c r="E913" s="5">
        <f t="shared" si="103"/>
        <v>2.675631109534149E-3</v>
      </c>
      <c r="F913" s="5">
        <f>B$6+B$7*E904+B$8*(H912*100)^2</f>
        <v>0.50700713317844637</v>
      </c>
      <c r="G913" s="14">
        <v>4.9452517118567926E-3</v>
      </c>
      <c r="H913" s="8">
        <f t="shared" si="104"/>
        <v>7.1204433371697181E-3</v>
      </c>
      <c r="I913" s="7">
        <f t="shared" si="102"/>
        <v>2.1751916253129255E-3</v>
      </c>
      <c r="J913" s="10">
        <f t="shared" si="105"/>
        <v>0.43985458214344497</v>
      </c>
      <c r="K913" s="10">
        <f t="shared" si="106"/>
        <v>5.9056703603185934E-2</v>
      </c>
      <c r="AC913" s="12"/>
      <c r="AD913" s="13"/>
    </row>
    <row r="914" spans="1:30" x14ac:dyDescent="0.3">
      <c r="A914" s="17">
        <v>43802</v>
      </c>
      <c r="B914" s="18">
        <v>-9.6322771268581866E-4</v>
      </c>
      <c r="C914" s="8">
        <f t="shared" si="100"/>
        <v>-5.216322771268582E-2</v>
      </c>
      <c r="D914" s="5">
        <f t="shared" si="101"/>
        <v>2.7210023254055139E-3</v>
      </c>
      <c r="E914" s="5">
        <f t="shared" si="103"/>
        <v>1.8991250530174543E-3</v>
      </c>
      <c r="F914" s="5">
        <f>B$6+B$7*E904+B$8*(H913*100)^2</f>
        <v>0.52041690984322153</v>
      </c>
      <c r="G914" s="14">
        <v>6.8729373720493444E-3</v>
      </c>
      <c r="H914" s="8">
        <f t="shared" si="104"/>
        <v>7.2139927213937605E-3</v>
      </c>
      <c r="I914" s="7">
        <f t="shared" si="102"/>
        <v>3.4105534934441607E-4</v>
      </c>
      <c r="J914" s="10">
        <f t="shared" si="105"/>
        <v>4.9622938618851635E-2</v>
      </c>
      <c r="K914" s="10">
        <f t="shared" si="106"/>
        <v>1.1540746274387725E-3</v>
      </c>
      <c r="AC914" s="12"/>
      <c r="AD914" s="13"/>
    </row>
    <row r="915" spans="1:30" x14ac:dyDescent="0.3">
      <c r="A915" s="17">
        <v>43803</v>
      </c>
      <c r="B915" s="18">
        <v>1.2268861393678989E-2</v>
      </c>
      <c r="C915" s="8">
        <f t="shared" si="100"/>
        <v>-3.8931138606321011E-2</v>
      </c>
      <c r="D915" s="5">
        <f t="shared" si="101"/>
        <v>1.5156335531845784E-3</v>
      </c>
      <c r="E915" s="5">
        <f t="shared" si="103"/>
        <v>2.7210023254055139E-3</v>
      </c>
      <c r="F915" s="5">
        <f>B$6+B$7*E904+B$8*(H914*100)^2</f>
        <v>0.53273378970981755</v>
      </c>
      <c r="G915" s="14">
        <v>4.6544133193813066E-3</v>
      </c>
      <c r="H915" s="8">
        <f t="shared" si="104"/>
        <v>7.2988614845729029E-3</v>
      </c>
      <c r="I915" s="7">
        <f t="shared" si="102"/>
        <v>2.6444481651915963E-3</v>
      </c>
      <c r="J915" s="10">
        <f t="shared" si="105"/>
        <v>0.568159289631612</v>
      </c>
      <c r="K915" s="10">
        <f t="shared" si="106"/>
        <v>8.759282504364041E-2</v>
      </c>
      <c r="AC915" s="12"/>
      <c r="AD915" s="13"/>
    </row>
    <row r="916" spans="1:30" x14ac:dyDescent="0.3">
      <c r="A916" s="17">
        <v>43804</v>
      </c>
      <c r="B916" s="18">
        <v>2.905991914812639E-3</v>
      </c>
      <c r="C916" s="8">
        <f t="shared" si="100"/>
        <v>-4.8294008085187363E-2</v>
      </c>
      <c r="D916" s="5">
        <f t="shared" si="101"/>
        <v>2.3323112169321425E-3</v>
      </c>
      <c r="E916" s="5">
        <f t="shared" si="103"/>
        <v>1.5156335531845784E-3</v>
      </c>
      <c r="F916" s="5">
        <f>B$6+B$7*E904+B$8*(H915*100)^2</f>
        <v>0.54404684386728597</v>
      </c>
      <c r="G916" s="14">
        <v>6.1744645779982675E-3</v>
      </c>
      <c r="H916" s="8">
        <f t="shared" si="104"/>
        <v>7.3759531171726277E-3</v>
      </c>
      <c r="I916" s="7">
        <f t="shared" si="102"/>
        <v>1.2014885391743602E-3</v>
      </c>
      <c r="J916" s="10">
        <f t="shared" si="105"/>
        <v>0.19458991528685346</v>
      </c>
      <c r="K916" s="10">
        <f t="shared" si="106"/>
        <v>1.4910310768435853E-2</v>
      </c>
      <c r="AC916" s="12"/>
      <c r="AD916" s="13"/>
    </row>
    <row r="917" spans="1:30" x14ac:dyDescent="0.3">
      <c r="A917" s="17">
        <v>43805</v>
      </c>
      <c r="B917" s="18">
        <v>4.5457083524108599E-3</v>
      </c>
      <c r="C917" s="8">
        <f t="shared" si="100"/>
        <v>-4.6654291647589143E-2</v>
      </c>
      <c r="D917" s="5">
        <f t="shared" si="101"/>
        <v>2.1766229291383062E-3</v>
      </c>
      <c r="E917" s="5">
        <f t="shared" si="103"/>
        <v>2.3323112169321425E-3</v>
      </c>
      <c r="F917" s="5">
        <f>B$6+B$7*E904+B$8*(H916*100)^2</f>
        <v>0.55443788411092088</v>
      </c>
      <c r="G917" s="14">
        <v>4.467913137600193E-3</v>
      </c>
      <c r="H917" s="8">
        <f t="shared" si="104"/>
        <v>7.4460585823032631E-3</v>
      </c>
      <c r="I917" s="7">
        <f t="shared" si="102"/>
        <v>2.9781454447030701E-3</v>
      </c>
      <c r="J917" s="10">
        <f t="shared" si="105"/>
        <v>0.66656296865759856</v>
      </c>
      <c r="K917" s="10">
        <f t="shared" si="106"/>
        <v>0.11080073663099643</v>
      </c>
      <c r="AC917" s="12"/>
      <c r="AD917" s="13"/>
    </row>
    <row r="918" spans="1:30" x14ac:dyDescent="0.3">
      <c r="A918" s="17">
        <v>43808</v>
      </c>
      <c r="B918" s="18">
        <v>-1.3417200339719785E-3</v>
      </c>
      <c r="C918" s="8">
        <f t="shared" si="100"/>
        <v>-5.2541720033971978E-2</v>
      </c>
      <c r="D918" s="5">
        <f t="shared" si="101"/>
        <v>2.7606323441282921E-3</v>
      </c>
      <c r="E918" s="5">
        <f t="shared" si="103"/>
        <v>2.1766229291383062E-3</v>
      </c>
      <c r="F918" s="5">
        <f>B$6+B$7*E904+B$8*(H917*100)^2</f>
        <v>0.56398205457469941</v>
      </c>
      <c r="G918" s="14">
        <v>3.5965350263776775E-3</v>
      </c>
      <c r="H918" s="8">
        <f t="shared" si="104"/>
        <v>7.5098738642849347E-3</v>
      </c>
      <c r="I918" s="7">
        <f t="shared" si="102"/>
        <v>3.9133388379072572E-3</v>
      </c>
      <c r="J918" s="10">
        <f t="shared" si="105"/>
        <v>1.0880858407345069</v>
      </c>
      <c r="K918" s="10">
        <f t="shared" si="106"/>
        <v>0.21515529511485232</v>
      </c>
      <c r="AC918" s="12"/>
      <c r="AD918" s="13"/>
    </row>
    <row r="919" spans="1:30" x14ac:dyDescent="0.3">
      <c r="A919" s="17">
        <v>43809</v>
      </c>
      <c r="B919" s="18">
        <v>-2.7521007765187885E-3</v>
      </c>
      <c r="C919" s="8">
        <f t="shared" si="100"/>
        <v>-5.395210077651879E-2</v>
      </c>
      <c r="D919" s="5">
        <f t="shared" si="101"/>
        <v>2.9108291781996393E-3</v>
      </c>
      <c r="E919" s="5">
        <f t="shared" si="103"/>
        <v>2.7606323441282921E-3</v>
      </c>
      <c r="F919" s="5">
        <f>B$6+B$7*E904+B$8*(H918*100)^2</f>
        <v>0.57274837514568</v>
      </c>
      <c r="G919" s="14">
        <v>6.3463568073478163E-3</v>
      </c>
      <c r="H919" s="8">
        <f t="shared" si="104"/>
        <v>7.5680141063933018E-3</v>
      </c>
      <c r="I919" s="7">
        <f t="shared" si="102"/>
        <v>1.2216572990454855E-3</v>
      </c>
      <c r="J919" s="10">
        <f t="shared" si="105"/>
        <v>0.19249741798807307</v>
      </c>
      <c r="K919" s="10">
        <f t="shared" si="106"/>
        <v>1.4626017741892872E-2</v>
      </c>
      <c r="AC919" s="12"/>
      <c r="AD919" s="13"/>
    </row>
    <row r="920" spans="1:30" x14ac:dyDescent="0.3">
      <c r="A920" s="17">
        <v>43810</v>
      </c>
      <c r="B920" s="18">
        <v>2.6349525252730684E-3</v>
      </c>
      <c r="C920" s="8">
        <f t="shared" si="100"/>
        <v>-4.8565047474726931E-2</v>
      </c>
      <c r="D920" s="5">
        <f t="shared" si="101"/>
        <v>2.3585638362224807E-3</v>
      </c>
      <c r="E920" s="5">
        <f t="shared" si="103"/>
        <v>2.9108291781996393E-3</v>
      </c>
      <c r="F920" s="5">
        <f>B$6+B$7*E904+B$8*(H919*100)^2</f>
        <v>0.58080024059012569</v>
      </c>
      <c r="G920" s="14">
        <v>3.9283018692816097E-3</v>
      </c>
      <c r="H920" s="8">
        <f t="shared" si="104"/>
        <v>7.621025131766236E-3</v>
      </c>
      <c r="I920" s="7">
        <f t="shared" si="102"/>
        <v>3.6927232624846262E-3</v>
      </c>
      <c r="J920" s="10">
        <f t="shared" si="105"/>
        <v>0.94003042163354289</v>
      </c>
      <c r="K920" s="10">
        <f t="shared" si="106"/>
        <v>0.17815948873838883</v>
      </c>
      <c r="AC920" s="12"/>
      <c r="AD920" s="13"/>
    </row>
    <row r="921" spans="1:30" x14ac:dyDescent="0.3">
      <c r="A921" s="17">
        <v>43811</v>
      </c>
      <c r="B921" s="18">
        <v>1.1077168705093999E-2</v>
      </c>
      <c r="C921" s="8">
        <f t="shared" si="100"/>
        <v>-4.0122831294906E-2</v>
      </c>
      <c r="D921" s="5">
        <f t="shared" si="101"/>
        <v>1.6098415911194883E-3</v>
      </c>
      <c r="E921" s="5">
        <f t="shared" si="103"/>
        <v>2.3585638362224807E-3</v>
      </c>
      <c r="F921" s="5">
        <f>B$6+B$7*E904+B$8*(H920*100)^2</f>
        <v>0.58819587900084902</v>
      </c>
      <c r="G921" s="14">
        <v>6.5255540298601077E-3</v>
      </c>
      <c r="H921" s="8">
        <f t="shared" si="104"/>
        <v>7.6693929290449648E-3</v>
      </c>
      <c r="I921" s="7">
        <f t="shared" si="102"/>
        <v>1.1438388991848571E-3</v>
      </c>
      <c r="J921" s="10">
        <f t="shared" si="105"/>
        <v>0.17528609738740886</v>
      </c>
      <c r="K921" s="10">
        <f t="shared" si="106"/>
        <v>1.2368262230912919E-2</v>
      </c>
      <c r="AC921" s="12"/>
      <c r="AD921" s="13"/>
    </row>
    <row r="922" spans="1:30" x14ac:dyDescent="0.3">
      <c r="A922" s="17">
        <v>43812</v>
      </c>
      <c r="B922" s="18">
        <v>3.2478394843411316E-3</v>
      </c>
      <c r="C922" s="8">
        <f t="shared" si="100"/>
        <v>-4.795216051565887E-2</v>
      </c>
      <c r="D922" s="5">
        <f t="shared" si="101"/>
        <v>2.2994096981195137E-3</v>
      </c>
      <c r="E922" s="5">
        <f t="shared" si="103"/>
        <v>1.6098415911194883E-3</v>
      </c>
      <c r="F922" s="5">
        <f>B$6+B$7*E904+B$8*(H921*100)^2</f>
        <v>0.59498877288109842</v>
      </c>
      <c r="G922" s="14">
        <v>5.9412345894060432E-3</v>
      </c>
      <c r="H922" s="8">
        <f t="shared" si="104"/>
        <v>7.7135515353246873E-3</v>
      </c>
      <c r="I922" s="7">
        <f t="shared" si="102"/>
        <v>1.7723169459186441E-3</v>
      </c>
      <c r="J922" s="10">
        <f t="shared" si="105"/>
        <v>0.29830785491603118</v>
      </c>
      <c r="K922" s="10">
        <f t="shared" si="106"/>
        <v>3.1295110032712792E-2</v>
      </c>
      <c r="AC922" s="12"/>
      <c r="AD922" s="13"/>
    </row>
    <row r="923" spans="1:30" x14ac:dyDescent="0.3">
      <c r="A923" s="17">
        <v>43815</v>
      </c>
      <c r="B923" s="18">
        <v>-5.9609640959343542E-3</v>
      </c>
      <c r="C923" s="8">
        <f t="shared" si="100"/>
        <v>-5.7160964095934359E-2</v>
      </c>
      <c r="D923" s="5">
        <f t="shared" si="101"/>
        <v>3.267375816376697E-3</v>
      </c>
      <c r="E923" s="5">
        <f t="shared" si="103"/>
        <v>2.2994096981195137E-3</v>
      </c>
      <c r="F923" s="5">
        <f>B$6+B$7*E904+B$8*(H922*100)^2</f>
        <v>0.60122804591010748</v>
      </c>
      <c r="G923" s="14">
        <v>7.7770942388351106E-3</v>
      </c>
      <c r="H923" s="8">
        <f t="shared" si="104"/>
        <v>7.7538896426897095E-3</v>
      </c>
      <c r="I923" s="7">
        <f t="shared" si="102"/>
        <v>2.3204596145401032E-5</v>
      </c>
      <c r="J923" s="10">
        <f t="shared" si="105"/>
        <v>2.9837102949747366E-3</v>
      </c>
      <c r="K923" s="10">
        <f t="shared" si="106"/>
        <v>4.4690315676998438E-6</v>
      </c>
      <c r="AC923" s="12"/>
      <c r="AD923" s="13"/>
    </row>
    <row r="924" spans="1:30" x14ac:dyDescent="0.3">
      <c r="A924" s="17">
        <v>43816</v>
      </c>
      <c r="B924" s="18">
        <v>6.4139330486613841E-3</v>
      </c>
      <c r="C924" s="8">
        <f t="shared" si="100"/>
        <v>-4.4786066951338618E-2</v>
      </c>
      <c r="D924" s="5">
        <f t="shared" si="101"/>
        <v>2.0057917929697851E-3</v>
      </c>
      <c r="E924" s="5">
        <f t="shared" si="103"/>
        <v>3.267375816376697E-3</v>
      </c>
      <c r="F924" s="5">
        <f>B$6+B$7*E904+B$8*(H923*100)^2</f>
        <v>0.60695881818725239</v>
      </c>
      <c r="G924" s="14">
        <v>3.1963232847954963E-3</v>
      </c>
      <c r="H924" s="8">
        <f t="shared" si="104"/>
        <v>7.790756177594396E-3</v>
      </c>
      <c r="I924" s="7">
        <f t="shared" si="102"/>
        <v>4.5944328927988998E-3</v>
      </c>
      <c r="J924" s="10">
        <f t="shared" si="105"/>
        <v>1.4374118270996032</v>
      </c>
      <c r="K924" s="10">
        <f t="shared" si="106"/>
        <v>0.30120800094052025</v>
      </c>
      <c r="AC924" s="12"/>
      <c r="AD924" s="13"/>
    </row>
    <row r="925" spans="1:30" x14ac:dyDescent="0.3">
      <c r="A925" s="17">
        <v>43817</v>
      </c>
      <c r="B925" s="18">
        <v>1.4973994260526185E-2</v>
      </c>
      <c r="C925" s="8">
        <f t="shared" si="100"/>
        <v>-3.6226005739473821E-2</v>
      </c>
      <c r="D925" s="5">
        <f t="shared" si="101"/>
        <v>1.3123234918363902E-3</v>
      </c>
      <c r="E925" s="5">
        <f t="shared" si="103"/>
        <v>2.0057917929697851E-3</v>
      </c>
      <c r="F925" s="5">
        <f>B$6+B$7*E904+B$8*(H924*100)^2</f>
        <v>0.61222253252380987</v>
      </c>
      <c r="G925" s="14">
        <v>8.8423605470744279E-3</v>
      </c>
      <c r="H925" s="8">
        <f t="shared" si="104"/>
        <v>7.8244650457638936E-3</v>
      </c>
      <c r="I925" s="7">
        <f t="shared" si="102"/>
        <v>1.0178955013105343E-3</v>
      </c>
      <c r="J925" s="10">
        <f t="shared" si="105"/>
        <v>0.11511581052271318</v>
      </c>
      <c r="K925" s="10">
        <f t="shared" si="106"/>
        <v>7.7928839617127377E-3</v>
      </c>
      <c r="AC925" s="12"/>
      <c r="AD925" s="13"/>
    </row>
    <row r="926" spans="1:30" x14ac:dyDescent="0.3">
      <c r="A926" s="17">
        <v>43818</v>
      </c>
      <c r="B926" s="18">
        <v>7.1128146950666486E-3</v>
      </c>
      <c r="C926" s="8">
        <f t="shared" si="100"/>
        <v>-4.4087185304933357E-2</v>
      </c>
      <c r="D926" s="5">
        <f t="shared" si="101"/>
        <v>1.9436799081115317E-3</v>
      </c>
      <c r="E926" s="5">
        <f t="shared" si="103"/>
        <v>1.3123234918363902E-3</v>
      </c>
      <c r="F926" s="5">
        <f>B$6+B$7*E926+B$8*(G925*100)^2</f>
        <v>0.77283496947652619</v>
      </c>
      <c r="G926" s="14">
        <v>7.9571940820961605E-3</v>
      </c>
      <c r="H926" s="8">
        <f t="shared" si="104"/>
        <v>8.7911032838690166E-3</v>
      </c>
      <c r="I926" s="7">
        <f t="shared" si="102"/>
        <v>8.339092017728561E-4</v>
      </c>
      <c r="J926" s="10">
        <f t="shared" si="105"/>
        <v>0.10479940456010339</v>
      </c>
      <c r="K926" s="10">
        <f t="shared" si="106"/>
        <v>4.8054740157486009E-3</v>
      </c>
      <c r="AC926" s="12"/>
      <c r="AD926" s="13"/>
    </row>
    <row r="927" spans="1:30" x14ac:dyDescent="0.3">
      <c r="A927" s="17">
        <v>43819</v>
      </c>
      <c r="B927" s="18">
        <v>-8.6861351964684049E-5</v>
      </c>
      <c r="C927" s="8">
        <f t="shared" si="100"/>
        <v>-5.128686135196469E-2</v>
      </c>
      <c r="D927" s="5">
        <f t="shared" si="101"/>
        <v>2.6303421473356492E-3</v>
      </c>
      <c r="E927" s="5">
        <f t="shared" si="103"/>
        <v>1.9436799081115317E-3</v>
      </c>
      <c r="F927" s="5">
        <f>B$6+B$7*E926+B$8*(H926*100)^2</f>
        <v>0.76453317063236492</v>
      </c>
      <c r="G927" s="14">
        <v>4.8517027272832226E-3</v>
      </c>
      <c r="H927" s="8">
        <f t="shared" si="104"/>
        <v>8.7437587491442422E-3</v>
      </c>
      <c r="I927" s="7">
        <f t="shared" si="102"/>
        <v>3.8920560218610196E-3</v>
      </c>
      <c r="J927" s="10">
        <f t="shared" si="105"/>
        <v>0.8022041416458402</v>
      </c>
      <c r="K927" s="10">
        <f t="shared" si="106"/>
        <v>0.14388653585864142</v>
      </c>
      <c r="AC927" s="12"/>
      <c r="AD927" s="13"/>
    </row>
    <row r="928" spans="1:30" x14ac:dyDescent="0.3">
      <c r="A928" s="17">
        <v>43822</v>
      </c>
      <c r="B928" s="18">
        <v>6.4247095234830172E-3</v>
      </c>
      <c r="C928" s="8">
        <f t="shared" si="100"/>
        <v>-4.4775290476516988E-2</v>
      </c>
      <c r="D928" s="5">
        <f t="shared" si="101"/>
        <v>2.0048266372564728E-3</v>
      </c>
      <c r="E928" s="5">
        <f t="shared" si="103"/>
        <v>2.6303421473356492E-3</v>
      </c>
      <c r="F928" s="5">
        <f>B$6+B$7*E926+B$8*(H927*100)^2</f>
        <v>0.75690796839400309</v>
      </c>
      <c r="G928" s="14">
        <v>3.8726353238250446E-3</v>
      </c>
      <c r="H928" s="8">
        <f t="shared" si="104"/>
        <v>8.7000457952473055E-3</v>
      </c>
      <c r="I928" s="7">
        <f t="shared" si="102"/>
        <v>4.8274104714222613E-3</v>
      </c>
      <c r="J928" s="10">
        <f t="shared" si="105"/>
        <v>1.246544037266637</v>
      </c>
      <c r="K928" s="10">
        <f t="shared" si="106"/>
        <v>0.25452120586362992</v>
      </c>
      <c r="AC928" s="12"/>
      <c r="AD928" s="13"/>
    </row>
    <row r="929" spans="1:30" x14ac:dyDescent="0.3">
      <c r="A929" s="17">
        <v>43825</v>
      </c>
      <c r="B929" s="18">
        <v>1.1499015432156858E-2</v>
      </c>
      <c r="C929" s="8">
        <f t="shared" si="100"/>
        <v>-3.9700984567843142E-2</v>
      </c>
      <c r="D929" s="5">
        <f t="shared" si="101"/>
        <v>1.5761681756561194E-3</v>
      </c>
      <c r="E929" s="5">
        <f t="shared" si="103"/>
        <v>2.0048266372564728E-3</v>
      </c>
      <c r="F929" s="5">
        <f>B$6+B$7*E926+B$8*(H928*100)^2</f>
        <v>0.74990422013806779</v>
      </c>
      <c r="G929" s="14">
        <v>6.2565765857407023E-3</v>
      </c>
      <c r="H929" s="8">
        <f t="shared" si="104"/>
        <v>8.6597010348976114E-3</v>
      </c>
      <c r="I929" s="7">
        <f t="shared" si="102"/>
        <v>2.4031244491569091E-3</v>
      </c>
      <c r="J929" s="10">
        <f t="shared" si="105"/>
        <v>0.38409574568844002</v>
      </c>
      <c r="K929" s="10">
        <f t="shared" si="106"/>
        <v>4.7540405426406585E-2</v>
      </c>
      <c r="AC929" s="12"/>
      <c r="AD929" s="13"/>
    </row>
    <row r="930" spans="1:30" x14ac:dyDescent="0.3">
      <c r="A930" s="17">
        <v>43826</v>
      </c>
      <c r="B930" s="18">
        <v>-5.7243981642268555E-3</v>
      </c>
      <c r="C930" s="8">
        <f t="shared" si="100"/>
        <v>-5.6924398164226855E-2</v>
      </c>
      <c r="D930" s="5">
        <f t="shared" si="101"/>
        <v>3.2403871063594338E-3</v>
      </c>
      <c r="E930" s="5">
        <f t="shared" si="103"/>
        <v>1.5761681756561194E-3</v>
      </c>
      <c r="F930" s="5">
        <f>B$6+B$7*E926+B$8*(H929*100)^2</f>
        <v>0.74347127736499097</v>
      </c>
      <c r="G930" s="14">
        <v>9.6450490143719907E-3</v>
      </c>
      <c r="H930" s="8">
        <f t="shared" si="104"/>
        <v>8.6224780507983372E-3</v>
      </c>
      <c r="I930" s="7">
        <f t="shared" si="102"/>
        <v>1.0225709635736536E-3</v>
      </c>
      <c r="J930" s="10">
        <f t="shared" si="105"/>
        <v>0.10602029725820272</v>
      </c>
      <c r="K930" s="10">
        <f t="shared" si="106"/>
        <v>6.5214211299606806E-3</v>
      </c>
      <c r="AC930" s="12"/>
      <c r="AD930" s="13"/>
    </row>
    <row r="931" spans="1:30" x14ac:dyDescent="0.3">
      <c r="A931" s="17">
        <v>43829</v>
      </c>
      <c r="B931" s="18">
        <v>-4.9032778088488882E-3</v>
      </c>
      <c r="C931" s="8">
        <f t="shared" si="100"/>
        <v>-5.6103277808848891E-2</v>
      </c>
      <c r="D931" s="5">
        <f t="shared" si="101"/>
        <v>3.1475777808968762E-3</v>
      </c>
      <c r="E931" s="5">
        <f t="shared" si="103"/>
        <v>3.2403871063594338E-3</v>
      </c>
      <c r="F931" s="5">
        <f>B$6+B$7*E926+B$8*(H930*100)^2</f>
        <v>0.73756261942792001</v>
      </c>
      <c r="G931" s="14">
        <v>7.1273120231374852E-3</v>
      </c>
      <c r="H931" s="8">
        <f t="shared" si="104"/>
        <v>8.5881465953249764E-3</v>
      </c>
      <c r="I931" s="7">
        <f t="shared" si="102"/>
        <v>1.4608345721874912E-3</v>
      </c>
      <c r="J931" s="10">
        <f t="shared" si="105"/>
        <v>0.20496290431023156</v>
      </c>
      <c r="K931" s="10">
        <f t="shared" si="106"/>
        <v>1.6349848678509193E-2</v>
      </c>
      <c r="AC931" s="12"/>
      <c r="AD931" s="13"/>
    </row>
    <row r="932" spans="1:30" x14ac:dyDescent="0.3">
      <c r="A932" s="17">
        <v>43832</v>
      </c>
      <c r="B932" s="18">
        <v>2.2249006547701559E-2</v>
      </c>
      <c r="C932" s="8">
        <f t="shared" si="100"/>
        <v>-2.8950993452298443E-2</v>
      </c>
      <c r="D932" s="5">
        <f t="shared" si="101"/>
        <v>8.381600218750273E-4</v>
      </c>
      <c r="E932" s="5">
        <f t="shared" si="103"/>
        <v>3.1475777808968762E-3</v>
      </c>
      <c r="F932" s="5">
        <f>B$6+B$7*E926+B$8*(H931*100)^2</f>
        <v>0.73213551711272029</v>
      </c>
      <c r="G932" s="14">
        <v>9.9070538428031041E-3</v>
      </c>
      <c r="H932" s="8">
        <f t="shared" si="104"/>
        <v>8.5564917876003385E-3</v>
      </c>
      <c r="I932" s="7">
        <f t="shared" si="102"/>
        <v>1.3505620552027656E-3</v>
      </c>
      <c r="J932" s="10">
        <f t="shared" si="105"/>
        <v>0.13632327800296251</v>
      </c>
      <c r="K932" s="10">
        <f t="shared" si="106"/>
        <v>1.1283885549976391E-2</v>
      </c>
      <c r="AC932" s="12"/>
      <c r="AD932" s="13"/>
    </row>
    <row r="933" spans="1:30" x14ac:dyDescent="0.3">
      <c r="A933" s="17">
        <v>43833</v>
      </c>
      <c r="B933" s="18">
        <v>-7.3303189247466297E-3</v>
      </c>
      <c r="C933" s="8">
        <f t="shared" si="100"/>
        <v>-5.8530318924746631E-2</v>
      </c>
      <c r="D933" s="5">
        <f t="shared" si="101"/>
        <v>3.4257982334325535E-3</v>
      </c>
      <c r="E933" s="5">
        <f t="shared" si="103"/>
        <v>8.381600218750273E-4</v>
      </c>
      <c r="F933" s="5">
        <f>B$6+B$7*E926+B$8*(H932*100)^2</f>
        <v>0.72715072363620958</v>
      </c>
      <c r="G933" s="14">
        <v>7.0934835831379505E-3</v>
      </c>
      <c r="H933" s="8">
        <f t="shared" si="104"/>
        <v>8.5273133144983578E-3</v>
      </c>
      <c r="I933" s="7">
        <f t="shared" si="102"/>
        <v>1.4338297313604073E-3</v>
      </c>
      <c r="J933" s="10">
        <f t="shared" si="105"/>
        <v>0.2021333685424733</v>
      </c>
      <c r="K933" s="10">
        <f t="shared" si="106"/>
        <v>1.5952242042808651E-2</v>
      </c>
      <c r="AC933" s="12"/>
      <c r="AD933" s="13"/>
    </row>
    <row r="934" spans="1:30" x14ac:dyDescent="0.3">
      <c r="A934" s="17">
        <v>43836</v>
      </c>
      <c r="B934" s="18">
        <v>-7.0678300061915531E-3</v>
      </c>
      <c r="C934" s="8">
        <f t="shared" si="100"/>
        <v>-5.8267830006191554E-2</v>
      </c>
      <c r="D934" s="5">
        <f t="shared" si="101"/>
        <v>3.3951400136304367E-3</v>
      </c>
      <c r="E934" s="5">
        <f t="shared" si="103"/>
        <v>3.4257982334325535E-3</v>
      </c>
      <c r="F934" s="5">
        <f>B$6+B$7*E926+B$8*(H933*100)^2</f>
        <v>0.72257219082803459</v>
      </c>
      <c r="G934" s="14">
        <v>7.8832074902160324E-3</v>
      </c>
      <c r="H934" s="8">
        <f t="shared" si="104"/>
        <v>8.5004246413225414E-3</v>
      </c>
      <c r="I934" s="7">
        <f t="shared" si="102"/>
        <v>6.1721715110650902E-4</v>
      </c>
      <c r="J934" s="10">
        <f t="shared" si="105"/>
        <v>7.8295180213453289E-2</v>
      </c>
      <c r="K934" s="10">
        <f t="shared" si="106"/>
        <v>2.7711020554581633E-3</v>
      </c>
      <c r="AC934" s="12"/>
      <c r="AD934" s="13"/>
    </row>
    <row r="935" spans="1:30" x14ac:dyDescent="0.3">
      <c r="A935" s="17">
        <v>43837</v>
      </c>
      <c r="B935" s="18">
        <v>-1.8497907132916239E-3</v>
      </c>
      <c r="C935" s="8">
        <f t="shared" si="100"/>
        <v>-5.3049790713291627E-2</v>
      </c>
      <c r="D935" s="5">
        <f t="shared" si="101"/>
        <v>2.8142802947240426E-3</v>
      </c>
      <c r="E935" s="5">
        <f t="shared" si="103"/>
        <v>3.3951400136304367E-3</v>
      </c>
      <c r="F935" s="5">
        <f>B$6+B$7*E926+B$8*(H934*100)^2</f>
        <v>0.71836680844372569</v>
      </c>
      <c r="G935" s="14">
        <v>6.7572756194826779E-3</v>
      </c>
      <c r="H935" s="8">
        <f t="shared" si="104"/>
        <v>8.4756522371067441E-3</v>
      </c>
      <c r="I935" s="7">
        <f t="shared" si="102"/>
        <v>1.7183766176240662E-3</v>
      </c>
      <c r="J935" s="10">
        <f t="shared" si="105"/>
        <v>0.25430021126704039</v>
      </c>
      <c r="K935" s="10">
        <f t="shared" si="106"/>
        <v>2.3835116622862085E-2</v>
      </c>
      <c r="AC935" s="12"/>
      <c r="AD935" s="13"/>
    </row>
    <row r="936" spans="1:30" x14ac:dyDescent="0.3">
      <c r="A936" s="17">
        <v>43838</v>
      </c>
      <c r="B936" s="18">
        <v>-3.5636273324677562E-3</v>
      </c>
      <c r="C936" s="8">
        <f t="shared" si="100"/>
        <v>-5.4763627332467757E-2</v>
      </c>
      <c r="D936" s="5">
        <f t="shared" si="101"/>
        <v>2.9990548786094097E-3</v>
      </c>
      <c r="E936" s="5">
        <f t="shared" si="103"/>
        <v>2.8142802947240426E-3</v>
      </c>
      <c r="F936" s="5">
        <f>B$6+B$7*E926+B$8*(H935*100)^2</f>
        <v>0.71450416472373779</v>
      </c>
      <c r="G936" s="14">
        <v>9.0326811628987595E-3</v>
      </c>
      <c r="H936" s="8">
        <f t="shared" si="104"/>
        <v>8.4528348187086783E-3</v>
      </c>
      <c r="I936" s="7">
        <f t="shared" si="102"/>
        <v>5.7984634419008113E-4</v>
      </c>
      <c r="J936" s="10">
        <f t="shared" si="105"/>
        <v>6.4194266766745639E-2</v>
      </c>
      <c r="K936" s="10">
        <f t="shared" si="106"/>
        <v>2.2504818125876902E-3</v>
      </c>
      <c r="AC936" s="12"/>
      <c r="AD936" s="13"/>
    </row>
    <row r="937" spans="1:30" x14ac:dyDescent="0.3">
      <c r="A937" s="17">
        <v>43839</v>
      </c>
      <c r="B937" s="18">
        <v>-2.5840475372535402E-3</v>
      </c>
      <c r="C937" s="8">
        <f t="shared" si="100"/>
        <v>-5.3784047537253542E-2</v>
      </c>
      <c r="D937" s="5">
        <f t="shared" si="101"/>
        <v>2.8927237694895487E-3</v>
      </c>
      <c r="E937" s="5">
        <f t="shared" si="103"/>
        <v>2.9990548786094097E-3</v>
      </c>
      <c r="F937" s="5">
        <f>B$6+B$7*E926+B$8*(H936*100)^2</f>
        <v>0.71095632646692908</v>
      </c>
      <c r="G937" s="14">
        <v>7.8147078775743905E-3</v>
      </c>
      <c r="H937" s="8">
        <f t="shared" si="104"/>
        <v>8.4318226171269106E-3</v>
      </c>
      <c r="I937" s="7">
        <f t="shared" si="102"/>
        <v>6.1711473955252012E-4</v>
      </c>
      <c r="J937" s="10">
        <f t="shared" si="105"/>
        <v>7.8968369543720746E-2</v>
      </c>
      <c r="K937" s="10">
        <f t="shared" si="106"/>
        <v>2.8165996607372179E-3</v>
      </c>
      <c r="AC937" s="12"/>
      <c r="AD937" s="13"/>
    </row>
    <row r="938" spans="1:30" x14ac:dyDescent="0.3">
      <c r="A938" s="17">
        <v>43840</v>
      </c>
      <c r="B938" s="18">
        <v>-3.8366864951040213E-3</v>
      </c>
      <c r="C938" s="8">
        <f t="shared" si="100"/>
        <v>-5.5036686495104022E-2</v>
      </c>
      <c r="D938" s="5">
        <f t="shared" si="101"/>
        <v>3.0290368603603656E-3</v>
      </c>
      <c r="E938" s="5">
        <f t="shared" si="103"/>
        <v>2.8927237694895487E-3</v>
      </c>
      <c r="F938" s="5">
        <f>B$6+B$7*E926+B$8*(H937*100)^2</f>
        <v>0.70769763702805022</v>
      </c>
      <c r="G938" s="14">
        <v>1.0001986229019624E-2</v>
      </c>
      <c r="H938" s="8">
        <f t="shared" si="104"/>
        <v>8.4124766687822088E-3</v>
      </c>
      <c r="I938" s="7">
        <f t="shared" si="102"/>
        <v>1.5895095602374149E-3</v>
      </c>
      <c r="J938" s="10">
        <f t="shared" si="105"/>
        <v>0.15891939099312433</v>
      </c>
      <c r="K938" s="10">
        <f t="shared" si="106"/>
        <v>1.5878908140218861E-2</v>
      </c>
      <c r="AC938" s="12"/>
      <c r="AD938" s="13"/>
    </row>
    <row r="939" spans="1:30" x14ac:dyDescent="0.3">
      <c r="A939" s="17">
        <v>43843</v>
      </c>
      <c r="B939" s="18">
        <v>1.565135802997834E-2</v>
      </c>
      <c r="C939" s="8">
        <f t="shared" si="100"/>
        <v>-3.5548641970021666E-2</v>
      </c>
      <c r="D939" s="5">
        <f t="shared" si="101"/>
        <v>1.263705945912786E-3</v>
      </c>
      <c r="E939" s="5">
        <f t="shared" si="103"/>
        <v>3.0290368603603656E-3</v>
      </c>
      <c r="F939" s="5">
        <f>B$6+B$7*E926+B$8*(H938*100)^2</f>
        <v>0.70470453077843975</v>
      </c>
      <c r="G939" s="14">
        <v>6.040299492408939E-3</v>
      </c>
      <c r="H939" s="8">
        <f t="shared" si="104"/>
        <v>8.3946681338718781E-3</v>
      </c>
      <c r="I939" s="7">
        <f t="shared" si="102"/>
        <v>2.3543686414629391E-3</v>
      </c>
      <c r="J939" s="10">
        <f t="shared" si="105"/>
        <v>0.38977680567358597</v>
      </c>
      <c r="K939" s="10">
        <f t="shared" si="106"/>
        <v>4.8683160809890991E-2</v>
      </c>
      <c r="AC939" s="12"/>
      <c r="AD939" s="13"/>
    </row>
    <row r="940" spans="1:30" x14ac:dyDescent="0.3">
      <c r="A940" s="17">
        <v>43844</v>
      </c>
      <c r="B940" s="18">
        <v>2.6132456126857096E-3</v>
      </c>
      <c r="C940" s="8">
        <f t="shared" si="100"/>
        <v>-4.8586754387314295E-2</v>
      </c>
      <c r="D940" s="5">
        <f t="shared" si="101"/>
        <v>2.3606727018932049E-3</v>
      </c>
      <c r="E940" s="5">
        <f t="shared" si="103"/>
        <v>1.263705945912786E-3</v>
      </c>
      <c r="F940" s="5">
        <f>B$6+B$7*E926+B$8*(H939*100)^2</f>
        <v>0.7019553626881726</v>
      </c>
      <c r="G940" s="14">
        <v>6.9499822420791514E-3</v>
      </c>
      <c r="H940" s="8">
        <f t="shared" si="104"/>
        <v>8.378277643335607E-3</v>
      </c>
      <c r="I940" s="7">
        <f t="shared" si="102"/>
        <v>1.4282954012564556E-3</v>
      </c>
      <c r="J940" s="10">
        <f t="shared" si="105"/>
        <v>0.20551065477674771</v>
      </c>
      <c r="K940" s="10">
        <f t="shared" si="106"/>
        <v>1.6427240154489375E-2</v>
      </c>
      <c r="AC940" s="12"/>
      <c r="AD940" s="13"/>
    </row>
    <row r="941" spans="1:30" x14ac:dyDescent="0.3">
      <c r="A941" s="17">
        <v>43845</v>
      </c>
      <c r="B941" s="18">
        <v>-1.0408304314187888E-2</v>
      </c>
      <c r="C941" s="8">
        <f t="shared" si="100"/>
        <v>-6.1608304314187887E-2</v>
      </c>
      <c r="D941" s="5">
        <f t="shared" si="101"/>
        <v>3.7955831604695816E-3</v>
      </c>
      <c r="E941" s="5">
        <f t="shared" si="103"/>
        <v>2.3606727018932049E-3</v>
      </c>
      <c r="F941" s="5">
        <f>B$6+B$7*E926+B$8*(H940*100)^2</f>
        <v>0.69943025179726226</v>
      </c>
      <c r="G941" s="14">
        <v>6.020532199170656E-3</v>
      </c>
      <c r="H941" s="8">
        <f t="shared" si="104"/>
        <v>8.363194675465006E-3</v>
      </c>
      <c r="I941" s="7">
        <f t="shared" si="102"/>
        <v>2.34266247629435E-3</v>
      </c>
      <c r="J941" s="10">
        <f t="shared" si="105"/>
        <v>0.38911219121410195</v>
      </c>
      <c r="K941" s="10">
        <f t="shared" si="106"/>
        <v>4.8549090406073692E-2</v>
      </c>
      <c r="AC941" s="12"/>
      <c r="AD941" s="13"/>
    </row>
    <row r="942" spans="1:30" x14ac:dyDescent="0.3">
      <c r="A942" s="17">
        <v>43846</v>
      </c>
      <c r="B942" s="18">
        <v>2.4880116472904275E-3</v>
      </c>
      <c r="C942" s="8">
        <f t="shared" si="100"/>
        <v>-4.8711988352709575E-2</v>
      </c>
      <c r="D942" s="5">
        <f t="shared" si="101"/>
        <v>2.3728578092745132E-3</v>
      </c>
      <c r="E942" s="5">
        <f t="shared" si="103"/>
        <v>3.7955831604695816E-3</v>
      </c>
      <c r="F942" s="5">
        <f>B$6+B$7*E926+B$8*(H941*100)^2</f>
        <v>0.69711093744396113</v>
      </c>
      <c r="G942" s="14">
        <v>6.2945375839713186E-3</v>
      </c>
      <c r="H942" s="8">
        <f t="shared" si="104"/>
        <v>8.349316962745882E-3</v>
      </c>
      <c r="I942" s="7">
        <f t="shared" si="102"/>
        <v>2.0547793787745634E-3</v>
      </c>
      <c r="J942" s="10">
        <f t="shared" si="105"/>
        <v>0.32643849549916776</v>
      </c>
      <c r="K942" s="10">
        <f t="shared" si="106"/>
        <v>3.6396033475831979E-2</v>
      </c>
      <c r="AC942" s="12"/>
      <c r="AD942" s="13"/>
    </row>
    <row r="943" spans="1:30" x14ac:dyDescent="0.3">
      <c r="A943" s="17">
        <v>43847</v>
      </c>
      <c r="B943" s="18">
        <v>1.508647470463868E-2</v>
      </c>
      <c r="C943" s="8">
        <f t="shared" si="100"/>
        <v>-3.6113525295361326E-2</v>
      </c>
      <c r="D943" s="5">
        <f t="shared" si="101"/>
        <v>1.3041867092587023E-3</v>
      </c>
      <c r="E943" s="5">
        <f t="shared" si="103"/>
        <v>2.3728578092745132E-3</v>
      </c>
      <c r="F943" s="5">
        <f>B$6+B$7*E926+B$8*(H942*100)^2</f>
        <v>0.69498064721045416</v>
      </c>
      <c r="G943" s="14">
        <v>5.7388317592149789E-3</v>
      </c>
      <c r="H943" s="8">
        <f t="shared" si="104"/>
        <v>8.336549929140076E-3</v>
      </c>
      <c r="I943" s="7">
        <f t="shared" si="102"/>
        <v>2.5977181699250972E-3</v>
      </c>
      <c r="J943" s="10">
        <f t="shared" si="105"/>
        <v>0.45265626854348523</v>
      </c>
      <c r="K943" s="10">
        <f t="shared" si="106"/>
        <v>6.17878867112851E-2</v>
      </c>
      <c r="AC943" s="12"/>
      <c r="AD943" s="13"/>
    </row>
    <row r="944" spans="1:30" x14ac:dyDescent="0.3">
      <c r="A944" s="17">
        <v>43850</v>
      </c>
      <c r="B944" s="18">
        <v>3.2358669846353038E-3</v>
      </c>
      <c r="C944" s="8">
        <f t="shared" si="100"/>
        <v>-4.7964133015364702E-2</v>
      </c>
      <c r="D944" s="5">
        <f t="shared" si="101"/>
        <v>2.3005580559155984E-3</v>
      </c>
      <c r="E944" s="5">
        <f t="shared" si="103"/>
        <v>1.3041867092587023E-3</v>
      </c>
      <c r="F944" s="5">
        <f>B$6+B$7*E926+B$8*(H943*100)^2</f>
        <v>0.69302397563097795</v>
      </c>
      <c r="G944" s="14">
        <v>5.7356456941176359E-3</v>
      </c>
      <c r="H944" s="8">
        <f t="shared" si="104"/>
        <v>8.3248061576890672E-3</v>
      </c>
      <c r="I944" s="7">
        <f t="shared" si="102"/>
        <v>2.5891604635714313E-3</v>
      </c>
      <c r="J944" s="10">
        <f t="shared" si="105"/>
        <v>0.45141569086577693</v>
      </c>
      <c r="K944" s="10">
        <f t="shared" si="106"/>
        <v>6.1521910913541422E-2</v>
      </c>
      <c r="AC944" s="12"/>
      <c r="AD944" s="13"/>
    </row>
    <row r="945" spans="1:30" x14ac:dyDescent="0.3">
      <c r="A945" s="17">
        <v>43851</v>
      </c>
      <c r="B945" s="18">
        <v>-1.5567023983265945E-2</v>
      </c>
      <c r="C945" s="8">
        <f t="shared" si="100"/>
        <v>-6.676702398326595E-2</v>
      </c>
      <c r="D945" s="5">
        <f t="shared" si="101"/>
        <v>4.4578354915820106E-3</v>
      </c>
      <c r="E945" s="5">
        <f t="shared" si="103"/>
        <v>2.3005580559155984E-3</v>
      </c>
      <c r="F945" s="5">
        <f>B$6+B$7*E926+B$8*(H944*100)^2</f>
        <v>0.69122677278522937</v>
      </c>
      <c r="G945" s="14">
        <v>5.9286414387851091E-3</v>
      </c>
      <c r="H945" s="8">
        <f t="shared" si="104"/>
        <v>8.31400488805022E-3</v>
      </c>
      <c r="I945" s="7">
        <f t="shared" si="102"/>
        <v>2.3853634492651109E-3</v>
      </c>
      <c r="J945" s="10">
        <f t="shared" si="105"/>
        <v>0.4023457100407673</v>
      </c>
      <c r="K945" s="10">
        <f t="shared" si="106"/>
        <v>5.1237267023036548E-2</v>
      </c>
      <c r="AC945" s="12"/>
      <c r="AD945" s="13"/>
    </row>
    <row r="946" spans="1:30" x14ac:dyDescent="0.3">
      <c r="A946" s="17">
        <v>43852</v>
      </c>
      <c r="B946" s="18">
        <v>1.1596573714940611E-2</v>
      </c>
      <c r="C946" s="8">
        <f t="shared" si="100"/>
        <v>-3.960342628505939E-2</v>
      </c>
      <c r="D946" s="5">
        <f t="shared" si="101"/>
        <v>1.5684313735161331E-3</v>
      </c>
      <c r="E946" s="5">
        <f t="shared" si="103"/>
        <v>4.4578354915820106E-3</v>
      </c>
      <c r="F946" s="5">
        <f>B$6+B$7*E926+B$8*(H945*100)^2</f>
        <v>0.6895760419714092</v>
      </c>
      <c r="G946" s="14">
        <v>4.4846646384943799E-3</v>
      </c>
      <c r="H946" s="8">
        <f t="shared" si="104"/>
        <v>8.3040715433539535E-3</v>
      </c>
      <c r="I946" s="7">
        <f t="shared" si="102"/>
        <v>3.8194069048595736E-3</v>
      </c>
      <c r="J946" s="10">
        <f t="shared" si="105"/>
        <v>0.85165942444736498</v>
      </c>
      <c r="K946" s="10">
        <f t="shared" si="106"/>
        <v>0.15613834088867251</v>
      </c>
      <c r="AC946" s="12"/>
      <c r="AD946" s="13"/>
    </row>
    <row r="947" spans="1:30" x14ac:dyDescent="0.3">
      <c r="A947" s="17">
        <v>43853</v>
      </c>
      <c r="B947" s="18">
        <v>9.5579475015653247E-3</v>
      </c>
      <c r="C947" s="8">
        <f t="shared" si="100"/>
        <v>-4.1642052498434681E-2</v>
      </c>
      <c r="D947" s="5">
        <f t="shared" si="101"/>
        <v>1.7340605362823902E-3</v>
      </c>
      <c r="E947" s="5">
        <f t="shared" si="103"/>
        <v>1.5684313735161331E-3</v>
      </c>
      <c r="F947" s="5">
        <f>B$6+B$7*E926+B$8*(H946*100)^2</f>
        <v>0.6880598457189151</v>
      </c>
      <c r="G947" s="14">
        <v>1.5908080136214871E-2</v>
      </c>
      <c r="H947" s="8">
        <f t="shared" si="104"/>
        <v>8.2949372855912248E-3</v>
      </c>
      <c r="I947" s="7">
        <f t="shared" si="102"/>
        <v>7.613142850623646E-3</v>
      </c>
      <c r="J947" s="10">
        <f t="shared" si="105"/>
        <v>0.47857081341275531</v>
      </c>
      <c r="K947" s="10">
        <f t="shared" si="106"/>
        <v>0.26662415492905867</v>
      </c>
      <c r="AC947" s="12"/>
      <c r="AD947" s="13"/>
    </row>
    <row r="948" spans="1:30" x14ac:dyDescent="0.3">
      <c r="A948" s="17">
        <v>43854</v>
      </c>
      <c r="B948" s="18">
        <v>-9.6846543485506233E-3</v>
      </c>
      <c r="C948" s="8">
        <f t="shared" si="100"/>
        <v>-6.0884654348550629E-2</v>
      </c>
      <c r="D948" s="5">
        <f t="shared" si="101"/>
        <v>3.7069411351424849E-3</v>
      </c>
      <c r="E948" s="5">
        <f t="shared" si="103"/>
        <v>1.7340605362823902E-3</v>
      </c>
      <c r="F948" s="5">
        <f>B$6+B$7*E948+B$8*(G947*100)^2</f>
        <v>2.3791318467882796</v>
      </c>
      <c r="G948" s="14">
        <v>6.4441198367104031E-3</v>
      </c>
      <c r="H948" s="8">
        <f t="shared" si="104"/>
        <v>1.5424434663183866E-2</v>
      </c>
      <c r="I948" s="7">
        <f t="shared" si="102"/>
        <v>8.9803148264734622E-3</v>
      </c>
      <c r="J948" s="10">
        <f t="shared" si="105"/>
        <v>1.393567322462727</v>
      </c>
      <c r="K948" s="10">
        <f t="shared" si="106"/>
        <v>0.29057130896180561</v>
      </c>
      <c r="AC948" s="12"/>
      <c r="AD948" s="13"/>
    </row>
    <row r="949" spans="1:30" x14ac:dyDescent="0.3">
      <c r="A949" s="17">
        <v>43857</v>
      </c>
      <c r="B949" s="18">
        <v>-3.3448393804152377E-2</v>
      </c>
      <c r="C949" s="8">
        <f t="shared" si="100"/>
        <v>-8.4648393804152372E-2</v>
      </c>
      <c r="D949" s="5">
        <f t="shared" si="101"/>
        <v>7.1653505736228619E-3</v>
      </c>
      <c r="E949" s="5">
        <f t="shared" si="103"/>
        <v>3.7069411351424849E-3</v>
      </c>
      <c r="F949" s="5">
        <f>B$6+B$7*E948+B$8*(H948*100)^2</f>
        <v>2.2399439279614639</v>
      </c>
      <c r="G949" s="14">
        <v>1.3680767992662575E-2</v>
      </c>
      <c r="H949" s="8">
        <f t="shared" si="104"/>
        <v>1.4966442222390276E-2</v>
      </c>
      <c r="I949" s="7">
        <f t="shared" si="102"/>
        <v>1.2856742297277009E-3</v>
      </c>
      <c r="J949" s="10">
        <f t="shared" si="105"/>
        <v>9.3976758499029311E-2</v>
      </c>
      <c r="K949" s="10">
        <f t="shared" si="106"/>
        <v>3.9156612391992862E-3</v>
      </c>
      <c r="AC949" s="12"/>
      <c r="AD949" s="13"/>
    </row>
    <row r="950" spans="1:30" x14ac:dyDescent="0.3">
      <c r="A950" s="17">
        <v>43858</v>
      </c>
      <c r="B950" s="18">
        <v>1.7293393850607328E-2</v>
      </c>
      <c r="C950" s="8">
        <f t="shared" si="100"/>
        <v>-3.3906606149392671E-2</v>
      </c>
      <c r="D950" s="5">
        <f t="shared" si="101"/>
        <v>1.1496579405700328E-3</v>
      </c>
      <c r="E950" s="5">
        <f t="shared" si="103"/>
        <v>7.1653505736228619E-3</v>
      </c>
      <c r="F950" s="5">
        <f>B$6+B$7*E948+B$8*(H949*100)^2</f>
        <v>2.1120998245190341</v>
      </c>
      <c r="G950" s="14">
        <v>9.5387268400297584E-3</v>
      </c>
      <c r="H950" s="8">
        <f t="shared" si="104"/>
        <v>1.4533065143042034E-2</v>
      </c>
      <c r="I950" s="7">
        <f t="shared" si="102"/>
        <v>4.9943383030122759E-3</v>
      </c>
      <c r="J950" s="10">
        <f t="shared" si="105"/>
        <v>0.52358542044136103</v>
      </c>
      <c r="K950" s="10">
        <f t="shared" si="106"/>
        <v>7.7412913888450063E-2</v>
      </c>
      <c r="AC950" s="12"/>
      <c r="AD950" s="13"/>
    </row>
    <row r="951" spans="1:30" x14ac:dyDescent="0.3">
      <c r="A951" s="17">
        <v>43859</v>
      </c>
      <c r="B951" s="18">
        <v>-9.4366362901454268E-3</v>
      </c>
      <c r="C951" s="8">
        <f t="shared" si="100"/>
        <v>-6.0636636290145429E-2</v>
      </c>
      <c r="D951" s="5">
        <f t="shared" si="101"/>
        <v>3.6768016605833818E-3</v>
      </c>
      <c r="E951" s="5">
        <f t="shared" si="103"/>
        <v>1.1496579405700328E-3</v>
      </c>
      <c r="F951" s="5">
        <f>B$6+B$7*E948+B$8*(H950*100)^2</f>
        <v>1.9946750155071618</v>
      </c>
      <c r="G951" s="14">
        <v>1.0402004322562398E-2</v>
      </c>
      <c r="H951" s="8">
        <f t="shared" si="104"/>
        <v>1.4123296412336468E-2</v>
      </c>
      <c r="I951" s="7">
        <f t="shared" si="102"/>
        <v>3.7212920897740694E-3</v>
      </c>
      <c r="J951" s="10">
        <f t="shared" si="105"/>
        <v>0.35774760078713153</v>
      </c>
      <c r="K951" s="10">
        <f t="shared" si="106"/>
        <v>4.2341065116520582E-2</v>
      </c>
      <c r="AC951" s="12"/>
      <c r="AD951" s="13"/>
    </row>
    <row r="952" spans="1:30" x14ac:dyDescent="0.3">
      <c r="A952" s="17">
        <v>43860</v>
      </c>
      <c r="B952" s="18">
        <v>1.2385618677214297E-3</v>
      </c>
      <c r="C952" s="8">
        <f t="shared" si="100"/>
        <v>-4.9961438132278574E-2</v>
      </c>
      <c r="D952" s="5">
        <f t="shared" si="101"/>
        <v>2.4961453002454994E-3</v>
      </c>
      <c r="E952" s="5">
        <f t="shared" si="103"/>
        <v>3.6768016605833818E-3</v>
      </c>
      <c r="F952" s="5">
        <f>B$6+B$7*E948+B$8*(H951*100)^2</f>
        <v>1.8868203284297573</v>
      </c>
      <c r="G952" s="14">
        <v>2.1273515177935506E-2</v>
      </c>
      <c r="H952" s="8">
        <f t="shared" si="104"/>
        <v>1.3736157863208174E-2</v>
      </c>
      <c r="I952" s="7">
        <f t="shared" si="102"/>
        <v>7.5373573147273325E-3</v>
      </c>
      <c r="J952" s="10">
        <f t="shared" si="105"/>
        <v>0.35430709272461652</v>
      </c>
      <c r="K952" s="10">
        <f t="shared" si="106"/>
        <v>0.11129257787212898</v>
      </c>
      <c r="AC952" s="12"/>
      <c r="AD952" s="13"/>
    </row>
    <row r="953" spans="1:30" x14ac:dyDescent="0.3">
      <c r="A953" s="17">
        <v>43861</v>
      </c>
      <c r="B953" s="18">
        <v>-1.5413168371963278E-2</v>
      </c>
      <c r="C953" s="8">
        <f t="shared" si="100"/>
        <v>-6.661316837196328E-2</v>
      </c>
      <c r="D953" s="5">
        <f t="shared" si="101"/>
        <v>4.4373142005515289E-3</v>
      </c>
      <c r="E953" s="5">
        <f t="shared" si="103"/>
        <v>2.4961453002454994E-3</v>
      </c>
      <c r="F953" s="5">
        <f>B$6+B$7*E948+B$8*(H952*100)^2</f>
        <v>1.7877557983491614</v>
      </c>
      <c r="G953" s="14">
        <v>1.1395456577186911E-2</v>
      </c>
      <c r="H953" s="8">
        <f t="shared" si="104"/>
        <v>1.3370698554485331E-2</v>
      </c>
      <c r="I953" s="7">
        <f t="shared" si="102"/>
        <v>1.9752419772984201E-3</v>
      </c>
      <c r="J953" s="10">
        <f t="shared" si="105"/>
        <v>0.17333592242830778</v>
      </c>
      <c r="K953" s="10">
        <f t="shared" si="106"/>
        <v>1.2121754193559653E-2</v>
      </c>
      <c r="AC953" s="12"/>
      <c r="AD953" s="13"/>
    </row>
    <row r="954" spans="1:30" x14ac:dyDescent="0.3">
      <c r="A954" s="17">
        <v>43864</v>
      </c>
      <c r="B954" s="18">
        <v>7.6010699167715834E-3</v>
      </c>
      <c r="C954" s="8">
        <f t="shared" si="100"/>
        <v>-4.3598930083228418E-2</v>
      </c>
      <c r="D954" s="5">
        <f t="shared" si="101"/>
        <v>1.9008667044022401E-3</v>
      </c>
      <c r="E954" s="5">
        <f t="shared" si="103"/>
        <v>4.4373142005515289E-3</v>
      </c>
      <c r="F954" s="5">
        <f>B$6+B$7*E948+B$8*(H953*100)^2</f>
        <v>1.6967650274701342</v>
      </c>
      <c r="G954" s="14">
        <v>9.8906942178232649E-3</v>
      </c>
      <c r="H954" s="8">
        <f t="shared" si="104"/>
        <v>1.3025993349722447E-2</v>
      </c>
      <c r="I954" s="7">
        <f t="shared" si="102"/>
        <v>3.1352991318991819E-3</v>
      </c>
      <c r="J954" s="10">
        <f t="shared" si="105"/>
        <v>0.31699485019456963</v>
      </c>
      <c r="K954" s="10">
        <f t="shared" si="106"/>
        <v>3.4656924245186627E-2</v>
      </c>
      <c r="AC954" s="12"/>
      <c r="AD954" s="13"/>
    </row>
    <row r="955" spans="1:30" x14ac:dyDescent="0.3">
      <c r="A955" s="17">
        <v>43865</v>
      </c>
      <c r="B955" s="18">
        <v>8.0630883520022654E-3</v>
      </c>
      <c r="C955" s="8">
        <f t="shared" si="100"/>
        <v>-4.3136911647997739E-2</v>
      </c>
      <c r="D955" s="5">
        <f t="shared" si="101"/>
        <v>1.8607931465271629E-3</v>
      </c>
      <c r="E955" s="5">
        <f t="shared" si="103"/>
        <v>1.9008667044022401E-3</v>
      </c>
      <c r="F955" s="5">
        <f>B$6+B$7*E948+B$8*(H954*100)^2</f>
        <v>1.6131900044177474</v>
      </c>
      <c r="G955" s="14">
        <v>1.1486398310616531E-2</v>
      </c>
      <c r="H955" s="8">
        <f t="shared" si="104"/>
        <v>1.2701141698358252E-2</v>
      </c>
      <c r="I955" s="7">
        <f t="shared" si="102"/>
        <v>1.2147433877417214E-3</v>
      </c>
      <c r="J955" s="10">
        <f t="shared" si="105"/>
        <v>0.10575494205341729</v>
      </c>
      <c r="K955" s="10">
        <f t="shared" si="106"/>
        <v>4.8878193619179555E-3</v>
      </c>
      <c r="AC955" s="12"/>
      <c r="AD955" s="13"/>
    </row>
    <row r="956" spans="1:30" x14ac:dyDescent="0.3">
      <c r="A956" s="17">
        <v>43866</v>
      </c>
      <c r="B956" s="18">
        <v>4.0676265683361381E-3</v>
      </c>
      <c r="C956" s="8">
        <f t="shared" si="100"/>
        <v>-4.7132373431663863E-2</v>
      </c>
      <c r="D956" s="5">
        <f t="shared" si="101"/>
        <v>2.2214606253018136E-3</v>
      </c>
      <c r="E956" s="5">
        <f t="shared" si="103"/>
        <v>1.8607931465271629E-3</v>
      </c>
      <c r="F956" s="5">
        <f>B$6+B$7*E948+B$8*(H955*100)^2</f>
        <v>1.5364263457441303</v>
      </c>
      <c r="G956" s="14">
        <v>1.5056688414042745E-2</v>
      </c>
      <c r="H956" s="8">
        <f t="shared" si="104"/>
        <v>1.2395266619738885E-2</v>
      </c>
      <c r="I956" s="7">
        <f t="shared" si="102"/>
        <v>2.6614217943038594E-3</v>
      </c>
      <c r="J956" s="10">
        <f t="shared" si="105"/>
        <v>0.17676010296006806</v>
      </c>
      <c r="K956" s="10">
        <f t="shared" si="106"/>
        <v>2.0205121074647669E-2</v>
      </c>
      <c r="AC956" s="12"/>
      <c r="AD956" s="13"/>
    </row>
    <row r="957" spans="1:30" x14ac:dyDescent="0.3">
      <c r="A957" s="17">
        <v>43867</v>
      </c>
      <c r="B957" s="18">
        <v>-7.2486023509957384E-3</v>
      </c>
      <c r="C957" s="8">
        <f t="shared" si="100"/>
        <v>-5.8448602350995742E-2</v>
      </c>
      <c r="D957" s="5">
        <f t="shared" si="101"/>
        <v>3.416239116784825E-3</v>
      </c>
      <c r="E957" s="5">
        <f t="shared" si="103"/>
        <v>2.2214606253018136E-3</v>
      </c>
      <c r="F957" s="5">
        <f>B$6+B$7*E948+B$8*(H956*100)^2</f>
        <v>1.4659189252524132</v>
      </c>
      <c r="G957" s="14">
        <v>1.5277592155964239E-2</v>
      </c>
      <c r="H957" s="8">
        <f t="shared" si="104"/>
        <v>1.2107513887055481E-2</v>
      </c>
      <c r="I957" s="7">
        <f t="shared" si="102"/>
        <v>3.1700782689087579E-3</v>
      </c>
      <c r="J957" s="10">
        <f t="shared" si="105"/>
        <v>0.20749855321089894</v>
      </c>
      <c r="K957" s="10">
        <f t="shared" si="106"/>
        <v>2.9266401772104711E-2</v>
      </c>
      <c r="AC957" s="12"/>
      <c r="AD957" s="13"/>
    </row>
    <row r="958" spans="1:30" x14ac:dyDescent="0.3">
      <c r="A958" s="17">
        <v>43868</v>
      </c>
      <c r="B958" s="18">
        <v>-1.2404072386789901E-2</v>
      </c>
      <c r="C958" s="8">
        <f t="shared" si="100"/>
        <v>-6.3604072386789903E-2</v>
      </c>
      <c r="D958" s="5">
        <f t="shared" si="101"/>
        <v>4.0454780241840098E-3</v>
      </c>
      <c r="E958" s="5">
        <f t="shared" si="103"/>
        <v>3.416239116784825E-3</v>
      </c>
      <c r="F958" s="5">
        <f>B$6+B$7*E948+B$8*(H957*100)^2</f>
        <v>1.401157859530771</v>
      </c>
      <c r="G958" s="14">
        <v>4.7364486810220225E-3</v>
      </c>
      <c r="H958" s="8">
        <f t="shared" si="104"/>
        <v>1.1837051404512744E-2</v>
      </c>
      <c r="I958" s="7">
        <f t="shared" si="102"/>
        <v>7.1006027234907215E-3</v>
      </c>
      <c r="J958" s="10">
        <f t="shared" si="105"/>
        <v>1.4991406434828227</v>
      </c>
      <c r="K958" s="10">
        <f t="shared" si="106"/>
        <v>0.31608447449684429</v>
      </c>
      <c r="AC958" s="12"/>
      <c r="AD958" s="13"/>
    </row>
    <row r="959" spans="1:30" x14ac:dyDescent="0.3">
      <c r="A959" s="17">
        <v>43871</v>
      </c>
      <c r="B959" s="18">
        <v>-1.060361618491247E-2</v>
      </c>
      <c r="C959" s="8">
        <f t="shared" si="100"/>
        <v>-6.1803616184912473E-2</v>
      </c>
      <c r="D959" s="5">
        <f t="shared" si="101"/>
        <v>3.8196869735319752E-3</v>
      </c>
      <c r="E959" s="5">
        <f t="shared" si="103"/>
        <v>4.0454780241840098E-3</v>
      </c>
      <c r="F959" s="5">
        <f>B$6+B$7*E948+B$8*(H958*100)^2</f>
        <v>1.3416748206654427</v>
      </c>
      <c r="G959" s="14">
        <v>1.0366198974060466E-2</v>
      </c>
      <c r="H959" s="8">
        <f t="shared" si="104"/>
        <v>1.158306876723713E-2</v>
      </c>
      <c r="I959" s="7">
        <f t="shared" si="102"/>
        <v>1.2168697931766639E-3</v>
      </c>
      <c r="J959" s="10">
        <f t="shared" si="105"/>
        <v>0.1173882342237169</v>
      </c>
      <c r="K959" s="10">
        <f t="shared" si="106"/>
        <v>5.9381215597882342E-3</v>
      </c>
      <c r="AC959" s="12"/>
      <c r="AD959" s="13"/>
    </row>
    <row r="960" spans="1:30" x14ac:dyDescent="0.3">
      <c r="A960" s="17">
        <v>43872</v>
      </c>
      <c r="B960" s="18">
        <v>2.4577772299504329E-2</v>
      </c>
      <c r="C960" s="8">
        <f t="shared" si="100"/>
        <v>-2.6622227700495674E-2</v>
      </c>
      <c r="D960" s="5">
        <f t="shared" si="101"/>
        <v>7.0874300773703916E-4</v>
      </c>
      <c r="E960" s="5">
        <f t="shared" si="103"/>
        <v>3.8196869735319752E-3</v>
      </c>
      <c r="F960" s="5">
        <f>B$6+B$7*E948+B$8*(H959*100)^2</f>
        <v>1.2870396494676388</v>
      </c>
      <c r="G960" s="14">
        <v>1.1286989396411673E-2</v>
      </c>
      <c r="H960" s="8">
        <f t="shared" si="104"/>
        <v>1.1344776989732495E-2</v>
      </c>
      <c r="I960" s="7">
        <f t="shared" si="102"/>
        <v>5.7787593320821409E-5</v>
      </c>
      <c r="J960" s="10">
        <f t="shared" si="105"/>
        <v>5.1198411986807637E-3</v>
      </c>
      <c r="K960" s="10">
        <f t="shared" si="106"/>
        <v>1.3017429322692564E-5</v>
      </c>
      <c r="AC960" s="12"/>
      <c r="AD960" s="13"/>
    </row>
    <row r="961" spans="1:30" x14ac:dyDescent="0.3">
      <c r="A961" s="17">
        <v>43873</v>
      </c>
      <c r="B961" s="18">
        <v>1.1230698316562426E-2</v>
      </c>
      <c r="C961" s="8">
        <f t="shared" si="100"/>
        <v>-3.9969301683437576E-2</v>
      </c>
      <c r="D961" s="5">
        <f t="shared" si="101"/>
        <v>1.5975450770616458E-3</v>
      </c>
      <c r="E961" s="5">
        <f t="shared" si="103"/>
        <v>7.0874300773703916E-4</v>
      </c>
      <c r="F961" s="5">
        <f>B$6+B$7*E948+B$8*(H960*100)^2</f>
        <v>1.2368572447224557</v>
      </c>
      <c r="G961" s="14">
        <v>1.199634182625006E-2</v>
      </c>
      <c r="H961" s="8">
        <f t="shared" si="104"/>
        <v>1.1121408385283114E-2</v>
      </c>
      <c r="I961" s="7">
        <f t="shared" si="102"/>
        <v>8.749334409669466E-4</v>
      </c>
      <c r="J961" s="10">
        <f t="shared" si="105"/>
        <v>7.2933353653898192E-2</v>
      </c>
      <c r="K961" s="10">
        <f t="shared" si="106"/>
        <v>2.9412795318728424E-3</v>
      </c>
      <c r="AC961" s="12"/>
      <c r="AD961" s="13"/>
    </row>
    <row r="962" spans="1:30" x14ac:dyDescent="0.3">
      <c r="A962" s="17">
        <v>43874</v>
      </c>
      <c r="B962" s="18">
        <v>-8.7115763392700673E-3</v>
      </c>
      <c r="C962" s="8">
        <f t="shared" si="100"/>
        <v>-5.9911576339270071E-2</v>
      </c>
      <c r="D962" s="5">
        <f t="shared" si="101"/>
        <v>3.5893969794561853E-3</v>
      </c>
      <c r="E962" s="5">
        <f t="shared" si="103"/>
        <v>1.5975450770616458E-3</v>
      </c>
      <c r="F962" s="5">
        <f>B$6+B$7*E948+B$8*(H961*100)^2</f>
        <v>1.1907647059640047</v>
      </c>
      <c r="G962" s="14">
        <v>1.0645677916093499E-2</v>
      </c>
      <c r="H962" s="8">
        <f t="shared" si="104"/>
        <v>1.0912216575765001E-2</v>
      </c>
      <c r="I962" s="7">
        <f t="shared" si="102"/>
        <v>2.6653865967150164E-4</v>
      </c>
      <c r="J962" s="10">
        <f t="shared" si="105"/>
        <v>2.5037265054634467E-2</v>
      </c>
      <c r="K962" s="10">
        <f t="shared" si="106"/>
        <v>3.0325605193515237E-4</v>
      </c>
      <c r="AC962" s="12"/>
      <c r="AD962" s="13"/>
    </row>
    <row r="963" spans="1:30" x14ac:dyDescent="0.3">
      <c r="A963" s="17">
        <v>43875</v>
      </c>
      <c r="B963" s="18">
        <v>-1.1137163407356558E-2</v>
      </c>
      <c r="C963" s="8">
        <f t="shared" si="100"/>
        <v>-6.2337163407356559E-2</v>
      </c>
      <c r="D963" s="5">
        <f t="shared" si="101"/>
        <v>3.8859219416754738E-3</v>
      </c>
      <c r="E963" s="5">
        <f t="shared" si="103"/>
        <v>3.5893969794561853E-3</v>
      </c>
      <c r="F963" s="5">
        <f>B$6+B$7*E948+B$8*(H962*100)^2</f>
        <v>1.1484287091143675</v>
      </c>
      <c r="G963" s="14">
        <v>6.5468441191314985E-3</v>
      </c>
      <c r="H963" s="8">
        <f t="shared" si="104"/>
        <v>1.0716476609008986E-2</v>
      </c>
      <c r="I963" s="7">
        <f t="shared" si="102"/>
        <v>4.1696324898774879E-3</v>
      </c>
      <c r="J963" s="10">
        <f t="shared" si="105"/>
        <v>0.63689197634823624</v>
      </c>
      <c r="K963" s="10">
        <f t="shared" si="106"/>
        <v>0.10371317006295033</v>
      </c>
      <c r="AC963" s="12"/>
      <c r="AD963" s="13"/>
    </row>
    <row r="964" spans="1:30" x14ac:dyDescent="0.3">
      <c r="A964" s="17">
        <v>43878</v>
      </c>
      <c r="B964" s="18">
        <v>8.0805002345300889E-3</v>
      </c>
      <c r="C964" s="8">
        <f t="shared" si="100"/>
        <v>-4.3119499765469915E-2</v>
      </c>
      <c r="D964" s="5">
        <f t="shared" si="101"/>
        <v>1.85929126002436E-3</v>
      </c>
      <c r="E964" s="5">
        <f t="shared" si="103"/>
        <v>3.8859219416754738E-3</v>
      </c>
      <c r="F964" s="5">
        <f>B$6+B$7*E948+B$8*(H963*100)^2</f>
        <v>1.109543096007976</v>
      </c>
      <c r="G964" s="14">
        <v>6.4977111286501745E-3</v>
      </c>
      <c r="H964" s="8">
        <f t="shared" si="104"/>
        <v>1.0533485159281215E-2</v>
      </c>
      <c r="I964" s="7">
        <f t="shared" si="102"/>
        <v>4.0357740306310409E-3</v>
      </c>
      <c r="J964" s="10">
        <f t="shared" si="105"/>
        <v>0.62110702533946394</v>
      </c>
      <c r="K964" s="10">
        <f t="shared" si="106"/>
        <v>9.9971683158697422E-2</v>
      </c>
      <c r="AC964" s="12"/>
      <c r="AD964" s="13"/>
    </row>
    <row r="965" spans="1:30" x14ac:dyDescent="0.3">
      <c r="A965" s="17">
        <v>43879</v>
      </c>
      <c r="B965" s="18">
        <v>-2.8833731100998158E-3</v>
      </c>
      <c r="C965" s="8">
        <f t="shared" si="100"/>
        <v>-5.4083373110099815E-2</v>
      </c>
      <c r="D965" s="5">
        <f t="shared" si="101"/>
        <v>2.9250112469662677E-3</v>
      </c>
      <c r="E965" s="5">
        <f t="shared" si="103"/>
        <v>1.85929126002436E-3</v>
      </c>
      <c r="F965" s="5">
        <f>B$6+B$7*E948+B$8*(H964*100)^2</f>
        <v>1.0738266603697553</v>
      </c>
      <c r="G965" s="14">
        <v>1.3004214203278736E-2</v>
      </c>
      <c r="H965" s="8">
        <f t="shared" si="104"/>
        <v>1.0362560785683022E-2</v>
      </c>
      <c r="I965" s="7">
        <f t="shared" si="102"/>
        <v>2.641653417595714E-3</v>
      </c>
      <c r="J965" s="10">
        <f t="shared" si="105"/>
        <v>0.20313825782181266</v>
      </c>
      <c r="K965" s="10">
        <f t="shared" si="106"/>
        <v>2.7848751229803126E-2</v>
      </c>
      <c r="AC965" s="12"/>
      <c r="AD965" s="13"/>
    </row>
    <row r="966" spans="1:30" x14ac:dyDescent="0.3">
      <c r="A966" s="17">
        <v>43880</v>
      </c>
      <c r="B966" s="18">
        <v>1.3313659148050109E-2</v>
      </c>
      <c r="C966" s="8">
        <f t="shared" si="100"/>
        <v>-3.788634085194989E-2</v>
      </c>
      <c r="D966" s="5">
        <f t="shared" si="101"/>
        <v>1.4353748231501272E-3</v>
      </c>
      <c r="E966" s="5">
        <f t="shared" si="103"/>
        <v>2.9250112469662677E-3</v>
      </c>
      <c r="F966" s="5">
        <f>B$6+B$7*E948+B$8*(H965*100)^2</f>
        <v>1.0410211142360495</v>
      </c>
      <c r="G966" s="14">
        <v>7.1823524266795783E-3</v>
      </c>
      <c r="H966" s="8">
        <f t="shared" si="104"/>
        <v>1.0203044223348487E-2</v>
      </c>
      <c r="I966" s="7">
        <f t="shared" si="102"/>
        <v>3.0206917966689086E-3</v>
      </c>
      <c r="J966" s="10">
        <f t="shared" si="105"/>
        <v>0.4205713695485398</v>
      </c>
      <c r="K966" s="10">
        <f t="shared" si="106"/>
        <v>5.5001268475768139E-2</v>
      </c>
      <c r="AC966" s="12"/>
      <c r="AD966" s="13"/>
    </row>
    <row r="967" spans="1:30" x14ac:dyDescent="0.3">
      <c r="A967" s="17">
        <v>43881</v>
      </c>
      <c r="B967" s="18">
        <v>-1.6720134739494803E-2</v>
      </c>
      <c r="C967" s="8">
        <f t="shared" si="100"/>
        <v>-6.7920134739494806E-2</v>
      </c>
      <c r="D967" s="5">
        <f t="shared" si="101"/>
        <v>4.6131447030311294E-3</v>
      </c>
      <c r="E967" s="5">
        <f t="shared" si="103"/>
        <v>1.4353748231501272E-3</v>
      </c>
      <c r="F967" s="5">
        <f>B$6+B$7*E948+B$8*(H966*100)^2</f>
        <v>1.0108892201122408</v>
      </c>
      <c r="G967" s="14">
        <v>8.5716115064732208E-3</v>
      </c>
      <c r="H967" s="8">
        <f t="shared" si="104"/>
        <v>1.0054298683211281E-2</v>
      </c>
      <c r="I967" s="7">
        <f t="shared" si="102"/>
        <v>1.4826871767380598E-3</v>
      </c>
      <c r="J967" s="10">
        <f t="shared" si="105"/>
        <v>0.17297647888245343</v>
      </c>
      <c r="K967" s="10">
        <f t="shared" si="106"/>
        <v>1.2076531438040439E-2</v>
      </c>
      <c r="AC967" s="12"/>
      <c r="AD967" s="13"/>
    </row>
    <row r="968" spans="1:30" x14ac:dyDescent="0.3">
      <c r="A968" s="17">
        <v>43882</v>
      </c>
      <c r="B968" s="18">
        <v>-7.929352396886153E-3</v>
      </c>
      <c r="C968" s="8">
        <f t="shared" si="100"/>
        <v>-5.9129352396886159E-2</v>
      </c>
      <c r="D968" s="5">
        <f t="shared" si="101"/>
        <v>3.4962803148751468E-3</v>
      </c>
      <c r="E968" s="5">
        <f t="shared" si="103"/>
        <v>4.6131447030311294E-3</v>
      </c>
      <c r="F968" s="5">
        <f>B$6+B$7*E948+B$8*(H967*100)^2</f>
        <v>0.98321307535952251</v>
      </c>
      <c r="G968" s="14">
        <v>1.1814001831294276E-2</v>
      </c>
      <c r="H968" s="8">
        <f t="shared" si="104"/>
        <v>9.9157101377537384E-3</v>
      </c>
      <c r="I968" s="7">
        <f t="shared" si="102"/>
        <v>1.8982916935405374E-3</v>
      </c>
      <c r="J968" s="10">
        <f t="shared" si="105"/>
        <v>0.16068151339812101</v>
      </c>
      <c r="K968" s="10">
        <f t="shared" si="106"/>
        <v>1.6277796480375306E-2</v>
      </c>
      <c r="AC968" s="12"/>
      <c r="AD968" s="13"/>
    </row>
    <row r="969" spans="1:30" x14ac:dyDescent="0.3">
      <c r="A969" s="17">
        <v>43887</v>
      </c>
      <c r="B969" s="18">
        <v>-7.2621108711439356E-2</v>
      </c>
      <c r="C969" s="8">
        <f t="shared" si="100"/>
        <v>-0.12382110871143936</v>
      </c>
      <c r="D969" s="5">
        <f t="shared" si="101"/>
        <v>1.5331666962530086E-2</v>
      </c>
      <c r="E969" s="5">
        <f t="shared" si="103"/>
        <v>3.4962803148751468E-3</v>
      </c>
      <c r="F969" s="5">
        <f>B$6+B$7*E948+B$8*(H968*100)^2</f>
        <v>0.95779253640415085</v>
      </c>
      <c r="G969" s="14">
        <v>3.4404844963348766E-2</v>
      </c>
      <c r="H969" s="8">
        <f t="shared" si="104"/>
        <v>9.7866875724330286E-3</v>
      </c>
      <c r="I969" s="7">
        <f t="shared" si="102"/>
        <v>2.4618157390915739E-2</v>
      </c>
      <c r="J969" s="10">
        <f t="shared" si="105"/>
        <v>0.71554333167730544</v>
      </c>
      <c r="K969" s="10">
        <f t="shared" si="106"/>
        <v>1.2582995788166773</v>
      </c>
      <c r="AC969" s="12"/>
      <c r="AD969" s="13"/>
    </row>
    <row r="970" spans="1:30" x14ac:dyDescent="0.3">
      <c r="A970" s="17">
        <v>43888</v>
      </c>
      <c r="B970" s="18">
        <v>-2.6201535303479608E-2</v>
      </c>
      <c r="C970" s="8">
        <f t="shared" si="100"/>
        <v>-7.740153530347961E-2</v>
      </c>
      <c r="D970" s="5">
        <f t="shared" si="101"/>
        <v>5.9909976673358E-3</v>
      </c>
      <c r="E970" s="5">
        <f t="shared" si="103"/>
        <v>1.5331666962530086E-2</v>
      </c>
      <c r="F970" s="5">
        <f>B$6+B$7*E970+B$8*(G969*100)^2</f>
        <v>10.927807776623709</v>
      </c>
      <c r="G970" s="14">
        <v>1.9123637000578481E-2</v>
      </c>
      <c r="H970" s="8">
        <f t="shared" si="104"/>
        <v>3.3057234876232022E-2</v>
      </c>
      <c r="I970" s="7">
        <f t="shared" si="102"/>
        <v>1.3933597875653542E-2</v>
      </c>
      <c r="J970" s="10">
        <f t="shared" si="105"/>
        <v>0.72860606354492385</v>
      </c>
      <c r="K970" s="10">
        <f t="shared" si="106"/>
        <v>0.1258161455197091</v>
      </c>
      <c r="AC970" s="12"/>
      <c r="AD970" s="13"/>
    </row>
    <row r="971" spans="1:30" x14ac:dyDescent="0.3">
      <c r="A971" s="17">
        <v>43889</v>
      </c>
      <c r="B971" s="18">
        <v>1.1469742840338013E-2</v>
      </c>
      <c r="C971" s="8">
        <f t="shared" si="100"/>
        <v>-3.973025715966199E-2</v>
      </c>
      <c r="D971" s="5">
        <f t="shared" si="101"/>
        <v>1.5784933339728728E-3</v>
      </c>
      <c r="E971" s="5">
        <f t="shared" si="103"/>
        <v>5.9909976673358E-3</v>
      </c>
      <c r="F971" s="5">
        <f>B$6+B$7*E970+B$8*(H970*100)^2</f>
        <v>10.092775735847868</v>
      </c>
      <c r="G971" s="14">
        <v>3.2803339239005407E-2</v>
      </c>
      <c r="H971" s="8">
        <f t="shared" si="104"/>
        <v>3.1769129254431677E-2</v>
      </c>
      <c r="I971" s="7">
        <f t="shared" si="102"/>
        <v>1.0342099845737293E-3</v>
      </c>
      <c r="J971" s="10">
        <f t="shared" si="105"/>
        <v>3.1527582513428486E-2</v>
      </c>
      <c r="K971" s="10">
        <f t="shared" si="106"/>
        <v>5.1865304035203508E-4</v>
      </c>
      <c r="AC971" s="12"/>
      <c r="AD971" s="13"/>
    </row>
    <row r="972" spans="1:30" x14ac:dyDescent="0.3">
      <c r="A972" s="17">
        <v>43892</v>
      </c>
      <c r="B972" s="18">
        <v>2.3274626614172015E-2</v>
      </c>
      <c r="C972" s="8">
        <f t="shared" ref="C972:C1035" si="107">B972-B$5</f>
        <v>-2.7925373385827987E-2</v>
      </c>
      <c r="D972" s="5">
        <f t="shared" ref="D972:D1035" si="108">C972^2</f>
        <v>7.7982647873791006E-4</v>
      </c>
      <c r="E972" s="5">
        <f t="shared" si="103"/>
        <v>1.5784933339728728E-3</v>
      </c>
      <c r="F972" s="5">
        <f>B$6+B$7*E970+B$8*(H971*100)^2</f>
        <v>9.3257988063952588</v>
      </c>
      <c r="G972" s="14">
        <v>1.7716374310482286E-2</v>
      </c>
      <c r="H972" s="8">
        <f t="shared" si="104"/>
        <v>3.0538170879074046E-2</v>
      </c>
      <c r="I972" s="7">
        <f t="shared" si="102"/>
        <v>1.282179656859176E-2</v>
      </c>
      <c r="J972" s="10">
        <f t="shared" si="105"/>
        <v>0.72372576599973171</v>
      </c>
      <c r="K972" s="10">
        <f t="shared" si="106"/>
        <v>0.12462677661438848</v>
      </c>
      <c r="AC972" s="12"/>
      <c r="AD972" s="13"/>
    </row>
    <row r="973" spans="1:30" x14ac:dyDescent="0.3">
      <c r="A973" s="17">
        <v>43893</v>
      </c>
      <c r="B973" s="18">
        <v>-1.0256403479940755E-2</v>
      </c>
      <c r="C973" s="8">
        <f t="shared" si="107"/>
        <v>-6.145640347994076E-2</v>
      </c>
      <c r="D973" s="5">
        <f t="shared" si="108"/>
        <v>3.7768895286892749E-3</v>
      </c>
      <c r="E973" s="5">
        <f t="shared" si="103"/>
        <v>7.7982647873791006E-4</v>
      </c>
      <c r="F973" s="5">
        <f>B$6+B$7*E970+B$8*(H972*100)^2</f>
        <v>8.6213304966930409</v>
      </c>
      <c r="G973" s="14">
        <v>2.7125162296104881E-2</v>
      </c>
      <c r="H973" s="8">
        <f t="shared" si="104"/>
        <v>2.936210226923992E-2</v>
      </c>
      <c r="I973" s="7">
        <f t="shared" ref="I973:I1036" si="109">SQRT((G973-H973)^2)</f>
        <v>2.2369399731350381E-3</v>
      </c>
      <c r="J973" s="10">
        <f t="shared" si="105"/>
        <v>8.2467339686895E-2</v>
      </c>
      <c r="K973" s="10">
        <f t="shared" si="106"/>
        <v>3.0584107277165096E-3</v>
      </c>
      <c r="AC973" s="12"/>
      <c r="AD973" s="13"/>
    </row>
    <row r="974" spans="1:30" x14ac:dyDescent="0.3">
      <c r="A974" s="17">
        <v>43894</v>
      </c>
      <c r="B974" s="18">
        <v>1.5858501844293167E-2</v>
      </c>
      <c r="C974" s="8">
        <f t="shared" si="107"/>
        <v>-3.5341498155706835E-2</v>
      </c>
      <c r="D974" s="5">
        <f t="shared" si="108"/>
        <v>1.2490214918898295E-3</v>
      </c>
      <c r="E974" s="5">
        <f t="shared" ref="E974:E1037" si="110">D973</f>
        <v>3.7768895286892749E-3</v>
      </c>
      <c r="F974" s="5">
        <f>B$6+B$7*E970+B$8*(H973*100)^2</f>
        <v>7.9742763542315522</v>
      </c>
      <c r="G974" s="14">
        <v>1.4779782907918471E-2</v>
      </c>
      <c r="H974" s="8">
        <f t="shared" ref="H974:H1037" si="111">SQRT(F974)/100</f>
        <v>2.8238761223239862E-2</v>
      </c>
      <c r="I974" s="7">
        <f t="shared" si="109"/>
        <v>1.345897831532139E-2</v>
      </c>
      <c r="J974" s="10">
        <f t="shared" ref="J974:J1037" si="112">ABS(G974-H974)/G974</f>
        <v>0.91063437123359625</v>
      </c>
      <c r="K974" s="10">
        <f t="shared" ref="K974:K1037" si="113">G974/H974-LN(G974/H974)-1</f>
        <v>0.17082169475402953</v>
      </c>
      <c r="AC974" s="12"/>
      <c r="AD974" s="13"/>
    </row>
    <row r="975" spans="1:30" x14ac:dyDescent="0.3">
      <c r="A975" s="17">
        <v>43895</v>
      </c>
      <c r="B975" s="18">
        <v>-4.7665582244576281E-2</v>
      </c>
      <c r="C975" s="8">
        <f t="shared" si="107"/>
        <v>-9.8865582244576283E-2</v>
      </c>
      <c r="D975" s="5">
        <f t="shared" si="108"/>
        <v>9.7744033525590766E-3</v>
      </c>
      <c r="E975" s="5">
        <f t="shared" si="110"/>
        <v>1.2490214918898295E-3</v>
      </c>
      <c r="F975" s="5">
        <f>B$6+B$7*E970+B$8*(H974*100)^2</f>
        <v>7.3799571243806756</v>
      </c>
      <c r="G975" s="14">
        <v>3.5349279481491115E-2</v>
      </c>
      <c r="H975" s="8">
        <f t="shared" si="111"/>
        <v>2.7166076500629743E-2</v>
      </c>
      <c r="I975" s="7">
        <f t="shared" si="109"/>
        <v>8.1832029808613718E-3</v>
      </c>
      <c r="J975" s="10">
        <f t="shared" si="112"/>
        <v>0.23149560898818594</v>
      </c>
      <c r="K975" s="10">
        <f t="shared" si="113"/>
        <v>3.7919737202110948E-2</v>
      </c>
      <c r="AC975" s="12"/>
      <c r="AD975" s="13"/>
    </row>
    <row r="976" spans="1:30" x14ac:dyDescent="0.3">
      <c r="A976" s="17">
        <v>43896</v>
      </c>
      <c r="B976" s="18">
        <v>-4.2317655974509635E-2</v>
      </c>
      <c r="C976" s="8">
        <f t="shared" si="107"/>
        <v>-9.3517655974509645E-2</v>
      </c>
      <c r="D976" s="5">
        <f t="shared" si="108"/>
        <v>8.74555197896674E-3</v>
      </c>
      <c r="E976" s="5">
        <f t="shared" si="110"/>
        <v>9.7744033525590766E-3</v>
      </c>
      <c r="F976" s="5">
        <f>B$6+B$7*E970+B$8*(H975*100)^2</f>
        <v>6.8340749117626451</v>
      </c>
      <c r="G976" s="14">
        <v>2.7984949804677025E-2</v>
      </c>
      <c r="H976" s="8">
        <f t="shared" si="111"/>
        <v>2.6142063636527713E-2</v>
      </c>
      <c r="I976" s="7">
        <f t="shared" si="109"/>
        <v>1.8428861681493124E-3</v>
      </c>
      <c r="J976" s="10">
        <f t="shared" si="112"/>
        <v>6.585275946577962E-2</v>
      </c>
      <c r="K976" s="10">
        <f t="shared" si="113"/>
        <v>2.3738451846539999E-3</v>
      </c>
      <c r="AC976" s="12"/>
      <c r="AD976" s="13"/>
    </row>
    <row r="977" spans="1:30" x14ac:dyDescent="0.3">
      <c r="A977" s="17">
        <v>43899</v>
      </c>
      <c r="B977" s="18">
        <v>-0.12981080325348465</v>
      </c>
      <c r="C977" s="8">
        <f t="shared" si="107"/>
        <v>-0.18101080325348465</v>
      </c>
      <c r="D977" s="5">
        <f t="shared" si="108"/>
        <v>3.2764910894471727E-2</v>
      </c>
      <c r="E977" s="5">
        <f t="shared" si="110"/>
        <v>8.74555197896674E-3</v>
      </c>
      <c r="F977" s="5">
        <f>B$6+B$7*E970+B$8*(H976*100)^2</f>
        <v>6.3326820994729838</v>
      </c>
      <c r="G977" s="14">
        <v>5.1827773753143659E-2</v>
      </c>
      <c r="H977" s="8">
        <f t="shared" si="111"/>
        <v>2.5164820880493037E-2</v>
      </c>
      <c r="I977" s="7">
        <f t="shared" si="109"/>
        <v>2.6662952872650622E-2</v>
      </c>
      <c r="J977" s="10">
        <f t="shared" si="112"/>
        <v>0.51445298421743146</v>
      </c>
      <c r="K977" s="10">
        <f t="shared" si="113"/>
        <v>0.33705363379635789</v>
      </c>
      <c r="AC977" s="12"/>
      <c r="AD977" s="13"/>
    </row>
    <row r="978" spans="1:30" x14ac:dyDescent="0.3">
      <c r="A978" s="17">
        <v>43900</v>
      </c>
      <c r="B978" s="18">
        <v>6.8985900149604956E-2</v>
      </c>
      <c r="C978" s="8">
        <f t="shared" si="107"/>
        <v>1.7785900149604954E-2</v>
      </c>
      <c r="D978" s="5">
        <f t="shared" si="108"/>
        <v>3.1633824413171749E-4</v>
      </c>
      <c r="E978" s="5">
        <f t="shared" si="110"/>
        <v>3.2764910894471727E-2</v>
      </c>
      <c r="F978" s="5">
        <f>B$6+B$7*E970+B$8*(H977*100)^2</f>
        <v>5.8721528013849298</v>
      </c>
      <c r="G978" s="14">
        <v>2.6463895340753857E-2</v>
      </c>
      <c r="H978" s="8">
        <f t="shared" si="111"/>
        <v>2.4232525253024974E-2</v>
      </c>
      <c r="I978" s="7">
        <f t="shared" si="109"/>
        <v>2.2313700877288831E-3</v>
      </c>
      <c r="J978" s="10">
        <f t="shared" si="112"/>
        <v>8.431752238275439E-2</v>
      </c>
      <c r="K978" s="10">
        <f t="shared" si="113"/>
        <v>3.9960015527247261E-3</v>
      </c>
      <c r="AC978" s="12"/>
      <c r="AD978" s="13"/>
    </row>
    <row r="979" spans="1:30" x14ac:dyDescent="0.3">
      <c r="A979" s="17">
        <v>43901</v>
      </c>
      <c r="B979" s="18">
        <v>-7.9450962545732598E-2</v>
      </c>
      <c r="C979" s="8">
        <f t="shared" si="107"/>
        <v>-0.13065096254573261</v>
      </c>
      <c r="D979" s="5">
        <f t="shared" si="108"/>
        <v>1.7069674014126426E-2</v>
      </c>
      <c r="E979" s="5">
        <f t="shared" si="110"/>
        <v>3.1633824413171749E-4</v>
      </c>
      <c r="F979" s="5">
        <f>B$6+B$7*E970+B$8*(H978*100)^2</f>
        <v>5.4491566410910526</v>
      </c>
      <c r="G979" s="14">
        <v>8.2862239515081842E-2</v>
      </c>
      <c r="H979" s="8">
        <f t="shared" si="111"/>
        <v>2.33434287136467E-2</v>
      </c>
      <c r="I979" s="7">
        <f t="shared" si="109"/>
        <v>5.9518810801435146E-2</v>
      </c>
      <c r="J979" s="10">
        <f t="shared" si="112"/>
        <v>0.71828629240224751</v>
      </c>
      <c r="K979" s="10">
        <f t="shared" si="113"/>
        <v>1.2828390798300804</v>
      </c>
      <c r="AC979" s="12"/>
      <c r="AD979" s="13"/>
    </row>
    <row r="980" spans="1:30" x14ac:dyDescent="0.3">
      <c r="A980" s="17">
        <v>43902</v>
      </c>
      <c r="B980" s="18">
        <v>-0.15993026567604299</v>
      </c>
      <c r="C980" s="8">
        <f t="shared" si="107"/>
        <v>-0.21113026567604298</v>
      </c>
      <c r="D980" s="5">
        <f t="shared" si="108"/>
        <v>4.4575989084436496E-2</v>
      </c>
      <c r="E980" s="5">
        <f t="shared" si="110"/>
        <v>1.7069674014126426E-2</v>
      </c>
      <c r="F980" s="5">
        <f>B$6+B$7*E970+B$8*(H979*100)^2</f>
        <v>5.0606346678611258</v>
      </c>
      <c r="G980" s="14">
        <v>0.12024781833779849</v>
      </c>
      <c r="H980" s="8">
        <f t="shared" si="111"/>
        <v>2.2495854435564625E-2</v>
      </c>
      <c r="I980" s="7">
        <f t="shared" si="109"/>
        <v>9.7751963902233868E-2</v>
      </c>
      <c r="J980" s="10">
        <f t="shared" si="112"/>
        <v>0.81292089331409256</v>
      </c>
      <c r="K980" s="10">
        <f t="shared" si="113"/>
        <v>2.6691086236023365</v>
      </c>
      <c r="AC980" s="12"/>
      <c r="AD980" s="13"/>
    </row>
    <row r="981" spans="1:30" x14ac:dyDescent="0.3">
      <c r="A981" s="17">
        <v>43903</v>
      </c>
      <c r="B981" s="18">
        <v>0.13022281024270779</v>
      </c>
      <c r="C981" s="8">
        <f t="shared" si="107"/>
        <v>7.9022810242707797E-2</v>
      </c>
      <c r="D981" s="5">
        <f t="shared" si="108"/>
        <v>6.2446045386550042E-3</v>
      </c>
      <c r="E981" s="5">
        <f t="shared" si="110"/>
        <v>4.4575989084436496E-2</v>
      </c>
      <c r="F981" s="5">
        <f>B$6+B$7*E970+B$8*(H980*100)^2</f>
        <v>4.7037772354494383</v>
      </c>
      <c r="G981" s="14">
        <v>6.344800852938598E-2</v>
      </c>
      <c r="H981" s="8">
        <f t="shared" si="111"/>
        <v>2.1688193183041871E-2</v>
      </c>
      <c r="I981" s="7">
        <f t="shared" si="109"/>
        <v>4.1759815346344112E-2</v>
      </c>
      <c r="J981" s="10">
        <f t="shared" si="112"/>
        <v>0.65817377588774961</v>
      </c>
      <c r="K981" s="10">
        <f t="shared" si="113"/>
        <v>0.85201029694798502</v>
      </c>
      <c r="AC981" s="12"/>
      <c r="AD981" s="13"/>
    </row>
    <row r="982" spans="1:30" x14ac:dyDescent="0.3">
      <c r="A982" s="17">
        <v>43906</v>
      </c>
      <c r="B982" s="18">
        <v>-0.14991026568609961</v>
      </c>
      <c r="C982" s="8">
        <f t="shared" si="107"/>
        <v>-0.2011102656860996</v>
      </c>
      <c r="D982" s="5">
        <f t="shared" si="108"/>
        <v>4.0445338964333569E-2</v>
      </c>
      <c r="E982" s="5">
        <f t="shared" si="110"/>
        <v>6.2446045386550042E-3</v>
      </c>
      <c r="F982" s="5">
        <f>B$6+B$7*E970+B$8*(H981*100)^2</f>
        <v>4.3760036837793033</v>
      </c>
      <c r="G982" s="14">
        <v>6.1497802857608135E-2</v>
      </c>
      <c r="H982" s="8">
        <f t="shared" si="111"/>
        <v>2.0918899788897369E-2</v>
      </c>
      <c r="I982" s="7">
        <f t="shared" si="109"/>
        <v>4.0578903068710766E-2</v>
      </c>
      <c r="J982" s="10">
        <f t="shared" si="112"/>
        <v>0.65984313557781993</v>
      </c>
      <c r="K982" s="10">
        <f t="shared" si="113"/>
        <v>0.86147173586378623</v>
      </c>
      <c r="AC982" s="12"/>
      <c r="AD982" s="13"/>
    </row>
    <row r="983" spans="1:30" x14ac:dyDescent="0.3">
      <c r="A983" s="17">
        <v>43907</v>
      </c>
      <c r="B983" s="18">
        <v>4.7325084098018708E-2</v>
      </c>
      <c r="C983" s="8">
        <f t="shared" si="107"/>
        <v>-3.8749159019812948E-3</v>
      </c>
      <c r="D983" s="5">
        <f t="shared" si="108"/>
        <v>1.5014973247427511E-5</v>
      </c>
      <c r="E983" s="5">
        <f t="shared" si="110"/>
        <v>4.0445338964333569E-2</v>
      </c>
      <c r="F983" s="5">
        <f>B$6+B$7*E970+B$8*(H982*100)^2</f>
        <v>4.0749436765702853</v>
      </c>
      <c r="G983" s="14">
        <v>5.4839338353372499E-2</v>
      </c>
      <c r="H983" s="8">
        <f t="shared" si="111"/>
        <v>2.0186489730932133E-2</v>
      </c>
      <c r="I983" s="7">
        <f t="shared" si="109"/>
        <v>3.4652848622440363E-2</v>
      </c>
      <c r="J983" s="10">
        <f t="shared" si="112"/>
        <v>0.63189764251248104</v>
      </c>
      <c r="K983" s="10">
        <f t="shared" si="113"/>
        <v>0.71724145063198641</v>
      </c>
      <c r="AC983" s="12"/>
      <c r="AD983" s="13"/>
    </row>
    <row r="984" spans="1:30" x14ac:dyDescent="0.3">
      <c r="A984" s="17">
        <v>43908</v>
      </c>
      <c r="B984" s="18">
        <v>-0.10924413736049854</v>
      </c>
      <c r="C984" s="8">
        <f t="shared" si="107"/>
        <v>-0.16044413736049853</v>
      </c>
      <c r="D984" s="5">
        <f t="shared" si="108"/>
        <v>2.574232121335452E-2</v>
      </c>
      <c r="E984" s="5">
        <f t="shared" si="110"/>
        <v>1.5014973247427511E-5</v>
      </c>
      <c r="F984" s="5">
        <f>B$6+B$7*E970+B$8*(H983*100)^2</f>
        <v>3.7984200599488007</v>
      </c>
      <c r="G984" s="14">
        <v>9.3486651164313289E-2</v>
      </c>
      <c r="H984" s="8">
        <f t="shared" si="111"/>
        <v>1.9489535807578385E-2</v>
      </c>
      <c r="I984" s="7">
        <f t="shared" si="109"/>
        <v>7.3997115356734908E-2</v>
      </c>
      <c r="J984" s="10">
        <f t="shared" si="112"/>
        <v>0.79152600328657263</v>
      </c>
      <c r="K984" s="10">
        <f t="shared" si="113"/>
        <v>2.228820340916418</v>
      </c>
      <c r="AC984" s="12"/>
      <c r="AD984" s="13"/>
    </row>
    <row r="985" spans="1:30" x14ac:dyDescent="0.3">
      <c r="A985" s="17">
        <v>43909</v>
      </c>
      <c r="B985" s="18">
        <v>2.1253952159228581E-2</v>
      </c>
      <c r="C985" s="8">
        <f t="shared" si="107"/>
        <v>-2.9946047840771421E-2</v>
      </c>
      <c r="D985" s="5">
        <f t="shared" si="108"/>
        <v>8.9676578128177072E-4</v>
      </c>
      <c r="E985" s="5">
        <f t="shared" si="110"/>
        <v>2.574232121335452E-2</v>
      </c>
      <c r="F985" s="5">
        <f>B$6+B$7*E970+B$8*(H984*100)^2</f>
        <v>3.5444331180819675</v>
      </c>
      <c r="G985" s="14">
        <v>9.016159060737651E-2</v>
      </c>
      <c r="H985" s="8">
        <f t="shared" si="111"/>
        <v>1.8826664914641592E-2</v>
      </c>
      <c r="I985" s="7">
        <f t="shared" si="109"/>
        <v>7.1334925692734918E-2</v>
      </c>
      <c r="J985" s="10">
        <f t="shared" si="112"/>
        <v>0.79118974290698352</v>
      </c>
      <c r="K985" s="10">
        <f t="shared" si="113"/>
        <v>2.2227074737956949</v>
      </c>
      <c r="AC985" s="12"/>
      <c r="AD985" s="13"/>
    </row>
    <row r="986" spans="1:30" x14ac:dyDescent="0.3">
      <c r="A986" s="17">
        <v>43910</v>
      </c>
      <c r="B986" s="18">
        <v>-1.8656237880053186E-2</v>
      </c>
      <c r="C986" s="8">
        <f t="shared" si="107"/>
        <v>-6.9856237880053185E-2</v>
      </c>
      <c r="D986" s="5">
        <f t="shared" si="108"/>
        <v>4.8798939707545771E-3</v>
      </c>
      <c r="E986" s="5">
        <f t="shared" si="110"/>
        <v>8.9676578128177072E-4</v>
      </c>
      <c r="F986" s="5">
        <f>B$6+B$7*E970+B$8*(H985*100)^2</f>
        <v>3.3111461119772807</v>
      </c>
      <c r="G986" s="14">
        <v>6.3127117094481891E-2</v>
      </c>
      <c r="H986" s="8">
        <f t="shared" si="111"/>
        <v>1.8196554926626304E-2</v>
      </c>
      <c r="I986" s="7">
        <f t="shared" si="109"/>
        <v>4.4930562167855584E-2</v>
      </c>
      <c r="J986" s="10">
        <f t="shared" si="112"/>
        <v>0.71174741118952645</v>
      </c>
      <c r="K986" s="10">
        <f t="shared" si="113"/>
        <v>1.2252614586592152</v>
      </c>
      <c r="AC986" s="12"/>
      <c r="AD986" s="13"/>
    </row>
    <row r="987" spans="1:30" x14ac:dyDescent="0.3">
      <c r="A987" s="17">
        <v>43913</v>
      </c>
      <c r="B987" s="18">
        <v>-5.3580279256440516E-2</v>
      </c>
      <c r="C987" s="8">
        <f t="shared" si="107"/>
        <v>-0.10478027925644051</v>
      </c>
      <c r="D987" s="5">
        <f t="shared" si="108"/>
        <v>1.0978906921057657E-2</v>
      </c>
      <c r="E987" s="5">
        <f t="shared" si="110"/>
        <v>4.8798939707545771E-3</v>
      </c>
      <c r="F987" s="5">
        <f>B$6+B$7*E970+B$8*(H986*100)^2</f>
        <v>3.0968719968701262</v>
      </c>
      <c r="G987" s="14">
        <v>4.7866856898844783E-2</v>
      </c>
      <c r="H987" s="8">
        <f t="shared" si="111"/>
        <v>1.7597931687758438E-2</v>
      </c>
      <c r="I987" s="7">
        <f t="shared" si="109"/>
        <v>3.0268925211086345E-2</v>
      </c>
      <c r="J987" s="10">
        <f t="shared" si="112"/>
        <v>0.63235664867347607</v>
      </c>
      <c r="K987" s="10">
        <f t="shared" si="113"/>
        <v>0.71938546507184986</v>
      </c>
      <c r="AC987" s="12"/>
      <c r="AD987" s="13"/>
    </row>
    <row r="988" spans="1:30" x14ac:dyDescent="0.3">
      <c r="A988" s="17">
        <v>43914</v>
      </c>
      <c r="B988" s="18">
        <v>9.2474639152082552E-2</v>
      </c>
      <c r="C988" s="8">
        <f t="shared" si="107"/>
        <v>4.127463915208255E-2</v>
      </c>
      <c r="D988" s="5">
        <f t="shared" si="108"/>
        <v>1.7035958371346257E-3</v>
      </c>
      <c r="E988" s="5">
        <f t="shared" si="110"/>
        <v>1.0978906921057657E-2</v>
      </c>
      <c r="F988" s="5">
        <f>B$6+B$7*E970+B$8*(H987*100)^2</f>
        <v>2.9000612221442044</v>
      </c>
      <c r="G988" s="14">
        <v>6.1613029401735672E-2</v>
      </c>
      <c r="H988" s="8">
        <f t="shared" si="111"/>
        <v>1.7029566119382503E-2</v>
      </c>
      <c r="I988" s="7">
        <f t="shared" si="109"/>
        <v>4.4583463282353172E-2</v>
      </c>
      <c r="J988" s="10">
        <f t="shared" si="112"/>
        <v>0.72360446670549905</v>
      </c>
      <c r="K988" s="10">
        <f t="shared" si="113"/>
        <v>1.3320811277247899</v>
      </c>
      <c r="AC988" s="12"/>
      <c r="AD988" s="13"/>
    </row>
    <row r="989" spans="1:30" x14ac:dyDescent="0.3">
      <c r="A989" s="17">
        <v>43915</v>
      </c>
      <c r="B989" s="18">
        <v>7.2284974613019512E-2</v>
      </c>
      <c r="C989" s="8">
        <f t="shared" si="107"/>
        <v>2.108497461301951E-2</v>
      </c>
      <c r="D989" s="5">
        <f t="shared" si="108"/>
        <v>4.4457615443167721E-4</v>
      </c>
      <c r="E989" s="5">
        <f t="shared" si="110"/>
        <v>1.7035958371346257E-3</v>
      </c>
      <c r="F989" s="5">
        <f>B$6+B$7*E970+B$8*(H988*100)^2</f>
        <v>2.7192905255584465</v>
      </c>
      <c r="G989" s="14">
        <v>5.478814788591093E-2</v>
      </c>
      <c r="H989" s="8">
        <f t="shared" si="111"/>
        <v>1.6490271451854412E-2</v>
      </c>
      <c r="I989" s="7">
        <f t="shared" si="109"/>
        <v>3.8297876434056521E-2</v>
      </c>
      <c r="J989" s="10">
        <f t="shared" si="112"/>
        <v>0.69901754141802319</v>
      </c>
      <c r="K989" s="10">
        <f t="shared" si="113"/>
        <v>1.1217494661771612</v>
      </c>
      <c r="AC989" s="12"/>
      <c r="AD989" s="13"/>
    </row>
    <row r="990" spans="1:30" x14ac:dyDescent="0.3">
      <c r="A990" s="17">
        <v>43916</v>
      </c>
      <c r="B990" s="18">
        <v>3.6082674507731401E-2</v>
      </c>
      <c r="C990" s="8">
        <f t="shared" si="107"/>
        <v>-1.5117325492268602E-2</v>
      </c>
      <c r="D990" s="5">
        <f t="shared" si="108"/>
        <v>2.2853353003919412E-4</v>
      </c>
      <c r="E990" s="5">
        <f t="shared" si="110"/>
        <v>4.4457615443167721E-4</v>
      </c>
      <c r="F990" s="5">
        <f>B$6+B$7*E970+B$8*(H989*100)^2</f>
        <v>2.5532526407444274</v>
      </c>
      <c r="G990" s="14">
        <v>2.881748727268749E-2</v>
      </c>
      <c r="H990" s="8">
        <f t="shared" si="111"/>
        <v>1.5978900590292274E-2</v>
      </c>
      <c r="I990" s="7">
        <f t="shared" si="109"/>
        <v>1.2838586682395216E-2</v>
      </c>
      <c r="J990" s="10">
        <f t="shared" si="112"/>
        <v>0.44551374520995501</v>
      </c>
      <c r="K990" s="10">
        <f t="shared" si="113"/>
        <v>0.21375795469771308</v>
      </c>
      <c r="AC990" s="12"/>
      <c r="AD990" s="13"/>
    </row>
    <row r="991" spans="1:30" x14ac:dyDescent="0.3">
      <c r="A991" s="17">
        <v>43917</v>
      </c>
      <c r="B991" s="18">
        <v>-5.6664996262456337E-2</v>
      </c>
      <c r="C991" s="8">
        <f t="shared" si="107"/>
        <v>-0.10786499626245634</v>
      </c>
      <c r="D991" s="5">
        <f t="shared" si="108"/>
        <v>1.1634857418699719E-2</v>
      </c>
      <c r="E991" s="5">
        <f t="shared" si="110"/>
        <v>2.2853353003919412E-4</v>
      </c>
      <c r="F991" s="5">
        <f>B$6+B$7*E970+B$8*(H990*100)^2</f>
        <v>2.400746843542751</v>
      </c>
      <c r="G991" s="14">
        <v>2.70879236254556E-2</v>
      </c>
      <c r="H991" s="8">
        <f t="shared" si="111"/>
        <v>1.5494343624506173E-2</v>
      </c>
      <c r="I991" s="7">
        <f t="shared" si="109"/>
        <v>1.1593580000949427E-2</v>
      </c>
      <c r="J991" s="10">
        <f t="shared" si="112"/>
        <v>0.42799810577044295</v>
      </c>
      <c r="K991" s="10">
        <f t="shared" si="113"/>
        <v>0.1896329827599903</v>
      </c>
      <c r="AC991" s="12"/>
      <c r="AD991" s="13"/>
    </row>
    <row r="992" spans="1:30" x14ac:dyDescent="0.3">
      <c r="A992" s="17">
        <v>43920</v>
      </c>
      <c r="B992" s="18">
        <v>1.6357603580393877E-2</v>
      </c>
      <c r="C992" s="8">
        <f t="shared" si="107"/>
        <v>-3.4842396419606125E-2</v>
      </c>
      <c r="D992" s="5">
        <f t="shared" si="108"/>
        <v>1.2139925882609817E-3</v>
      </c>
      <c r="E992" s="5">
        <f t="shared" si="110"/>
        <v>1.1634857418699719E-2</v>
      </c>
      <c r="F992" s="5">
        <f>B$6+B$7*E992+B$8*(G991*100)^2</f>
        <v>6.7948922020655473</v>
      </c>
      <c r="G992" s="14">
        <v>1.836259012905864E-2</v>
      </c>
      <c r="H992" s="8">
        <f t="shared" si="111"/>
        <v>2.6067014025518049E-2</v>
      </c>
      <c r="I992" s="7">
        <f t="shared" si="109"/>
        <v>7.7044238964594086E-3</v>
      </c>
      <c r="J992" s="10">
        <f t="shared" si="112"/>
        <v>0.41957174027792649</v>
      </c>
      <c r="K992" s="10">
        <f t="shared" si="113"/>
        <v>5.4793039235410346E-2</v>
      </c>
      <c r="AC992" s="12"/>
      <c r="AD992" s="13"/>
    </row>
    <row r="993" spans="1:30" x14ac:dyDescent="0.3">
      <c r="A993" s="17">
        <v>43921</v>
      </c>
      <c r="B993" s="18">
        <v>-2.1943180311597529E-2</v>
      </c>
      <c r="C993" s="8">
        <f t="shared" si="107"/>
        <v>-7.3143180311597528E-2</v>
      </c>
      <c r="D993" s="5">
        <f t="shared" si="108"/>
        <v>5.3499248260948686E-3</v>
      </c>
      <c r="E993" s="5">
        <f t="shared" si="110"/>
        <v>1.2139925882609817E-3</v>
      </c>
      <c r="F993" s="5">
        <f>B$6+B$7*E992+B$8*(H992*100)^2</f>
        <v>6.2964554454434856</v>
      </c>
      <c r="G993" s="14">
        <v>2.5176135630122057E-2</v>
      </c>
      <c r="H993" s="8">
        <f t="shared" si="111"/>
        <v>2.5092738880886412E-2</v>
      </c>
      <c r="I993" s="7">
        <f t="shared" si="109"/>
        <v>8.3396749235645218E-5</v>
      </c>
      <c r="J993" s="10">
        <f t="shared" si="112"/>
        <v>3.3125317745692846E-3</v>
      </c>
      <c r="K993" s="10">
        <f t="shared" si="113"/>
        <v>5.5107559817635376E-6</v>
      </c>
      <c r="AC993" s="12"/>
      <c r="AD993" s="13"/>
    </row>
    <row r="994" spans="1:30" x14ac:dyDescent="0.3">
      <c r="A994" s="17">
        <v>43922</v>
      </c>
      <c r="B994" s="18">
        <v>-2.851839596633348E-2</v>
      </c>
      <c r="C994" s="8">
        <f t="shared" si="107"/>
        <v>-7.9718395966333483E-2</v>
      </c>
      <c r="D994" s="5">
        <f t="shared" si="108"/>
        <v>6.3550226554451349E-3</v>
      </c>
      <c r="E994" s="5">
        <f t="shared" si="110"/>
        <v>5.3499248260948686E-3</v>
      </c>
      <c r="F994" s="5">
        <f>B$6+B$7*E992+B$8*(H993*100)^2</f>
        <v>5.8386412844861226</v>
      </c>
      <c r="G994" s="14">
        <v>3.063290259621931E-2</v>
      </c>
      <c r="H994" s="8">
        <f t="shared" si="111"/>
        <v>2.4163280581258256E-2</v>
      </c>
      <c r="I994" s="7">
        <f t="shared" si="109"/>
        <v>6.4696220149610545E-3</v>
      </c>
      <c r="J994" s="10">
        <f t="shared" si="112"/>
        <v>0.21119846526589128</v>
      </c>
      <c r="K994" s="10">
        <f t="shared" si="113"/>
        <v>3.0505482064363765E-2</v>
      </c>
      <c r="AC994" s="12"/>
      <c r="AD994" s="13"/>
    </row>
    <row r="995" spans="1:30" x14ac:dyDescent="0.3">
      <c r="A995" s="17">
        <v>43923</v>
      </c>
      <c r="B995" s="18">
        <v>1.7958868360698932E-2</v>
      </c>
      <c r="C995" s="8">
        <f t="shared" si="107"/>
        <v>-3.3241131639301071E-2</v>
      </c>
      <c r="D995" s="5">
        <f t="shared" si="108"/>
        <v>1.1049728326613427E-3</v>
      </c>
      <c r="E995" s="5">
        <f t="shared" si="110"/>
        <v>6.3550226554451349E-3</v>
      </c>
      <c r="F995" s="5">
        <f>B$6+B$7*E992+B$8*(H994*100)^2</f>
        <v>5.4181389776467839</v>
      </c>
      <c r="G995" s="14">
        <v>2.8298556070515467E-2</v>
      </c>
      <c r="H995" s="8">
        <f t="shared" si="111"/>
        <v>2.3276896222750108E-2</v>
      </c>
      <c r="I995" s="7">
        <f t="shared" si="109"/>
        <v>5.0216598477653591E-3</v>
      </c>
      <c r="J995" s="10">
        <f t="shared" si="112"/>
        <v>0.17745286491834381</v>
      </c>
      <c r="K995" s="10">
        <f t="shared" si="113"/>
        <v>2.0386309949031789E-2</v>
      </c>
      <c r="AC995" s="12"/>
      <c r="AD995" s="13"/>
    </row>
    <row r="996" spans="1:30" x14ac:dyDescent="0.3">
      <c r="A996" s="17">
        <v>43924</v>
      </c>
      <c r="B996" s="18">
        <v>-3.8300482881384199E-2</v>
      </c>
      <c r="C996" s="8">
        <f t="shared" si="107"/>
        <v>-8.9500482881384208E-2</v>
      </c>
      <c r="D996" s="5">
        <f t="shared" si="108"/>
        <v>8.010336436000947E-3</v>
      </c>
      <c r="E996" s="5">
        <f t="shared" si="110"/>
        <v>1.1049728326613427E-3</v>
      </c>
      <c r="F996" s="5">
        <f>B$6+B$7*E992+B$8*(H995*100)^2</f>
        <v>5.0319076088148504</v>
      </c>
      <c r="G996" s="14">
        <v>3.976998902608174E-2</v>
      </c>
      <c r="H996" s="8">
        <f t="shared" si="111"/>
        <v>2.243191389252119E-2</v>
      </c>
      <c r="I996" s="7">
        <f t="shared" si="109"/>
        <v>1.7338075133560549E-2</v>
      </c>
      <c r="J996" s="10">
        <f t="shared" si="112"/>
        <v>0.43595876081811302</v>
      </c>
      <c r="K996" s="10">
        <f t="shared" si="113"/>
        <v>0.20029210000433961</v>
      </c>
      <c r="AC996" s="12"/>
      <c r="AD996" s="13"/>
    </row>
    <row r="997" spans="1:30" x14ac:dyDescent="0.3">
      <c r="A997" s="17">
        <v>43927</v>
      </c>
      <c r="B997" s="18">
        <v>6.3177727692155267E-2</v>
      </c>
      <c r="C997" s="8">
        <f t="shared" si="107"/>
        <v>1.1977727692155264E-2</v>
      </c>
      <c r="D997" s="5">
        <f t="shared" si="108"/>
        <v>1.4346596066742306E-4</v>
      </c>
      <c r="E997" s="5">
        <f t="shared" si="110"/>
        <v>8.010336436000947E-3</v>
      </c>
      <c r="F997" s="5">
        <f>B$6+B$7*E992+B$8*(H996*100)^2</f>
        <v>4.6771540965427212</v>
      </c>
      <c r="G997" s="14">
        <v>4.0570314861343715E-2</v>
      </c>
      <c r="H997" s="8">
        <f t="shared" si="111"/>
        <v>2.1626729055829783E-2</v>
      </c>
      <c r="I997" s="7">
        <f t="shared" si="109"/>
        <v>1.8943585805513932E-2</v>
      </c>
      <c r="J997" s="10">
        <f t="shared" si="112"/>
        <v>0.46693218601475028</v>
      </c>
      <c r="K997" s="10">
        <f t="shared" si="113"/>
        <v>0.24682729924683966</v>
      </c>
      <c r="AC997" s="12"/>
      <c r="AD997" s="13"/>
    </row>
    <row r="998" spans="1:30" x14ac:dyDescent="0.3">
      <c r="A998" s="17">
        <v>43928</v>
      </c>
      <c r="B998" s="18">
        <v>3.038171335849511E-2</v>
      </c>
      <c r="C998" s="8">
        <f t="shared" si="107"/>
        <v>-2.0818286641504893E-2</v>
      </c>
      <c r="D998" s="5">
        <f t="shared" si="108"/>
        <v>4.3340105868786108E-4</v>
      </c>
      <c r="E998" s="5">
        <f t="shared" si="110"/>
        <v>1.4346596066742306E-4</v>
      </c>
      <c r="F998" s="5">
        <f>B$6+B$7*E992+B$8*(H997*100)^2</f>
        <v>4.3513129955207699</v>
      </c>
      <c r="G998" s="14">
        <v>5.484391495092189E-2</v>
      </c>
      <c r="H998" s="8">
        <f t="shared" si="111"/>
        <v>2.0859801042964841E-2</v>
      </c>
      <c r="I998" s="7">
        <f t="shared" si="109"/>
        <v>3.3984113907957053E-2</v>
      </c>
      <c r="J998" s="10">
        <f t="shared" si="112"/>
        <v>0.61965149530934061</v>
      </c>
      <c r="K998" s="10">
        <f t="shared" si="113"/>
        <v>0.66250036243679289</v>
      </c>
      <c r="AC998" s="12"/>
      <c r="AD998" s="13"/>
    </row>
    <row r="999" spans="1:30" x14ac:dyDescent="0.3">
      <c r="A999" s="17">
        <v>43929</v>
      </c>
      <c r="B999" s="18">
        <v>2.9256908229482369E-2</v>
      </c>
      <c r="C999" s="8">
        <f t="shared" si="107"/>
        <v>-2.1943091770517634E-2</v>
      </c>
      <c r="D999" s="5">
        <f t="shared" si="108"/>
        <v>4.8149927644935872E-4</v>
      </c>
      <c r="E999" s="5">
        <f t="shared" si="110"/>
        <v>4.3340105868786108E-4</v>
      </c>
      <c r="F999" s="5">
        <f>B$6+B$7*E992+B$8*(H998*100)^2</f>
        <v>4.0520279442321083</v>
      </c>
      <c r="G999" s="14">
        <v>1.9275396680190758E-2</v>
      </c>
      <c r="H999" s="8">
        <f t="shared" si="111"/>
        <v>2.012964963488463E-2</v>
      </c>
      <c r="I999" s="7">
        <f t="shared" si="109"/>
        <v>8.5425295469387236E-4</v>
      </c>
      <c r="J999" s="10">
        <f t="shared" si="112"/>
        <v>4.431830736701696E-2</v>
      </c>
      <c r="K999" s="10">
        <f t="shared" si="113"/>
        <v>9.267879940113577E-4</v>
      </c>
      <c r="AC999" s="12"/>
      <c r="AD999" s="13"/>
    </row>
    <row r="1000" spans="1:30" x14ac:dyDescent="0.3">
      <c r="A1000" s="17">
        <v>43930</v>
      </c>
      <c r="B1000" s="18">
        <v>-1.2066144716039355E-2</v>
      </c>
      <c r="C1000" s="8">
        <f t="shared" si="107"/>
        <v>-6.3266144716039363E-2</v>
      </c>
      <c r="D1000" s="5">
        <f t="shared" si="108"/>
        <v>4.0026050672308357E-3</v>
      </c>
      <c r="E1000" s="5">
        <f t="shared" si="110"/>
        <v>4.8149927644935872E-4</v>
      </c>
      <c r="F1000" s="5">
        <f>B$6+B$7*E992+B$8*(H999*100)^2</f>
        <v>3.7771346246234727</v>
      </c>
      <c r="G1000" s="14">
        <v>2.6963421160265857E-2</v>
      </c>
      <c r="H1000" s="8">
        <f t="shared" si="111"/>
        <v>1.9434851747887023E-2</v>
      </c>
      <c r="I1000" s="7">
        <f t="shared" si="109"/>
        <v>7.5285694123788348E-3</v>
      </c>
      <c r="J1000" s="10">
        <f t="shared" si="112"/>
        <v>0.27921417566525908</v>
      </c>
      <c r="K1000" s="10">
        <f t="shared" si="113"/>
        <v>5.9961437237561865E-2</v>
      </c>
      <c r="AC1000" s="12"/>
      <c r="AD1000" s="13"/>
    </row>
    <row r="1001" spans="1:30" x14ac:dyDescent="0.3">
      <c r="A1001" s="17">
        <v>43934</v>
      </c>
      <c r="B1001" s="18">
        <v>1.474617502568267E-2</v>
      </c>
      <c r="C1001" s="8">
        <f t="shared" si="107"/>
        <v>-3.6453824974317331E-2</v>
      </c>
      <c r="D1001" s="5">
        <f t="shared" si="108"/>
        <v>1.3288813552581619E-3</v>
      </c>
      <c r="E1001" s="5">
        <f t="shared" si="110"/>
        <v>4.0026050672308357E-3</v>
      </c>
      <c r="F1001" s="5">
        <f>B$6+B$7*E992+B$8*(H1000*100)^2</f>
        <v>3.5246451105629402</v>
      </c>
      <c r="G1001" s="14">
        <v>2.1802737012240173E-2</v>
      </c>
      <c r="H1001" s="8">
        <f t="shared" si="111"/>
        <v>1.8774038219208301E-2</v>
      </c>
      <c r="I1001" s="7">
        <f t="shared" si="109"/>
        <v>3.0286987930318726E-3</v>
      </c>
      <c r="J1001" s="10">
        <f t="shared" si="112"/>
        <v>0.13891369653872102</v>
      </c>
      <c r="K1001" s="10">
        <f t="shared" si="113"/>
        <v>1.1763235752681567E-2</v>
      </c>
      <c r="AC1001" s="12"/>
      <c r="AD1001" s="13"/>
    </row>
    <row r="1002" spans="1:30" x14ac:dyDescent="0.3">
      <c r="A1002" s="17">
        <v>43935</v>
      </c>
      <c r="B1002" s="18">
        <v>1.3631363671893909E-2</v>
      </c>
      <c r="C1002" s="8">
        <f t="shared" si="107"/>
        <v>-3.7568636328106093E-2</v>
      </c>
      <c r="D1002" s="5">
        <f t="shared" si="108"/>
        <v>1.411402435553493E-3</v>
      </c>
      <c r="E1002" s="5">
        <f t="shared" si="110"/>
        <v>1.3288813552581619E-3</v>
      </c>
      <c r="F1002" s="5">
        <f>B$6+B$7*E992+B$8*(H1001*100)^2</f>
        <v>3.2927334918983409</v>
      </c>
      <c r="G1002" s="14">
        <v>2.6020371568193243E-2</v>
      </c>
      <c r="H1002" s="8">
        <f t="shared" si="111"/>
        <v>1.8145890697065112E-2</v>
      </c>
      <c r="I1002" s="7">
        <f t="shared" si="109"/>
        <v>7.8744808711281311E-3</v>
      </c>
      <c r="J1002" s="10">
        <f t="shared" si="112"/>
        <v>0.30262753360346828</v>
      </c>
      <c r="K1002" s="10">
        <f t="shared" si="113"/>
        <v>7.3518320089266398E-2</v>
      </c>
      <c r="AC1002" s="12"/>
      <c r="AD1002" s="13"/>
    </row>
    <row r="1003" spans="1:30" x14ac:dyDescent="0.3">
      <c r="A1003" s="17">
        <v>43936</v>
      </c>
      <c r="B1003" s="18">
        <v>-1.3694788484970537E-2</v>
      </c>
      <c r="C1003" s="8">
        <f t="shared" si="107"/>
        <v>-6.4894788484970545E-2</v>
      </c>
      <c r="D1003" s="5">
        <f t="shared" si="108"/>
        <v>4.2113335725090656E-3</v>
      </c>
      <c r="E1003" s="5">
        <f t="shared" si="110"/>
        <v>1.411402435553493E-3</v>
      </c>
      <c r="F1003" s="5">
        <f>B$6+B$7*E992+B$8*(H1002*100)^2</f>
        <v>3.0797226701549074</v>
      </c>
      <c r="G1003" s="14">
        <v>2.165720187149224E-2</v>
      </c>
      <c r="H1003" s="8">
        <f t="shared" si="111"/>
        <v>1.7549138640272084E-2</v>
      </c>
      <c r="I1003" s="7">
        <f t="shared" si="109"/>
        <v>4.1080632312201562E-3</v>
      </c>
      <c r="J1003" s="10">
        <f t="shared" si="112"/>
        <v>0.18968578007427972</v>
      </c>
      <c r="K1003" s="10">
        <f t="shared" si="113"/>
        <v>2.3755985460075291E-2</v>
      </c>
      <c r="AC1003" s="12"/>
      <c r="AD1003" s="13"/>
    </row>
    <row r="1004" spans="1:30" x14ac:dyDescent="0.3">
      <c r="A1004" s="17">
        <v>43937</v>
      </c>
      <c r="B1004" s="18">
        <v>-1.3010659581600748E-2</v>
      </c>
      <c r="C1004" s="8">
        <f t="shared" si="107"/>
        <v>-6.4210659581600743E-2</v>
      </c>
      <c r="D1004" s="5">
        <f t="shared" si="108"/>
        <v>4.123008803904215E-3</v>
      </c>
      <c r="E1004" s="5">
        <f t="shared" si="110"/>
        <v>4.2113335725090656E-3</v>
      </c>
      <c r="F1004" s="5">
        <f>B$6+B$7*E992+B$8*(H1003*100)^2</f>
        <v>2.8840722303835631</v>
      </c>
      <c r="G1004" s="14">
        <v>2.2836705942454964E-2</v>
      </c>
      <c r="H1004" s="8">
        <f t="shared" si="111"/>
        <v>1.698255643412841E-2</v>
      </c>
      <c r="I1004" s="7">
        <f t="shared" si="109"/>
        <v>5.8541495083265539E-3</v>
      </c>
      <c r="J1004" s="10">
        <f t="shared" si="112"/>
        <v>0.25634824580559573</v>
      </c>
      <c r="K1004" s="10">
        <f t="shared" si="113"/>
        <v>4.853301953441691E-2</v>
      </c>
      <c r="AC1004" s="12"/>
      <c r="AD1004" s="13"/>
    </row>
    <row r="1005" spans="1:30" x14ac:dyDescent="0.3">
      <c r="A1005" s="17">
        <v>43938</v>
      </c>
      <c r="B1005" s="18">
        <v>1.5025601240757082E-2</v>
      </c>
      <c r="C1005" s="8">
        <f t="shared" si="107"/>
        <v>-3.6174398759242922E-2</v>
      </c>
      <c r="D1005" s="5">
        <f t="shared" si="108"/>
        <v>1.3085871255927159E-3</v>
      </c>
      <c r="E1005" s="5">
        <f t="shared" si="110"/>
        <v>4.123008803904215E-3</v>
      </c>
      <c r="F1005" s="5">
        <f>B$6+B$7*E992+B$8*(H1004*100)^2</f>
        <v>2.7043673014535825</v>
      </c>
      <c r="G1005" s="14">
        <v>1.6750472200638501E-2</v>
      </c>
      <c r="H1005" s="8">
        <f t="shared" si="111"/>
        <v>1.6444960630702596E-2</v>
      </c>
      <c r="I1005" s="7">
        <f t="shared" si="109"/>
        <v>3.0551156993590539E-4</v>
      </c>
      <c r="J1005" s="10">
        <f t="shared" si="112"/>
        <v>1.8238982535922765E-2</v>
      </c>
      <c r="K1005" s="10">
        <f t="shared" si="113"/>
        <v>1.7045981102747909E-4</v>
      </c>
      <c r="AC1005" s="12"/>
      <c r="AD1005" s="13"/>
    </row>
    <row r="1006" spans="1:30" x14ac:dyDescent="0.3">
      <c r="A1006" s="17">
        <v>43941</v>
      </c>
      <c r="B1006" s="18">
        <v>-2.152402786175305E-4</v>
      </c>
      <c r="C1006" s="8">
        <f t="shared" si="107"/>
        <v>-5.1415240278617533E-2</v>
      </c>
      <c r="D1006" s="5">
        <f t="shared" si="108"/>
        <v>2.6435269329079746E-3</v>
      </c>
      <c r="E1006" s="5">
        <f t="shared" si="110"/>
        <v>1.3085871255927159E-3</v>
      </c>
      <c r="F1006" s="5">
        <f>B$6+B$7*E992+B$8*(H1005*100)^2</f>
        <v>2.539308324231397</v>
      </c>
      <c r="G1006" s="14">
        <v>2.7480406061836889E-2</v>
      </c>
      <c r="H1006" s="8">
        <f t="shared" si="111"/>
        <v>1.5935207322879098E-2</v>
      </c>
      <c r="I1006" s="7">
        <f t="shared" si="109"/>
        <v>1.154519873895779E-2</v>
      </c>
      <c r="J1006" s="10">
        <f t="shared" si="112"/>
        <v>0.42012475044868636</v>
      </c>
      <c r="K1006" s="10">
        <f t="shared" si="113"/>
        <v>0.17956656487926992</v>
      </c>
      <c r="AC1006" s="12"/>
      <c r="AD1006" s="13"/>
    </row>
    <row r="1007" spans="1:30" x14ac:dyDescent="0.3">
      <c r="A1007" s="17">
        <v>43943</v>
      </c>
      <c r="B1007" s="18">
        <v>2.1471449943243136E-2</v>
      </c>
      <c r="C1007" s="8">
        <f t="shared" si="107"/>
        <v>-2.9728550056756866E-2</v>
      </c>
      <c r="D1007" s="5">
        <f t="shared" si="108"/>
        <v>8.8378668847709869E-4</v>
      </c>
      <c r="E1007" s="5">
        <f t="shared" si="110"/>
        <v>2.6435269329079746E-3</v>
      </c>
      <c r="F1007" s="5">
        <f>B$6+B$7*E992+B$8*(H1006*100)^2</f>
        <v>2.3877016536528184</v>
      </c>
      <c r="G1007" s="14">
        <v>1.4556068708786228E-2</v>
      </c>
      <c r="H1007" s="8">
        <f t="shared" si="111"/>
        <v>1.5452189662480909E-2</v>
      </c>
      <c r="I1007" s="7">
        <f t="shared" si="109"/>
        <v>8.9612095369468077E-4</v>
      </c>
      <c r="J1007" s="10">
        <f t="shared" si="112"/>
        <v>6.1563391299037408E-2</v>
      </c>
      <c r="K1007" s="10">
        <f t="shared" si="113"/>
        <v>1.7495818762485182E-3</v>
      </c>
      <c r="AC1007" s="12"/>
      <c r="AD1007" s="13"/>
    </row>
    <row r="1008" spans="1:30" x14ac:dyDescent="0.3">
      <c r="A1008" s="17">
        <v>43944</v>
      </c>
      <c r="B1008" s="18">
        <v>-1.2646713829393781E-2</v>
      </c>
      <c r="C1008" s="8">
        <f t="shared" si="107"/>
        <v>-6.3846713829393789E-2</v>
      </c>
      <c r="D1008" s="5">
        <f t="shared" si="108"/>
        <v>4.0764028668125044E-3</v>
      </c>
      <c r="E1008" s="5">
        <f t="shared" si="110"/>
        <v>8.8378668847709869E-4</v>
      </c>
      <c r="F1008" s="5">
        <f>B$6+B$7*E992+B$8*(H1007*100)^2</f>
        <v>2.2484509267263943</v>
      </c>
      <c r="G1008" s="14">
        <v>2.6154023119483692E-2</v>
      </c>
      <c r="H1008" s="8">
        <f t="shared" si="111"/>
        <v>1.4994835533364125E-2</v>
      </c>
      <c r="I1008" s="7">
        <f t="shared" si="109"/>
        <v>1.1159187586119567E-2</v>
      </c>
      <c r="J1008" s="10">
        <f t="shared" si="112"/>
        <v>0.42667193246481544</v>
      </c>
      <c r="K1008" s="10">
        <f t="shared" si="113"/>
        <v>0.18790488377413617</v>
      </c>
      <c r="AC1008" s="12"/>
      <c r="AD1008" s="13"/>
    </row>
    <row r="1009" spans="1:30" x14ac:dyDescent="0.3">
      <c r="A1009" s="17">
        <v>43945</v>
      </c>
      <c r="B1009" s="18">
        <v>-5.6039021338398096E-2</v>
      </c>
      <c r="C1009" s="8">
        <f t="shared" si="107"/>
        <v>-0.10723902133839811</v>
      </c>
      <c r="D1009" s="5">
        <f t="shared" si="108"/>
        <v>1.1500207697617405E-2</v>
      </c>
      <c r="E1009" s="5">
        <f t="shared" si="110"/>
        <v>4.0764028668125044E-3</v>
      </c>
      <c r="F1009" s="5">
        <f>B$6+B$7*E992+B$8*(H1008*100)^2</f>
        <v>2.1205491340444733</v>
      </c>
      <c r="G1009" s="14">
        <v>6.5541242176953257E-2</v>
      </c>
      <c r="H1009" s="8">
        <f t="shared" si="111"/>
        <v>1.4562105390514359E-2</v>
      </c>
      <c r="I1009" s="7">
        <f t="shared" si="109"/>
        <v>5.0979136786438894E-2</v>
      </c>
      <c r="J1009" s="10">
        <f t="shared" si="112"/>
        <v>0.7778176777425353</v>
      </c>
      <c r="K1009" s="10">
        <f t="shared" si="113"/>
        <v>1.9965511566453635</v>
      </c>
      <c r="AC1009" s="12"/>
      <c r="AD1009" s="13"/>
    </row>
    <row r="1010" spans="1:30" x14ac:dyDescent="0.3">
      <c r="A1010" s="17">
        <v>43948</v>
      </c>
      <c r="B1010" s="18">
        <v>3.7876507785626186E-2</v>
      </c>
      <c r="C1010" s="8">
        <f t="shared" si="107"/>
        <v>-1.3323492214373817E-2</v>
      </c>
      <c r="D1010" s="5">
        <f t="shared" si="108"/>
        <v>1.775154447864797E-4</v>
      </c>
      <c r="E1010" s="5">
        <f t="shared" si="110"/>
        <v>1.1500207697617405E-2</v>
      </c>
      <c r="F1010" s="5">
        <f>B$6+B$7*E992+B$8*(H1009*100)^2</f>
        <v>2.0030713374661295</v>
      </c>
      <c r="G1010" s="14">
        <v>1.8951096298955302E-2</v>
      </c>
      <c r="H1010" s="8">
        <f t="shared" si="111"/>
        <v>1.4152990275790235E-2</v>
      </c>
      <c r="I1010" s="7">
        <f t="shared" si="109"/>
        <v>4.798106023165067E-3</v>
      </c>
      <c r="J1010" s="10">
        <f t="shared" si="112"/>
        <v>0.25318355980437751</v>
      </c>
      <c r="K1010" s="10">
        <f t="shared" si="113"/>
        <v>4.70812680781032E-2</v>
      </c>
      <c r="AC1010" s="12"/>
      <c r="AD1010" s="13"/>
    </row>
    <row r="1011" spans="1:30" x14ac:dyDescent="0.3">
      <c r="A1011" s="17">
        <v>43949</v>
      </c>
      <c r="B1011" s="18">
        <v>3.8525362678965787E-2</v>
      </c>
      <c r="C1011" s="8">
        <f t="shared" si="107"/>
        <v>-1.2674637321034216E-2</v>
      </c>
      <c r="D1011" s="5">
        <f t="shared" si="108"/>
        <v>1.6064643121975339E-4</v>
      </c>
      <c r="E1011" s="5">
        <f t="shared" si="110"/>
        <v>1.775154447864797E-4</v>
      </c>
      <c r="F1011" s="5">
        <f>B$6+B$7*E992+B$8*(H1010*100)^2</f>
        <v>1.8951679813089211</v>
      </c>
      <c r="G1011" s="14">
        <v>1.6221155584806635E-2</v>
      </c>
      <c r="H1011" s="8">
        <f t="shared" si="111"/>
        <v>1.3766510020004783E-2</v>
      </c>
      <c r="I1011" s="7">
        <f t="shared" si="109"/>
        <v>2.4546455648018512E-3</v>
      </c>
      <c r="J1011" s="10">
        <f t="shared" si="112"/>
        <v>0.15132371747306139</v>
      </c>
      <c r="K1011" s="10">
        <f t="shared" si="113"/>
        <v>1.4228122760082229E-2</v>
      </c>
      <c r="AC1011" s="12"/>
      <c r="AD1011" s="13"/>
    </row>
    <row r="1012" spans="1:30" x14ac:dyDescent="0.3">
      <c r="A1012" s="17">
        <v>43950</v>
      </c>
      <c r="B1012" s="18">
        <v>2.260512223674991E-2</v>
      </c>
      <c r="C1012" s="8">
        <f t="shared" si="107"/>
        <v>-2.8594877763250093E-2</v>
      </c>
      <c r="D1012" s="5">
        <f t="shared" si="108"/>
        <v>8.1766703429521467E-4</v>
      </c>
      <c r="E1012" s="5">
        <f t="shared" si="110"/>
        <v>1.6064643121975339E-4</v>
      </c>
      <c r="F1012" s="5">
        <f>B$6+B$7*E992+B$8*(H1011*100)^2</f>
        <v>1.7960587486785244</v>
      </c>
      <c r="G1012" s="14">
        <v>1.3979527211805481E-2</v>
      </c>
      <c r="H1012" s="8">
        <f t="shared" si="111"/>
        <v>1.3401711639482939E-2</v>
      </c>
      <c r="I1012" s="7">
        <f t="shared" si="109"/>
        <v>5.7781557232254241E-4</v>
      </c>
      <c r="J1012" s="10">
        <f t="shared" si="112"/>
        <v>4.1332983839008991E-2</v>
      </c>
      <c r="K1012" s="10">
        <f t="shared" si="113"/>
        <v>9.03573580956607E-4</v>
      </c>
      <c r="AC1012" s="12"/>
      <c r="AD1012" s="13"/>
    </row>
    <row r="1013" spans="1:30" x14ac:dyDescent="0.3">
      <c r="A1013" s="17">
        <v>43951</v>
      </c>
      <c r="B1013" s="18">
        <v>-3.2567013566027612E-2</v>
      </c>
      <c r="C1013" s="8">
        <f t="shared" si="107"/>
        <v>-8.3767013566027615E-2</v>
      </c>
      <c r="D1013" s="5">
        <f t="shared" si="108"/>
        <v>7.0169125617710543E-3</v>
      </c>
      <c r="E1013" s="5">
        <f t="shared" si="110"/>
        <v>8.1766703429521467E-4</v>
      </c>
      <c r="F1013" s="5">
        <f>B$6+B$7*E992+B$8*(H1012*100)^2</f>
        <v>1.7050269185075055</v>
      </c>
      <c r="G1013" s="14">
        <v>1.6909828679048406E-2</v>
      </c>
      <c r="H1013" s="8">
        <f t="shared" si="111"/>
        <v>1.3057667933086312E-2</v>
      </c>
      <c r="I1013" s="7">
        <f t="shared" si="109"/>
        <v>3.8521607459620945E-3</v>
      </c>
      <c r="J1013" s="10">
        <f t="shared" si="112"/>
        <v>0.22780601856333374</v>
      </c>
      <c r="K1013" s="10">
        <f t="shared" si="113"/>
        <v>3.6491899151638529E-2</v>
      </c>
      <c r="AC1013" s="12"/>
      <c r="AD1013" s="13"/>
    </row>
    <row r="1014" spans="1:30" x14ac:dyDescent="0.3">
      <c r="A1014" s="17">
        <v>43955</v>
      </c>
      <c r="B1014" s="18">
        <v>-2.0454716739036261E-2</v>
      </c>
      <c r="C1014" s="8">
        <f t="shared" si="107"/>
        <v>-7.1654716739036256E-2</v>
      </c>
      <c r="D1014" s="5">
        <f t="shared" si="108"/>
        <v>5.1343984309515228E-3</v>
      </c>
      <c r="E1014" s="5">
        <f t="shared" si="110"/>
        <v>7.0169125617710543E-3</v>
      </c>
      <c r="F1014" s="5">
        <f>B$6+B$7*E1014+B$8*(G1013*100)^2</f>
        <v>2.6814305659810094</v>
      </c>
      <c r="G1014" s="14">
        <v>2.3434136334597504E-2</v>
      </c>
      <c r="H1014" s="8">
        <f t="shared" si="111"/>
        <v>1.6375074247101933E-2</v>
      </c>
      <c r="I1014" s="7">
        <f t="shared" si="109"/>
        <v>7.0590620874955712E-3</v>
      </c>
      <c r="J1014" s="10">
        <f t="shared" si="112"/>
        <v>0.30122988049163857</v>
      </c>
      <c r="K1014" s="10">
        <f t="shared" si="113"/>
        <v>7.2652345094845527E-2</v>
      </c>
      <c r="AC1014" s="12"/>
      <c r="AD1014" s="13"/>
    </row>
    <row r="1015" spans="1:30" x14ac:dyDescent="0.3">
      <c r="A1015" s="17">
        <v>43956</v>
      </c>
      <c r="B1015" s="18">
        <v>7.5151761682704767E-3</v>
      </c>
      <c r="C1015" s="8">
        <f t="shared" si="107"/>
        <v>-4.3684823831729523E-2</v>
      </c>
      <c r="D1015" s="5">
        <f t="shared" si="108"/>
        <v>1.9083638332092437E-3</v>
      </c>
      <c r="E1015" s="5">
        <f t="shared" si="110"/>
        <v>5.1343984309515228E-3</v>
      </c>
      <c r="F1015" s="5">
        <f>B$6+B$7*E1014+B$8*(H1014*100)^2</f>
        <v>2.517944460640023</v>
      </c>
      <c r="G1015" s="14">
        <v>2.1698446159741321E-2</v>
      </c>
      <c r="H1015" s="8">
        <f t="shared" si="111"/>
        <v>1.5868032205160233E-2</v>
      </c>
      <c r="I1015" s="7">
        <f t="shared" si="109"/>
        <v>5.8304139545810874E-3</v>
      </c>
      <c r="J1015" s="10">
        <f t="shared" si="112"/>
        <v>0.26870191126398124</v>
      </c>
      <c r="K1015" s="10">
        <f t="shared" si="113"/>
        <v>5.4497321759123807E-2</v>
      </c>
      <c r="AC1015" s="12"/>
      <c r="AD1015" s="13"/>
    </row>
    <row r="1016" spans="1:30" x14ac:dyDescent="0.3">
      <c r="A1016" s="17">
        <v>43957</v>
      </c>
      <c r="B1016" s="18">
        <v>-5.1345241638270965E-3</v>
      </c>
      <c r="C1016" s="8">
        <f t="shared" si="107"/>
        <v>-5.6334524163827102E-2</v>
      </c>
      <c r="D1016" s="5">
        <f t="shared" si="108"/>
        <v>3.1735786127648196E-3</v>
      </c>
      <c r="E1016" s="5">
        <f t="shared" si="110"/>
        <v>1.9083638332092437E-3</v>
      </c>
      <c r="F1016" s="5">
        <f>B$6+B$7*E1014+B$8*(H1015*100)^2</f>
        <v>2.3677824728843273</v>
      </c>
      <c r="G1016" s="14">
        <v>1.633699335329681E-2</v>
      </c>
      <c r="H1016" s="8">
        <f t="shared" si="111"/>
        <v>1.5387600439588778E-2</v>
      </c>
      <c r="I1016" s="7">
        <f t="shared" si="109"/>
        <v>9.493929137080314E-4</v>
      </c>
      <c r="J1016" s="10">
        <f t="shared" si="112"/>
        <v>5.8113074613967669E-2</v>
      </c>
      <c r="K1016" s="10">
        <f t="shared" si="113"/>
        <v>1.8285197499303685E-3</v>
      </c>
      <c r="AC1016" s="12"/>
      <c r="AD1016" s="13"/>
    </row>
    <row r="1017" spans="1:30" x14ac:dyDescent="0.3">
      <c r="A1017" s="17">
        <v>43958</v>
      </c>
      <c r="B1017" s="18">
        <v>-1.2024345966588173E-2</v>
      </c>
      <c r="C1017" s="8">
        <f t="shared" si="107"/>
        <v>-6.3224345966588172E-2</v>
      </c>
      <c r="D1017" s="5">
        <f t="shared" si="108"/>
        <v>3.9973179229028342E-3</v>
      </c>
      <c r="E1017" s="5">
        <f t="shared" si="110"/>
        <v>3.1735786127648196E-3</v>
      </c>
      <c r="F1017" s="5">
        <f>B$6+B$7*E1014+B$8*(H1016*100)^2</f>
        <v>2.2298586871307204</v>
      </c>
      <c r="G1017" s="14">
        <v>1.7042168734711503E-2</v>
      </c>
      <c r="H1017" s="8">
        <f t="shared" si="111"/>
        <v>1.4932711365089463E-2</v>
      </c>
      <c r="I1017" s="7">
        <f t="shared" si="109"/>
        <v>2.1094573696220399E-3</v>
      </c>
      <c r="J1017" s="10">
        <f t="shared" si="112"/>
        <v>0.12377869286820846</v>
      </c>
      <c r="K1017" s="10">
        <f t="shared" si="113"/>
        <v>9.1276033666509715E-3</v>
      </c>
      <c r="AC1017" s="12"/>
      <c r="AD1017" s="13"/>
    </row>
    <row r="1018" spans="1:30" x14ac:dyDescent="0.3">
      <c r="A1018" s="17">
        <v>43959</v>
      </c>
      <c r="B1018" s="18">
        <v>2.7075437552727288E-2</v>
      </c>
      <c r="C1018" s="8">
        <f t="shared" si="107"/>
        <v>-2.4124562447272714E-2</v>
      </c>
      <c r="D1018" s="5">
        <f t="shared" si="108"/>
        <v>5.8199451327236088E-4</v>
      </c>
      <c r="E1018" s="5">
        <f t="shared" si="110"/>
        <v>3.9973179229028342E-3</v>
      </c>
      <c r="F1018" s="5">
        <f>B$6+B$7*E1014+B$8*(H1017*100)^2</f>
        <v>2.1031756899160325</v>
      </c>
      <c r="G1018" s="14">
        <v>1.4073202327789443E-2</v>
      </c>
      <c r="H1018" s="8">
        <f t="shared" si="111"/>
        <v>1.4502329778059913E-2</v>
      </c>
      <c r="I1018" s="7">
        <f t="shared" si="109"/>
        <v>4.2912745027046985E-4</v>
      </c>
      <c r="J1018" s="10">
        <f t="shared" si="112"/>
        <v>3.0492523327338199E-2</v>
      </c>
      <c r="K1018" s="10">
        <f t="shared" si="113"/>
        <v>4.4662376111026525E-4</v>
      </c>
      <c r="AC1018" s="12"/>
      <c r="AD1018" s="13"/>
    </row>
    <row r="1019" spans="1:30" x14ac:dyDescent="0.3">
      <c r="A1019" s="17">
        <v>43962</v>
      </c>
      <c r="B1019" s="18">
        <v>-1.5038443684741925E-2</v>
      </c>
      <c r="C1019" s="8">
        <f t="shared" si="107"/>
        <v>-6.6238443684741924E-2</v>
      </c>
      <c r="D1019" s="5">
        <f t="shared" si="108"/>
        <v>4.3875314217767273E-3</v>
      </c>
      <c r="E1019" s="5">
        <f t="shared" si="110"/>
        <v>5.8199451327236088E-4</v>
      </c>
      <c r="F1019" s="5">
        <f>B$6+B$7*E1014+B$8*(H1018*100)^2</f>
        <v>1.9868173569743417</v>
      </c>
      <c r="G1019" s="14">
        <v>1.2101909609431598E-2</v>
      </c>
      <c r="H1019" s="8">
        <f t="shared" si="111"/>
        <v>1.4095450886631267E-2</v>
      </c>
      <c r="I1019" s="7">
        <f t="shared" si="109"/>
        <v>1.9935412771996692E-3</v>
      </c>
      <c r="J1019" s="10">
        <f t="shared" si="112"/>
        <v>0.1647294800190878</v>
      </c>
      <c r="K1019" s="10">
        <f t="shared" si="113"/>
        <v>1.1057317515852816E-2</v>
      </c>
      <c r="AC1019" s="12"/>
      <c r="AD1019" s="13"/>
    </row>
    <row r="1020" spans="1:30" x14ac:dyDescent="0.3">
      <c r="A1020" s="17">
        <v>43963</v>
      </c>
      <c r="B1020" s="18">
        <v>-1.5203845884181427E-2</v>
      </c>
      <c r="C1020" s="8">
        <f t="shared" si="107"/>
        <v>-6.6403845884181426E-2</v>
      </c>
      <c r="D1020" s="5">
        <f t="shared" si="108"/>
        <v>4.4094707482101184E-3</v>
      </c>
      <c r="E1020" s="5">
        <f t="shared" si="110"/>
        <v>4.3875314217767273E-3</v>
      </c>
      <c r="F1020" s="5">
        <f>B$6+B$7*E1014+B$8*(H1019*100)^2</f>
        <v>1.8799422281673985</v>
      </c>
      <c r="G1020" s="14">
        <v>2.14996674222915E-2</v>
      </c>
      <c r="H1020" s="8">
        <f t="shared" si="111"/>
        <v>1.371109852698681E-2</v>
      </c>
      <c r="I1020" s="7">
        <f t="shared" si="109"/>
        <v>7.7885688953046907E-3</v>
      </c>
      <c r="J1020" s="10">
        <f t="shared" si="112"/>
        <v>0.3622646221601209</v>
      </c>
      <c r="K1020" s="10">
        <f t="shared" si="113"/>
        <v>0.11821664594011194</v>
      </c>
      <c r="AC1020" s="12"/>
      <c r="AD1020" s="13"/>
    </row>
    <row r="1021" spans="1:30" x14ac:dyDescent="0.3">
      <c r="A1021" s="17">
        <v>43964</v>
      </c>
      <c r="B1021" s="18">
        <v>-1.2849838575192552E-3</v>
      </c>
      <c r="C1021" s="8">
        <f t="shared" si="107"/>
        <v>-5.2484983857519256E-2</v>
      </c>
      <c r="D1021" s="5">
        <f t="shared" si="108"/>
        <v>2.754673530524057E-3</v>
      </c>
      <c r="E1021" s="5">
        <f t="shared" si="110"/>
        <v>4.4094707482101184E-3</v>
      </c>
      <c r="F1021" s="5">
        <f>B$6+B$7*E1014+B$8*(H1020*100)^2</f>
        <v>1.7817774223582212</v>
      </c>
      <c r="G1021" s="14">
        <v>1.5105850995134515E-2</v>
      </c>
      <c r="H1021" s="8">
        <f t="shared" si="111"/>
        <v>1.3348323573985689E-2</v>
      </c>
      <c r="I1021" s="7">
        <f t="shared" si="109"/>
        <v>1.7575274211488259E-3</v>
      </c>
      <c r="J1021" s="10">
        <f t="shared" si="112"/>
        <v>0.1163474617692782</v>
      </c>
      <c r="K1021" s="10">
        <f t="shared" si="113"/>
        <v>7.9751782040315966E-3</v>
      </c>
      <c r="AC1021" s="12"/>
      <c r="AD1021" s="13"/>
    </row>
    <row r="1022" spans="1:30" x14ac:dyDescent="0.3">
      <c r="A1022" s="17">
        <v>43965</v>
      </c>
      <c r="B1022" s="18">
        <v>1.5805614046711877E-2</v>
      </c>
      <c r="C1022" s="8">
        <f t="shared" si="107"/>
        <v>-3.5394385953288129E-2</v>
      </c>
      <c r="D1022" s="5">
        <f t="shared" si="108"/>
        <v>1.25276255701032E-3</v>
      </c>
      <c r="E1022" s="5">
        <f t="shared" si="110"/>
        <v>2.754673530524057E-3</v>
      </c>
      <c r="F1022" s="5">
        <f>B$6+B$7*E1014+B$8*(H1021*100)^2</f>
        <v>1.6916130482224918</v>
      </c>
      <c r="G1022" s="14">
        <v>3.203045772850948E-2</v>
      </c>
      <c r="H1022" s="8">
        <f t="shared" si="111"/>
        <v>1.3006202551946098E-2</v>
      </c>
      <c r="I1022" s="7">
        <f t="shared" si="109"/>
        <v>1.9024255176563382E-2</v>
      </c>
      <c r="J1022" s="10">
        <f t="shared" si="112"/>
        <v>0.59394265726119755</v>
      </c>
      <c r="K1022" s="10">
        <f t="shared" si="113"/>
        <v>0.56144546771863313</v>
      </c>
      <c r="AC1022" s="12"/>
      <c r="AD1022" s="13"/>
    </row>
    <row r="1023" spans="1:30" x14ac:dyDescent="0.3">
      <c r="A1023" s="17">
        <v>43966</v>
      </c>
      <c r="B1023" s="18">
        <v>-1.8573933385740676E-2</v>
      </c>
      <c r="C1023" s="8">
        <f t="shared" si="107"/>
        <v>-6.9773933385740672E-2</v>
      </c>
      <c r="D1023" s="5">
        <f t="shared" si="108"/>
        <v>4.8684017801177764E-3</v>
      </c>
      <c r="E1023" s="5">
        <f t="shared" si="110"/>
        <v>1.25276255701032E-3</v>
      </c>
      <c r="F1023" s="5">
        <f>B$6+B$7*E1014+B$8*(H1022*100)^2</f>
        <v>1.6087970705788244</v>
      </c>
      <c r="G1023" s="14">
        <v>1.4923123863772148E-2</v>
      </c>
      <c r="H1023" s="8">
        <f t="shared" si="111"/>
        <v>1.2683836448720176E-2</v>
      </c>
      <c r="I1023" s="7">
        <f t="shared" si="109"/>
        <v>2.2392874150519715E-3</v>
      </c>
      <c r="J1023" s="10">
        <f t="shared" si="112"/>
        <v>0.15005487024658001</v>
      </c>
      <c r="K1023" s="10">
        <f t="shared" si="113"/>
        <v>1.3963053303374773E-2</v>
      </c>
      <c r="AC1023" s="12"/>
      <c r="AD1023" s="13"/>
    </row>
    <row r="1024" spans="1:30" x14ac:dyDescent="0.3">
      <c r="A1024" s="17">
        <v>43969</v>
      </c>
      <c r="B1024" s="18">
        <v>4.5828202917345469E-2</v>
      </c>
      <c r="C1024" s="8">
        <f t="shared" si="107"/>
        <v>-5.3717970826545336E-3</v>
      </c>
      <c r="D1024" s="5">
        <f t="shared" si="108"/>
        <v>2.8856203897215758E-5</v>
      </c>
      <c r="E1024" s="5">
        <f t="shared" si="110"/>
        <v>4.8684017801177764E-3</v>
      </c>
      <c r="F1024" s="5">
        <f>B$6+B$7*E1014+B$8*(H1023*100)^2</f>
        <v>1.5327305951131158</v>
      </c>
      <c r="G1024" s="14">
        <v>2.0474055782390511E-2</v>
      </c>
      <c r="H1024" s="8">
        <f t="shared" si="111"/>
        <v>1.2380349732996706E-2</v>
      </c>
      <c r="I1024" s="7">
        <f t="shared" si="109"/>
        <v>8.0937060493938059E-3</v>
      </c>
      <c r="J1024" s="10">
        <f t="shared" si="112"/>
        <v>0.3953152289618701</v>
      </c>
      <c r="K1024" s="10">
        <f t="shared" si="113"/>
        <v>0.15070623709234132</v>
      </c>
      <c r="AC1024" s="12"/>
      <c r="AD1024" s="13"/>
    </row>
    <row r="1025" spans="1:30" x14ac:dyDescent="0.3">
      <c r="A1025" s="17">
        <v>43970</v>
      </c>
      <c r="B1025" s="18">
        <v>-5.5824668244365463E-3</v>
      </c>
      <c r="C1025" s="8">
        <f t="shared" si="107"/>
        <v>-5.678246682443655E-2</v>
      </c>
      <c r="D1025" s="5">
        <f t="shared" si="108"/>
        <v>3.2242485386682375E-3</v>
      </c>
      <c r="E1025" s="5">
        <f t="shared" si="110"/>
        <v>2.8856203897215758E-5</v>
      </c>
      <c r="F1025" s="5">
        <f>B$6+B$7*E1014+B$8*(H1024*100)^2</f>
        <v>1.4628635373978627</v>
      </c>
      <c r="G1025" s="14">
        <v>1.3837323235743592E-2</v>
      </c>
      <c r="H1025" s="8">
        <f t="shared" si="111"/>
        <v>1.2094889571210903E-2</v>
      </c>
      <c r="I1025" s="7">
        <f t="shared" si="109"/>
        <v>1.7424336645326891E-3</v>
      </c>
      <c r="J1025" s="10">
        <f t="shared" si="112"/>
        <v>0.12592274060865746</v>
      </c>
      <c r="K1025" s="10">
        <f t="shared" si="113"/>
        <v>9.4771176313697136E-3</v>
      </c>
      <c r="AC1025" s="12"/>
      <c r="AD1025" s="13"/>
    </row>
    <row r="1026" spans="1:30" x14ac:dyDescent="0.3">
      <c r="A1026" s="17">
        <v>43971</v>
      </c>
      <c r="B1026" s="18">
        <v>7.1208055991915965E-3</v>
      </c>
      <c r="C1026" s="8">
        <f t="shared" si="107"/>
        <v>-4.4079194400808402E-2</v>
      </c>
      <c r="D1026" s="5">
        <f t="shared" si="108"/>
        <v>1.9429753790242588E-3</v>
      </c>
      <c r="E1026" s="5">
        <f t="shared" si="110"/>
        <v>3.2242485386682375E-3</v>
      </c>
      <c r="F1026" s="5">
        <f>B$6+B$7*E1014+B$8*(H1025*100)^2</f>
        <v>1.3986906448864025</v>
      </c>
      <c r="G1026" s="14">
        <v>1.4136023435358865E-2</v>
      </c>
      <c r="H1026" s="8">
        <f t="shared" si="111"/>
        <v>1.1826625236670021E-2</v>
      </c>
      <c r="I1026" s="7">
        <f t="shared" si="109"/>
        <v>2.3093981986888439E-3</v>
      </c>
      <c r="J1026" s="10">
        <f t="shared" si="112"/>
        <v>0.16336972057589236</v>
      </c>
      <c r="K1026" s="10">
        <f t="shared" si="113"/>
        <v>1.6898079518429032E-2</v>
      </c>
      <c r="AC1026" s="12"/>
      <c r="AD1026" s="13"/>
    </row>
    <row r="1027" spans="1:30" x14ac:dyDescent="0.3">
      <c r="A1027" s="17">
        <v>43972</v>
      </c>
      <c r="B1027" s="18">
        <v>2.078616451580086E-2</v>
      </c>
      <c r="C1027" s="8">
        <f t="shared" si="107"/>
        <v>-3.0413835484199143E-2</v>
      </c>
      <c r="D1027" s="5">
        <f t="shared" si="108"/>
        <v>9.2500138885993086E-4</v>
      </c>
      <c r="E1027" s="5">
        <f t="shared" si="110"/>
        <v>1.9429753790242588E-3</v>
      </c>
      <c r="F1027" s="5">
        <f>B$6+B$7*E1014+B$8*(H1026*100)^2</f>
        <v>1.3397478431146261</v>
      </c>
      <c r="G1027" s="14">
        <v>1.1548018424672282E-2</v>
      </c>
      <c r="H1027" s="8">
        <f t="shared" si="111"/>
        <v>1.1574747699689294E-2</v>
      </c>
      <c r="I1027" s="7">
        <f t="shared" si="109"/>
        <v>2.6729275017012277E-5</v>
      </c>
      <c r="J1027" s="10">
        <f t="shared" si="112"/>
        <v>2.3146200529006187E-3</v>
      </c>
      <c r="K1027" s="10">
        <f t="shared" si="113"/>
        <v>2.6704874696026337E-6</v>
      </c>
      <c r="AC1027" s="12"/>
      <c r="AD1027" s="13"/>
    </row>
    <row r="1028" spans="1:30" x14ac:dyDescent="0.3">
      <c r="A1028" s="17">
        <v>43973</v>
      </c>
      <c r="B1028" s="18">
        <v>-1.0339075150753595E-2</v>
      </c>
      <c r="C1028" s="8">
        <f t="shared" si="107"/>
        <v>-6.1539075150753596E-2</v>
      </c>
      <c r="D1028" s="5">
        <f t="shared" si="108"/>
        <v>3.7870577704100985E-3</v>
      </c>
      <c r="E1028" s="5">
        <f t="shared" si="110"/>
        <v>9.2500138885993086E-4</v>
      </c>
      <c r="F1028" s="5">
        <f>B$6+B$7*E1014+B$8*(H1027*100)^2</f>
        <v>1.2856088796872496</v>
      </c>
      <c r="G1028" s="14">
        <v>1.0111827278669413E-2</v>
      </c>
      <c r="H1028" s="8">
        <f t="shared" si="111"/>
        <v>1.1338469383859753E-2</v>
      </c>
      <c r="I1028" s="7">
        <f t="shared" si="109"/>
        <v>1.2266421051903408E-3</v>
      </c>
      <c r="J1028" s="10">
        <f t="shared" si="112"/>
        <v>0.12130765996942061</v>
      </c>
      <c r="K1028" s="10">
        <f t="shared" si="113"/>
        <v>6.3114578328953286E-3</v>
      </c>
      <c r="AC1028" s="12"/>
      <c r="AD1028" s="13"/>
    </row>
    <row r="1029" spans="1:30" x14ac:dyDescent="0.3">
      <c r="A1029" s="17">
        <v>43976</v>
      </c>
      <c r="B1029" s="18">
        <v>4.159421280297862E-2</v>
      </c>
      <c r="C1029" s="8">
        <f t="shared" si="107"/>
        <v>-9.6057871970213829E-3</v>
      </c>
      <c r="D1029" s="5">
        <f t="shared" si="108"/>
        <v>9.2271147674459912E-5</v>
      </c>
      <c r="E1029" s="5">
        <f t="shared" si="110"/>
        <v>3.7870577704100985E-3</v>
      </c>
      <c r="F1029" s="5">
        <f>B$6+B$7*E1014+B$8*(H1028*100)^2</f>
        <v>1.2358822417792046</v>
      </c>
      <c r="G1029" s="14">
        <v>1.8512499347758605E-2</v>
      </c>
      <c r="H1029" s="8">
        <f t="shared" si="111"/>
        <v>1.1117024070223131E-2</v>
      </c>
      <c r="I1029" s="7">
        <f t="shared" si="109"/>
        <v>7.3954752775354741E-3</v>
      </c>
      <c r="J1029" s="10">
        <f t="shared" si="112"/>
        <v>0.39948551184855974</v>
      </c>
      <c r="K1029" s="10">
        <f t="shared" si="113"/>
        <v>0.15527024637697928</v>
      </c>
      <c r="AC1029" s="12"/>
      <c r="AD1029" s="13"/>
    </row>
    <row r="1030" spans="1:30" x14ac:dyDescent="0.3">
      <c r="A1030" s="17">
        <v>43977</v>
      </c>
      <c r="B1030" s="18">
        <v>-2.2672566568962241E-3</v>
      </c>
      <c r="C1030" s="8">
        <f t="shared" si="107"/>
        <v>-5.346725665689623E-2</v>
      </c>
      <c r="D1030" s="5">
        <f t="shared" si="108"/>
        <v>2.8587475344144142E-3</v>
      </c>
      <c r="E1030" s="5">
        <f t="shared" si="110"/>
        <v>9.2271147674459912E-5</v>
      </c>
      <c r="F1030" s="5">
        <f>B$6+B$7*E1014+B$8*(H1029*100)^2</f>
        <v>1.1902083248606654</v>
      </c>
      <c r="G1030" s="14">
        <v>1.8923595503102027E-2</v>
      </c>
      <c r="H1030" s="8">
        <f t="shared" si="111"/>
        <v>1.0909666928282758E-2</v>
      </c>
      <c r="I1030" s="7">
        <f t="shared" si="109"/>
        <v>8.0139285748192686E-3</v>
      </c>
      <c r="J1030" s="10">
        <f t="shared" si="112"/>
        <v>0.42348868498619069</v>
      </c>
      <c r="K1030" s="10">
        <f t="shared" si="113"/>
        <v>0.18381102031793528</v>
      </c>
      <c r="AC1030" s="12"/>
      <c r="AD1030" s="13"/>
    </row>
    <row r="1031" spans="1:30" x14ac:dyDescent="0.3">
      <c r="A1031" s="17">
        <v>43978</v>
      </c>
      <c r="B1031" s="18">
        <v>2.8569252664938861E-2</v>
      </c>
      <c r="C1031" s="8">
        <f t="shared" si="107"/>
        <v>-2.2630747335061142E-2</v>
      </c>
      <c r="D1031" s="5">
        <f t="shared" si="108"/>
        <v>5.1215072494337698E-4</v>
      </c>
      <c r="E1031" s="5">
        <f t="shared" si="110"/>
        <v>2.8587475344144142E-3</v>
      </c>
      <c r="F1031" s="5">
        <f>B$6+B$7*E1014+B$8*(H1030*100)^2</f>
        <v>1.148256832170987</v>
      </c>
      <c r="G1031" s="14">
        <v>1.089082763481068E-2</v>
      </c>
      <c r="H1031" s="8">
        <f t="shared" si="111"/>
        <v>1.0715674650580742E-2</v>
      </c>
      <c r="I1031" s="7">
        <f t="shared" si="109"/>
        <v>1.7515298422993847E-4</v>
      </c>
      <c r="J1031" s="10">
        <f t="shared" si="112"/>
        <v>1.6082614664664392E-2</v>
      </c>
      <c r="K1031" s="10">
        <f t="shared" si="113"/>
        <v>1.3214948184625541E-4</v>
      </c>
      <c r="AC1031" s="12"/>
      <c r="AD1031" s="13"/>
    </row>
    <row r="1032" spans="1:30" x14ac:dyDescent="0.3">
      <c r="A1032" s="17">
        <v>43979</v>
      </c>
      <c r="B1032" s="18">
        <v>-1.1401249891127839E-2</v>
      </c>
      <c r="C1032" s="8">
        <f t="shared" si="107"/>
        <v>-6.2601249891127836E-2</v>
      </c>
      <c r="D1032" s="5">
        <f t="shared" si="108"/>
        <v>3.9189164879314328E-3</v>
      </c>
      <c r="E1032" s="5">
        <f t="shared" si="110"/>
        <v>5.1215072494337698E-4</v>
      </c>
      <c r="F1032" s="5">
        <f>B$6+B$7*E1014+B$8*(H1031*100)^2</f>
        <v>1.1097243861355175</v>
      </c>
      <c r="G1032" s="14">
        <v>7.8373060448130964E-3</v>
      </c>
      <c r="H1032" s="8">
        <f t="shared" si="111"/>
        <v>1.053434566613189E-2</v>
      </c>
      <c r="I1032" s="7">
        <f t="shared" si="109"/>
        <v>2.6970396213187933E-3</v>
      </c>
      <c r="J1032" s="10">
        <f t="shared" si="112"/>
        <v>0.34412840405840145</v>
      </c>
      <c r="K1032" s="10">
        <f t="shared" si="113"/>
        <v>3.9722316742222485E-2</v>
      </c>
      <c r="AC1032" s="12"/>
      <c r="AD1032" s="13"/>
    </row>
    <row r="1033" spans="1:30" x14ac:dyDescent="0.3">
      <c r="A1033" s="17">
        <v>43980</v>
      </c>
      <c r="B1033" s="18">
        <v>5.2078671436022435E-3</v>
      </c>
      <c r="C1033" s="8">
        <f t="shared" si="107"/>
        <v>-4.5992132856397756E-2</v>
      </c>
      <c r="D1033" s="5">
        <f t="shared" si="108"/>
        <v>2.1152762846805419E-3</v>
      </c>
      <c r="E1033" s="5">
        <f t="shared" si="110"/>
        <v>3.9189164879314328E-3</v>
      </c>
      <c r="F1033" s="5">
        <f>B$6+B$7*E1014+B$8*(H1032*100)^2</f>
        <v>1.0743323344519384</v>
      </c>
      <c r="G1033" s="14">
        <v>1.9172216420240577E-2</v>
      </c>
      <c r="H1033" s="8">
        <f t="shared" si="111"/>
        <v>1.0365000407389951E-2</v>
      </c>
      <c r="I1033" s="7">
        <f t="shared" si="109"/>
        <v>8.8072160128506265E-3</v>
      </c>
      <c r="J1033" s="10">
        <f t="shared" si="112"/>
        <v>0.45937390960977437</v>
      </c>
      <c r="K1033" s="10">
        <f t="shared" si="113"/>
        <v>0.23467986758061832</v>
      </c>
      <c r="AC1033" s="12"/>
      <c r="AD1033" s="13"/>
    </row>
    <row r="1034" spans="1:30" x14ac:dyDescent="0.3">
      <c r="A1034" s="17">
        <v>43983</v>
      </c>
      <c r="B1034" s="18">
        <v>1.3827958756149313E-2</v>
      </c>
      <c r="C1034" s="8">
        <f t="shared" si="107"/>
        <v>-3.7372041243850691E-2</v>
      </c>
      <c r="D1034" s="5">
        <f t="shared" si="108"/>
        <v>1.3966694667320772E-3</v>
      </c>
      <c r="E1034" s="5">
        <f t="shared" si="110"/>
        <v>2.1152762846805419E-3</v>
      </c>
      <c r="F1034" s="5">
        <f>B$6+B$7*E1014+B$8*(H1033*100)^2</f>
        <v>1.0418247349805712</v>
      </c>
      <c r="G1034" s="14">
        <v>1.4495684664758698E-2</v>
      </c>
      <c r="H1034" s="8">
        <f t="shared" si="111"/>
        <v>1.0206981605649004E-2</v>
      </c>
      <c r="I1034" s="7">
        <f t="shared" si="109"/>
        <v>4.2887030591096942E-3</v>
      </c>
      <c r="J1034" s="10">
        <f t="shared" si="112"/>
        <v>0.29586067566275154</v>
      </c>
      <c r="K1034" s="10">
        <f t="shared" si="113"/>
        <v>6.9394449083171494E-2</v>
      </c>
      <c r="AC1034" s="12"/>
      <c r="AD1034" s="13"/>
    </row>
    <row r="1035" spans="1:30" x14ac:dyDescent="0.3">
      <c r="A1035" s="17">
        <v>43984</v>
      </c>
      <c r="B1035" s="18">
        <v>2.7007307531692646E-2</v>
      </c>
      <c r="C1035" s="8">
        <f t="shared" si="107"/>
        <v>-2.4192692468307356E-2</v>
      </c>
      <c r="D1035" s="5">
        <f t="shared" si="108"/>
        <v>5.8528636886609551E-4</v>
      </c>
      <c r="E1035" s="5">
        <f t="shared" si="110"/>
        <v>1.3966694667320772E-3</v>
      </c>
      <c r="F1035" s="5">
        <f>B$6+B$7*E1014+B$8*(H1034*100)^2</f>
        <v>1.0119665048661204</v>
      </c>
      <c r="G1035" s="14">
        <v>1.0282606262434709E-2</v>
      </c>
      <c r="H1035" s="8">
        <f t="shared" si="111"/>
        <v>1.0059654590820305E-2</v>
      </c>
      <c r="I1035" s="7">
        <f t="shared" si="109"/>
        <v>2.2295167161440373E-4</v>
      </c>
      <c r="J1035" s="10">
        <f t="shared" si="112"/>
        <v>2.1682408712751136E-2</v>
      </c>
      <c r="K1035" s="10">
        <f t="shared" si="113"/>
        <v>2.4202876555179387E-4</v>
      </c>
      <c r="AC1035" s="12"/>
      <c r="AD1035" s="13"/>
    </row>
    <row r="1036" spans="1:30" x14ac:dyDescent="0.3">
      <c r="A1036" s="17">
        <v>43985</v>
      </c>
      <c r="B1036" s="18">
        <v>2.1256124995326541E-2</v>
      </c>
      <c r="C1036" s="8">
        <f t="shared" ref="C1036:C1099" si="114">B1036-B$5</f>
        <v>-2.9943875004673461E-2</v>
      </c>
      <c r="D1036" s="5">
        <f t="shared" ref="D1036:D1099" si="115">C1036^2</f>
        <v>8.966356502955081E-4</v>
      </c>
      <c r="E1036" s="5">
        <f t="shared" si="110"/>
        <v>5.8528636886609551E-4</v>
      </c>
      <c r="F1036" s="5">
        <f>B$6+B$7*E1036+B$8*(G1035*100)^2</f>
        <v>1.0257859177556627</v>
      </c>
      <c r="G1036" s="14">
        <v>1.5883618727545217E-2</v>
      </c>
      <c r="H1036" s="8">
        <f t="shared" si="111"/>
        <v>1.0128108993073004E-2</v>
      </c>
      <c r="I1036" s="7">
        <f t="shared" si="109"/>
        <v>5.7555097344722129E-3</v>
      </c>
      <c r="J1036" s="10">
        <f t="shared" si="112"/>
        <v>0.36235506739349416</v>
      </c>
      <c r="K1036" s="10">
        <f t="shared" si="113"/>
        <v>0.11829722949067323</v>
      </c>
      <c r="AC1036" s="12"/>
      <c r="AD1036" s="13"/>
    </row>
    <row r="1037" spans="1:30" x14ac:dyDescent="0.3">
      <c r="A1037" s="17">
        <v>43986</v>
      </c>
      <c r="B1037" s="18">
        <v>8.8529783745981416E-3</v>
      </c>
      <c r="C1037" s="8">
        <f t="shared" si="114"/>
        <v>-4.2347021625401861E-2</v>
      </c>
      <c r="D1037" s="5">
        <f t="shared" si="115"/>
        <v>1.7932702405422528E-3</v>
      </c>
      <c r="E1037" s="5">
        <f t="shared" si="110"/>
        <v>8.966356502955081E-4</v>
      </c>
      <c r="F1037" s="5">
        <f>B$6+B$7*E1036+B$8*(H1036*100)^2</f>
        <v>0.99682194084345721</v>
      </c>
      <c r="G1037" s="14">
        <v>1.2975716055466088E-2</v>
      </c>
      <c r="H1037" s="8">
        <f t="shared" si="111"/>
        <v>9.984097059040728E-3</v>
      </c>
      <c r="I1037" s="7">
        <f t="shared" ref="I1037:I1100" si="116">SQRT((G1037-H1037)^2)</f>
        <v>2.9916189964253603E-3</v>
      </c>
      <c r="J1037" s="10">
        <f t="shared" si="112"/>
        <v>0.23055521434326742</v>
      </c>
      <c r="K1037" s="10">
        <f t="shared" si="113"/>
        <v>3.7552331031268427E-2</v>
      </c>
      <c r="AC1037" s="12"/>
      <c r="AD1037" s="13"/>
    </row>
    <row r="1038" spans="1:30" x14ac:dyDescent="0.3">
      <c r="A1038" s="17">
        <v>43987</v>
      </c>
      <c r="B1038" s="18">
        <v>8.5745434245837176E-3</v>
      </c>
      <c r="C1038" s="8">
        <f t="shared" si="114"/>
        <v>-4.2625456575416283E-2</v>
      </c>
      <c r="D1038" s="5">
        <f t="shared" si="115"/>
        <v>1.8169295482626992E-3</v>
      </c>
      <c r="E1038" s="5">
        <f t="shared" ref="E1038:E1101" si="117">D1037</f>
        <v>1.7932702405422528E-3</v>
      </c>
      <c r="F1038" s="5">
        <f>B$6+B$7*E1036+B$8*(H1037*100)^2</f>
        <v>0.97021852804959663</v>
      </c>
      <c r="G1038" s="14">
        <v>3.0021806177149578E-2</v>
      </c>
      <c r="H1038" s="8">
        <f t="shared" ref="H1038:H1101" si="118">SQRT(F1038)/100</f>
        <v>9.8499671474050962E-3</v>
      </c>
      <c r="I1038" s="7">
        <f t="shared" si="116"/>
        <v>2.0171839029744482E-2</v>
      </c>
      <c r="J1038" s="10">
        <f t="shared" ref="J1038:J1101" si="119">ABS(G1038-H1038)/G1038</f>
        <v>0.67190624410525379</v>
      </c>
      <c r="K1038" s="10">
        <f t="shared" ref="K1038:K1101" si="120">G1038/H1038-LN(G1038/H1038)-1</f>
        <v>0.93345339963659479</v>
      </c>
      <c r="AC1038" s="12"/>
      <c r="AD1038" s="13"/>
    </row>
    <row r="1039" spans="1:30" x14ac:dyDescent="0.3">
      <c r="A1039" s="17">
        <v>43990</v>
      </c>
      <c r="B1039" s="18">
        <v>3.1289932637201069E-2</v>
      </c>
      <c r="C1039" s="8">
        <f t="shared" si="114"/>
        <v>-1.9910067362798933E-2</v>
      </c>
      <c r="D1039" s="5">
        <f t="shared" si="115"/>
        <v>3.9641078239119126E-4</v>
      </c>
      <c r="E1039" s="5">
        <f t="shared" si="117"/>
        <v>1.8169295482626992E-3</v>
      </c>
      <c r="F1039" s="5">
        <f>B$6+B$7*E1036+B$8*(H1038*100)^2</f>
        <v>0.94578329339843603</v>
      </c>
      <c r="G1039" s="14">
        <v>1.2514991005962614E-2</v>
      </c>
      <c r="H1039" s="8">
        <f t="shared" si="118"/>
        <v>9.7251390396149925E-3</v>
      </c>
      <c r="I1039" s="7">
        <f t="shared" si="116"/>
        <v>2.7898519663476212E-3</v>
      </c>
      <c r="J1039" s="10">
        <f t="shared" si="119"/>
        <v>0.22292081272918457</v>
      </c>
      <c r="K1039" s="10">
        <f t="shared" si="120"/>
        <v>3.4657117076520416E-2</v>
      </c>
      <c r="AC1039" s="12"/>
      <c r="AD1039" s="13"/>
    </row>
    <row r="1040" spans="1:30" x14ac:dyDescent="0.3">
      <c r="A1040" s="17">
        <v>43991</v>
      </c>
      <c r="B1040" s="18">
        <v>-9.2391290575427783E-3</v>
      </c>
      <c r="C1040" s="8">
        <f t="shared" si="114"/>
        <v>-6.0439129057542784E-2</v>
      </c>
      <c r="D1040" s="5">
        <f t="shared" si="115"/>
        <v>3.6528883212343126E-3</v>
      </c>
      <c r="E1040" s="5">
        <f t="shared" si="117"/>
        <v>3.9641078239119126E-4</v>
      </c>
      <c r="F1040" s="5">
        <f>B$6+B$7*E1036+B$8*(H1039*100)^2</f>
        <v>0.92333953037134486</v>
      </c>
      <c r="G1040" s="14">
        <v>1.7196114784384306E-2</v>
      </c>
      <c r="H1040" s="8">
        <f t="shared" si="118"/>
        <v>9.6090557828089687E-3</v>
      </c>
      <c r="I1040" s="7">
        <f t="shared" si="116"/>
        <v>7.5870590015753372E-3</v>
      </c>
      <c r="J1040" s="10">
        <f t="shared" si="119"/>
        <v>0.44120774353431874</v>
      </c>
      <c r="K1040" s="10">
        <f t="shared" si="120"/>
        <v>0.20759632341573075</v>
      </c>
      <c r="AC1040" s="12"/>
      <c r="AD1040" s="13"/>
    </row>
    <row r="1041" spans="1:30" x14ac:dyDescent="0.3">
      <c r="A1041" s="17">
        <v>43992</v>
      </c>
      <c r="B1041" s="18">
        <v>-2.1533169683152276E-2</v>
      </c>
      <c r="C1041" s="8">
        <f t="shared" si="114"/>
        <v>-7.2733169683152271E-2</v>
      </c>
      <c r="D1041" s="5">
        <f t="shared" si="115"/>
        <v>5.290113972158221E-3</v>
      </c>
      <c r="E1041" s="5">
        <f t="shared" si="117"/>
        <v>3.6528883212343126E-3</v>
      </c>
      <c r="F1041" s="5">
        <f>B$6+B$7*E1036+B$8*(H1040*100)^2</f>
        <v>0.90272493403096132</v>
      </c>
      <c r="G1041" s="14">
        <v>1.7743414033280391E-2</v>
      </c>
      <c r="H1041" s="8">
        <f t="shared" si="118"/>
        <v>9.5011837895651787E-3</v>
      </c>
      <c r="I1041" s="7">
        <f t="shared" si="116"/>
        <v>8.2422302437152126E-3</v>
      </c>
      <c r="J1041" s="10">
        <f t="shared" si="119"/>
        <v>0.46452335656800287</v>
      </c>
      <c r="K1041" s="10">
        <f t="shared" si="120"/>
        <v>0.24289707906360669</v>
      </c>
      <c r="AC1041" s="12"/>
      <c r="AD1041" s="13"/>
    </row>
    <row r="1042" spans="1:30" x14ac:dyDescent="0.3">
      <c r="A1042" s="17">
        <v>43994</v>
      </c>
      <c r="B1042" s="18">
        <v>-2.0173394963782815E-2</v>
      </c>
      <c r="C1042" s="8">
        <f t="shared" si="114"/>
        <v>-7.137339496378281E-2</v>
      </c>
      <c r="D1042" s="5">
        <f t="shared" si="115"/>
        <v>5.094161508656137E-3</v>
      </c>
      <c r="E1042" s="5">
        <f t="shared" si="117"/>
        <v>5.290113972158221E-3</v>
      </c>
      <c r="F1042" s="5">
        <f>B$6+B$7*E1036+B$8*(H1041*100)^2</f>
        <v>0.88379042729231905</v>
      </c>
      <c r="G1042" s="14">
        <v>2.8870826928954579E-2</v>
      </c>
      <c r="H1042" s="8">
        <f t="shared" si="118"/>
        <v>9.4010128565613568E-3</v>
      </c>
      <c r="I1042" s="7">
        <f t="shared" si="116"/>
        <v>1.9469814072393222E-2</v>
      </c>
      <c r="J1042" s="10">
        <f t="shared" si="119"/>
        <v>0.67437673746943938</v>
      </c>
      <c r="K1042" s="10">
        <f t="shared" si="120"/>
        <v>0.94901945860206482</v>
      </c>
      <c r="AC1042" s="12"/>
      <c r="AD1042" s="13"/>
    </row>
    <row r="1043" spans="1:30" x14ac:dyDescent="0.3">
      <c r="A1043" s="17">
        <v>43997</v>
      </c>
      <c r="B1043" s="18">
        <v>-4.5255543807131877E-3</v>
      </c>
      <c r="C1043" s="8">
        <f t="shared" si="114"/>
        <v>-5.5725554380713194E-2</v>
      </c>
      <c r="D1043" s="5">
        <f t="shared" si="115"/>
        <v>3.1053374110378233E-3</v>
      </c>
      <c r="E1043" s="5">
        <f t="shared" si="117"/>
        <v>5.094161508656137E-3</v>
      </c>
      <c r="F1043" s="5">
        <f>B$6+B$7*E1036+B$8*(H1042*100)^2</f>
        <v>0.86639908285287648</v>
      </c>
      <c r="G1043" s="14">
        <v>2.5052148098000854E-2</v>
      </c>
      <c r="H1043" s="8">
        <f t="shared" si="118"/>
        <v>9.3080560959465444E-3</v>
      </c>
      <c r="I1043" s="7">
        <f t="shared" si="116"/>
        <v>1.5744092002054309E-2</v>
      </c>
      <c r="J1043" s="10">
        <f t="shared" si="119"/>
        <v>0.6284527754053425</v>
      </c>
      <c r="K1043" s="10">
        <f t="shared" si="120"/>
        <v>0.7013686028254642</v>
      </c>
      <c r="AC1043" s="12"/>
      <c r="AD1043" s="13"/>
    </row>
    <row r="1044" spans="1:30" x14ac:dyDescent="0.3">
      <c r="A1044" s="17">
        <v>43998</v>
      </c>
      <c r="B1044" s="18">
        <v>1.2425727496404084E-2</v>
      </c>
      <c r="C1044" s="8">
        <f t="shared" si="114"/>
        <v>-3.877427250359592E-2</v>
      </c>
      <c r="D1044" s="5">
        <f t="shared" si="115"/>
        <v>1.5034442081831147E-3</v>
      </c>
      <c r="E1044" s="5">
        <f t="shared" si="117"/>
        <v>3.1053374110378233E-3</v>
      </c>
      <c r="F1044" s="5">
        <f>B$6+B$7*E1036+B$8*(H1043*100)^2</f>
        <v>0.85042513298524802</v>
      </c>
      <c r="G1044" s="14">
        <v>2.196243542874959E-2</v>
      </c>
      <c r="H1044" s="8">
        <f t="shared" si="118"/>
        <v>9.2218497764019556E-3</v>
      </c>
      <c r="I1044" s="7">
        <f t="shared" si="116"/>
        <v>1.2740585652347635E-2</v>
      </c>
      <c r="J1044" s="10">
        <f t="shared" si="119"/>
        <v>0.58010805284689715</v>
      </c>
      <c r="K1044" s="10">
        <f t="shared" si="120"/>
        <v>0.51380721357791437</v>
      </c>
      <c r="AC1044" s="12"/>
      <c r="AD1044" s="13"/>
    </row>
    <row r="1045" spans="1:30" x14ac:dyDescent="0.3">
      <c r="A1045" s="17">
        <v>43999</v>
      </c>
      <c r="B1045" s="18">
        <v>2.1325340873167377E-2</v>
      </c>
      <c r="C1045" s="8">
        <f t="shared" si="114"/>
        <v>-2.9874659126832626E-2</v>
      </c>
      <c r="D1045" s="5">
        <f t="shared" si="115"/>
        <v>8.9249525794444389E-4</v>
      </c>
      <c r="E1045" s="5">
        <f t="shared" si="117"/>
        <v>1.5034442081831147E-3</v>
      </c>
      <c r="F1045" s="5">
        <f>B$6+B$7*E1036+B$8*(H1044*100)^2</f>
        <v>0.83575306003183147</v>
      </c>
      <c r="G1045" s="14">
        <v>1.9306449817893104E-2</v>
      </c>
      <c r="H1045" s="8">
        <f t="shared" si="118"/>
        <v>9.141953073779319E-3</v>
      </c>
      <c r="I1045" s="7">
        <f t="shared" si="116"/>
        <v>1.0164496744113785E-2</v>
      </c>
      <c r="J1045" s="10">
        <f t="shared" si="119"/>
        <v>0.52648191873647265</v>
      </c>
      <c r="K1045" s="10">
        <f t="shared" si="120"/>
        <v>0.36428659345360126</v>
      </c>
      <c r="AC1045" s="12"/>
      <c r="AD1045" s="13"/>
    </row>
    <row r="1046" spans="1:30" x14ac:dyDescent="0.3">
      <c r="A1046" s="17">
        <v>44000</v>
      </c>
      <c r="B1046" s="18">
        <v>6.0311548066819196E-3</v>
      </c>
      <c r="C1046" s="8">
        <f t="shared" si="114"/>
        <v>-4.5168845193318083E-2</v>
      </c>
      <c r="D1046" s="5">
        <f t="shared" si="115"/>
        <v>2.0402245760979339E-3</v>
      </c>
      <c r="E1046" s="5">
        <f t="shared" si="117"/>
        <v>8.9249525794444389E-4</v>
      </c>
      <c r="F1046" s="5">
        <f>B$6+B$7*E1036+B$8*(H1045*100)^2</f>
        <v>0.82227676102411829</v>
      </c>
      <c r="G1046" s="14">
        <v>1.6149167549017865E-2</v>
      </c>
      <c r="H1046" s="8">
        <f t="shared" si="118"/>
        <v>9.0679477337715069E-3</v>
      </c>
      <c r="I1046" s="7">
        <f t="shared" si="116"/>
        <v>7.081219815246358E-3</v>
      </c>
      <c r="J1046" s="10">
        <f t="shared" si="119"/>
        <v>0.43848822508978258</v>
      </c>
      <c r="K1046" s="10">
        <f t="shared" si="120"/>
        <v>0.20378401927824763</v>
      </c>
      <c r="AC1046" s="12"/>
      <c r="AD1046" s="13"/>
    </row>
    <row r="1047" spans="1:30" x14ac:dyDescent="0.3">
      <c r="A1047" s="17">
        <v>44001</v>
      </c>
      <c r="B1047" s="18">
        <v>4.6394163040997805E-3</v>
      </c>
      <c r="C1047" s="8">
        <f t="shared" si="114"/>
        <v>-4.6560583695900222E-2</v>
      </c>
      <c r="D1047" s="5">
        <f t="shared" si="115"/>
        <v>2.1678879541029298E-3</v>
      </c>
      <c r="E1047" s="5">
        <f t="shared" si="117"/>
        <v>2.0402245760979339E-3</v>
      </c>
      <c r="F1047" s="5">
        <f>B$6+B$7*E1036+B$8*(H1046*100)^2</f>
        <v>0.80989878038553353</v>
      </c>
      <c r="G1047" s="14">
        <v>1.1976917975541445E-2</v>
      </c>
      <c r="H1047" s="8">
        <f t="shared" si="118"/>
        <v>8.9994376512398458E-3</v>
      </c>
      <c r="I1047" s="7">
        <f t="shared" si="116"/>
        <v>2.9774803243015988E-3</v>
      </c>
      <c r="J1047" s="10">
        <f t="shared" si="119"/>
        <v>0.2486015459387827</v>
      </c>
      <c r="K1047" s="10">
        <f t="shared" si="120"/>
        <v>4.503261656799129E-2</v>
      </c>
      <c r="AC1047" s="12"/>
      <c r="AD1047" s="13"/>
    </row>
    <row r="1048" spans="1:30" x14ac:dyDescent="0.3">
      <c r="A1048" s="17">
        <v>44004</v>
      </c>
      <c r="B1048" s="18">
        <v>-1.2881350341402774E-2</v>
      </c>
      <c r="C1048" s="8">
        <f t="shared" si="114"/>
        <v>-6.4081350341402776E-2</v>
      </c>
      <c r="D1048" s="5">
        <f t="shared" si="115"/>
        <v>4.1064194615776017E-3</v>
      </c>
      <c r="E1048" s="5">
        <f t="shared" si="117"/>
        <v>2.1678879541029298E-3</v>
      </c>
      <c r="F1048" s="5">
        <f>B$6+B$7*E1036+B$8*(H1047*100)^2</f>
        <v>0.79852960516899363</v>
      </c>
      <c r="G1048" s="14">
        <v>1.1866495070298312E-2</v>
      </c>
      <c r="H1048" s="8">
        <f t="shared" si="118"/>
        <v>8.9360483725693524E-3</v>
      </c>
      <c r="I1048" s="7">
        <f t="shared" si="116"/>
        <v>2.9304466977289594E-3</v>
      </c>
      <c r="J1048" s="10">
        <f t="shared" si="119"/>
        <v>0.24695132643368561</v>
      </c>
      <c r="K1048" s="10">
        <f t="shared" si="120"/>
        <v>4.430999747773634E-2</v>
      </c>
      <c r="AC1048" s="12"/>
      <c r="AD1048" s="13"/>
    </row>
    <row r="1049" spans="1:30" x14ac:dyDescent="0.3">
      <c r="A1049" s="17">
        <v>44005</v>
      </c>
      <c r="B1049" s="18">
        <v>6.6802470983563554E-3</v>
      </c>
      <c r="C1049" s="8">
        <f t="shared" si="114"/>
        <v>-4.4519752901643644E-2</v>
      </c>
      <c r="D1049" s="5">
        <f t="shared" si="115"/>
        <v>1.9820083984234075E-3</v>
      </c>
      <c r="E1049" s="5">
        <f t="shared" si="117"/>
        <v>4.1064194615776017E-3</v>
      </c>
      <c r="F1049" s="5">
        <f>B$6+B$7*E1036+B$8*(H1048*100)^2</f>
        <v>0.78808701773260181</v>
      </c>
      <c r="G1049" s="14">
        <v>1.7406617901434478E-2</v>
      </c>
      <c r="H1049" s="8">
        <f t="shared" si="118"/>
        <v>8.8774265287447016E-3</v>
      </c>
      <c r="I1049" s="7">
        <f t="shared" si="116"/>
        <v>8.5291913726897768E-3</v>
      </c>
      <c r="J1049" s="10">
        <f t="shared" si="119"/>
        <v>0.48999704715681081</v>
      </c>
      <c r="K1049" s="10">
        <f t="shared" si="120"/>
        <v>0.28743419767654288</v>
      </c>
      <c r="AC1049" s="12"/>
      <c r="AD1049" s="13"/>
    </row>
    <row r="1050" spans="1:30" x14ac:dyDescent="0.3">
      <c r="A1050" s="17">
        <v>44006</v>
      </c>
      <c r="B1050" s="18">
        <v>-1.6790341489240919E-2</v>
      </c>
      <c r="C1050" s="8">
        <f t="shared" si="114"/>
        <v>-6.7990341489240921E-2</v>
      </c>
      <c r="D1050" s="5">
        <f t="shared" si="115"/>
        <v>4.6226865358235955E-3</v>
      </c>
      <c r="E1050" s="5">
        <f t="shared" si="117"/>
        <v>1.9820083984234075E-3</v>
      </c>
      <c r="F1050" s="5">
        <f>B$6+B$7*E1036+B$8*(H1049*100)^2</f>
        <v>0.77849550117227617</v>
      </c>
      <c r="G1050" s="14">
        <v>1.8253851859741651E-2</v>
      </c>
      <c r="H1050" s="8">
        <f t="shared" si="118"/>
        <v>8.8232392077528757E-3</v>
      </c>
      <c r="I1050" s="7">
        <f t="shared" si="116"/>
        <v>9.4306126519887751E-3</v>
      </c>
      <c r="J1050" s="10">
        <f t="shared" si="119"/>
        <v>0.51663685694676431</v>
      </c>
      <c r="K1050" s="10">
        <f t="shared" si="120"/>
        <v>0.34185086222312089</v>
      </c>
      <c r="AC1050" s="12"/>
      <c r="AD1050" s="13"/>
    </row>
    <row r="1051" spans="1:30" x14ac:dyDescent="0.3">
      <c r="A1051" s="17">
        <v>44007</v>
      </c>
      <c r="B1051" s="18">
        <v>1.6873693055777697E-2</v>
      </c>
      <c r="C1051" s="8">
        <f t="shared" si="114"/>
        <v>-3.4326306944222305E-2</v>
      </c>
      <c r="D1051" s="5">
        <f t="shared" si="115"/>
        <v>1.1782953484289645E-3</v>
      </c>
      <c r="E1051" s="5">
        <f t="shared" si="117"/>
        <v>4.6226865358235955E-3</v>
      </c>
      <c r="F1051" s="5">
        <f>B$6+B$7*E1036+B$8*(H1050*100)^2</f>
        <v>0.76968569321161662</v>
      </c>
      <c r="G1051" s="14">
        <v>1.1392506917520735E-2</v>
      </c>
      <c r="H1051" s="8">
        <f t="shared" si="118"/>
        <v>8.7731732754552198E-3</v>
      </c>
      <c r="I1051" s="7">
        <f t="shared" si="116"/>
        <v>2.6193336420655151E-3</v>
      </c>
      <c r="J1051" s="10">
        <f t="shared" si="119"/>
        <v>0.22991723077536133</v>
      </c>
      <c r="K1051" s="10">
        <f t="shared" si="120"/>
        <v>3.7304435645185707E-2</v>
      </c>
      <c r="AC1051" s="12"/>
      <c r="AD1051" s="13"/>
    </row>
    <row r="1052" spans="1:30" x14ac:dyDescent="0.3">
      <c r="A1052" s="17">
        <v>44008</v>
      </c>
      <c r="B1052" s="18">
        <v>-2.2643828771264623E-2</v>
      </c>
      <c r="C1052" s="8">
        <f t="shared" si="114"/>
        <v>-7.3843828771264622E-2</v>
      </c>
      <c r="D1052" s="5">
        <f t="shared" si="115"/>
        <v>5.4529110475998489E-3</v>
      </c>
      <c r="E1052" s="5">
        <f t="shared" si="117"/>
        <v>1.1782953484289645E-3</v>
      </c>
      <c r="F1052" s="5">
        <f>B$6+B$7*E1036+B$8*(H1051*100)^2</f>
        <v>0.76159388459975108</v>
      </c>
      <c r="G1052" s="14">
        <v>1.2253733847180065E-2</v>
      </c>
      <c r="H1052" s="8">
        <f t="shared" si="118"/>
        <v>8.7269346542743816E-3</v>
      </c>
      <c r="I1052" s="7">
        <f t="shared" si="116"/>
        <v>3.5267991929056833E-3</v>
      </c>
      <c r="J1052" s="10">
        <f t="shared" si="119"/>
        <v>0.28781424803977612</v>
      </c>
      <c r="K1052" s="10">
        <f t="shared" si="120"/>
        <v>6.4711548432988764E-2</v>
      </c>
      <c r="AC1052" s="12"/>
      <c r="AD1052" s="13"/>
    </row>
    <row r="1053" spans="1:30" x14ac:dyDescent="0.3">
      <c r="A1053" s="17">
        <v>44011</v>
      </c>
      <c r="B1053" s="18">
        <v>2.0056694143034844E-2</v>
      </c>
      <c r="C1053" s="8">
        <f t="shared" si="114"/>
        <v>-3.1143305856965158E-2</v>
      </c>
      <c r="D1053" s="5">
        <f t="shared" si="115"/>
        <v>9.6990549970048029E-4</v>
      </c>
      <c r="E1053" s="5">
        <f t="shared" si="117"/>
        <v>5.4529110475998489E-3</v>
      </c>
      <c r="F1053" s="5">
        <f>B$6+B$7*E1036+B$8*(H1052*100)^2</f>
        <v>0.75416155838975274</v>
      </c>
      <c r="G1053" s="14">
        <v>7.7735417972229449E-3</v>
      </c>
      <c r="H1053" s="8">
        <f t="shared" si="118"/>
        <v>8.6842475689592868E-3</v>
      </c>
      <c r="I1053" s="7">
        <f t="shared" si="116"/>
        <v>9.1070577173634187E-4</v>
      </c>
      <c r="J1053" s="10">
        <f t="shared" si="119"/>
        <v>0.11715454750133157</v>
      </c>
      <c r="K1053" s="10">
        <f t="shared" si="120"/>
        <v>5.9161678089243441E-3</v>
      </c>
      <c r="AC1053" s="12"/>
      <c r="AD1053" s="13"/>
    </row>
    <row r="1054" spans="1:30" x14ac:dyDescent="0.3">
      <c r="A1054" s="17">
        <v>44012</v>
      </c>
      <c r="B1054" s="18">
        <v>-7.1177662117828519E-3</v>
      </c>
      <c r="C1054" s="8">
        <f t="shared" si="114"/>
        <v>-5.8317766211782855E-2</v>
      </c>
      <c r="D1054" s="5">
        <f t="shared" si="115"/>
        <v>3.400961855932162E-3</v>
      </c>
      <c r="E1054" s="5">
        <f t="shared" si="117"/>
        <v>9.6990549970048029E-4</v>
      </c>
      <c r="F1054" s="5">
        <f>B$6+B$7*E1036+B$8*(H1053*100)^2</f>
        <v>0.74733496676586919</v>
      </c>
      <c r="G1054" s="14">
        <v>9.3884369879964052E-3</v>
      </c>
      <c r="H1054" s="8">
        <f t="shared" si="118"/>
        <v>8.6448537683749705E-3</v>
      </c>
      <c r="I1054" s="7">
        <f t="shared" si="116"/>
        <v>7.4358321962143467E-4</v>
      </c>
      <c r="J1054" s="10">
        <f t="shared" si="119"/>
        <v>7.9202024849519007E-2</v>
      </c>
      <c r="K1054" s="10">
        <f t="shared" si="120"/>
        <v>3.499930906309956E-3</v>
      </c>
      <c r="AC1054" s="12"/>
      <c r="AD1054" s="13"/>
    </row>
    <row r="1055" spans="1:30" x14ac:dyDescent="0.3">
      <c r="A1055" s="17">
        <v>44013</v>
      </c>
      <c r="B1055" s="18">
        <v>1.1994350603217225E-2</v>
      </c>
      <c r="C1055" s="8">
        <f t="shared" si="114"/>
        <v>-3.9205649396782775E-2</v>
      </c>
      <c r="D1055" s="5">
        <f t="shared" si="115"/>
        <v>1.5370829446234536E-3</v>
      </c>
      <c r="E1055" s="5">
        <f t="shared" si="117"/>
        <v>3.400961855932162E-3</v>
      </c>
      <c r="F1055" s="5">
        <f>B$6+B$7*E1036+B$8*(H1054*100)^2</f>
        <v>0.74106474235933217</v>
      </c>
      <c r="G1055" s="14">
        <v>1.1308720364519935E-2</v>
      </c>
      <c r="H1055" s="8">
        <f t="shared" si="118"/>
        <v>8.6085117317648598E-3</v>
      </c>
      <c r="I1055" s="7">
        <f t="shared" si="116"/>
        <v>2.7002086327550748E-3</v>
      </c>
      <c r="J1055" s="10">
        <f t="shared" si="119"/>
        <v>0.23877225236081795</v>
      </c>
      <c r="K1055" s="10">
        <f t="shared" si="120"/>
        <v>4.0844608367354152E-2</v>
      </c>
      <c r="AC1055" s="12"/>
      <c r="AD1055" s="13"/>
    </row>
    <row r="1056" spans="1:30" x14ac:dyDescent="0.3">
      <c r="A1056" s="17">
        <v>44014</v>
      </c>
      <c r="B1056" s="18">
        <v>3.3257465048436568E-4</v>
      </c>
      <c r="C1056" s="8">
        <f t="shared" si="114"/>
        <v>-5.0867425349515639E-2</v>
      </c>
      <c r="D1056" s="5">
        <f t="shared" si="115"/>
        <v>2.5874949616885462E-3</v>
      </c>
      <c r="E1056" s="5">
        <f t="shared" si="117"/>
        <v>1.5370829446234536E-3</v>
      </c>
      <c r="F1056" s="5">
        <f>B$6+B$7*E1036+B$8*(H1055*100)^2</f>
        <v>0.73530554124192782</v>
      </c>
      <c r="G1056" s="14">
        <v>1.5741398013190223E-2</v>
      </c>
      <c r="H1056" s="8">
        <f t="shared" si="118"/>
        <v>8.5749958672988753E-3</v>
      </c>
      <c r="I1056" s="7">
        <f t="shared" si="116"/>
        <v>7.1664021458913481E-3</v>
      </c>
      <c r="J1056" s="10">
        <f t="shared" si="119"/>
        <v>0.45525830297197173</v>
      </c>
      <c r="K1056" s="10">
        <f t="shared" si="120"/>
        <v>0.22828888437848471</v>
      </c>
      <c r="AC1056" s="12"/>
      <c r="AD1056" s="13"/>
    </row>
    <row r="1057" spans="1:30" x14ac:dyDescent="0.3">
      <c r="A1057" s="17">
        <v>44015</v>
      </c>
      <c r="B1057" s="18">
        <v>5.4922417852275654E-3</v>
      </c>
      <c r="C1057" s="8">
        <f t="shared" si="114"/>
        <v>-4.5707758214772437E-2</v>
      </c>
      <c r="D1057" s="5">
        <f t="shared" si="115"/>
        <v>2.0891991610200973E-3</v>
      </c>
      <c r="E1057" s="5">
        <f t="shared" si="117"/>
        <v>2.5874949616885462E-3</v>
      </c>
      <c r="F1057" s="5">
        <f>B$6+B$7*E1036+B$8*(H1056*100)^2</f>
        <v>0.73001571501559204</v>
      </c>
      <c r="G1057" s="14">
        <v>6.5536229079477927E-3</v>
      </c>
      <c r="H1057" s="8">
        <f t="shared" si="118"/>
        <v>8.5440957099952482E-3</v>
      </c>
      <c r="I1057" s="7">
        <f t="shared" si="116"/>
        <v>1.9904728020474554E-3</v>
      </c>
      <c r="J1057" s="10">
        <f t="shared" si="119"/>
        <v>0.30372098456161462</v>
      </c>
      <c r="K1057" s="10">
        <f t="shared" si="120"/>
        <v>3.2257759052004786E-2</v>
      </c>
      <c r="AC1057" s="12"/>
      <c r="AD1057" s="13"/>
    </row>
    <row r="1058" spans="1:30" x14ac:dyDescent="0.3">
      <c r="A1058" s="17">
        <v>44018</v>
      </c>
      <c r="B1058" s="18">
        <v>2.2197925280631494E-2</v>
      </c>
      <c r="C1058" s="8">
        <f t="shared" si="114"/>
        <v>-2.9002074719368508E-2</v>
      </c>
      <c r="D1058" s="5">
        <f t="shared" si="115"/>
        <v>8.4112033802783391E-4</v>
      </c>
      <c r="E1058" s="5">
        <f t="shared" si="117"/>
        <v>2.0891991610200973E-3</v>
      </c>
      <c r="F1058" s="5">
        <f>B$6+B$7*E1058+B$8*(G1057*100)^2</f>
        <v>0.44922963060796217</v>
      </c>
      <c r="G1058" s="14">
        <v>1.1927612692934976E-2</v>
      </c>
      <c r="H1058" s="8">
        <f t="shared" si="118"/>
        <v>6.7024594784896854E-3</v>
      </c>
      <c r="I1058" s="7">
        <f t="shared" si="116"/>
        <v>5.2251532144452903E-3</v>
      </c>
      <c r="J1058" s="10">
        <f t="shared" si="119"/>
        <v>0.43807200560261983</v>
      </c>
      <c r="K1058" s="10">
        <f t="shared" si="120"/>
        <v>0.20320587705046966</v>
      </c>
      <c r="AC1058" s="12"/>
      <c r="AD1058" s="13"/>
    </row>
    <row r="1059" spans="1:30" x14ac:dyDescent="0.3">
      <c r="A1059" s="17">
        <v>44019</v>
      </c>
      <c r="B1059" s="18">
        <v>-1.1957559429408557E-2</v>
      </c>
      <c r="C1059" s="8">
        <f t="shared" si="114"/>
        <v>-6.3157559429408566E-2</v>
      </c>
      <c r="D1059" s="5">
        <f t="shared" si="115"/>
        <v>3.9888773130792752E-3</v>
      </c>
      <c r="E1059" s="5">
        <f t="shared" si="117"/>
        <v>8.4112033802783391E-4</v>
      </c>
      <c r="F1059" s="5">
        <f>B$6+B$7*E1058+B$8*(H1058*100)^2</f>
        <v>0.46735154229955078</v>
      </c>
      <c r="G1059" s="14">
        <v>9.6754537292909996E-3</v>
      </c>
      <c r="H1059" s="8">
        <f t="shared" si="118"/>
        <v>6.8363114491628504E-3</v>
      </c>
      <c r="I1059" s="7">
        <f t="shared" si="116"/>
        <v>2.8391422801281492E-3</v>
      </c>
      <c r="J1059" s="10">
        <f t="shared" si="119"/>
        <v>0.29343763709324222</v>
      </c>
      <c r="K1059" s="10">
        <f t="shared" si="120"/>
        <v>6.7959427361365066E-2</v>
      </c>
      <c r="AC1059" s="12"/>
      <c r="AD1059" s="13"/>
    </row>
    <row r="1060" spans="1:30" x14ac:dyDescent="0.3">
      <c r="A1060" s="17">
        <v>44020</v>
      </c>
      <c r="B1060" s="18">
        <v>2.0341812421878259E-2</v>
      </c>
      <c r="C1060" s="8">
        <f t="shared" si="114"/>
        <v>-3.0858187578121744E-2</v>
      </c>
      <c r="D1060" s="5">
        <f t="shared" si="115"/>
        <v>9.5222774060654705E-4</v>
      </c>
      <c r="E1060" s="5">
        <f t="shared" si="117"/>
        <v>3.9888773130792752E-3</v>
      </c>
      <c r="F1060" s="5">
        <f>B$6+B$7*E1058+B$8*(H1059*100)^2</f>
        <v>0.48399651818827483</v>
      </c>
      <c r="G1060" s="14">
        <v>9.9320968937983943E-3</v>
      </c>
      <c r="H1060" s="8">
        <f t="shared" si="118"/>
        <v>6.9569858285630773E-3</v>
      </c>
      <c r="I1060" s="7">
        <f t="shared" si="116"/>
        <v>2.975111065235317E-3</v>
      </c>
      <c r="J1060" s="10">
        <f t="shared" si="119"/>
        <v>0.29954511087109686</v>
      </c>
      <c r="K1060" s="10">
        <f t="shared" si="120"/>
        <v>7.1618372914294071E-2</v>
      </c>
      <c r="AC1060" s="12"/>
      <c r="AD1060" s="13"/>
    </row>
    <row r="1061" spans="1:30" x14ac:dyDescent="0.3">
      <c r="A1061" s="17">
        <v>44021</v>
      </c>
      <c r="B1061" s="18">
        <v>-6.1328297584260756E-3</v>
      </c>
      <c r="C1061" s="8">
        <f t="shared" si="114"/>
        <v>-5.7332829758426081E-2</v>
      </c>
      <c r="D1061" s="5">
        <f t="shared" si="115"/>
        <v>3.2870533681086671E-3</v>
      </c>
      <c r="E1061" s="5">
        <f t="shared" si="117"/>
        <v>9.5222774060654705E-4</v>
      </c>
      <c r="F1061" s="5">
        <f>B$6+B$7*E1058+B$8*(H1060*100)^2</f>
        <v>0.49928492854206796</v>
      </c>
      <c r="G1061" s="14">
        <v>8.1436535858871745E-3</v>
      </c>
      <c r="H1061" s="8">
        <f t="shared" si="118"/>
        <v>7.0660096839876172E-3</v>
      </c>
      <c r="I1061" s="7">
        <f t="shared" si="116"/>
        <v>1.0776439018995573E-3</v>
      </c>
      <c r="J1061" s="10">
        <f t="shared" si="119"/>
        <v>0.1323292905983989</v>
      </c>
      <c r="K1061" s="10">
        <f t="shared" si="120"/>
        <v>1.0567954051049044E-2</v>
      </c>
      <c r="AC1061" s="12"/>
      <c r="AD1061" s="13"/>
    </row>
    <row r="1062" spans="1:30" x14ac:dyDescent="0.3">
      <c r="A1062" s="17">
        <v>44022</v>
      </c>
      <c r="B1062" s="18">
        <v>8.7554276320216395E-3</v>
      </c>
      <c r="C1062" s="8">
        <f t="shared" si="114"/>
        <v>-4.2444572367978363E-2</v>
      </c>
      <c r="D1062" s="5">
        <f t="shared" si="115"/>
        <v>1.8015417235005525E-3</v>
      </c>
      <c r="E1062" s="5">
        <f t="shared" si="117"/>
        <v>3.2870533681086671E-3</v>
      </c>
      <c r="F1062" s="5">
        <f>B$6+B$7*E1058+B$8*(H1061*100)^2</f>
        <v>0.51332733345202686</v>
      </c>
      <c r="G1062" s="14">
        <v>8.0009075975799471E-3</v>
      </c>
      <c r="H1062" s="8">
        <f t="shared" si="118"/>
        <v>7.1646865489847274E-3</v>
      </c>
      <c r="I1062" s="7">
        <f t="shared" si="116"/>
        <v>8.362210485952197E-4</v>
      </c>
      <c r="J1062" s="10">
        <f t="shared" si="119"/>
        <v>0.10451577379148252</v>
      </c>
      <c r="K1062" s="10">
        <f t="shared" si="120"/>
        <v>6.3235822588711965E-3</v>
      </c>
      <c r="AC1062" s="12"/>
      <c r="AD1062" s="13"/>
    </row>
    <row r="1063" spans="1:30" x14ac:dyDescent="0.3">
      <c r="A1063" s="17">
        <v>44025</v>
      </c>
      <c r="B1063" s="18">
        <v>-1.3435583958295194E-2</v>
      </c>
      <c r="C1063" s="8">
        <f t="shared" si="114"/>
        <v>-6.463558395829519E-2</v>
      </c>
      <c r="D1063" s="5">
        <f t="shared" si="115"/>
        <v>4.1777587136298264E-3</v>
      </c>
      <c r="E1063" s="5">
        <f t="shared" si="117"/>
        <v>1.8015417235005525E-3</v>
      </c>
      <c r="F1063" s="5">
        <f>B$6+B$7*E1058+B$8*(H1062*100)^2</f>
        <v>0.5262252823618242</v>
      </c>
      <c r="G1063" s="14">
        <v>1.3386344271481524E-2</v>
      </c>
      <c r="H1063" s="8">
        <f t="shared" si="118"/>
        <v>7.2541386970599352E-3</v>
      </c>
      <c r="I1063" s="7">
        <f t="shared" si="116"/>
        <v>6.1322055744215892E-3</v>
      </c>
      <c r="J1063" s="10">
        <f t="shared" si="119"/>
        <v>0.4580941181593346</v>
      </c>
      <c r="K1063" s="10">
        <f t="shared" si="120"/>
        <v>0.23267595044249356</v>
      </c>
      <c r="AC1063" s="12"/>
      <c r="AD1063" s="13"/>
    </row>
    <row r="1064" spans="1:30" x14ac:dyDescent="0.3">
      <c r="A1064" s="17">
        <v>44026</v>
      </c>
      <c r="B1064" s="18">
        <v>1.7505983448667956E-2</v>
      </c>
      <c r="C1064" s="8">
        <f t="shared" si="114"/>
        <v>-3.3694016551332043E-2</v>
      </c>
      <c r="D1064" s="5">
        <f t="shared" si="115"/>
        <v>1.1352867513614376E-3</v>
      </c>
      <c r="E1064" s="5">
        <f t="shared" si="117"/>
        <v>4.1777587136298264E-3</v>
      </c>
      <c r="F1064" s="5">
        <f>B$6+B$7*E1058+B$8*(H1063*100)^2</f>
        <v>0.53807204843547296</v>
      </c>
      <c r="G1064" s="14">
        <v>1.2372909293311965E-2</v>
      </c>
      <c r="H1064" s="8">
        <f t="shared" si="118"/>
        <v>7.3353394497833093E-3</v>
      </c>
      <c r="I1064" s="7">
        <f t="shared" si="116"/>
        <v>5.0375698435286553E-3</v>
      </c>
      <c r="J1064" s="10">
        <f t="shared" si="119"/>
        <v>0.40714513653241252</v>
      </c>
      <c r="K1064" s="10">
        <f t="shared" si="120"/>
        <v>0.16394781352950627</v>
      </c>
      <c r="AC1064" s="12"/>
      <c r="AD1064" s="13"/>
    </row>
    <row r="1065" spans="1:30" x14ac:dyDescent="0.3">
      <c r="A1065" s="17">
        <v>44027</v>
      </c>
      <c r="B1065" s="18">
        <v>1.3361157274362875E-2</v>
      </c>
      <c r="C1065" s="8">
        <f t="shared" si="114"/>
        <v>-3.7838842725637131E-2</v>
      </c>
      <c r="D1065" s="5">
        <f t="shared" si="115"/>
        <v>1.431778018815502E-3</v>
      </c>
      <c r="E1065" s="5">
        <f t="shared" si="117"/>
        <v>1.1352867513614376E-3</v>
      </c>
      <c r="F1065" s="5">
        <f>B$6+B$7*E1058+B$8*(H1064*100)^2</f>
        <v>0.54895330307411938</v>
      </c>
      <c r="G1065" s="14">
        <v>8.3919115375153969E-3</v>
      </c>
      <c r="H1065" s="8">
        <f t="shared" si="118"/>
        <v>7.4091382972253893E-3</v>
      </c>
      <c r="I1065" s="7">
        <f t="shared" si="116"/>
        <v>9.8277324029000766E-4</v>
      </c>
      <c r="J1065" s="10">
        <f t="shared" si="119"/>
        <v>0.1171095805641653</v>
      </c>
      <c r="K1065" s="10">
        <f t="shared" si="120"/>
        <v>8.0892062625312899E-3</v>
      </c>
      <c r="AC1065" s="12"/>
      <c r="AD1065" s="13"/>
    </row>
    <row r="1066" spans="1:30" x14ac:dyDescent="0.3">
      <c r="A1066" s="17">
        <v>44028</v>
      </c>
      <c r="B1066" s="18">
        <v>-1.2236739887631623E-2</v>
      </c>
      <c r="C1066" s="8">
        <f t="shared" si="114"/>
        <v>-6.3436739887631627E-2</v>
      </c>
      <c r="D1066" s="5">
        <f t="shared" si="115"/>
        <v>4.0242199675710336E-3</v>
      </c>
      <c r="E1066" s="5">
        <f t="shared" si="117"/>
        <v>1.431778018815502E-3</v>
      </c>
      <c r="F1066" s="5">
        <f>B$6+B$7*E1058+B$8*(H1065*100)^2</f>
        <v>0.55894773545971621</v>
      </c>
      <c r="G1066" s="14">
        <v>8.7129327056978661E-3</v>
      </c>
      <c r="H1066" s="8">
        <f t="shared" si="118"/>
        <v>7.4762807294785029E-3</v>
      </c>
      <c r="I1066" s="7">
        <f t="shared" si="116"/>
        <v>1.2366519762193632E-3</v>
      </c>
      <c r="J1066" s="10">
        <f t="shared" si="119"/>
        <v>0.14193291948767703</v>
      </c>
      <c r="K1066" s="10">
        <f t="shared" si="120"/>
        <v>1.2337050793609361E-2</v>
      </c>
      <c r="AC1066" s="12"/>
      <c r="AD1066" s="13"/>
    </row>
    <row r="1067" spans="1:30" x14ac:dyDescent="0.3">
      <c r="A1067" s="17">
        <v>44029</v>
      </c>
      <c r="B1067" s="18">
        <v>2.2956066287670295E-2</v>
      </c>
      <c r="C1067" s="8">
        <f t="shared" si="114"/>
        <v>-2.8243933712329708E-2</v>
      </c>
      <c r="D1067" s="5">
        <f t="shared" si="115"/>
        <v>7.9771979154647464E-4</v>
      </c>
      <c r="E1067" s="5">
        <f t="shared" si="117"/>
        <v>4.0242199675710336E-3</v>
      </c>
      <c r="F1067" s="5">
        <f>B$6+B$7*E1058+B$8*(H1066*100)^2</f>
        <v>0.5681276216058867</v>
      </c>
      <c r="G1067" s="14">
        <v>1.0117835275192151E-2</v>
      </c>
      <c r="H1067" s="8">
        <f t="shared" si="118"/>
        <v>7.5374241064563073E-3</v>
      </c>
      <c r="I1067" s="7">
        <f t="shared" si="116"/>
        <v>2.5804111687358433E-3</v>
      </c>
      <c r="J1067" s="10">
        <f t="shared" si="119"/>
        <v>0.25503589439360963</v>
      </c>
      <c r="K1067" s="10">
        <f t="shared" si="120"/>
        <v>4.7927311823232843E-2</v>
      </c>
      <c r="AC1067" s="12"/>
      <c r="AD1067" s="13"/>
    </row>
    <row r="1068" spans="1:30" x14ac:dyDescent="0.3">
      <c r="A1068" s="17">
        <v>44032</v>
      </c>
      <c r="B1068" s="18">
        <v>1.4837668624499162E-2</v>
      </c>
      <c r="C1068" s="8">
        <f t="shared" si="114"/>
        <v>-3.6362331375500836E-2</v>
      </c>
      <c r="D1068" s="5">
        <f t="shared" si="115"/>
        <v>1.3222191430617325E-3</v>
      </c>
      <c r="E1068" s="5">
        <f t="shared" si="117"/>
        <v>7.9771979154647464E-4</v>
      </c>
      <c r="F1068" s="5">
        <f>B$6+B$7*E1058+B$8*(H1067*100)^2</f>
        <v>0.57655934703114442</v>
      </c>
      <c r="G1068" s="14">
        <v>7.2800597400160868E-3</v>
      </c>
      <c r="H1068" s="8">
        <f t="shared" si="118"/>
        <v>7.5931505123442954E-3</v>
      </c>
      <c r="I1068" s="7">
        <f t="shared" si="116"/>
        <v>3.1309077232820857E-4</v>
      </c>
      <c r="J1068" s="10">
        <f t="shared" si="119"/>
        <v>4.3006621306587896E-2</v>
      </c>
      <c r="K1068" s="10">
        <f t="shared" si="120"/>
        <v>8.742086144244432E-4</v>
      </c>
      <c r="AC1068" s="12"/>
      <c r="AD1068" s="13"/>
    </row>
    <row r="1069" spans="1:30" x14ac:dyDescent="0.3">
      <c r="A1069" s="17">
        <v>44033</v>
      </c>
      <c r="B1069" s="18">
        <v>-1.1114519004050809E-3</v>
      </c>
      <c r="C1069" s="8">
        <f t="shared" si="114"/>
        <v>-5.2311451900405086E-2</v>
      </c>
      <c r="D1069" s="5">
        <f t="shared" si="115"/>
        <v>2.736487999928395E-3</v>
      </c>
      <c r="E1069" s="5">
        <f t="shared" si="117"/>
        <v>1.3222191430617325E-3</v>
      </c>
      <c r="F1069" s="5">
        <f>B$6+B$7*E1058+B$8*(H1068*100)^2</f>
        <v>0.58430388683424361</v>
      </c>
      <c r="G1069" s="14">
        <v>1.1061251735008592E-2</v>
      </c>
      <c r="H1069" s="8">
        <f t="shared" si="118"/>
        <v>7.6439772817182257E-3</v>
      </c>
      <c r="I1069" s="7">
        <f t="shared" si="116"/>
        <v>3.4172744532903658E-3</v>
      </c>
      <c r="J1069" s="10">
        <f t="shared" si="119"/>
        <v>0.3089410254062635</v>
      </c>
      <c r="K1069" s="10">
        <f t="shared" si="120"/>
        <v>7.7524389396087967E-2</v>
      </c>
      <c r="AC1069" s="12"/>
      <c r="AD1069" s="13"/>
    </row>
    <row r="1070" spans="1:30" x14ac:dyDescent="0.3">
      <c r="A1070" s="17">
        <v>44034</v>
      </c>
      <c r="B1070" s="18">
        <v>-1.9175455475819547E-4</v>
      </c>
      <c r="C1070" s="8">
        <f t="shared" si="114"/>
        <v>-5.1391754554758196E-2</v>
      </c>
      <c r="D1070" s="5">
        <f t="shared" si="115"/>
        <v>2.6411124362165097E-3</v>
      </c>
      <c r="E1070" s="5">
        <f t="shared" si="117"/>
        <v>2.736487999928395E-3</v>
      </c>
      <c r="F1070" s="5">
        <f>B$6+B$7*E1058+B$8*(H1069*100)^2</f>
        <v>0.59141724664339024</v>
      </c>
      <c r="G1070" s="14">
        <v>1.0917351486520717E-2</v>
      </c>
      <c r="H1070" s="8">
        <f t="shared" si="118"/>
        <v>7.6903657042002253E-3</v>
      </c>
      <c r="I1070" s="7">
        <f t="shared" si="116"/>
        <v>3.2269857823204913E-3</v>
      </c>
      <c r="J1070" s="10">
        <f t="shared" si="119"/>
        <v>0.29558320864769638</v>
      </c>
      <c r="K1070" s="10">
        <f t="shared" si="120"/>
        <v>6.9229021989580808E-2</v>
      </c>
      <c r="AC1070" s="12"/>
      <c r="AD1070" s="13"/>
    </row>
    <row r="1071" spans="1:30" x14ac:dyDescent="0.3">
      <c r="A1071" s="17">
        <v>44035</v>
      </c>
      <c r="B1071" s="18">
        <v>-1.9334235714178225E-2</v>
      </c>
      <c r="C1071" s="8">
        <f t="shared" si="114"/>
        <v>-7.0534235714178231E-2</v>
      </c>
      <c r="D1071" s="5">
        <f t="shared" si="115"/>
        <v>4.9750784077832559E-3</v>
      </c>
      <c r="E1071" s="5">
        <f t="shared" si="117"/>
        <v>2.6411124362165097E-3</v>
      </c>
      <c r="F1071" s="5">
        <f>B$6+B$7*E1058+B$8*(H1070*100)^2</f>
        <v>0.59795086762809146</v>
      </c>
      <c r="G1071" s="14">
        <v>1.4925459290811318E-2</v>
      </c>
      <c r="H1071" s="8">
        <f t="shared" si="118"/>
        <v>7.7327282871447866E-3</v>
      </c>
      <c r="I1071" s="7">
        <f t="shared" si="116"/>
        <v>7.1927310036665314E-3</v>
      </c>
      <c r="J1071" s="10">
        <f t="shared" si="119"/>
        <v>0.48191019542659241</v>
      </c>
      <c r="K1071" s="10">
        <f t="shared" si="120"/>
        <v>0.27256061759892969</v>
      </c>
      <c r="AC1071" s="12"/>
      <c r="AD1071" s="13"/>
    </row>
    <row r="1072" spans="1:30" x14ac:dyDescent="0.3">
      <c r="A1072" s="17">
        <v>44036</v>
      </c>
      <c r="B1072" s="18">
        <v>8.6967148512941009E-4</v>
      </c>
      <c r="C1072" s="8">
        <f t="shared" si="114"/>
        <v>-5.0330328514870591E-2</v>
      </c>
      <c r="D1072" s="5">
        <f t="shared" si="115"/>
        <v>2.5331419684147959E-3</v>
      </c>
      <c r="E1072" s="5">
        <f t="shared" si="117"/>
        <v>4.9750784077832559E-3</v>
      </c>
      <c r="F1072" s="5">
        <f>B$6+B$7*E1058+B$8*(H1071*100)^2</f>
        <v>0.60395199850253956</v>
      </c>
      <c r="G1072" s="14">
        <v>1.3822244491519271E-2</v>
      </c>
      <c r="H1072" s="8">
        <f t="shared" si="118"/>
        <v>7.771434864312636E-3</v>
      </c>
      <c r="I1072" s="7">
        <f t="shared" si="116"/>
        <v>6.0508096272066346E-3</v>
      </c>
      <c r="J1072" s="10">
        <f t="shared" si="119"/>
        <v>0.43775883366258994</v>
      </c>
      <c r="K1072" s="10">
        <f t="shared" si="120"/>
        <v>0.20277179702705128</v>
      </c>
      <c r="AC1072" s="12"/>
      <c r="AD1072" s="13"/>
    </row>
    <row r="1073" spans="1:30" x14ac:dyDescent="0.3">
      <c r="A1073" s="17">
        <v>44039</v>
      </c>
      <c r="B1073" s="18">
        <v>2.0256035582401223E-2</v>
      </c>
      <c r="C1073" s="8">
        <f t="shared" si="114"/>
        <v>-3.0943964417598779E-2</v>
      </c>
      <c r="D1073" s="5">
        <f t="shared" si="115"/>
        <v>9.5752893387761936E-4</v>
      </c>
      <c r="E1073" s="5">
        <f t="shared" si="117"/>
        <v>2.5331419684147959E-3</v>
      </c>
      <c r="F1073" s="5">
        <f>B$6+B$7*E1058+B$8*(H1072*100)^2</f>
        <v>0.60946403721072018</v>
      </c>
      <c r="G1073" s="14">
        <v>8.8569114156999192E-3</v>
      </c>
      <c r="H1073" s="8">
        <f t="shared" si="118"/>
        <v>7.8068177717346534E-3</v>
      </c>
      <c r="I1073" s="7">
        <f t="shared" si="116"/>
        <v>1.0500936439652659E-3</v>
      </c>
      <c r="J1073" s="10">
        <f t="shared" si="119"/>
        <v>0.11856205788666364</v>
      </c>
      <c r="K1073" s="10">
        <f t="shared" si="120"/>
        <v>8.3091388632077212E-3</v>
      </c>
      <c r="AC1073" s="12"/>
      <c r="AD1073" s="13"/>
    </row>
    <row r="1074" spans="1:30" x14ac:dyDescent="0.3">
      <c r="A1074" s="17">
        <v>44040</v>
      </c>
      <c r="B1074" s="18">
        <v>-3.5285242711854438E-3</v>
      </c>
      <c r="C1074" s="8">
        <f t="shared" si="114"/>
        <v>-5.472852427118545E-2</v>
      </c>
      <c r="D1074" s="5">
        <f t="shared" si="115"/>
        <v>2.9952113689017349E-3</v>
      </c>
      <c r="E1074" s="5">
        <f t="shared" si="117"/>
        <v>9.5752893387761936E-4</v>
      </c>
      <c r="F1074" s="5">
        <f>B$6+B$7*E1058+B$8*(H1073*100)^2</f>
        <v>0.61452684476418395</v>
      </c>
      <c r="G1074" s="14">
        <v>6.7880601218277001E-3</v>
      </c>
      <c r="H1074" s="8">
        <f t="shared" si="118"/>
        <v>7.8391762626195873E-3</v>
      </c>
      <c r="I1074" s="7">
        <f t="shared" si="116"/>
        <v>1.0511161407918872E-3</v>
      </c>
      <c r="J1074" s="10">
        <f t="shared" si="119"/>
        <v>0.1548477947936725</v>
      </c>
      <c r="K1074" s="10">
        <f t="shared" si="120"/>
        <v>9.8835314469625235E-3</v>
      </c>
      <c r="AC1074" s="12"/>
      <c r="AD1074" s="13"/>
    </row>
    <row r="1075" spans="1:30" x14ac:dyDescent="0.3">
      <c r="A1075" s="17">
        <v>44041</v>
      </c>
      <c r="B1075" s="18">
        <v>1.4267291420816845E-2</v>
      </c>
      <c r="C1075" s="8">
        <f t="shared" si="114"/>
        <v>-3.6932708579183154E-2</v>
      </c>
      <c r="D1075" s="5">
        <f t="shared" si="115"/>
        <v>1.3640249629948689E-3</v>
      </c>
      <c r="E1075" s="5">
        <f t="shared" si="117"/>
        <v>2.9952113689017349E-3</v>
      </c>
      <c r="F1075" s="5">
        <f>B$6+B$7*E1058+B$8*(H1074*100)^2</f>
        <v>0.61917703350204045</v>
      </c>
      <c r="G1075" s="14">
        <v>6.4492559122248799E-3</v>
      </c>
      <c r="H1075" s="8">
        <f t="shared" si="118"/>
        <v>7.8687802962215201E-3</v>
      </c>
      <c r="I1075" s="7">
        <f t="shared" si="116"/>
        <v>1.4195243839966402E-3</v>
      </c>
      <c r="J1075" s="10">
        <f t="shared" si="119"/>
        <v>0.22010669189074392</v>
      </c>
      <c r="K1075" s="10">
        <f t="shared" si="120"/>
        <v>1.8538762436618006E-2</v>
      </c>
      <c r="AC1075" s="12"/>
      <c r="AD1075" s="13"/>
    </row>
    <row r="1076" spans="1:30" x14ac:dyDescent="0.3">
      <c r="A1076" s="17">
        <v>44042</v>
      </c>
      <c r="B1076" s="18">
        <v>-5.6596578661272674E-3</v>
      </c>
      <c r="C1076" s="8">
        <f t="shared" si="114"/>
        <v>-5.6859657866127268E-2</v>
      </c>
      <c r="D1076" s="5">
        <f t="shared" si="115"/>
        <v>3.2330206926530487E-3</v>
      </c>
      <c r="E1076" s="5">
        <f t="shared" si="117"/>
        <v>1.3640249629948689E-3</v>
      </c>
      <c r="F1076" s="5">
        <f>B$6+B$7*E1058+B$8*(H1075*100)^2</f>
        <v>0.62344823185776155</v>
      </c>
      <c r="G1076" s="14">
        <v>1.2168437376826559E-2</v>
      </c>
      <c r="H1076" s="8">
        <f t="shared" si="118"/>
        <v>7.8958738076147176E-3</v>
      </c>
      <c r="I1076" s="7">
        <f t="shared" si="116"/>
        <v>4.2725635692118409E-3</v>
      </c>
      <c r="J1076" s="10">
        <f t="shared" si="119"/>
        <v>0.35111850740576311</v>
      </c>
      <c r="K1076" s="10">
        <f t="shared" si="120"/>
        <v>0.1086082776771542</v>
      </c>
      <c r="AC1076" s="12"/>
      <c r="AD1076" s="13"/>
    </row>
    <row r="1077" spans="1:30" x14ac:dyDescent="0.3">
      <c r="A1077" s="17">
        <v>44043</v>
      </c>
      <c r="B1077" s="18">
        <v>-2.0171806653531656E-2</v>
      </c>
      <c r="C1077" s="8">
        <f t="shared" si="114"/>
        <v>-7.1371806653531655E-2</v>
      </c>
      <c r="D1077" s="5">
        <f t="shared" si="115"/>
        <v>5.0939347849891055E-3</v>
      </c>
      <c r="E1077" s="5">
        <f t="shared" si="117"/>
        <v>3.2330206926530487E-3</v>
      </c>
      <c r="F1077" s="5">
        <f>B$6+B$7*E1058+B$8*(H1076*100)^2</f>
        <v>0.62737132754749125</v>
      </c>
      <c r="G1077" s="14">
        <v>1.4149948071268634E-2</v>
      </c>
      <c r="H1077" s="8">
        <f t="shared" si="118"/>
        <v>7.9206775439194035E-3</v>
      </c>
      <c r="I1077" s="7">
        <f t="shared" si="116"/>
        <v>6.2292705273492305E-3</v>
      </c>
      <c r="J1077" s="10">
        <f t="shared" si="119"/>
        <v>0.44023274827401798</v>
      </c>
      <c r="K1077" s="10">
        <f t="shared" si="120"/>
        <v>0.20622257274032041</v>
      </c>
      <c r="AC1077" s="12"/>
      <c r="AD1077" s="13"/>
    </row>
    <row r="1078" spans="1:30" x14ac:dyDescent="0.3">
      <c r="A1078" s="17">
        <v>44046</v>
      </c>
      <c r="B1078" s="18">
        <v>-7.971148753471868E-4</v>
      </c>
      <c r="C1078" s="8">
        <f t="shared" si="114"/>
        <v>-5.1997114875347188E-2</v>
      </c>
      <c r="D1078" s="5">
        <f t="shared" si="115"/>
        <v>2.7036999553600519E-3</v>
      </c>
      <c r="E1078" s="5">
        <f t="shared" si="117"/>
        <v>5.0939347849891055E-3</v>
      </c>
      <c r="F1078" s="5">
        <f>B$6+B$7*E1058+B$8*(H1077*100)^2</f>
        <v>0.63097469093850811</v>
      </c>
      <c r="G1078" s="14">
        <v>1.0228568917563135E-2</v>
      </c>
      <c r="H1078" s="8">
        <f t="shared" si="118"/>
        <v>7.9433915359782455E-3</v>
      </c>
      <c r="I1078" s="7">
        <f t="shared" si="116"/>
        <v>2.2851773815848898E-3</v>
      </c>
      <c r="J1078" s="10">
        <f t="shared" si="119"/>
        <v>0.22341125136880954</v>
      </c>
      <c r="K1078" s="10">
        <f t="shared" si="120"/>
        <v>3.4838483337513271E-2</v>
      </c>
      <c r="AC1078" s="12"/>
      <c r="AD1078" s="13"/>
    </row>
    <row r="1079" spans="1:30" x14ac:dyDescent="0.3">
      <c r="A1079" s="17">
        <v>44047</v>
      </c>
      <c r="B1079" s="18">
        <v>-1.5820292117860905E-2</v>
      </c>
      <c r="C1079" s="8">
        <f t="shared" si="114"/>
        <v>-6.7020292117860911E-2</v>
      </c>
      <c r="D1079" s="5">
        <f t="shared" si="115"/>
        <v>4.4917195555634094E-3</v>
      </c>
      <c r="E1079" s="5">
        <f t="shared" si="117"/>
        <v>2.7036999553600519E-3</v>
      </c>
      <c r="F1079" s="5">
        <f>B$6+B$7*E1058+B$8*(H1078*100)^2</f>
        <v>0.63428438021315736</v>
      </c>
      <c r="G1079" s="14">
        <v>1.8696354492931191E-2</v>
      </c>
      <c r="H1079" s="8">
        <f t="shared" si="118"/>
        <v>7.9641972615773233E-3</v>
      </c>
      <c r="I1079" s="7">
        <f t="shared" si="116"/>
        <v>1.0732157231353867E-2</v>
      </c>
      <c r="J1079" s="10">
        <f t="shared" si="119"/>
        <v>0.57402405562065772</v>
      </c>
      <c r="K1079" s="10">
        <f t="shared" si="120"/>
        <v>0.49417800034380255</v>
      </c>
      <c r="AC1079" s="12"/>
      <c r="AD1079" s="13"/>
    </row>
    <row r="1080" spans="1:30" x14ac:dyDescent="0.3">
      <c r="A1080" s="17">
        <v>44048</v>
      </c>
      <c r="B1080" s="18">
        <v>1.5547960961493787E-2</v>
      </c>
      <c r="C1080" s="8">
        <f t="shared" si="114"/>
        <v>-3.5652039038506216E-2</v>
      </c>
      <c r="D1080" s="5">
        <f t="shared" si="115"/>
        <v>1.2710678876031712E-3</v>
      </c>
      <c r="E1080" s="5">
        <f t="shared" si="117"/>
        <v>4.4917195555634094E-3</v>
      </c>
      <c r="F1080" s="5">
        <f>B$6+B$7*E1080+B$8*(G1079*100)^2</f>
        <v>3.2655388395187916</v>
      </c>
      <c r="G1080" s="14">
        <v>1.5240652588781309E-2</v>
      </c>
      <c r="H1080" s="8">
        <f t="shared" si="118"/>
        <v>1.8070801973124467E-2</v>
      </c>
      <c r="I1080" s="7">
        <f t="shared" si="116"/>
        <v>2.8301493843431585E-3</v>
      </c>
      <c r="J1080" s="10">
        <f t="shared" si="119"/>
        <v>0.18569738847183226</v>
      </c>
      <c r="K1080" s="10">
        <f t="shared" si="120"/>
        <v>1.3716627757656807E-2</v>
      </c>
      <c r="AC1080" s="12"/>
      <c r="AD1080" s="13"/>
    </row>
    <row r="1081" spans="1:30" x14ac:dyDescent="0.3">
      <c r="A1081" s="17">
        <v>44049</v>
      </c>
      <c r="B1081" s="18">
        <v>1.2796896197694837E-2</v>
      </c>
      <c r="C1081" s="8">
        <f t="shared" si="114"/>
        <v>-3.8403103802305168E-2</v>
      </c>
      <c r="D1081" s="5">
        <f t="shared" si="115"/>
        <v>1.4747983816506256E-3</v>
      </c>
      <c r="E1081" s="5">
        <f t="shared" si="117"/>
        <v>1.2710678876031712E-3</v>
      </c>
      <c r="F1081" s="5">
        <f>B$6+B$7*E1080+B$8*(H1080*100)^2</f>
        <v>3.0542857924934772</v>
      </c>
      <c r="G1081" s="14">
        <v>9.1092852835026362E-3</v>
      </c>
      <c r="H1081" s="8">
        <f t="shared" si="118"/>
        <v>1.747651507736447E-2</v>
      </c>
      <c r="I1081" s="7">
        <f t="shared" si="116"/>
        <v>8.3672297938618342E-3</v>
      </c>
      <c r="J1081" s="10">
        <f t="shared" si="119"/>
        <v>0.91853856076011797</v>
      </c>
      <c r="K1081" s="10">
        <f t="shared" si="120"/>
        <v>0.17279380602135053</v>
      </c>
      <c r="AC1081" s="12"/>
      <c r="AD1081" s="13"/>
    </row>
    <row r="1082" spans="1:30" x14ac:dyDescent="0.3">
      <c r="A1082" s="17">
        <v>44050</v>
      </c>
      <c r="B1082" s="18">
        <v>-1.3049841553118283E-2</v>
      </c>
      <c r="C1082" s="8">
        <f t="shared" si="114"/>
        <v>-6.4249841553118289E-2</v>
      </c>
      <c r="D1082" s="5">
        <f t="shared" si="115"/>
        <v>4.1280421396008059E-3</v>
      </c>
      <c r="E1082" s="5">
        <f t="shared" si="117"/>
        <v>1.4747983816506256E-3</v>
      </c>
      <c r="F1082" s="5">
        <f>B$6+B$7*E1080+B$8*(H1081*100)^2</f>
        <v>2.8602498688007252</v>
      </c>
      <c r="G1082" s="14">
        <v>1.2990505260237333E-2</v>
      </c>
      <c r="H1082" s="8">
        <f t="shared" si="118"/>
        <v>1.6912273261749069E-2</v>
      </c>
      <c r="I1082" s="7">
        <f t="shared" si="116"/>
        <v>3.921768001511736E-3</v>
      </c>
      <c r="J1082" s="10">
        <f t="shared" si="119"/>
        <v>0.30189495504196318</v>
      </c>
      <c r="K1082" s="10">
        <f t="shared" si="120"/>
        <v>3.1931986954770952E-2</v>
      </c>
      <c r="AC1082" s="12"/>
      <c r="AD1082" s="13"/>
    </row>
    <row r="1083" spans="1:30" x14ac:dyDescent="0.3">
      <c r="A1083" s="17">
        <v>44053</v>
      </c>
      <c r="B1083" s="18">
        <v>6.4785407468851168E-3</v>
      </c>
      <c r="C1083" s="8">
        <f t="shared" si="114"/>
        <v>-4.4721459253114888E-2</v>
      </c>
      <c r="D1083" s="5">
        <f t="shared" si="115"/>
        <v>2.0000089177280153E-3</v>
      </c>
      <c r="E1083" s="5">
        <f t="shared" si="117"/>
        <v>4.1280421396008059E-3</v>
      </c>
      <c r="F1083" s="5">
        <f>B$6+B$7*E1080+B$8*(H1082*100)^2</f>
        <v>2.6820278728889329</v>
      </c>
      <c r="G1083" s="14">
        <v>1.7073185342194621E-2</v>
      </c>
      <c r="H1083" s="8">
        <f t="shared" si="118"/>
        <v>1.6376897975162855E-2</v>
      </c>
      <c r="I1083" s="7">
        <f t="shared" si="116"/>
        <v>6.9628736703176639E-4</v>
      </c>
      <c r="J1083" s="10">
        <f t="shared" si="119"/>
        <v>4.0782510883365382E-2</v>
      </c>
      <c r="K1083" s="10">
        <f t="shared" si="120"/>
        <v>8.7899556688419977E-4</v>
      </c>
      <c r="AC1083" s="12"/>
      <c r="AD1083" s="13"/>
    </row>
    <row r="1084" spans="1:30" x14ac:dyDescent="0.3">
      <c r="A1084" s="17">
        <v>44054</v>
      </c>
      <c r="B1084" s="18">
        <v>-1.2353161203671007E-2</v>
      </c>
      <c r="C1084" s="8">
        <f t="shared" si="114"/>
        <v>-6.3553161203671008E-2</v>
      </c>
      <c r="D1084" s="5">
        <f t="shared" si="115"/>
        <v>4.0390042989797937E-3</v>
      </c>
      <c r="E1084" s="5">
        <f t="shared" si="117"/>
        <v>2.0000089177280153E-3</v>
      </c>
      <c r="F1084" s="5">
        <f>B$6+B$7*E1080+B$8*(H1083*100)^2</f>
        <v>2.5183309696439511</v>
      </c>
      <c r="G1084" s="14">
        <v>1.3899292737099412E-2</v>
      </c>
      <c r="H1084" s="8">
        <f t="shared" si="118"/>
        <v>1.5869250044170176E-2</v>
      </c>
      <c r="I1084" s="7">
        <f t="shared" si="116"/>
        <v>1.9699573070707643E-3</v>
      </c>
      <c r="J1084" s="10">
        <f t="shared" si="119"/>
        <v>0.14173075884736469</v>
      </c>
      <c r="K1084" s="10">
        <f t="shared" si="120"/>
        <v>8.4085591600411291E-3</v>
      </c>
      <c r="AC1084" s="12"/>
      <c r="AD1084" s="13"/>
    </row>
    <row r="1085" spans="1:30" x14ac:dyDescent="0.3">
      <c r="A1085" s="17">
        <v>44055</v>
      </c>
      <c r="B1085" s="18">
        <v>-5.482348932177324E-4</v>
      </c>
      <c r="C1085" s="8">
        <f t="shared" si="114"/>
        <v>-5.1748234893217733E-2</v>
      </c>
      <c r="D1085" s="5">
        <f t="shared" si="115"/>
        <v>2.6778798145636372E-3</v>
      </c>
      <c r="E1085" s="5">
        <f t="shared" si="117"/>
        <v>4.0390042989797937E-3</v>
      </c>
      <c r="F1085" s="5">
        <f>B$6+B$7*E1080+B$8*(H1084*100)^2</f>
        <v>2.3679753640134362</v>
      </c>
      <c r="G1085" s="14">
        <v>1.5830036198850053E-2</v>
      </c>
      <c r="H1085" s="8">
        <f t="shared" si="118"/>
        <v>1.5388227201381699E-2</v>
      </c>
      <c r="I1085" s="7">
        <f t="shared" si="116"/>
        <v>4.4180899746835457E-4</v>
      </c>
      <c r="J1085" s="10">
        <f t="shared" si="119"/>
        <v>2.7909538040124575E-2</v>
      </c>
      <c r="K1085" s="10">
        <f t="shared" si="120"/>
        <v>4.0443345304730371E-4</v>
      </c>
      <c r="AC1085" s="12"/>
      <c r="AD1085" s="13"/>
    </row>
    <row r="1086" spans="1:30" x14ac:dyDescent="0.3">
      <c r="A1086" s="17">
        <v>44056</v>
      </c>
      <c r="B1086" s="18">
        <v>-1.6359414896317905E-2</v>
      </c>
      <c r="C1086" s="8">
        <f t="shared" si="114"/>
        <v>-6.7559414896317907E-2</v>
      </c>
      <c r="D1086" s="5">
        <f t="shared" si="115"/>
        <v>4.5642745411328218E-3</v>
      </c>
      <c r="E1086" s="5">
        <f t="shared" si="117"/>
        <v>2.6778798145636372E-3</v>
      </c>
      <c r="F1086" s="5">
        <f>B$6+B$7*E1080+B$8*(H1085*100)^2</f>
        <v>2.2298737402418083</v>
      </c>
      <c r="G1086" s="14">
        <v>1.8367309708318031E-2</v>
      </c>
      <c r="H1086" s="8">
        <f t="shared" si="118"/>
        <v>1.4932761768145262E-2</v>
      </c>
      <c r="I1086" s="7">
        <f t="shared" si="116"/>
        <v>3.4345479401727691E-3</v>
      </c>
      <c r="J1086" s="10">
        <f t="shared" si="119"/>
        <v>0.18699243355260461</v>
      </c>
      <c r="K1086" s="10">
        <f t="shared" si="120"/>
        <v>2.2985990068056683E-2</v>
      </c>
      <c r="AC1086" s="12"/>
      <c r="AD1086" s="13"/>
    </row>
    <row r="1087" spans="1:30" x14ac:dyDescent="0.3">
      <c r="A1087" s="17">
        <v>44057</v>
      </c>
      <c r="B1087" s="18">
        <v>8.8398803716110003E-3</v>
      </c>
      <c r="C1087" s="8">
        <f t="shared" si="114"/>
        <v>-4.2360119628389002E-2</v>
      </c>
      <c r="D1087" s="5">
        <f t="shared" si="115"/>
        <v>1.7943797349314272E-3</v>
      </c>
      <c r="E1087" s="5">
        <f t="shared" si="117"/>
        <v>4.5642745411328218E-3</v>
      </c>
      <c r="F1087" s="5">
        <f>B$6+B$7*E1080+B$8*(H1086*100)^2</f>
        <v>2.1030273988075674</v>
      </c>
      <c r="G1087" s="14">
        <v>7.1286915202298257E-3</v>
      </c>
      <c r="H1087" s="8">
        <f t="shared" si="118"/>
        <v>1.4501818502545007E-2</v>
      </c>
      <c r="I1087" s="7">
        <f t="shared" si="116"/>
        <v>7.3731269823151813E-3</v>
      </c>
      <c r="J1087" s="10">
        <f t="shared" si="119"/>
        <v>1.034288966129576</v>
      </c>
      <c r="K1087" s="10">
        <f t="shared" si="120"/>
        <v>0.2017186033663998</v>
      </c>
      <c r="AC1087" s="12"/>
      <c r="AD1087" s="13"/>
    </row>
    <row r="1088" spans="1:30" x14ac:dyDescent="0.3">
      <c r="A1088" s="17">
        <v>44060</v>
      </c>
      <c r="B1088" s="18">
        <v>-1.7497510327360747E-2</v>
      </c>
      <c r="C1088" s="8">
        <f t="shared" si="114"/>
        <v>-6.8697510327360753E-2</v>
      </c>
      <c r="D1088" s="5">
        <f t="shared" si="115"/>
        <v>4.7193479251778376E-3</v>
      </c>
      <c r="E1088" s="5">
        <f t="shared" si="117"/>
        <v>1.7943797349314272E-3</v>
      </c>
      <c r="F1088" s="5">
        <f>B$6+B$7*E1080+B$8*(H1087*100)^2</f>
        <v>1.9865190342002177</v>
      </c>
      <c r="G1088" s="14">
        <v>1.9205883493469252E-2</v>
      </c>
      <c r="H1088" s="8">
        <f t="shared" si="118"/>
        <v>1.4094392623310227E-2</v>
      </c>
      <c r="I1088" s="7">
        <f t="shared" si="116"/>
        <v>5.1114908701590245E-3</v>
      </c>
      <c r="J1088" s="10">
        <f t="shared" si="119"/>
        <v>0.2661419284302714</v>
      </c>
      <c r="K1088" s="10">
        <f t="shared" si="120"/>
        <v>5.3221676371619342E-2</v>
      </c>
      <c r="AC1088" s="12"/>
      <c r="AD1088" s="13"/>
    </row>
    <row r="1089" spans="1:30" x14ac:dyDescent="0.3">
      <c r="A1089" s="17">
        <v>44061</v>
      </c>
      <c r="B1089" s="18">
        <v>2.4497902698310179E-2</v>
      </c>
      <c r="C1089" s="8">
        <f t="shared" si="114"/>
        <v>-2.6702097301689823E-2</v>
      </c>
      <c r="D1089" s="5">
        <f t="shared" si="115"/>
        <v>7.130020003089109E-4</v>
      </c>
      <c r="E1089" s="5">
        <f t="shared" si="117"/>
        <v>4.7193479251778376E-3</v>
      </c>
      <c r="F1089" s="5">
        <f>B$6+B$7*E1080+B$8*(H1088*100)^2</f>
        <v>1.8795061013083669</v>
      </c>
      <c r="G1089" s="14">
        <v>1.1268972240638612E-2</v>
      </c>
      <c r="H1089" s="8">
        <f t="shared" si="118"/>
        <v>1.3709508019284888E-2</v>
      </c>
      <c r="I1089" s="7">
        <f t="shared" si="116"/>
        <v>2.4405357786462765E-3</v>
      </c>
      <c r="J1089" s="10">
        <f t="shared" si="119"/>
        <v>0.21657128321295532</v>
      </c>
      <c r="K1089" s="10">
        <f t="shared" si="120"/>
        <v>1.8018727950698921E-2</v>
      </c>
      <c r="AC1089" s="12"/>
      <c r="AD1089" s="13"/>
    </row>
    <row r="1090" spans="1:30" x14ac:dyDescent="0.3">
      <c r="A1090" s="17">
        <v>44062</v>
      </c>
      <c r="B1090" s="18">
        <v>-1.1935938746235226E-2</v>
      </c>
      <c r="C1090" s="8">
        <f t="shared" si="114"/>
        <v>-6.3135938746235229E-2</v>
      </c>
      <c r="D1090" s="5">
        <f t="shared" si="115"/>
        <v>3.9861467613683671E-3</v>
      </c>
      <c r="E1090" s="5">
        <f t="shared" si="117"/>
        <v>7.130020003089109E-4</v>
      </c>
      <c r="F1090" s="5">
        <f>B$6+B$7*E1080+B$8*(H1089*100)^2</f>
        <v>1.7812147224472019</v>
      </c>
      <c r="G1090" s="14">
        <v>7.6546215332692763E-3</v>
      </c>
      <c r="H1090" s="8">
        <f t="shared" si="118"/>
        <v>1.3346215652563095E-2</v>
      </c>
      <c r="I1090" s="7">
        <f t="shared" si="116"/>
        <v>5.6915941192938191E-3</v>
      </c>
      <c r="J1090" s="10">
        <f t="shared" si="119"/>
        <v>0.7435500363481653</v>
      </c>
      <c r="K1090" s="10">
        <f t="shared" si="120"/>
        <v>0.12946575871906396</v>
      </c>
      <c r="AC1090" s="12"/>
      <c r="AD1090" s="13"/>
    </row>
    <row r="1091" spans="1:30" x14ac:dyDescent="0.3">
      <c r="A1091" s="17">
        <v>44063</v>
      </c>
      <c r="B1091" s="18">
        <v>6.0695513582397238E-3</v>
      </c>
      <c r="C1091" s="8">
        <f t="shared" si="114"/>
        <v>-4.513044864176028E-2</v>
      </c>
      <c r="D1091" s="5">
        <f t="shared" si="115"/>
        <v>2.0367573946065624E-3</v>
      </c>
      <c r="E1091" s="5">
        <f t="shared" si="117"/>
        <v>3.9861467613683671E-3</v>
      </c>
      <c r="F1091" s="5">
        <f>B$6+B$7*E1080+B$8*(H1090*100)^2</f>
        <v>1.690934090963222</v>
      </c>
      <c r="G1091" s="14">
        <v>1.9217136935601717E-2</v>
      </c>
      <c r="H1091" s="8">
        <f t="shared" si="118"/>
        <v>1.300359216125768E-2</v>
      </c>
      <c r="I1091" s="7">
        <f t="shared" si="116"/>
        <v>6.2135447743440365E-3</v>
      </c>
      <c r="J1091" s="10">
        <f t="shared" si="119"/>
        <v>0.32333353272998788</v>
      </c>
      <c r="K1091" s="10">
        <f t="shared" si="120"/>
        <v>8.7256157506170329E-2</v>
      </c>
      <c r="AC1091" s="12"/>
      <c r="AD1091" s="13"/>
    </row>
    <row r="1092" spans="1:30" x14ac:dyDescent="0.3">
      <c r="A1092" s="17">
        <v>44064</v>
      </c>
      <c r="B1092" s="18">
        <v>5.2219579587428665E-4</v>
      </c>
      <c r="C1092" s="8">
        <f t="shared" si="114"/>
        <v>-5.0677804204125716E-2</v>
      </c>
      <c r="D1092" s="5">
        <f t="shared" si="115"/>
        <v>2.5682398389517023E-3</v>
      </c>
      <c r="E1092" s="5">
        <f t="shared" si="117"/>
        <v>2.0367573946065624E-3</v>
      </c>
      <c r="F1092" s="5">
        <f>B$6+B$7*E1080+B$8*(H1091*100)^2</f>
        <v>1.6080113309451862</v>
      </c>
      <c r="G1092" s="14">
        <v>9.8964727332521308E-3</v>
      </c>
      <c r="H1092" s="8">
        <f t="shared" si="118"/>
        <v>1.2680738665177145E-2</v>
      </c>
      <c r="I1092" s="7">
        <f t="shared" si="116"/>
        <v>2.7842659319250139E-3</v>
      </c>
      <c r="J1092" s="10">
        <f t="shared" si="119"/>
        <v>0.2813392212530314</v>
      </c>
      <c r="K1092" s="10">
        <f t="shared" si="120"/>
        <v>2.8339256115771372E-2</v>
      </c>
      <c r="AC1092" s="12"/>
      <c r="AD1092" s="13"/>
    </row>
    <row r="1093" spans="1:30" x14ac:dyDescent="0.3">
      <c r="A1093" s="17">
        <v>44067</v>
      </c>
      <c r="B1093" s="18">
        <v>7.6244487909131074E-3</v>
      </c>
      <c r="C1093" s="8">
        <f t="shared" si="114"/>
        <v>-4.3575551209086898E-2</v>
      </c>
      <c r="D1093" s="5">
        <f t="shared" si="115"/>
        <v>1.8988286631757545E-3</v>
      </c>
      <c r="E1093" s="5">
        <f t="shared" si="117"/>
        <v>2.5682398389517023E-3</v>
      </c>
      <c r="F1093" s="5">
        <f>B$6+B$7*E1080+B$8*(H1092*100)^2</f>
        <v>1.5318467758686207</v>
      </c>
      <c r="G1093" s="14">
        <v>5.0924035246619872E-3</v>
      </c>
      <c r="H1093" s="8">
        <f t="shared" si="118"/>
        <v>1.2376779774515748E-2</v>
      </c>
      <c r="I1093" s="7">
        <f t="shared" si="116"/>
        <v>7.2843762498537605E-3</v>
      </c>
      <c r="J1093" s="10">
        <f t="shared" si="119"/>
        <v>1.4304397156620199</v>
      </c>
      <c r="K1093" s="10">
        <f t="shared" si="120"/>
        <v>0.29952037491361261</v>
      </c>
      <c r="AC1093" s="12"/>
      <c r="AD1093" s="13"/>
    </row>
    <row r="1094" spans="1:30" x14ac:dyDescent="0.3">
      <c r="A1094" s="17">
        <v>44068</v>
      </c>
      <c r="B1094" s="18">
        <v>-1.7611150450345394E-3</v>
      </c>
      <c r="C1094" s="8">
        <f t="shared" si="114"/>
        <v>-5.2961115045034542E-2</v>
      </c>
      <c r="D1094" s="5">
        <f t="shared" si="115"/>
        <v>2.804879706813384E-3</v>
      </c>
      <c r="E1094" s="5">
        <f t="shared" si="117"/>
        <v>1.8988286631757545E-3</v>
      </c>
      <c r="F1094" s="5">
        <f>B$6+B$7*E1080+B$8*(H1093*100)^2</f>
        <v>1.4618896320307952</v>
      </c>
      <c r="G1094" s="14">
        <v>6.9036844478873437E-3</v>
      </c>
      <c r="H1094" s="8">
        <f t="shared" si="118"/>
        <v>1.2090862798124853E-2</v>
      </c>
      <c r="I1094" s="7">
        <f t="shared" si="116"/>
        <v>5.1871783502375098E-3</v>
      </c>
      <c r="J1094" s="10">
        <f t="shared" si="119"/>
        <v>0.75136376660797166</v>
      </c>
      <c r="K1094" s="10">
        <f t="shared" si="120"/>
        <v>0.13137838628916909</v>
      </c>
      <c r="AC1094" s="12"/>
      <c r="AD1094" s="13"/>
    </row>
    <row r="1095" spans="1:30" x14ac:dyDescent="0.3">
      <c r="A1095" s="17">
        <v>44069</v>
      </c>
      <c r="B1095" s="18">
        <v>-1.4708396061700523E-2</v>
      </c>
      <c r="C1095" s="8">
        <f t="shared" si="114"/>
        <v>-6.5908396061700528E-2</v>
      </c>
      <c r="D1095" s="5">
        <f t="shared" si="115"/>
        <v>4.3439166714259814E-3</v>
      </c>
      <c r="E1095" s="5">
        <f t="shared" si="117"/>
        <v>2.804879706813384E-3</v>
      </c>
      <c r="F1095" s="5">
        <f>B$6+B$7*E1080+B$8*(H1094*100)^2</f>
        <v>1.3976339954157526</v>
      </c>
      <c r="G1095" s="14">
        <v>1.9775727932881407E-2</v>
      </c>
      <c r="H1095" s="8">
        <f t="shared" si="118"/>
        <v>1.1822157144175307E-2</v>
      </c>
      <c r="I1095" s="7">
        <f t="shared" si="116"/>
        <v>7.9535707887061005E-3</v>
      </c>
      <c r="J1095" s="10">
        <f t="shared" si="119"/>
        <v>0.40218852199526756</v>
      </c>
      <c r="K1095" s="10">
        <f t="shared" si="120"/>
        <v>0.15828832090751765</v>
      </c>
      <c r="AC1095" s="12"/>
      <c r="AD1095" s="13"/>
    </row>
    <row r="1096" spans="1:30" x14ac:dyDescent="0.3">
      <c r="A1096" s="17">
        <v>44070</v>
      </c>
      <c r="B1096" s="18">
        <v>-2.9813516456774598E-5</v>
      </c>
      <c r="C1096" s="8">
        <f t="shared" si="114"/>
        <v>-5.1229813516456779E-2</v>
      </c>
      <c r="D1096" s="5">
        <f t="shared" si="115"/>
        <v>2.6244937929309378E-3</v>
      </c>
      <c r="E1096" s="5">
        <f t="shared" si="117"/>
        <v>4.3439166714259814E-3</v>
      </c>
      <c r="F1096" s="5">
        <f>B$6+B$7*E1080+B$8*(H1095*100)^2</f>
        <v>1.3386151931848358</v>
      </c>
      <c r="G1096" s="14">
        <v>1.1020716827032385E-2</v>
      </c>
      <c r="H1096" s="8">
        <f t="shared" si="118"/>
        <v>1.1569853902209984E-2</v>
      </c>
      <c r="I1096" s="7">
        <f t="shared" si="116"/>
        <v>5.4913707517759841E-4</v>
      </c>
      <c r="J1096" s="10">
        <f t="shared" si="119"/>
        <v>4.9827709376456947E-2</v>
      </c>
      <c r="K1096" s="10">
        <f t="shared" si="120"/>
        <v>1.1633150994470043E-3</v>
      </c>
      <c r="AC1096" s="12"/>
      <c r="AD1096" s="13"/>
    </row>
    <row r="1097" spans="1:30" x14ac:dyDescent="0.3">
      <c r="A1097" s="17">
        <v>44071</v>
      </c>
      <c r="B1097" s="18">
        <v>1.4982994437967348E-2</v>
      </c>
      <c r="C1097" s="8">
        <f t="shared" si="114"/>
        <v>-3.6217005562032653E-2</v>
      </c>
      <c r="D1097" s="5">
        <f t="shared" si="115"/>
        <v>1.3116714918803042E-3</v>
      </c>
      <c r="E1097" s="5">
        <f t="shared" si="117"/>
        <v>2.6244937929309378E-3</v>
      </c>
      <c r="F1097" s="5">
        <f>B$6+B$7*E1080+B$8*(H1096*100)^2</f>
        <v>1.2844064233357386</v>
      </c>
      <c r="G1097" s="14">
        <v>7.8189937285380734E-3</v>
      </c>
      <c r="H1097" s="8">
        <f t="shared" si="118"/>
        <v>1.133316559190652E-2</v>
      </c>
      <c r="I1097" s="7">
        <f t="shared" si="116"/>
        <v>3.5141718633684461E-3</v>
      </c>
      <c r="J1097" s="10">
        <f t="shared" si="119"/>
        <v>0.44944042486468333</v>
      </c>
      <c r="K1097" s="10">
        <f t="shared" si="120"/>
        <v>6.109899073347469E-2</v>
      </c>
      <c r="AC1097" s="12"/>
      <c r="AD1097" s="13"/>
    </row>
    <row r="1098" spans="1:30" x14ac:dyDescent="0.3">
      <c r="A1098" s="17">
        <v>44074</v>
      </c>
      <c r="B1098" s="18">
        <v>-2.7533598445895566E-2</v>
      </c>
      <c r="C1098" s="8">
        <f t="shared" si="114"/>
        <v>-7.8733598445895572E-2</v>
      </c>
      <c r="D1098" s="5">
        <f t="shared" si="115"/>
        <v>6.1989795242395297E-3</v>
      </c>
      <c r="E1098" s="5">
        <f t="shared" si="117"/>
        <v>1.3116714918803042E-3</v>
      </c>
      <c r="F1098" s="5">
        <f>B$6+B$7*E1080+B$8*(H1097*100)^2</f>
        <v>1.234615668229343</v>
      </c>
      <c r="G1098" s="14">
        <v>1.0487999117228376E-2</v>
      </c>
      <c r="H1098" s="8">
        <f t="shared" si="118"/>
        <v>1.1111326060508454E-2</v>
      </c>
      <c r="I1098" s="7">
        <f t="shared" si="116"/>
        <v>6.2332694328007775E-4</v>
      </c>
      <c r="J1098" s="10">
        <f t="shared" si="119"/>
        <v>5.9432398526440951E-2</v>
      </c>
      <c r="K1098" s="10">
        <f t="shared" si="120"/>
        <v>1.6349519709788485E-3</v>
      </c>
      <c r="AC1098" s="12"/>
      <c r="AD1098" s="13"/>
    </row>
    <row r="1099" spans="1:30" x14ac:dyDescent="0.3">
      <c r="A1099" s="17">
        <v>44075</v>
      </c>
      <c r="B1099" s="18">
        <v>2.7778323400741562E-2</v>
      </c>
      <c r="C1099" s="8">
        <f t="shared" si="114"/>
        <v>-2.342167659925844E-2</v>
      </c>
      <c r="D1099" s="5">
        <f t="shared" si="115"/>
        <v>5.4857493472025044E-4</v>
      </c>
      <c r="E1099" s="5">
        <f t="shared" si="117"/>
        <v>6.1989795242395297E-3</v>
      </c>
      <c r="F1099" s="5">
        <f>B$6+B$7*E1080+B$8*(H1098*100)^2</f>
        <v>1.1888828596641186</v>
      </c>
      <c r="G1099" s="14">
        <v>1.1295735074989309E-2</v>
      </c>
      <c r="H1099" s="8">
        <f t="shared" si="118"/>
        <v>1.0903590508012113E-2</v>
      </c>
      <c r="I1099" s="7">
        <f t="shared" si="116"/>
        <v>3.9214456697719662E-4</v>
      </c>
      <c r="J1099" s="10">
        <f t="shared" si="119"/>
        <v>3.4716161841071486E-2</v>
      </c>
      <c r="K1099" s="10">
        <f t="shared" si="120"/>
        <v>6.3163075637651112E-4</v>
      </c>
      <c r="AC1099" s="12"/>
      <c r="AD1099" s="13"/>
    </row>
    <row r="1100" spans="1:30" x14ac:dyDescent="0.3">
      <c r="A1100" s="17">
        <v>44076</v>
      </c>
      <c r="B1100" s="18">
        <v>-2.5186338217745088E-3</v>
      </c>
      <c r="C1100" s="8">
        <f t="shared" ref="C1100:C1163" si="121">B1100-B$5</f>
        <v>-5.3718633821774511E-2</v>
      </c>
      <c r="D1100" s="5">
        <f t="shared" ref="D1100:D1163" si="122">C1100^2</f>
        <v>2.8856916196778964E-3</v>
      </c>
      <c r="E1100" s="5">
        <f t="shared" si="117"/>
        <v>5.4857493472025044E-4</v>
      </c>
      <c r="F1100" s="5">
        <f>B$6+B$7*E1080+B$8*(H1099*100)^2</f>
        <v>1.14687727499696</v>
      </c>
      <c r="G1100" s="14">
        <v>1.27099017562111E-2</v>
      </c>
      <c r="H1100" s="8">
        <f t="shared" si="118"/>
        <v>1.0709235616966134E-2</v>
      </c>
      <c r="I1100" s="7">
        <f t="shared" si="116"/>
        <v>2.0006661392449662E-3</v>
      </c>
      <c r="J1100" s="10">
        <f t="shared" si="119"/>
        <v>0.15741003963836908</v>
      </c>
      <c r="K1100" s="10">
        <f t="shared" si="120"/>
        <v>1.5542049810641556E-2</v>
      </c>
      <c r="AC1100" s="12"/>
      <c r="AD1100" s="13"/>
    </row>
    <row r="1101" spans="1:30" x14ac:dyDescent="0.3">
      <c r="A1101" s="17">
        <v>44077</v>
      </c>
      <c r="B1101" s="18">
        <v>-1.1745565170687873E-2</v>
      </c>
      <c r="C1101" s="8">
        <f t="shared" si="121"/>
        <v>-6.2945565170687875E-2</v>
      </c>
      <c r="D1101" s="5">
        <f t="shared" si="122"/>
        <v>3.9621441746573146E-3</v>
      </c>
      <c r="E1101" s="5">
        <f t="shared" si="117"/>
        <v>2.8856916196778964E-3</v>
      </c>
      <c r="F1101" s="5">
        <f>B$6+B$7*E1080+B$8*(H1100*100)^2</f>
        <v>1.1082951454801746</v>
      </c>
      <c r="G1101" s="14">
        <v>2.1598000567361289E-2</v>
      </c>
      <c r="H1101" s="8">
        <f t="shared" si="118"/>
        <v>1.0527559762262929E-2</v>
      </c>
      <c r="I1101" s="7">
        <f t="shared" ref="I1101:I1164" si="123">SQRT((G1101-H1101)^2)</f>
        <v>1.107044080509836E-2</v>
      </c>
      <c r="J1101" s="10">
        <f t="shared" si="119"/>
        <v>0.51256785416645989</v>
      </c>
      <c r="K1101" s="10">
        <f t="shared" si="120"/>
        <v>0.33296341867756474</v>
      </c>
      <c r="AC1101" s="12"/>
      <c r="AD1101" s="13"/>
    </row>
    <row r="1102" spans="1:30" x14ac:dyDescent="0.3">
      <c r="A1102" s="17">
        <v>44078</v>
      </c>
      <c r="B1102" s="18">
        <v>5.1593723178312203E-3</v>
      </c>
      <c r="C1102" s="8">
        <f t="shared" si="121"/>
        <v>-4.604062768216878E-2</v>
      </c>
      <c r="D1102" s="5">
        <f t="shared" si="122"/>
        <v>2.1197393973680862E-3</v>
      </c>
      <c r="E1102" s="5">
        <f t="shared" ref="E1102:E1165" si="124">D1101</f>
        <v>3.9621441746573146E-3</v>
      </c>
      <c r="F1102" s="5">
        <f>B$6+B$7*E1102+B$8*(G1101*100)^2</f>
        <v>4.3394146474995914</v>
      </c>
      <c r="G1102" s="14">
        <v>1.9325177463429207E-2</v>
      </c>
      <c r="H1102" s="8">
        <f t="shared" ref="H1102:H1165" si="125">SQRT(F1102)/100</f>
        <v>2.0831261717667488E-2</v>
      </c>
      <c r="I1102" s="7">
        <f t="shared" si="123"/>
        <v>1.506084254238281E-3</v>
      </c>
      <c r="J1102" s="10">
        <f t="shared" ref="J1102:J1165" si="126">ABS(G1102-H1102)/G1102</f>
        <v>7.7933786485965342E-2</v>
      </c>
      <c r="K1102" s="10">
        <f t="shared" ref="K1102:K1165" si="127">G1102/H1102-LN(G1102/H1102)-1</f>
        <v>2.7468145833782209E-3</v>
      </c>
      <c r="AC1102" s="12"/>
      <c r="AD1102" s="13"/>
    </row>
    <row r="1103" spans="1:30" x14ac:dyDescent="0.3">
      <c r="A1103" s="17">
        <v>44082</v>
      </c>
      <c r="B1103" s="18">
        <v>-1.1843629489587323E-2</v>
      </c>
      <c r="C1103" s="8">
        <f t="shared" si="121"/>
        <v>-6.3043629489587333E-2</v>
      </c>
      <c r="D1103" s="5">
        <f t="shared" si="122"/>
        <v>3.9744992192203652E-3</v>
      </c>
      <c r="E1103" s="5">
        <f t="shared" si="124"/>
        <v>2.1197393973680862E-3</v>
      </c>
      <c r="F1103" s="5">
        <f>B$6+B$7*E1102+B$8*(H1102*100)^2</f>
        <v>4.0406067233843865</v>
      </c>
      <c r="G1103" s="14">
        <v>1.1324197852037426E-2</v>
      </c>
      <c r="H1103" s="8">
        <f t="shared" si="125"/>
        <v>2.0101260466409528E-2</v>
      </c>
      <c r="I1103" s="7">
        <f t="shared" si="123"/>
        <v>8.7770626143721022E-3</v>
      </c>
      <c r="J1103" s="10">
        <f t="shared" si="126"/>
        <v>0.77507146457997922</v>
      </c>
      <c r="K1103" s="10">
        <f t="shared" si="127"/>
        <v>0.13719828378772636</v>
      </c>
      <c r="AC1103" s="12"/>
      <c r="AD1103" s="13"/>
    </row>
    <row r="1104" spans="1:30" x14ac:dyDescent="0.3">
      <c r="A1104" s="17">
        <v>44083</v>
      </c>
      <c r="B1104" s="18">
        <v>1.2337373759840784E-2</v>
      </c>
      <c r="C1104" s="8">
        <f t="shared" si="121"/>
        <v>-3.8862626240159216E-2</v>
      </c>
      <c r="D1104" s="5">
        <f t="shared" si="122"/>
        <v>1.5103037182823116E-3</v>
      </c>
      <c r="E1104" s="5">
        <f t="shared" si="124"/>
        <v>3.9744992192203652E-3</v>
      </c>
      <c r="F1104" s="5">
        <f>B$6+B$7*E1102+B$8*(H1103*100)^2</f>
        <v>3.7661516450845722</v>
      </c>
      <c r="G1104" s="14">
        <v>7.6571144386078684E-3</v>
      </c>
      <c r="H1104" s="8">
        <f t="shared" si="125"/>
        <v>1.9406575290567298E-2</v>
      </c>
      <c r="I1104" s="7">
        <f t="shared" si="123"/>
        <v>1.174946085195943E-2</v>
      </c>
      <c r="J1104" s="10">
        <f t="shared" si="126"/>
        <v>1.534450209169864</v>
      </c>
      <c r="K1104" s="10">
        <f t="shared" si="127"/>
        <v>0.32453962386797985</v>
      </c>
      <c r="AC1104" s="12"/>
      <c r="AD1104" s="13"/>
    </row>
    <row r="1105" spans="1:30" x14ac:dyDescent="0.3">
      <c r="A1105" s="17">
        <v>44084</v>
      </c>
      <c r="B1105" s="18">
        <v>-2.4555641755690329E-2</v>
      </c>
      <c r="C1105" s="8">
        <f t="shared" si="121"/>
        <v>-7.5755641755690328E-2</v>
      </c>
      <c r="D1105" s="5">
        <f t="shared" si="122"/>
        <v>5.7389172578164917E-3</v>
      </c>
      <c r="E1105" s="5">
        <f t="shared" si="124"/>
        <v>1.5103037182823116E-3</v>
      </c>
      <c r="F1105" s="5">
        <f>B$6+B$7*E1102+B$8*(H1104*100)^2</f>
        <v>3.5140646556661927</v>
      </c>
      <c r="G1105" s="14">
        <v>1.3286172390194825E-2</v>
      </c>
      <c r="H1105" s="8">
        <f t="shared" si="125"/>
        <v>1.8745838619987618E-2</v>
      </c>
      <c r="I1105" s="7">
        <f t="shared" si="123"/>
        <v>5.4596662297927926E-3</v>
      </c>
      <c r="J1105" s="10">
        <f t="shared" si="126"/>
        <v>0.41092845023010677</v>
      </c>
      <c r="K1105" s="10">
        <f t="shared" si="127"/>
        <v>5.3001124707375613E-2</v>
      </c>
      <c r="AC1105" s="12"/>
      <c r="AD1105" s="13"/>
    </row>
    <row r="1106" spans="1:30" x14ac:dyDescent="0.3">
      <c r="A1106" s="17">
        <v>44085</v>
      </c>
      <c r="B1106" s="18">
        <v>-4.7870759476880973E-3</v>
      </c>
      <c r="C1106" s="8">
        <f t="shared" si="121"/>
        <v>-5.5987075947688099E-2</v>
      </c>
      <c r="D1106" s="5">
        <f t="shared" si="122"/>
        <v>3.1345526731721952E-3</v>
      </c>
      <c r="E1106" s="5">
        <f t="shared" si="124"/>
        <v>5.7389172578164917E-3</v>
      </c>
      <c r="F1106" s="5">
        <f>B$6+B$7*E1102+B$8*(H1105*100)^2</f>
        <v>3.2825227558854109</v>
      </c>
      <c r="G1106" s="14">
        <v>1.0820664229999008E-2</v>
      </c>
      <c r="H1106" s="8">
        <f t="shared" si="125"/>
        <v>1.8117733732134961E-2</v>
      </c>
      <c r="I1106" s="7">
        <f t="shared" si="123"/>
        <v>7.2970695021359524E-3</v>
      </c>
      <c r="J1106" s="10">
        <f t="shared" si="126"/>
        <v>0.67436428550344374</v>
      </c>
      <c r="K1106" s="10">
        <f t="shared" si="127"/>
        <v>0.11267515929341254</v>
      </c>
      <c r="AC1106" s="12"/>
      <c r="AD1106" s="13"/>
    </row>
    <row r="1107" spans="1:30" x14ac:dyDescent="0.3">
      <c r="A1107" s="17">
        <v>44088</v>
      </c>
      <c r="B1107" s="18">
        <v>1.9251694569911906E-2</v>
      </c>
      <c r="C1107" s="8">
        <f t="shared" si="121"/>
        <v>-3.19483054300881E-2</v>
      </c>
      <c r="D1107" s="5">
        <f t="shared" si="122"/>
        <v>1.0206942198541969E-3</v>
      </c>
      <c r="E1107" s="5">
        <f t="shared" si="124"/>
        <v>3.1345526731721952E-3</v>
      </c>
      <c r="F1107" s="5">
        <f>B$6+B$7*E1102+B$8*(H1106*100)^2</f>
        <v>3.0698515209367625</v>
      </c>
      <c r="G1107" s="14">
        <v>9.9374966817400937E-3</v>
      </c>
      <c r="H1107" s="8">
        <f t="shared" si="125"/>
        <v>1.7520991755425156E-2</v>
      </c>
      <c r="I1107" s="7">
        <f t="shared" si="123"/>
        <v>7.5834950736850624E-3</v>
      </c>
      <c r="J1107" s="10">
        <f t="shared" si="126"/>
        <v>0.76311925594094021</v>
      </c>
      <c r="K1107" s="10">
        <f t="shared" si="127"/>
        <v>0.13426115340299027</v>
      </c>
      <c r="AC1107" s="12"/>
      <c r="AD1107" s="13"/>
    </row>
    <row r="1108" spans="1:30" x14ac:dyDescent="0.3">
      <c r="A1108" s="17">
        <v>44089</v>
      </c>
      <c r="B1108" s="18">
        <v>2.29342933503733E-4</v>
      </c>
      <c r="C1108" s="8">
        <f t="shared" si="121"/>
        <v>-5.0970657066496269E-2</v>
      </c>
      <c r="D1108" s="5">
        <f t="shared" si="122"/>
        <v>2.5980078817903663E-3</v>
      </c>
      <c r="E1108" s="5">
        <f t="shared" si="124"/>
        <v>1.0206942198541969E-3</v>
      </c>
      <c r="F1108" s="5">
        <f>B$6+B$7*E1102+B$8*(H1107*100)^2</f>
        <v>2.87451299163643</v>
      </c>
      <c r="G1108" s="14">
        <v>8.4867597808172858E-3</v>
      </c>
      <c r="H1108" s="8">
        <f t="shared" si="125"/>
        <v>1.6954388787675096E-2</v>
      </c>
      <c r="I1108" s="7">
        <f t="shared" si="123"/>
        <v>8.4676290068578103E-3</v>
      </c>
      <c r="J1108" s="10">
        <f t="shared" si="126"/>
        <v>0.99774580941919466</v>
      </c>
      <c r="K1108" s="10">
        <f t="shared" si="127"/>
        <v>0.19258363315378113</v>
      </c>
      <c r="AC1108" s="12"/>
      <c r="AD1108" s="13"/>
    </row>
    <row r="1109" spans="1:30" x14ac:dyDescent="0.3">
      <c r="A1109" s="17">
        <v>44090</v>
      </c>
      <c r="B1109" s="18">
        <v>-6.2208287665583882E-3</v>
      </c>
      <c r="C1109" s="8">
        <f t="shared" si="121"/>
        <v>-5.7420828766558393E-2</v>
      </c>
      <c r="D1109" s="5">
        <f t="shared" si="122"/>
        <v>3.2971515762384197E-3</v>
      </c>
      <c r="E1109" s="5">
        <f t="shared" si="124"/>
        <v>2.5980078817903663E-3</v>
      </c>
      <c r="F1109" s="5">
        <f>B$6+B$7*E1102+B$8*(H1108*100)^2</f>
        <v>2.6950945524740746</v>
      </c>
      <c r="G1109" s="14">
        <v>6.0710947290348646E-3</v>
      </c>
      <c r="H1109" s="8">
        <f t="shared" si="125"/>
        <v>1.6416743137644792E-2</v>
      </c>
      <c r="I1109" s="7">
        <f t="shared" si="123"/>
        <v>1.0345648408609928E-2</v>
      </c>
      <c r="J1109" s="10">
        <f t="shared" si="126"/>
        <v>1.7040828500224372</v>
      </c>
      <c r="K1109" s="10">
        <f t="shared" si="127"/>
        <v>0.36457395177937912</v>
      </c>
      <c r="AC1109" s="12"/>
      <c r="AD1109" s="13"/>
    </row>
    <row r="1110" spans="1:30" x14ac:dyDescent="0.3">
      <c r="A1110" s="17">
        <v>44091</v>
      </c>
      <c r="B1110" s="18">
        <v>4.2247802785298477E-3</v>
      </c>
      <c r="C1110" s="8">
        <f t="shared" si="121"/>
        <v>-4.6975219721470153E-2</v>
      </c>
      <c r="D1110" s="5">
        <f t="shared" si="122"/>
        <v>2.2066712678803983E-3</v>
      </c>
      <c r="E1110" s="5">
        <f t="shared" si="124"/>
        <v>3.2971515762384197E-3</v>
      </c>
      <c r="F1110" s="5">
        <f>B$6+B$7*E1102+B$8*(H1109*100)^2</f>
        <v>2.5302987161034496</v>
      </c>
      <c r="G1110" s="14">
        <v>1.2587790950104975E-2</v>
      </c>
      <c r="H1110" s="8">
        <f t="shared" si="125"/>
        <v>1.5906912698897449E-2</v>
      </c>
      <c r="I1110" s="7">
        <f t="shared" si="123"/>
        <v>3.3191217487924737E-3</v>
      </c>
      <c r="J1110" s="10">
        <f t="shared" si="126"/>
        <v>0.26367785753264311</v>
      </c>
      <c r="K1110" s="10">
        <f t="shared" si="127"/>
        <v>2.5367324990513751E-2</v>
      </c>
      <c r="AC1110" s="12"/>
      <c r="AD1110" s="13"/>
    </row>
    <row r="1111" spans="1:30" x14ac:dyDescent="0.3">
      <c r="A1111" s="17">
        <v>44092</v>
      </c>
      <c r="B1111" s="18">
        <v>-1.8227413523053664E-2</v>
      </c>
      <c r="C1111" s="8">
        <f t="shared" si="121"/>
        <v>-6.9427413523053663E-2</v>
      </c>
      <c r="D1111" s="5">
        <f t="shared" si="122"/>
        <v>4.8201657485010948E-3</v>
      </c>
      <c r="E1111" s="5">
        <f t="shared" si="124"/>
        <v>2.2066712678803983E-3</v>
      </c>
      <c r="F1111" s="5">
        <f>B$6+B$7*E1102+B$8*(H1110*100)^2</f>
        <v>2.3789337403970312</v>
      </c>
      <c r="G1111" s="14">
        <v>9.6475367673146632E-3</v>
      </c>
      <c r="H1111" s="8">
        <f t="shared" si="125"/>
        <v>1.5423792466177153E-2</v>
      </c>
      <c r="I1111" s="7">
        <f t="shared" si="123"/>
        <v>5.7762556988624897E-3</v>
      </c>
      <c r="J1111" s="10">
        <f t="shared" si="126"/>
        <v>0.5987285499063485</v>
      </c>
      <c r="K1111" s="10">
        <f t="shared" si="127"/>
        <v>9.4705712211377691E-2</v>
      </c>
      <c r="AC1111" s="12"/>
      <c r="AD1111" s="13"/>
    </row>
    <row r="1112" spans="1:30" x14ac:dyDescent="0.3">
      <c r="A1112" s="17">
        <v>44095</v>
      </c>
      <c r="B1112" s="18">
        <v>-1.3304101884965449E-2</v>
      </c>
      <c r="C1112" s="8">
        <f t="shared" si="121"/>
        <v>-6.4504101884965456E-2</v>
      </c>
      <c r="D1112" s="5">
        <f t="shared" si="122"/>
        <v>4.1607791599860043E-3</v>
      </c>
      <c r="E1112" s="5">
        <f t="shared" si="124"/>
        <v>4.8201657485010948E-3</v>
      </c>
      <c r="F1112" s="5">
        <f>B$6+B$7*E1102+B$8*(H1111*100)^2</f>
        <v>2.2399050102106863</v>
      </c>
      <c r="G1112" s="14">
        <v>1.6998498166342291E-2</v>
      </c>
      <c r="H1112" s="8">
        <f t="shared" si="125"/>
        <v>1.4966312205118156E-2</v>
      </c>
      <c r="I1112" s="7">
        <f t="shared" si="123"/>
        <v>2.0321859612241356E-3</v>
      </c>
      <c r="J1112" s="10">
        <f t="shared" si="126"/>
        <v>0.11955091216516676</v>
      </c>
      <c r="K1112" s="10">
        <f t="shared" si="127"/>
        <v>8.4608404205908094E-3</v>
      </c>
      <c r="AC1112" s="12"/>
      <c r="AD1112" s="13"/>
    </row>
    <row r="1113" spans="1:30" x14ac:dyDescent="0.3">
      <c r="A1113" s="17">
        <v>44096</v>
      </c>
      <c r="B1113" s="18">
        <v>3.1191316432741261E-3</v>
      </c>
      <c r="C1113" s="8">
        <f t="shared" si="121"/>
        <v>-4.8080868356725877E-2</v>
      </c>
      <c r="D1113" s="5">
        <f t="shared" si="122"/>
        <v>2.3117699019368039E-3</v>
      </c>
      <c r="E1113" s="5">
        <f t="shared" si="124"/>
        <v>4.1607791599860043E-3</v>
      </c>
      <c r="F1113" s="5">
        <f>B$6+B$7*E1102+B$8*(H1112*100)^2</f>
        <v>2.1122071215345288</v>
      </c>
      <c r="G1113" s="14">
        <v>8.6896122511021176E-3</v>
      </c>
      <c r="H1113" s="8">
        <f t="shared" si="125"/>
        <v>1.4533434286274283E-2</v>
      </c>
      <c r="I1113" s="7">
        <f t="shared" si="123"/>
        <v>5.8438220351721658E-3</v>
      </c>
      <c r="J1113" s="10">
        <f t="shared" si="126"/>
        <v>0.67250665119505004</v>
      </c>
      <c r="K1113" s="10">
        <f t="shared" si="127"/>
        <v>0.11222843642796154</v>
      </c>
      <c r="AC1113" s="12"/>
      <c r="AD1113" s="13"/>
    </row>
    <row r="1114" spans="1:30" x14ac:dyDescent="0.3">
      <c r="A1114" s="17">
        <v>44097</v>
      </c>
      <c r="B1114" s="18">
        <v>-1.6153364511678227E-2</v>
      </c>
      <c r="C1114" s="8">
        <f t="shared" si="121"/>
        <v>-6.7353364511678226E-2</v>
      </c>
      <c r="D1114" s="5">
        <f t="shared" si="122"/>
        <v>4.5364757110429961E-3</v>
      </c>
      <c r="E1114" s="5">
        <f t="shared" si="124"/>
        <v>2.3117699019368039E-3</v>
      </c>
      <c r="F1114" s="5">
        <f>B$6+B$7*E1102+B$8*(H1113*100)^2</f>
        <v>1.9949166107854779</v>
      </c>
      <c r="G1114" s="14">
        <v>7.2932472511103123E-3</v>
      </c>
      <c r="H1114" s="8">
        <f t="shared" si="125"/>
        <v>1.4124151694121236E-2</v>
      </c>
      <c r="I1114" s="7">
        <f t="shared" si="123"/>
        <v>6.8309044430109236E-3</v>
      </c>
      <c r="J1114" s="10">
        <f t="shared" si="126"/>
        <v>0.93660672781537713</v>
      </c>
      <c r="K1114" s="10">
        <f t="shared" si="127"/>
        <v>0.17730443228450921</v>
      </c>
      <c r="AC1114" s="12"/>
      <c r="AD1114" s="13"/>
    </row>
    <row r="1115" spans="1:30" x14ac:dyDescent="0.3">
      <c r="A1115" s="17">
        <v>44098</v>
      </c>
      <c r="B1115" s="18">
        <v>1.32507243668037E-2</v>
      </c>
      <c r="C1115" s="8">
        <f t="shared" si="121"/>
        <v>-3.7949275633196305E-2</v>
      </c>
      <c r="D1115" s="5">
        <f t="shared" si="122"/>
        <v>1.4401475210843069E-3</v>
      </c>
      <c r="E1115" s="5">
        <f t="shared" si="124"/>
        <v>4.5364757110429961E-3</v>
      </c>
      <c r="F1115" s="5">
        <f>B$6+B$7*E1102+B$8*(H1114*100)^2</f>
        <v>1.8871852766624746</v>
      </c>
      <c r="G1115" s="14">
        <v>1.5012875877867435E-2</v>
      </c>
      <c r="H1115" s="8">
        <f t="shared" si="125"/>
        <v>1.3737486220784625E-2</v>
      </c>
      <c r="I1115" s="7">
        <f t="shared" si="123"/>
        <v>1.2753896570828101E-3</v>
      </c>
      <c r="J1115" s="10">
        <f t="shared" si="126"/>
        <v>8.495305412889205E-2</v>
      </c>
      <c r="K1115" s="10">
        <f t="shared" si="127"/>
        <v>4.0601964968094428E-3</v>
      </c>
      <c r="AC1115" s="12"/>
      <c r="AD1115" s="13"/>
    </row>
    <row r="1116" spans="1:30" x14ac:dyDescent="0.3">
      <c r="A1116" s="17">
        <v>44099</v>
      </c>
      <c r="B1116" s="18">
        <v>-1.3401302008092259E-4</v>
      </c>
      <c r="C1116" s="8">
        <f t="shared" si="121"/>
        <v>-5.1334013020080928E-2</v>
      </c>
      <c r="D1116" s="5">
        <f t="shared" si="122"/>
        <v>2.6351808927458382E-3</v>
      </c>
      <c r="E1116" s="5">
        <f t="shared" si="124"/>
        <v>1.4401475210843069E-3</v>
      </c>
      <c r="F1116" s="5">
        <f>B$6+B$7*E1102+B$8*(H1115*100)^2</f>
        <v>1.7882340462704958</v>
      </c>
      <c r="G1116" s="14">
        <v>1.3179549703667914E-2</v>
      </c>
      <c r="H1116" s="8">
        <f t="shared" si="125"/>
        <v>1.3372486852752916E-2</v>
      </c>
      <c r="I1116" s="7">
        <f t="shared" si="123"/>
        <v>1.9293714908500195E-4</v>
      </c>
      <c r="J1116" s="10">
        <f t="shared" si="126"/>
        <v>1.4639130579044509E-2</v>
      </c>
      <c r="K1116" s="10">
        <f t="shared" si="127"/>
        <v>1.0509450274565069E-4</v>
      </c>
      <c r="AC1116" s="12"/>
      <c r="AD1116" s="13"/>
    </row>
    <row r="1117" spans="1:30" x14ac:dyDescent="0.3">
      <c r="A1117" s="17">
        <v>44102</v>
      </c>
      <c r="B1117" s="18">
        <v>-2.4345761957112876E-2</v>
      </c>
      <c r="C1117" s="8">
        <f t="shared" si="121"/>
        <v>-7.5545761957112878E-2</v>
      </c>
      <c r="D1117" s="5">
        <f t="shared" si="122"/>
        <v>5.7071621496807634E-3</v>
      </c>
      <c r="E1117" s="5">
        <f t="shared" si="124"/>
        <v>2.6351808927458382E-3</v>
      </c>
      <c r="F1117" s="5">
        <f>B$6+B$7*E1102+B$8*(H1116*100)^2</f>
        <v>1.6973473411554636</v>
      </c>
      <c r="G1117" s="14">
        <v>2.4355284519368959E-2</v>
      </c>
      <c r="H1117" s="8">
        <f t="shared" si="125"/>
        <v>1.3028228356746989E-2</v>
      </c>
      <c r="I1117" s="7">
        <f t="shared" si="123"/>
        <v>1.132705616262197E-2</v>
      </c>
      <c r="J1117" s="10">
        <f t="shared" si="126"/>
        <v>0.46507591211319799</v>
      </c>
      <c r="K1117" s="10">
        <f t="shared" si="127"/>
        <v>0.24379370050667237</v>
      </c>
      <c r="AC1117" s="12"/>
      <c r="AD1117" s="13"/>
    </row>
    <row r="1118" spans="1:30" x14ac:dyDescent="0.3">
      <c r="A1118" s="17">
        <v>44103</v>
      </c>
      <c r="B1118" s="18">
        <v>-1.1538221776708255E-2</v>
      </c>
      <c r="C1118" s="8">
        <f t="shared" si="121"/>
        <v>-6.2738221776708264E-2</v>
      </c>
      <c r="D1118" s="5">
        <f t="shared" si="122"/>
        <v>3.9360844717034309E-3</v>
      </c>
      <c r="E1118" s="5">
        <f t="shared" si="124"/>
        <v>5.7071621496807634E-3</v>
      </c>
      <c r="F1118" s="5">
        <f>B$6+B$7*E1102+B$8*(H1117*100)^2</f>
        <v>1.6138679025073064</v>
      </c>
      <c r="G1118" s="14">
        <v>1.3931253574875509E-2</v>
      </c>
      <c r="H1118" s="8">
        <f t="shared" si="125"/>
        <v>1.2703810068272063E-2</v>
      </c>
      <c r="I1118" s="7">
        <f t="shared" si="123"/>
        <v>1.2274435066034466E-3</v>
      </c>
      <c r="J1118" s="10">
        <f t="shared" si="126"/>
        <v>8.8107182889635621E-2</v>
      </c>
      <c r="K1118" s="10">
        <f t="shared" si="127"/>
        <v>4.3872875434969316E-3</v>
      </c>
      <c r="AC1118" s="12"/>
      <c r="AD1118" s="13"/>
    </row>
    <row r="1119" spans="1:30" x14ac:dyDescent="0.3">
      <c r="A1119" s="17">
        <v>44104</v>
      </c>
      <c r="B1119" s="18">
        <v>1.0872502590505411E-2</v>
      </c>
      <c r="C1119" s="8">
        <f t="shared" si="121"/>
        <v>-4.0327497409494595E-2</v>
      </c>
      <c r="D1119" s="5">
        <f t="shared" si="122"/>
        <v>1.6263070473127932E-3</v>
      </c>
      <c r="E1119" s="5">
        <f t="shared" si="124"/>
        <v>3.9360844717034309E-3</v>
      </c>
      <c r="F1119" s="5">
        <f>B$6+B$7*E1102+B$8*(H1118*100)^2</f>
        <v>1.5371920381089739</v>
      </c>
      <c r="G1119" s="14">
        <v>1.1846476217986237E-2</v>
      </c>
      <c r="H1119" s="8">
        <f t="shared" si="125"/>
        <v>1.2398354883245494E-2</v>
      </c>
      <c r="I1119" s="7">
        <f t="shared" si="123"/>
        <v>5.5187866525925784E-4</v>
      </c>
      <c r="J1119" s="10">
        <f t="shared" si="126"/>
        <v>4.6585892302839639E-2</v>
      </c>
      <c r="K1119" s="10">
        <f t="shared" si="127"/>
        <v>1.021085870915206E-3</v>
      </c>
      <c r="AC1119" s="12"/>
      <c r="AD1119" s="13"/>
    </row>
    <row r="1120" spans="1:30" x14ac:dyDescent="0.3">
      <c r="A1120" s="17">
        <v>44105</v>
      </c>
      <c r="B1120" s="18">
        <v>9.2171399896370538E-3</v>
      </c>
      <c r="C1120" s="8">
        <f t="shared" si="121"/>
        <v>-4.198286001036295E-2</v>
      </c>
      <c r="D1120" s="5">
        <f t="shared" si="122"/>
        <v>1.7625605346497325E-3</v>
      </c>
      <c r="E1120" s="5">
        <f t="shared" si="124"/>
        <v>1.6263070473127932E-3</v>
      </c>
      <c r="F1120" s="5">
        <f>B$6+B$7*E1102+B$8*(H1119*100)^2</f>
        <v>1.4667652566591058</v>
      </c>
      <c r="G1120" s="14">
        <v>1.3944180374919403E-2</v>
      </c>
      <c r="H1120" s="8">
        <f t="shared" si="125"/>
        <v>1.2111008449584642E-2</v>
      </c>
      <c r="I1120" s="7">
        <f t="shared" si="123"/>
        <v>1.8331719253347617E-3</v>
      </c>
      <c r="J1120" s="10">
        <f t="shared" si="126"/>
        <v>0.13146501809686734</v>
      </c>
      <c r="K1120" s="10">
        <f t="shared" si="127"/>
        <v>1.0416686999696001E-2</v>
      </c>
      <c r="AC1120" s="12"/>
      <c r="AD1120" s="13"/>
    </row>
    <row r="1121" spans="1:30" x14ac:dyDescent="0.3">
      <c r="A1121" s="17">
        <v>44106</v>
      </c>
      <c r="B1121" s="18">
        <v>-1.5441347466800608E-2</v>
      </c>
      <c r="C1121" s="8">
        <f t="shared" si="121"/>
        <v>-6.6641347466800616E-2</v>
      </c>
      <c r="D1121" s="5">
        <f t="shared" si="122"/>
        <v>4.4410691921908533E-3</v>
      </c>
      <c r="E1121" s="5">
        <f t="shared" si="124"/>
        <v>1.7625605346497325E-3</v>
      </c>
      <c r="F1121" s="5">
        <f>B$6+B$7*E1102+B$8*(H1120*100)^2</f>
        <v>1.4020782578974018</v>
      </c>
      <c r="G1121" s="14">
        <v>1.2224199029380989E-2</v>
      </c>
      <c r="H1121" s="8">
        <f t="shared" si="125"/>
        <v>1.1840938551894449E-2</v>
      </c>
      <c r="I1121" s="7">
        <f t="shared" si="123"/>
        <v>3.8326047748653974E-4</v>
      </c>
      <c r="J1121" s="10">
        <f t="shared" si="126"/>
        <v>3.1352604499106179E-2</v>
      </c>
      <c r="K1121" s="10">
        <f t="shared" si="127"/>
        <v>5.1278876418825448E-4</v>
      </c>
      <c r="AC1121" s="12"/>
      <c r="AD1121" s="13"/>
    </row>
    <row r="1122" spans="1:30" x14ac:dyDescent="0.3">
      <c r="A1122" s="17">
        <v>44109</v>
      </c>
      <c r="B1122" s="18">
        <v>2.1809864773423636E-2</v>
      </c>
      <c r="C1122" s="8">
        <f t="shared" si="121"/>
        <v>-2.9390135226576367E-2</v>
      </c>
      <c r="D1122" s="5">
        <f t="shared" si="122"/>
        <v>8.637800486364451E-4</v>
      </c>
      <c r="E1122" s="5">
        <f t="shared" si="124"/>
        <v>4.4410691921908533E-3</v>
      </c>
      <c r="F1122" s="5">
        <f>B$6+B$7*E1102+B$8*(H1121*100)^2</f>
        <v>1.3426632495347768</v>
      </c>
      <c r="G1122" s="14">
        <v>1.2186867951193206E-2</v>
      </c>
      <c r="H1122" s="8">
        <f t="shared" si="125"/>
        <v>1.1587334678582372E-2</v>
      </c>
      <c r="I1122" s="7">
        <f t="shared" si="123"/>
        <v>5.9953327261083426E-4</v>
      </c>
      <c r="J1122" s="10">
        <f t="shared" si="126"/>
        <v>4.9195024924524142E-2</v>
      </c>
      <c r="K1122" s="10">
        <f t="shared" si="127"/>
        <v>1.2940839488049249E-3</v>
      </c>
      <c r="AC1122" s="12"/>
      <c r="AD1122" s="13"/>
    </row>
    <row r="1123" spans="1:30" x14ac:dyDescent="0.3">
      <c r="A1123" s="17">
        <v>44110</v>
      </c>
      <c r="B1123" s="18">
        <v>-4.9451338098982049E-3</v>
      </c>
      <c r="C1123" s="8">
        <f t="shared" si="121"/>
        <v>-5.6145133809898204E-2</v>
      </c>
      <c r="D1123" s="5">
        <f t="shared" si="122"/>
        <v>3.1522760505313745E-3</v>
      </c>
      <c r="E1123" s="5">
        <f t="shared" si="124"/>
        <v>8.637800486364451E-4</v>
      </c>
      <c r="F1123" s="5">
        <f>B$6+B$7*E1102+B$8*(H1122*100)^2</f>
        <v>1.2880905643537053</v>
      </c>
      <c r="G1123" s="14">
        <v>1.588133781947668E-2</v>
      </c>
      <c r="H1123" s="8">
        <f t="shared" si="125"/>
        <v>1.1349407757031664E-2</v>
      </c>
      <c r="I1123" s="7">
        <f t="shared" si="123"/>
        <v>4.5319300624450162E-3</v>
      </c>
      <c r="J1123" s="10">
        <f t="shared" si="126"/>
        <v>0.28536198360361759</v>
      </c>
      <c r="K1123" s="10">
        <f t="shared" si="127"/>
        <v>6.3330693010891004E-2</v>
      </c>
      <c r="AC1123" s="12"/>
      <c r="AD1123" s="13"/>
    </row>
    <row r="1124" spans="1:30" x14ac:dyDescent="0.3">
      <c r="A1124" s="17">
        <v>44111</v>
      </c>
      <c r="B1124" s="18">
        <v>-9.3124977301492387E-4</v>
      </c>
      <c r="C1124" s="8">
        <f t="shared" si="121"/>
        <v>-5.2131249773014927E-2</v>
      </c>
      <c r="D1124" s="5">
        <f t="shared" si="122"/>
        <v>2.7176672028964687E-3</v>
      </c>
      <c r="E1124" s="5">
        <f t="shared" si="124"/>
        <v>3.1522760505313745E-3</v>
      </c>
      <c r="F1124" s="5">
        <f>B$6+B$7*E1103+B$8*(H1123*100)^2</f>
        <v>1.2378472706281891</v>
      </c>
      <c r="G1124" s="14">
        <v>1.0264806534121537E-2</v>
      </c>
      <c r="H1124" s="8">
        <f t="shared" si="125"/>
        <v>1.1125858486553697E-2</v>
      </c>
      <c r="I1124" s="7">
        <f t="shared" si="123"/>
        <v>8.6105195243216075E-4</v>
      </c>
      <c r="J1124" s="10">
        <f t="shared" si="126"/>
        <v>8.3883894895623548E-2</v>
      </c>
      <c r="K1124" s="10">
        <f t="shared" si="127"/>
        <v>3.1588330732770231E-3</v>
      </c>
      <c r="AC1124" s="12"/>
      <c r="AD1124" s="13"/>
    </row>
    <row r="1125" spans="1:30" x14ac:dyDescent="0.3">
      <c r="A1125" s="17">
        <v>44112</v>
      </c>
      <c r="B1125" s="18">
        <v>2.475235702209326E-2</v>
      </c>
      <c r="C1125" s="8">
        <f t="shared" si="121"/>
        <v>-2.6447642977906742E-2</v>
      </c>
      <c r="D1125" s="5">
        <f t="shared" si="122"/>
        <v>6.9947781908681985E-4</v>
      </c>
      <c r="E1125" s="5">
        <f t="shared" si="124"/>
        <v>2.7176672028964687E-3</v>
      </c>
      <c r="F1125" s="5">
        <f>B$6+B$7*E1125+B$8*(G1124*100)^2</f>
        <v>1.0225635097197683</v>
      </c>
      <c r="G1125" s="14">
        <v>9.6215192288584498E-3</v>
      </c>
      <c r="H1125" s="8">
        <f t="shared" si="125"/>
        <v>1.0112188238555333E-2</v>
      </c>
      <c r="I1125" s="7">
        <f t="shared" si="123"/>
        <v>4.9066900969688305E-4</v>
      </c>
      <c r="J1125" s="10">
        <f t="shared" si="126"/>
        <v>5.0997040906511679E-2</v>
      </c>
      <c r="K1125" s="10">
        <f t="shared" si="127"/>
        <v>1.2167411936878647E-3</v>
      </c>
      <c r="AC1125" s="12"/>
      <c r="AD1125" s="13"/>
    </row>
    <row r="1126" spans="1:30" x14ac:dyDescent="0.3">
      <c r="A1126" s="17">
        <v>44113</v>
      </c>
      <c r="B1126" s="18">
        <v>-4.4728149368665447E-3</v>
      </c>
      <c r="C1126" s="8">
        <f t="shared" si="121"/>
        <v>-5.5672814936866544E-2</v>
      </c>
      <c r="D1126" s="5">
        <f t="shared" si="122"/>
        <v>3.0994623229945906E-3</v>
      </c>
      <c r="E1126" s="5">
        <f t="shared" si="124"/>
        <v>6.9947781908681985E-4</v>
      </c>
      <c r="F1126" s="5">
        <f>B$6+B$7*E1125+B$8*(H1125*100)^2</f>
        <v>0.99399905791203291</v>
      </c>
      <c r="G1126" s="14">
        <v>9.9443361246915885E-3</v>
      </c>
      <c r="H1126" s="8">
        <f t="shared" si="125"/>
        <v>9.9699501398554293E-3</v>
      </c>
      <c r="I1126" s="7">
        <f t="shared" si="123"/>
        <v>2.5614015163840861E-5</v>
      </c>
      <c r="J1126" s="10">
        <f t="shared" si="126"/>
        <v>2.5757390782720803E-3</v>
      </c>
      <c r="K1126" s="10">
        <f t="shared" si="127"/>
        <v>3.3058564441468263E-6</v>
      </c>
      <c r="AC1126" s="12"/>
      <c r="AD1126" s="13"/>
    </row>
    <row r="1127" spans="1:30" x14ac:dyDescent="0.3">
      <c r="A1127" s="17">
        <v>44117</v>
      </c>
      <c r="B1127" s="18">
        <v>1.040900073988524E-2</v>
      </c>
      <c r="C1127" s="8">
        <f t="shared" si="121"/>
        <v>-4.0790999260114764E-2</v>
      </c>
      <c r="D1127" s="5">
        <f t="shared" si="122"/>
        <v>1.6639056206386833E-3</v>
      </c>
      <c r="E1127" s="5">
        <f t="shared" si="124"/>
        <v>3.0994623229945906E-3</v>
      </c>
      <c r="F1127" s="5">
        <f>B$6+B$7*E1125+B$8*(H1126*100)^2</f>
        <v>0.96776260892662813</v>
      </c>
      <c r="G1127" s="14">
        <v>9.8582366070807184E-3</v>
      </c>
      <c r="H1127" s="8">
        <f t="shared" si="125"/>
        <v>9.8374926120766565E-3</v>
      </c>
      <c r="I1127" s="7">
        <f t="shared" si="123"/>
        <v>2.0743995004061933E-5</v>
      </c>
      <c r="J1127" s="10">
        <f t="shared" si="126"/>
        <v>2.1042297756540427E-3</v>
      </c>
      <c r="K1127" s="10">
        <f t="shared" si="127"/>
        <v>2.2201175933211914E-6</v>
      </c>
      <c r="AC1127" s="12"/>
      <c r="AD1127" s="13"/>
    </row>
    <row r="1128" spans="1:30" x14ac:dyDescent="0.3">
      <c r="A1128" s="17">
        <v>44118</v>
      </c>
      <c r="B1128" s="18">
        <v>8.4009046571346807E-3</v>
      </c>
      <c r="C1128" s="8">
        <f t="shared" si="121"/>
        <v>-4.2799095342865322E-2</v>
      </c>
      <c r="D1128" s="5">
        <f t="shared" si="122"/>
        <v>1.8317625621676761E-3</v>
      </c>
      <c r="E1128" s="5">
        <f t="shared" si="124"/>
        <v>1.6639056206386833E-3</v>
      </c>
      <c r="F1128" s="5">
        <f>B$6+B$7*E1125+B$8*(H1127*100)^2</f>
        <v>0.94366443053353388</v>
      </c>
      <c r="G1128" s="14">
        <v>5.6862478616265507E-3</v>
      </c>
      <c r="H1128" s="8">
        <f t="shared" si="125"/>
        <v>9.7142391906599353E-3</v>
      </c>
      <c r="I1128" s="7">
        <f t="shared" si="123"/>
        <v>4.0279913290333846E-3</v>
      </c>
      <c r="J1128" s="10">
        <f t="shared" si="126"/>
        <v>0.70837420862642064</v>
      </c>
      <c r="K1128" s="10">
        <f t="shared" si="127"/>
        <v>0.12089401101533159</v>
      </c>
      <c r="AC1128" s="12"/>
      <c r="AD1128" s="13"/>
    </row>
    <row r="1129" spans="1:30" x14ac:dyDescent="0.3">
      <c r="A1129" s="17">
        <v>44119</v>
      </c>
      <c r="B1129" s="18">
        <v>-2.8227532503829187E-3</v>
      </c>
      <c r="C1129" s="8">
        <f t="shared" si="121"/>
        <v>-5.4022753250382922E-2</v>
      </c>
      <c r="D1129" s="5">
        <f t="shared" si="122"/>
        <v>2.9184578687517586E-3</v>
      </c>
      <c r="E1129" s="5">
        <f t="shared" si="124"/>
        <v>1.8317625621676761E-3</v>
      </c>
      <c r="F1129" s="5">
        <f>B$6+B$7*E1125+B$8*(H1128*100)^2</f>
        <v>0.92153025367947694</v>
      </c>
      <c r="G1129" s="14">
        <v>1.3466092712006094E-2</v>
      </c>
      <c r="H1129" s="8">
        <f t="shared" si="125"/>
        <v>9.5996367310408007E-3</v>
      </c>
      <c r="I1129" s="7">
        <f t="shared" si="123"/>
        <v>3.8664559809652929E-3</v>
      </c>
      <c r="J1129" s="10">
        <f t="shared" si="126"/>
        <v>0.28712530528755675</v>
      </c>
      <c r="K1129" s="10">
        <f t="shared" si="127"/>
        <v>6.4321454662100486E-2</v>
      </c>
      <c r="AC1129" s="12"/>
      <c r="AD1129" s="13"/>
    </row>
    <row r="1130" spans="1:30" x14ac:dyDescent="0.3">
      <c r="A1130" s="17">
        <v>44120</v>
      </c>
      <c r="B1130" s="18">
        <v>-7.5495765518855777E-3</v>
      </c>
      <c r="C1130" s="8">
        <f t="shared" si="121"/>
        <v>-5.8749576551885577E-2</v>
      </c>
      <c r="D1130" s="5">
        <f t="shared" si="122"/>
        <v>3.4515127450258634E-3</v>
      </c>
      <c r="E1130" s="5">
        <f t="shared" si="124"/>
        <v>2.9184578687517586E-3</v>
      </c>
      <c r="F1130" s="5">
        <f>B$6+B$7*E1125+B$8*(H1129*100)^2</f>
        <v>0.90120001223902557</v>
      </c>
      <c r="G1130" s="14">
        <v>4.1437438440495022E-3</v>
      </c>
      <c r="H1130" s="8">
        <f t="shared" si="125"/>
        <v>9.4931554935070231E-3</v>
      </c>
      <c r="I1130" s="7">
        <f t="shared" si="123"/>
        <v>5.3494116494575208E-3</v>
      </c>
      <c r="J1130" s="10">
        <f t="shared" si="126"/>
        <v>1.2909609886092215</v>
      </c>
      <c r="K1130" s="10">
        <f t="shared" si="127"/>
        <v>0.26546942340719637</v>
      </c>
      <c r="AC1130" s="12"/>
      <c r="AD1130" s="13"/>
    </row>
    <row r="1131" spans="1:30" x14ac:dyDescent="0.3">
      <c r="A1131" s="17">
        <v>44123</v>
      </c>
      <c r="B1131" s="18">
        <v>3.5437445382430822E-3</v>
      </c>
      <c r="C1131" s="8">
        <f t="shared" si="121"/>
        <v>-4.7656255461756919E-2</v>
      </c>
      <c r="D1131" s="5">
        <f t="shared" si="122"/>
        <v>2.2711186846362361E-3</v>
      </c>
      <c r="E1131" s="5">
        <f t="shared" si="124"/>
        <v>3.4515127450258634E-3</v>
      </c>
      <c r="F1131" s="5">
        <f>B$6+B$7*E1125+B$8*(H1130*100)^2</f>
        <v>0.88252668547597102</v>
      </c>
      <c r="G1131" s="14">
        <v>1.3325257856006387E-2</v>
      </c>
      <c r="H1131" s="8">
        <f t="shared" si="125"/>
        <v>9.3942891454115406E-3</v>
      </c>
      <c r="I1131" s="7">
        <f t="shared" si="123"/>
        <v>3.9309687105948468E-3</v>
      </c>
      <c r="J1131" s="10">
        <f t="shared" si="126"/>
        <v>0.29500132403238671</v>
      </c>
      <c r="K1131" s="10">
        <f t="shared" si="127"/>
        <v>6.8883026000372771E-2</v>
      </c>
      <c r="AC1131" s="12"/>
      <c r="AD1131" s="13"/>
    </row>
    <row r="1132" spans="1:30" x14ac:dyDescent="0.3">
      <c r="A1132" s="17">
        <v>44124</v>
      </c>
      <c r="B1132" s="18">
        <v>1.8896334304285188E-2</v>
      </c>
      <c r="C1132" s="8">
        <f t="shared" si="121"/>
        <v>-3.2303665695714814E-2</v>
      </c>
      <c r="D1132" s="5">
        <f t="shared" si="122"/>
        <v>1.0435268173805022E-3</v>
      </c>
      <c r="E1132" s="5">
        <f t="shared" si="124"/>
        <v>2.2711186846362361E-3</v>
      </c>
      <c r="F1132" s="5">
        <f>B$6+B$7*E1125+B$8*(H1131*100)^2</f>
        <v>0.86537523484410517</v>
      </c>
      <c r="G1132" s="14">
        <v>9.1341572551438491E-3</v>
      </c>
      <c r="H1132" s="8">
        <f t="shared" si="125"/>
        <v>9.3025546751637263E-3</v>
      </c>
      <c r="I1132" s="7">
        <f t="shared" si="123"/>
        <v>1.683974200198772E-4</v>
      </c>
      <c r="J1132" s="10">
        <f t="shared" si="126"/>
        <v>1.8436010604595748E-2</v>
      </c>
      <c r="K1132" s="10">
        <f t="shared" si="127"/>
        <v>1.6585077999264897E-4</v>
      </c>
      <c r="AC1132" s="12"/>
      <c r="AD1132" s="13"/>
    </row>
    <row r="1133" spans="1:30" x14ac:dyDescent="0.3">
      <c r="A1133" s="17">
        <v>44125</v>
      </c>
      <c r="B1133" s="18">
        <v>1.1934835810712488E-4</v>
      </c>
      <c r="C1133" s="8">
        <f t="shared" si="121"/>
        <v>-5.1080651641892877E-2</v>
      </c>
      <c r="D1133" s="5">
        <f t="shared" si="122"/>
        <v>2.6092329721604133E-3</v>
      </c>
      <c r="E1133" s="5">
        <f t="shared" si="124"/>
        <v>1.0435268173805022E-3</v>
      </c>
      <c r="F1133" s="5">
        <f>B$6+B$7*E1125+B$8*(H1132*100)^2</f>
        <v>0.84962162743873637</v>
      </c>
      <c r="G1133" s="14">
        <v>1.0190136492701458E-2</v>
      </c>
      <c r="H1133" s="8">
        <f t="shared" si="125"/>
        <v>9.2174922155580704E-3</v>
      </c>
      <c r="I1133" s="7">
        <f t="shared" si="123"/>
        <v>9.7264427714338804E-4</v>
      </c>
      <c r="J1133" s="10">
        <f t="shared" si="126"/>
        <v>9.544958282355008E-2</v>
      </c>
      <c r="K1133" s="10">
        <f t="shared" si="127"/>
        <v>5.2043376223158688E-3</v>
      </c>
      <c r="AC1133" s="12"/>
      <c r="AD1133" s="13"/>
    </row>
    <row r="1134" spans="1:30" x14ac:dyDescent="0.3">
      <c r="A1134" s="17">
        <v>44126</v>
      </c>
      <c r="B1134" s="18">
        <v>1.349356177486963E-2</v>
      </c>
      <c r="C1134" s="8">
        <f t="shared" si="121"/>
        <v>-3.7706438225130375E-2</v>
      </c>
      <c r="D1134" s="5">
        <f t="shared" si="122"/>
        <v>1.4217754836255731E-3</v>
      </c>
      <c r="E1134" s="5">
        <f t="shared" si="124"/>
        <v>2.6092329721604133E-3</v>
      </c>
      <c r="F1134" s="5">
        <f>B$6+B$7*E1125+B$8*(H1133*100)^2</f>
        <v>0.83515193903690532</v>
      </c>
      <c r="G1134" s="14">
        <v>7.1114238068598502E-3</v>
      </c>
      <c r="H1134" s="8">
        <f t="shared" si="125"/>
        <v>9.1386647768528281E-3</v>
      </c>
      <c r="I1134" s="7">
        <f t="shared" si="123"/>
        <v>2.0272409699929779E-3</v>
      </c>
      <c r="J1134" s="10">
        <f t="shared" si="126"/>
        <v>0.28506822614586019</v>
      </c>
      <c r="K1134" s="10">
        <f t="shared" si="127"/>
        <v>2.8980611636392428E-2</v>
      </c>
      <c r="AC1134" s="12"/>
      <c r="AD1134" s="13"/>
    </row>
    <row r="1135" spans="1:30" x14ac:dyDescent="0.3">
      <c r="A1135" s="17">
        <v>44127</v>
      </c>
      <c r="B1135" s="18">
        <v>-6.4771018556429288E-3</v>
      </c>
      <c r="C1135" s="8">
        <f t="shared" si="121"/>
        <v>-5.7677101855642933E-2</v>
      </c>
      <c r="D1135" s="5">
        <f t="shared" si="122"/>
        <v>3.3266480784662094E-3</v>
      </c>
      <c r="E1135" s="5">
        <f t="shared" si="124"/>
        <v>1.4217754836255731E-3</v>
      </c>
      <c r="F1135" s="5">
        <f>B$6+B$7*E1125+B$8*(H1134*100)^2</f>
        <v>0.82186153023982367</v>
      </c>
      <c r="G1135" s="14">
        <v>5.8412486587958072E-3</v>
      </c>
      <c r="H1135" s="8">
        <f t="shared" si="125"/>
        <v>9.0656578925074355E-3</v>
      </c>
      <c r="I1135" s="7">
        <f t="shared" si="123"/>
        <v>3.2244092337116283E-3</v>
      </c>
      <c r="J1135" s="10">
        <f t="shared" si="126"/>
        <v>0.55200684340946216</v>
      </c>
      <c r="K1135" s="10">
        <f t="shared" si="127"/>
        <v>8.3875886967537339E-2</v>
      </c>
      <c r="AC1135" s="12"/>
      <c r="AD1135" s="13"/>
    </row>
    <row r="1136" spans="1:30" x14ac:dyDescent="0.3">
      <c r="A1136" s="17">
        <v>44130</v>
      </c>
      <c r="B1136" s="18">
        <v>-2.4026470325090679E-3</v>
      </c>
      <c r="C1136" s="8">
        <f t="shared" si="121"/>
        <v>-5.3602647032509068E-2</v>
      </c>
      <c r="D1136" s="5">
        <f t="shared" si="122"/>
        <v>2.8732437688917534E-3</v>
      </c>
      <c r="E1136" s="5">
        <f t="shared" si="124"/>
        <v>3.3266480784662094E-3</v>
      </c>
      <c r="F1136" s="5">
        <f>B$6+B$7*E1125+B$8*(H1135*100)^2</f>
        <v>0.80965428975970399</v>
      </c>
      <c r="G1136" s="14">
        <v>1.3909717087144034E-2</v>
      </c>
      <c r="H1136" s="8">
        <f t="shared" si="125"/>
        <v>8.9980791825794923E-3</v>
      </c>
      <c r="I1136" s="7">
        <f t="shared" si="123"/>
        <v>4.9116379045645413E-3</v>
      </c>
      <c r="J1136" s="10">
        <f t="shared" si="126"/>
        <v>0.35310839708624203</v>
      </c>
      <c r="K1136" s="10">
        <f t="shared" si="127"/>
        <v>0.11027750687345783</v>
      </c>
      <c r="AC1136" s="12"/>
      <c r="AD1136" s="13"/>
    </row>
    <row r="1137" spans="1:30" x14ac:dyDescent="0.3">
      <c r="A1137" s="17">
        <v>44131</v>
      </c>
      <c r="B1137" s="18">
        <v>-1.4066415769260066E-2</v>
      </c>
      <c r="C1137" s="8">
        <f t="shared" si="121"/>
        <v>-6.5266415769260067E-2</v>
      </c>
      <c r="D1137" s="5">
        <f t="shared" si="122"/>
        <v>4.2597050273659193E-3</v>
      </c>
      <c r="E1137" s="5">
        <f t="shared" si="124"/>
        <v>2.8732437688917534E-3</v>
      </c>
      <c r="F1137" s="5">
        <f>B$6+B$7*E1125+B$8*(H1136*100)^2</f>
        <v>0.79844193937871433</v>
      </c>
      <c r="G1137" s="14">
        <v>1.2877090847262178E-2</v>
      </c>
      <c r="H1137" s="8">
        <f t="shared" si="125"/>
        <v>8.9355578414484806E-3</v>
      </c>
      <c r="I1137" s="7">
        <f t="shared" si="123"/>
        <v>3.9415330058136973E-3</v>
      </c>
      <c r="J1137" s="10">
        <f t="shared" si="126"/>
        <v>0.30608877832462555</v>
      </c>
      <c r="K1137" s="10">
        <f t="shared" si="127"/>
        <v>7.5695291064685311E-2</v>
      </c>
      <c r="AC1137" s="12"/>
      <c r="AD1137" s="13"/>
    </row>
    <row r="1138" spans="1:30" x14ac:dyDescent="0.3">
      <c r="A1138" s="17">
        <v>44132</v>
      </c>
      <c r="B1138" s="18">
        <v>-4.3468825681759499E-2</v>
      </c>
      <c r="C1138" s="8">
        <f t="shared" si="121"/>
        <v>-9.4668825681759494E-2</v>
      </c>
      <c r="D1138" s="5">
        <f t="shared" si="122"/>
        <v>8.9621865559633661E-3</v>
      </c>
      <c r="E1138" s="5">
        <f t="shared" si="124"/>
        <v>4.2597050273659193E-3</v>
      </c>
      <c r="F1138" s="5">
        <f>B$6+B$7*E1125+B$8*(H1137*100)^2</f>
        <v>0.78814339555377488</v>
      </c>
      <c r="G1138" s="14">
        <v>1.6533460085292582E-2</v>
      </c>
      <c r="H1138" s="8">
        <f t="shared" si="125"/>
        <v>8.8777440577760235E-3</v>
      </c>
      <c r="I1138" s="7">
        <f t="shared" si="123"/>
        <v>7.6557160275165584E-3</v>
      </c>
      <c r="J1138" s="10">
        <f t="shared" si="126"/>
        <v>0.46304379047231237</v>
      </c>
      <c r="K1138" s="10">
        <f t="shared" si="127"/>
        <v>0.24051052669220274</v>
      </c>
      <c r="AC1138" s="12"/>
      <c r="AD1138" s="13"/>
    </row>
    <row r="1139" spans="1:30" x14ac:dyDescent="0.3">
      <c r="A1139" s="17">
        <v>44133</v>
      </c>
      <c r="B1139" s="18">
        <v>1.2638810393912965E-2</v>
      </c>
      <c r="C1139" s="8">
        <f t="shared" si="121"/>
        <v>-3.8561189606087037E-2</v>
      </c>
      <c r="D1139" s="5">
        <f t="shared" si="122"/>
        <v>1.4869653438365949E-3</v>
      </c>
      <c r="E1139" s="5">
        <f t="shared" si="124"/>
        <v>8.9621865559633661E-3</v>
      </c>
      <c r="F1139" s="5">
        <f>B$6+B$7*E1125+B$8*(H1138*100)^2</f>
        <v>0.7786841830505683</v>
      </c>
      <c r="G1139" s="14">
        <v>2.529289064330615E-2</v>
      </c>
      <c r="H1139" s="8">
        <f t="shared" si="125"/>
        <v>8.8243083754511228E-3</v>
      </c>
      <c r="I1139" s="7">
        <f t="shared" si="123"/>
        <v>1.6468582267855025E-2</v>
      </c>
      <c r="J1139" s="10">
        <f t="shared" si="126"/>
        <v>0.6511150702426135</v>
      </c>
      <c r="K1139" s="10">
        <f t="shared" si="127"/>
        <v>0.81326143890101221</v>
      </c>
      <c r="AC1139" s="12"/>
      <c r="AD1139" s="13"/>
    </row>
    <row r="1140" spans="1:30" x14ac:dyDescent="0.3">
      <c r="A1140" s="17">
        <v>44134</v>
      </c>
      <c r="B1140" s="18">
        <v>-2.7608374900151677E-2</v>
      </c>
      <c r="C1140" s="8">
        <f t="shared" si="121"/>
        <v>-7.8808374900151676E-2</v>
      </c>
      <c r="D1140" s="5">
        <f t="shared" si="122"/>
        <v>6.2107599544028568E-3</v>
      </c>
      <c r="E1140" s="5">
        <f t="shared" si="124"/>
        <v>1.4869653438365949E-3</v>
      </c>
      <c r="F1140" s="5">
        <f>B$6+B$7*E1125+B$8*(H1139*100)^2</f>
        <v>0.769995896366373</v>
      </c>
      <c r="G1140" s="14">
        <v>1.4975289878067375E-2</v>
      </c>
      <c r="H1140" s="8">
        <f t="shared" si="125"/>
        <v>8.7749410047382823E-3</v>
      </c>
      <c r="I1140" s="7">
        <f t="shared" si="123"/>
        <v>6.2003488733290927E-3</v>
      </c>
      <c r="J1140" s="10">
        <f t="shared" si="126"/>
        <v>0.41403865459793515</v>
      </c>
      <c r="K1140" s="10">
        <f t="shared" si="127"/>
        <v>0.17209575966703494</v>
      </c>
      <c r="AC1140" s="12"/>
      <c r="AD1140" s="13"/>
    </row>
    <row r="1141" spans="1:30" x14ac:dyDescent="0.3">
      <c r="A1141" s="17">
        <v>44138</v>
      </c>
      <c r="B1141" s="18">
        <v>1.7252813995199363E-2</v>
      </c>
      <c r="C1141" s="8">
        <f t="shared" si="121"/>
        <v>-3.3947186004800636E-2</v>
      </c>
      <c r="D1141" s="5">
        <f t="shared" si="122"/>
        <v>1.1524114376445323E-3</v>
      </c>
      <c r="E1141" s="5">
        <f t="shared" si="124"/>
        <v>6.2107599544028568E-3</v>
      </c>
      <c r="F1141" s="5">
        <f>B$6+B$7*E1125+B$8*(H1140*100)^2</f>
        <v>0.7620157050469395</v>
      </c>
      <c r="G1141" s="14">
        <v>1.3571029800973678E-2</v>
      </c>
      <c r="H1141" s="8">
        <f t="shared" si="125"/>
        <v>8.729351092990471E-3</v>
      </c>
      <c r="I1141" s="7">
        <f t="shared" si="123"/>
        <v>4.8416787079832071E-3</v>
      </c>
      <c r="J1141" s="10">
        <f t="shared" si="126"/>
        <v>0.3567657560987621</v>
      </c>
      <c r="K1141" s="10">
        <f t="shared" si="127"/>
        <v>0.11339727645698483</v>
      </c>
      <c r="AC1141" s="12"/>
      <c r="AD1141" s="13"/>
    </row>
    <row r="1142" spans="1:30" x14ac:dyDescent="0.3">
      <c r="A1142" s="17">
        <v>44139</v>
      </c>
      <c r="B1142" s="18">
        <v>2.3000217606429094E-2</v>
      </c>
      <c r="C1142" s="8">
        <f t="shared" si="121"/>
        <v>-2.8199782393570908E-2</v>
      </c>
      <c r="D1142" s="5">
        <f t="shared" si="122"/>
        <v>7.9522772704475179E-4</v>
      </c>
      <c r="E1142" s="5">
        <f t="shared" si="124"/>
        <v>1.1524114376445323E-3</v>
      </c>
      <c r="F1142" s="5">
        <f>B$6+B$7*E1125+B$8*(H1141*100)^2</f>
        <v>0.7546858993200396</v>
      </c>
      <c r="G1142" s="14">
        <v>1.3044771879391657E-2</v>
      </c>
      <c r="H1142" s="8">
        <f t="shared" si="125"/>
        <v>8.6872659641571912E-3</v>
      </c>
      <c r="I1142" s="7">
        <f t="shared" si="123"/>
        <v>4.3575059152344657E-3</v>
      </c>
      <c r="J1142" s="10">
        <f t="shared" si="126"/>
        <v>0.33404232404543038</v>
      </c>
      <c r="K1142" s="10">
        <f t="shared" si="127"/>
        <v>9.5067767333399278E-2</v>
      </c>
      <c r="AC1142" s="12"/>
      <c r="AD1142" s="13"/>
    </row>
    <row r="1143" spans="1:30" x14ac:dyDescent="0.3">
      <c r="A1143" s="17">
        <v>44140</v>
      </c>
      <c r="B1143" s="18">
        <v>2.9843340704365205E-2</v>
      </c>
      <c r="C1143" s="8">
        <f t="shared" si="121"/>
        <v>-2.1356659295634798E-2</v>
      </c>
      <c r="D1143" s="5">
        <f t="shared" si="122"/>
        <v>4.5610689626982421E-4</v>
      </c>
      <c r="E1143" s="5">
        <f t="shared" si="124"/>
        <v>7.9522772704475179E-4</v>
      </c>
      <c r="F1143" s="5">
        <f>B$6+B$7*E1125+B$8*(H1142*100)^2</f>
        <v>0.74795347275988255</v>
      </c>
      <c r="G1143" s="14">
        <v>1.2768160736320271E-2</v>
      </c>
      <c r="H1143" s="8">
        <f t="shared" si="125"/>
        <v>8.6484303359620259E-3</v>
      </c>
      <c r="I1143" s="7">
        <f t="shared" si="123"/>
        <v>4.1197304003582451E-3</v>
      </c>
      <c r="J1143" s="10">
        <f t="shared" si="126"/>
        <v>0.32265652707827153</v>
      </c>
      <c r="K1143" s="10">
        <f t="shared" si="127"/>
        <v>8.6779062709304799E-2</v>
      </c>
      <c r="AC1143" s="12"/>
      <c r="AD1143" s="13"/>
    </row>
    <row r="1144" spans="1:30" x14ac:dyDescent="0.3">
      <c r="A1144" s="17">
        <v>44141</v>
      </c>
      <c r="B1144" s="18">
        <v>2.4804909514850862E-4</v>
      </c>
      <c r="C1144" s="8">
        <f t="shared" si="121"/>
        <v>-5.0951950904851495E-2</v>
      </c>
      <c r="D1144" s="5">
        <f t="shared" si="122"/>
        <v>2.5961013010103971E-3</v>
      </c>
      <c r="E1144" s="5">
        <f t="shared" si="124"/>
        <v>4.5610689626982421E-4</v>
      </c>
      <c r="F1144" s="5">
        <f>B$6+B$7*E1125+B$8*(H1143*100)^2</f>
        <v>0.74176973896437792</v>
      </c>
      <c r="G1144" s="14">
        <v>8.7582530980319928E-3</v>
      </c>
      <c r="H1144" s="8">
        <f t="shared" si="125"/>
        <v>8.6126055230944937E-3</v>
      </c>
      <c r="I1144" s="7">
        <f t="shared" si="123"/>
        <v>1.4564757493749914E-4</v>
      </c>
      <c r="J1144" s="10">
        <f t="shared" si="126"/>
        <v>1.6629751767533025E-2</v>
      </c>
      <c r="K1144" s="10">
        <f t="shared" si="127"/>
        <v>1.4139867355034141E-4</v>
      </c>
      <c r="AC1144" s="12"/>
      <c r="AD1144" s="13"/>
    </row>
    <row r="1145" spans="1:30" x14ac:dyDescent="0.3">
      <c r="A1145" s="17">
        <v>44144</v>
      </c>
      <c r="B1145" s="18">
        <v>3.0425575633139555E-2</v>
      </c>
      <c r="C1145" s="8">
        <f t="shared" si="121"/>
        <v>-2.0774424366860448E-2</v>
      </c>
      <c r="D1145" s="5">
        <f t="shared" si="122"/>
        <v>4.3157670777440514E-4</v>
      </c>
      <c r="E1145" s="5">
        <f t="shared" si="124"/>
        <v>2.5961013010103971E-3</v>
      </c>
      <c r="F1145" s="5">
        <f>B$6+B$7*E1125+B$8*(H1144*100)^2</f>
        <v>0.73608997947320698</v>
      </c>
      <c r="G1145" s="14">
        <v>2.3112721563010676E-2</v>
      </c>
      <c r="H1145" s="8">
        <f t="shared" si="125"/>
        <v>8.5795686341051374E-3</v>
      </c>
      <c r="I1145" s="7">
        <f t="shared" si="123"/>
        <v>1.4533152928905538E-2</v>
      </c>
      <c r="J1145" s="10">
        <f t="shared" si="126"/>
        <v>0.62879453158663168</v>
      </c>
      <c r="K1145" s="10">
        <f t="shared" si="127"/>
        <v>0.70292628462673257</v>
      </c>
      <c r="AC1145" s="12"/>
      <c r="AD1145" s="13"/>
    </row>
    <row r="1146" spans="1:30" x14ac:dyDescent="0.3">
      <c r="A1146" s="17">
        <v>44145</v>
      </c>
      <c r="B1146" s="18">
        <v>1.3743621787831088E-2</v>
      </c>
      <c r="C1146" s="8">
        <f t="shared" si="121"/>
        <v>-3.7456378212168913E-2</v>
      </c>
      <c r="D1146" s="5">
        <f t="shared" si="122"/>
        <v>1.4029802687730421E-3</v>
      </c>
      <c r="E1146" s="5">
        <f t="shared" si="124"/>
        <v>4.3157670777440514E-4</v>
      </c>
      <c r="F1146" s="5">
        <f>B$6+B$7*E1125+B$8*(H1145*100)^2</f>
        <v>0.7308731203805664</v>
      </c>
      <c r="G1146" s="14">
        <v>1.1813890321072199E-2</v>
      </c>
      <c r="H1146" s="8">
        <f t="shared" si="125"/>
        <v>8.5491117689533488E-3</v>
      </c>
      <c r="I1146" s="7">
        <f t="shared" si="123"/>
        <v>3.2647785521188501E-3</v>
      </c>
      <c r="J1146" s="10">
        <f t="shared" si="126"/>
        <v>0.27635084323540149</v>
      </c>
      <c r="K1146" s="10">
        <f t="shared" si="127"/>
        <v>5.8436523313953659E-2</v>
      </c>
      <c r="AC1146" s="12"/>
      <c r="AD1146" s="13"/>
    </row>
    <row r="1147" spans="1:30" x14ac:dyDescent="0.3">
      <c r="A1147" s="17">
        <v>44146</v>
      </c>
      <c r="B1147" s="18">
        <v>-7.8043877493530296E-3</v>
      </c>
      <c r="C1147" s="8">
        <f t="shared" si="121"/>
        <v>-5.9004387749353029E-2</v>
      </c>
      <c r="D1147" s="5">
        <f t="shared" si="122"/>
        <v>3.4815177736760017E-3</v>
      </c>
      <c r="E1147" s="5">
        <f t="shared" si="124"/>
        <v>1.4029802687730421E-3</v>
      </c>
      <c r="F1147" s="5">
        <f>B$6+B$7*E1126+B$8*(H1146*100)^2</f>
        <v>0.72595186754553587</v>
      </c>
      <c r="G1147" s="14">
        <v>8.2239341454689811E-3</v>
      </c>
      <c r="H1147" s="8">
        <f t="shared" si="125"/>
        <v>8.5202809081950798E-3</v>
      </c>
      <c r="I1147" s="7">
        <f t="shared" si="123"/>
        <v>2.9634676272609871E-4</v>
      </c>
      <c r="J1147" s="10">
        <f t="shared" si="126"/>
        <v>3.6034671178559047E-2</v>
      </c>
      <c r="K1147" s="10">
        <f t="shared" si="127"/>
        <v>6.1927253401283799E-4</v>
      </c>
      <c r="AC1147" s="12"/>
      <c r="AD1147" s="13"/>
    </row>
    <row r="1148" spans="1:30" x14ac:dyDescent="0.3">
      <c r="A1148" s="17">
        <v>44147</v>
      </c>
      <c r="B1148" s="18">
        <v>-2.2806215174414321E-2</v>
      </c>
      <c r="C1148" s="8">
        <f t="shared" si="121"/>
        <v>-7.400621517441433E-2</v>
      </c>
      <c r="D1148" s="5">
        <f t="shared" si="122"/>
        <v>5.4769198844417137E-3</v>
      </c>
      <c r="E1148" s="5">
        <f t="shared" si="124"/>
        <v>3.4815177736760017E-3</v>
      </c>
      <c r="F1148" s="5">
        <f>B$6+B$7*E1148+B$8*(G1147*100)^2</f>
        <v>0.67603347107553247</v>
      </c>
      <c r="G1148" s="14">
        <v>1.3402507588848233E-2</v>
      </c>
      <c r="H1148" s="8">
        <f t="shared" si="125"/>
        <v>8.2221254616767579E-3</v>
      </c>
      <c r="I1148" s="7">
        <f t="shared" si="123"/>
        <v>5.1803821271714755E-3</v>
      </c>
      <c r="J1148" s="10">
        <f t="shared" si="126"/>
        <v>0.38652334966643809</v>
      </c>
      <c r="K1148" s="10">
        <f t="shared" si="127"/>
        <v>0.14144081418888677</v>
      </c>
      <c r="AC1148" s="12"/>
      <c r="AD1148" s="13"/>
    </row>
    <row r="1149" spans="1:30" x14ac:dyDescent="0.3">
      <c r="A1149" s="17">
        <v>44148</v>
      </c>
      <c r="B1149" s="18">
        <v>2.2614867897658941E-2</v>
      </c>
      <c r="C1149" s="8">
        <f t="shared" si="121"/>
        <v>-2.8585132102341062E-2</v>
      </c>
      <c r="D1149" s="5">
        <f t="shared" si="122"/>
        <v>8.1710977730828957E-4</v>
      </c>
      <c r="E1149" s="5">
        <f t="shared" si="124"/>
        <v>5.4769198844417137E-3</v>
      </c>
      <c r="F1149" s="5">
        <f>B$6+B$7*E1148+B$8*(H1148*100)^2</f>
        <v>0.67576025662394645</v>
      </c>
      <c r="G1149" s="14">
        <v>9.9412928365194553E-3</v>
      </c>
      <c r="H1149" s="8">
        <f t="shared" si="125"/>
        <v>8.2204638349909816E-3</v>
      </c>
      <c r="I1149" s="7">
        <f t="shared" si="123"/>
        <v>1.7208290015284736E-3</v>
      </c>
      <c r="J1149" s="10">
        <f t="shared" si="126"/>
        <v>0.17309911596276373</v>
      </c>
      <c r="K1149" s="10">
        <f t="shared" si="127"/>
        <v>1.9264340441093042E-2</v>
      </c>
      <c r="AC1149" s="12"/>
      <c r="AD1149" s="13"/>
    </row>
    <row r="1150" spans="1:30" x14ac:dyDescent="0.3">
      <c r="A1150" s="17">
        <v>44151</v>
      </c>
      <c r="B1150" s="18">
        <v>1.818559470495312E-2</v>
      </c>
      <c r="C1150" s="8">
        <f t="shared" si="121"/>
        <v>-3.3014405295046886E-2</v>
      </c>
      <c r="D1150" s="5">
        <f t="shared" si="122"/>
        <v>1.08995095698562E-3</v>
      </c>
      <c r="E1150" s="5">
        <f t="shared" si="124"/>
        <v>8.1710977730828957E-4</v>
      </c>
      <c r="F1150" s="5">
        <f>B$6+B$7*E1148+B$8*(H1149*100)^2</f>
        <v>0.67550930915016472</v>
      </c>
      <c r="G1150" s="14">
        <v>7.3457076611943388E-3</v>
      </c>
      <c r="H1150" s="8">
        <f t="shared" si="125"/>
        <v>8.2189373349002039E-3</v>
      </c>
      <c r="I1150" s="7">
        <f t="shared" si="123"/>
        <v>8.7322967370586507E-4</v>
      </c>
      <c r="J1150" s="10">
        <f t="shared" si="126"/>
        <v>0.11887618102731394</v>
      </c>
      <c r="K1150" s="10">
        <f t="shared" si="127"/>
        <v>6.0787160783619676E-3</v>
      </c>
      <c r="AC1150" s="12"/>
      <c r="AD1150" s="13"/>
    </row>
    <row r="1151" spans="1:30" x14ac:dyDescent="0.3">
      <c r="A1151" s="17">
        <v>44152</v>
      </c>
      <c r="B1151" s="18">
        <v>7.4792423872249289E-3</v>
      </c>
      <c r="C1151" s="8">
        <f t="shared" si="121"/>
        <v>-4.3720757612775073E-2</v>
      </c>
      <c r="D1151" s="5">
        <f t="shared" si="122"/>
        <v>1.9115046462350295E-3</v>
      </c>
      <c r="E1151" s="5">
        <f t="shared" si="124"/>
        <v>1.08995095698562E-3</v>
      </c>
      <c r="F1151" s="5">
        <f>B$6+B$7*E1148+B$8*(H1150*100)^2</f>
        <v>0.67527881389549615</v>
      </c>
      <c r="G1151" s="14">
        <v>1.1337413754578619E-2</v>
      </c>
      <c r="H1151" s="8">
        <f t="shared" si="125"/>
        <v>8.2175349947261941E-3</v>
      </c>
      <c r="I1151" s="7">
        <f t="shared" si="123"/>
        <v>3.1198787598524253E-3</v>
      </c>
      <c r="J1151" s="10">
        <f t="shared" si="126"/>
        <v>0.27518434339511166</v>
      </c>
      <c r="K1151" s="10">
        <f t="shared" si="127"/>
        <v>5.7823223575460325E-2</v>
      </c>
      <c r="AC1151" s="12"/>
      <c r="AD1151" s="13"/>
    </row>
    <row r="1152" spans="1:30" x14ac:dyDescent="0.3">
      <c r="A1152" s="17">
        <v>44153</v>
      </c>
      <c r="B1152" s="18">
        <v>-6.9813864451761789E-3</v>
      </c>
      <c r="C1152" s="8">
        <f t="shared" si="121"/>
        <v>-5.8181386445176182E-2</v>
      </c>
      <c r="D1152" s="5">
        <f t="shared" si="122"/>
        <v>3.385073728682931E-3</v>
      </c>
      <c r="E1152" s="5">
        <f t="shared" si="124"/>
        <v>1.9115046462350295E-3</v>
      </c>
      <c r="F1152" s="5">
        <f>B$6+B$7*E1148+B$8*(H1151*100)^2</f>
        <v>0.67506710400408343</v>
      </c>
      <c r="G1152" s="14">
        <v>6.6502692592754339E-3</v>
      </c>
      <c r="H1152" s="8">
        <f t="shared" si="125"/>
        <v>8.2162467343920697E-3</v>
      </c>
      <c r="I1152" s="7">
        <f t="shared" si="123"/>
        <v>1.5659774751166358E-3</v>
      </c>
      <c r="J1152" s="10">
        <f t="shared" si="126"/>
        <v>0.23547580016139882</v>
      </c>
      <c r="K1152" s="10">
        <f t="shared" si="127"/>
        <v>2.0860924422307248E-2</v>
      </c>
      <c r="AC1152" s="12"/>
      <c r="AD1152" s="13"/>
    </row>
    <row r="1153" spans="1:30" x14ac:dyDescent="0.3">
      <c r="A1153" s="17">
        <v>44154</v>
      </c>
      <c r="B1153" s="18">
        <v>3.1924882900251031E-4</v>
      </c>
      <c r="C1153" s="8">
        <f t="shared" si="121"/>
        <v>-5.0880751170997489E-2</v>
      </c>
      <c r="D1153" s="5">
        <f t="shared" si="122"/>
        <v>2.5888508397249625E-3</v>
      </c>
      <c r="E1153" s="5">
        <f t="shared" si="124"/>
        <v>3.385073728682931E-3</v>
      </c>
      <c r="F1153" s="5">
        <f>B$6+B$7*E1148+B$8*(H1152*100)^2</f>
        <v>0.67487264846882078</v>
      </c>
      <c r="G1153" s="14">
        <v>9.2520766677186127E-3</v>
      </c>
      <c r="H1153" s="8">
        <f t="shared" si="125"/>
        <v>8.2150632892803738E-3</v>
      </c>
      <c r="I1153" s="7">
        <f t="shared" si="123"/>
        <v>1.0370133784382389E-3</v>
      </c>
      <c r="J1153" s="10">
        <f t="shared" si="126"/>
        <v>0.11208439096235319</v>
      </c>
      <c r="K1153" s="10">
        <f t="shared" si="127"/>
        <v>7.3545821714633419E-3</v>
      </c>
      <c r="AC1153" s="12"/>
      <c r="AD1153" s="13"/>
    </row>
    <row r="1154" spans="1:30" x14ac:dyDescent="0.3">
      <c r="A1154" s="17">
        <v>44158</v>
      </c>
      <c r="B1154" s="18">
        <v>8.0600354058783762E-3</v>
      </c>
      <c r="C1154" s="8">
        <f t="shared" si="121"/>
        <v>-4.313996459412163E-2</v>
      </c>
      <c r="D1154" s="5">
        <f t="shared" si="122"/>
        <v>1.8610565451820677E-3</v>
      </c>
      <c r="E1154" s="5">
        <f t="shared" si="124"/>
        <v>2.5888508397249625E-3</v>
      </c>
      <c r="F1154" s="5">
        <f>B$6+B$7*E1148+B$8*(H1153*100)^2</f>
        <v>0.67469404105968178</v>
      </c>
      <c r="G1154" s="14">
        <v>7.3700622755444953E-3</v>
      </c>
      <c r="H1154" s="8">
        <f t="shared" si="125"/>
        <v>8.2139761447162837E-3</v>
      </c>
      <c r="I1154" s="7">
        <f t="shared" si="123"/>
        <v>8.4391386917178832E-4</v>
      </c>
      <c r="J1154" s="10">
        <f t="shared" si="126"/>
        <v>0.11450566326584269</v>
      </c>
      <c r="K1154" s="10">
        <f t="shared" si="127"/>
        <v>5.6697426965555131E-3</v>
      </c>
      <c r="AC1154" s="12"/>
      <c r="AD1154" s="13"/>
    </row>
    <row r="1155" spans="1:30" x14ac:dyDescent="0.3">
      <c r="A1155" s="17">
        <v>44159</v>
      </c>
      <c r="B1155" s="18">
        <v>2.216838416241701E-2</v>
      </c>
      <c r="C1155" s="8">
        <f t="shared" si="121"/>
        <v>-2.9031615837582993E-2</v>
      </c>
      <c r="D1155" s="5">
        <f t="shared" si="122"/>
        <v>8.4283471814099967E-4</v>
      </c>
      <c r="E1155" s="5">
        <f t="shared" si="124"/>
        <v>1.8610565451820677E-3</v>
      </c>
      <c r="F1155" s="5">
        <f>B$6+B$7*E1148+B$8*(H1154*100)^2</f>
        <v>0.67452999015438775</v>
      </c>
      <c r="G1155" s="14">
        <v>1.0286822249281171E-2</v>
      </c>
      <c r="H1155" s="8">
        <f t="shared" si="125"/>
        <v>8.212977475644187E-3</v>
      </c>
      <c r="I1155" s="7">
        <f t="shared" si="123"/>
        <v>2.0738447736369844E-3</v>
      </c>
      <c r="J1155" s="10">
        <f t="shared" si="126"/>
        <v>0.20160208112684183</v>
      </c>
      <c r="K1155" s="10">
        <f t="shared" si="127"/>
        <v>2.7360114225332799E-2</v>
      </c>
      <c r="AC1155" s="12"/>
      <c r="AD1155" s="13"/>
    </row>
    <row r="1156" spans="1:30" x14ac:dyDescent="0.3">
      <c r="A1156" s="17">
        <v>44160</v>
      </c>
      <c r="B1156" s="18">
        <v>3.1557099474508995E-3</v>
      </c>
      <c r="C1156" s="8">
        <f t="shared" si="121"/>
        <v>-4.80442900525491E-2</v>
      </c>
      <c r="D1156" s="5">
        <f t="shared" si="122"/>
        <v>2.3082538066534685E-3</v>
      </c>
      <c r="E1156" s="5">
        <f t="shared" si="124"/>
        <v>8.4283471814099967E-4</v>
      </c>
      <c r="F1156" s="5">
        <f>B$6+B$7*E1148+B$8*(H1155*100)^2</f>
        <v>0.67437930939787516</v>
      </c>
      <c r="G1156" s="14">
        <v>7.4300138401068973E-3</v>
      </c>
      <c r="H1156" s="8">
        <f t="shared" si="125"/>
        <v>8.212060091096967E-3</v>
      </c>
      <c r="I1156" s="7">
        <f t="shared" si="123"/>
        <v>7.8204625099006966E-4</v>
      </c>
      <c r="J1156" s="10">
        <f t="shared" si="126"/>
        <v>0.10525501941444812</v>
      </c>
      <c r="K1156" s="10">
        <f t="shared" si="127"/>
        <v>4.8446620658879613E-3</v>
      </c>
      <c r="AC1156" s="12"/>
      <c r="AD1156" s="13"/>
    </row>
    <row r="1157" spans="1:30" x14ac:dyDescent="0.3">
      <c r="A1157" s="17">
        <v>44161</v>
      </c>
      <c r="B1157" s="18">
        <v>8.5314944365216013E-4</v>
      </c>
      <c r="C1157" s="8">
        <f t="shared" si="121"/>
        <v>-5.0346850556347841E-2</v>
      </c>
      <c r="D1157" s="5">
        <f t="shared" si="122"/>
        <v>2.534805360943223E-3</v>
      </c>
      <c r="E1157" s="5">
        <f t="shared" si="124"/>
        <v>2.3082538066534685E-3</v>
      </c>
      <c r="F1157" s="5">
        <f>B$6+B$7*E1148+B$8*(H1156*100)^2</f>
        <v>0.67424090912301837</v>
      </c>
      <c r="G1157" s="14">
        <v>6.4234680695832809E-3</v>
      </c>
      <c r="H1157" s="8">
        <f t="shared" si="125"/>
        <v>8.2112173830864946E-3</v>
      </c>
      <c r="I1157" s="7">
        <f t="shared" si="123"/>
        <v>1.7877493135032138E-3</v>
      </c>
      <c r="J1157" s="10">
        <f t="shared" si="126"/>
        <v>0.278315279867063</v>
      </c>
      <c r="K1157" s="10">
        <f t="shared" si="127"/>
        <v>2.782265013945584E-2</v>
      </c>
      <c r="AC1157" s="12"/>
      <c r="AD1157" s="13"/>
    </row>
    <row r="1158" spans="1:30" x14ac:dyDescent="0.3">
      <c r="A1158" s="17">
        <v>44162</v>
      </c>
      <c r="B1158" s="18">
        <v>3.1521479709877421E-3</v>
      </c>
      <c r="C1158" s="8">
        <f t="shared" si="121"/>
        <v>-4.804785202901226E-2</v>
      </c>
      <c r="D1158" s="5">
        <f t="shared" si="122"/>
        <v>2.3085960846018576E-3</v>
      </c>
      <c r="E1158" s="5">
        <f t="shared" si="124"/>
        <v>2.534805360943223E-3</v>
      </c>
      <c r="F1158" s="5">
        <f>B$6+B$7*E1148+B$8*(H1157*100)^2</f>
        <v>0.67411378847056214</v>
      </c>
      <c r="G1158" s="14">
        <v>1.0069579980648247E-2</v>
      </c>
      <c r="H1158" s="8">
        <f t="shared" si="125"/>
        <v>8.2104432795712199E-3</v>
      </c>
      <c r="I1158" s="7">
        <f t="shared" si="123"/>
        <v>1.8591367010770271E-3</v>
      </c>
      <c r="J1158" s="10">
        <f t="shared" si="126"/>
        <v>0.1846290217317825</v>
      </c>
      <c r="K1158" s="10">
        <f t="shared" si="127"/>
        <v>2.2323524938637096E-2</v>
      </c>
      <c r="AC1158" s="12"/>
      <c r="AD1158" s="13"/>
    </row>
    <row r="1159" spans="1:30" x14ac:dyDescent="0.3">
      <c r="A1159" s="17">
        <v>44165</v>
      </c>
      <c r="B1159" s="18">
        <v>-1.5374192724617972E-2</v>
      </c>
      <c r="C1159" s="8">
        <f t="shared" si="121"/>
        <v>-6.6574192724617981E-2</v>
      </c>
      <c r="D1159" s="5">
        <f t="shared" si="122"/>
        <v>4.4321231369345779E-3</v>
      </c>
      <c r="E1159" s="5">
        <f t="shared" si="124"/>
        <v>2.3085960846018576E-3</v>
      </c>
      <c r="F1159" s="5">
        <f>B$6+B$7*E1148+B$8*(H1158*100)^2</f>
        <v>0.67399702815128126</v>
      </c>
      <c r="G1159" s="14">
        <v>9.5414038681208898E-3</v>
      </c>
      <c r="H1159" s="8">
        <f t="shared" si="125"/>
        <v>8.2097322011822123E-3</v>
      </c>
      <c r="I1159" s="7">
        <f t="shared" si="123"/>
        <v>1.3316716669386774E-3</v>
      </c>
      <c r="J1159" s="10">
        <f t="shared" si="126"/>
        <v>0.13956768682520307</v>
      </c>
      <c r="K1159" s="10">
        <f t="shared" si="127"/>
        <v>1.1886142106546815E-2</v>
      </c>
      <c r="AC1159" s="12"/>
      <c r="AD1159" s="13"/>
    </row>
    <row r="1160" spans="1:30" x14ac:dyDescent="0.3">
      <c r="A1160" s="17">
        <v>44166</v>
      </c>
      <c r="B1160" s="18">
        <v>2.2223843226648256E-2</v>
      </c>
      <c r="C1160" s="8">
        <f t="shared" si="121"/>
        <v>-2.8976156773351747E-2</v>
      </c>
      <c r="D1160" s="5">
        <f t="shared" si="122"/>
        <v>8.3961766135385826E-4</v>
      </c>
      <c r="E1160" s="5">
        <f t="shared" si="124"/>
        <v>4.4321231369345779E-3</v>
      </c>
      <c r="F1160" s="5">
        <f>B$6+B$7*E1148+B$8*(H1159*100)^2</f>
        <v>0.673889783798022</v>
      </c>
      <c r="G1160" s="14">
        <v>1.3204123492339001E-2</v>
      </c>
      <c r="H1160" s="8">
        <f t="shared" si="125"/>
        <v>8.2090790214129506E-3</v>
      </c>
      <c r="I1160" s="7">
        <f t="shared" si="123"/>
        <v>4.9950444709260505E-3</v>
      </c>
      <c r="J1160" s="10">
        <f t="shared" si="126"/>
        <v>0.37829428616175564</v>
      </c>
      <c r="K1160" s="10">
        <f t="shared" si="127"/>
        <v>0.13318963213799551</v>
      </c>
      <c r="AC1160" s="12"/>
      <c r="AD1160" s="13"/>
    </row>
    <row r="1161" spans="1:30" x14ac:dyDescent="0.3">
      <c r="A1161" s="17">
        <v>44167</v>
      </c>
      <c r="B1161" s="18">
        <v>4.2931022383515677E-3</v>
      </c>
      <c r="C1161" s="8">
        <f t="shared" si="121"/>
        <v>-4.6906897761648435E-2</v>
      </c>
      <c r="D1161" s="5">
        <f t="shared" si="122"/>
        <v>2.2002570576217391E-3</v>
      </c>
      <c r="E1161" s="5">
        <f t="shared" si="124"/>
        <v>8.3961766135385826E-4</v>
      </c>
      <c r="F1161" s="5">
        <f>B$6+B$7*E1148+B$8*(H1160*100)^2</f>
        <v>0.67379127985955312</v>
      </c>
      <c r="G1161" s="14">
        <v>1.0194622841168937E-2</v>
      </c>
      <c r="H1161" s="8">
        <f t="shared" si="125"/>
        <v>8.2084790300003402E-3</v>
      </c>
      <c r="I1161" s="7">
        <f t="shared" si="123"/>
        <v>1.9861438111685968E-3</v>
      </c>
      <c r="J1161" s="10">
        <f t="shared" si="126"/>
        <v>0.19482268663711166</v>
      </c>
      <c r="K1161" s="10">
        <f t="shared" si="127"/>
        <v>2.5269703152858369E-2</v>
      </c>
      <c r="AC1161" s="12"/>
      <c r="AD1161" s="13"/>
    </row>
    <row r="1162" spans="1:30" x14ac:dyDescent="0.3">
      <c r="A1162" s="17">
        <v>44168</v>
      </c>
      <c r="B1162" s="18">
        <v>9.8339710241690022E-3</v>
      </c>
      <c r="C1162" s="8">
        <f t="shared" si="121"/>
        <v>-4.1366028975830998E-2</v>
      </c>
      <c r="D1162" s="5">
        <f t="shared" si="122"/>
        <v>1.7111483532292898E-3</v>
      </c>
      <c r="E1162" s="5">
        <f t="shared" si="124"/>
        <v>2.2002570576217391E-3</v>
      </c>
      <c r="F1162" s="5">
        <f>B$6+B$7*E1148+B$8*(H1161*100)^2</f>
        <v>0.67370080399206955</v>
      </c>
      <c r="G1162" s="14">
        <v>7.6821228326361358E-3</v>
      </c>
      <c r="H1162" s="8">
        <f t="shared" si="125"/>
        <v>8.2079278992451526E-3</v>
      </c>
      <c r="I1162" s="7">
        <f t="shared" si="123"/>
        <v>5.2580506660901676E-4</v>
      </c>
      <c r="J1162" s="10">
        <f t="shared" si="126"/>
        <v>6.8445282386689676E-2</v>
      </c>
      <c r="K1162" s="10">
        <f t="shared" si="127"/>
        <v>2.1439505303686435E-3</v>
      </c>
      <c r="AC1162" s="12"/>
      <c r="AD1162" s="13"/>
    </row>
    <row r="1163" spans="1:30" x14ac:dyDescent="0.3">
      <c r="A1163" s="17">
        <v>44169</v>
      </c>
      <c r="B1163" s="18">
        <v>6.7343293593388823E-3</v>
      </c>
      <c r="C1163" s="8">
        <f t="shared" si="121"/>
        <v>-4.446567064066112E-2</v>
      </c>
      <c r="D1163" s="5">
        <f t="shared" si="122"/>
        <v>1.9771958655237522E-3</v>
      </c>
      <c r="E1163" s="5">
        <f t="shared" si="124"/>
        <v>1.7111483532292898E-3</v>
      </c>
      <c r="F1163" s="5">
        <f>B$6+B$7*E1148+B$8*(H1162*100)^2</f>
        <v>0.67361770190778558</v>
      </c>
      <c r="G1163" s="14">
        <v>8.4678229358425491E-3</v>
      </c>
      <c r="H1163" s="8">
        <f t="shared" si="125"/>
        <v>8.2074216530393113E-3</v>
      </c>
      <c r="I1163" s="7">
        <f t="shared" si="123"/>
        <v>2.6040128280323781E-4</v>
      </c>
      <c r="J1163" s="10">
        <f t="shared" si="126"/>
        <v>3.0751857328170248E-2</v>
      </c>
      <c r="K1163" s="10">
        <f t="shared" si="127"/>
        <v>4.9291936582762652E-4</v>
      </c>
      <c r="AC1163" s="12"/>
      <c r="AD1163" s="13"/>
    </row>
    <row r="1164" spans="1:30" x14ac:dyDescent="0.3">
      <c r="A1164" s="17">
        <v>44172</v>
      </c>
      <c r="B1164" s="18">
        <v>-5.0152438063725375E-4</v>
      </c>
      <c r="C1164" s="8">
        <f t="shared" ref="C1164:C1227" si="128">B1164-B$5</f>
        <v>-5.1701524380637257E-2</v>
      </c>
      <c r="D1164" s="5">
        <f t="shared" ref="D1164:D1227" si="129">C1164^2</f>
        <v>2.6730476232816286E-3</v>
      </c>
      <c r="E1164" s="5">
        <f t="shared" si="124"/>
        <v>1.9771958655237522E-3</v>
      </c>
      <c r="F1164" s="5">
        <f>B$6+B$7*E1148+B$8*(H1163*100)^2</f>
        <v>0.67354137264337099</v>
      </c>
      <c r="G1164" s="14">
        <v>1.1024548175529964E-2</v>
      </c>
      <c r="H1164" s="8">
        <f t="shared" si="125"/>
        <v>8.2069566383853338E-3</v>
      </c>
      <c r="I1164" s="7">
        <f t="shared" si="123"/>
        <v>2.8175915371446304E-3</v>
      </c>
      <c r="J1164" s="10">
        <f t="shared" si="126"/>
        <v>0.25557433214347447</v>
      </c>
      <c r="K1164" s="10">
        <f t="shared" si="127"/>
        <v>4.8175190082144992E-2</v>
      </c>
      <c r="AC1164" s="12"/>
      <c r="AD1164" s="13"/>
    </row>
    <row r="1165" spans="1:30" x14ac:dyDescent="0.3">
      <c r="A1165" s="17">
        <v>44173</v>
      </c>
      <c r="B1165" s="18">
        <v>-4.7536049064996063E-4</v>
      </c>
      <c r="C1165" s="8">
        <f t="shared" si="128"/>
        <v>-5.1675360490649962E-2</v>
      </c>
      <c r="D1165" s="5">
        <f t="shared" si="129"/>
        <v>2.6703428818386269E-3</v>
      </c>
      <c r="E1165" s="5">
        <f t="shared" si="124"/>
        <v>2.6730476232816286E-3</v>
      </c>
      <c r="F1165" s="5">
        <f>B$6+B$7*E1148+B$8*(H1164*100)^2</f>
        <v>0.67347126421400638</v>
      </c>
      <c r="G1165" s="14">
        <v>8.9905745758583535E-3</v>
      </c>
      <c r="H1165" s="8">
        <f t="shared" si="125"/>
        <v>8.2065294992097991E-3</v>
      </c>
      <c r="I1165" s="7">
        <f t="shared" ref="I1165:I1228" si="130">SQRT((G1165-H1165)^2)</f>
        <v>7.840450766485544E-4</v>
      </c>
      <c r="J1165" s="10">
        <f t="shared" si="126"/>
        <v>8.7207449316296842E-2</v>
      </c>
      <c r="K1165" s="10">
        <f t="shared" si="127"/>
        <v>4.2925358575269801E-3</v>
      </c>
      <c r="AC1165" s="12"/>
      <c r="AD1165" s="13"/>
    </row>
    <row r="1166" spans="1:30" x14ac:dyDescent="0.3">
      <c r="A1166" s="17">
        <v>44174</v>
      </c>
      <c r="B1166" s="18">
        <v>-7.5035814937760223E-3</v>
      </c>
      <c r="C1166" s="8">
        <f t="shared" si="128"/>
        <v>-5.8703581493776025E-2</v>
      </c>
      <c r="D1166" s="5">
        <f t="shared" si="129"/>
        <v>3.4461104801964031E-3</v>
      </c>
      <c r="E1166" s="5">
        <f t="shared" ref="E1166:E1229" si="131">D1165</f>
        <v>2.6703428818386269E-3</v>
      </c>
      <c r="F1166" s="5">
        <f>B$6+B$7*E1148+B$8*(H1165*100)^2</f>
        <v>0.67340686962163487</v>
      </c>
      <c r="G1166" s="14">
        <v>6.9959089059842489E-3</v>
      </c>
      <c r="H1166" s="8">
        <f t="shared" ref="H1166:H1229" si="132">SQRT(F1166)/100</f>
        <v>8.2061371522881271E-3</v>
      </c>
      <c r="I1166" s="7">
        <f t="shared" si="130"/>
        <v>1.2102282463038782E-3</v>
      </c>
      <c r="J1166" s="10">
        <f t="shared" ref="J1166:J1229" si="133">ABS(G1166-H1166)/G1166</f>
        <v>0.17299085259224256</v>
      </c>
      <c r="K1166" s="10">
        <f t="shared" ref="K1166:K1229" si="134">G1166/H1166-LN(G1166/H1166)-1</f>
        <v>1.2078338570718383E-2</v>
      </c>
      <c r="AC1166" s="12"/>
      <c r="AD1166" s="13"/>
    </row>
    <row r="1167" spans="1:30" x14ac:dyDescent="0.3">
      <c r="A1167" s="17">
        <v>44175</v>
      </c>
      <c r="B1167" s="18">
        <v>1.9937950212869905E-2</v>
      </c>
      <c r="C1167" s="8">
        <f t="shared" si="128"/>
        <v>-3.1262049787130097E-2</v>
      </c>
      <c r="D1167" s="5">
        <f t="shared" si="129"/>
        <v>9.7731575689300105E-4</v>
      </c>
      <c r="E1167" s="5">
        <f t="shared" si="131"/>
        <v>3.4461104801964031E-3</v>
      </c>
      <c r="F1167" s="5">
        <f>B$6+B$7*E1148+B$8*(H1166*100)^2</f>
        <v>0.67334772318854164</v>
      </c>
      <c r="G1167" s="14">
        <v>1.1432015438970959E-2</v>
      </c>
      <c r="H1167" s="8">
        <f t="shared" si="132"/>
        <v>8.2057767651121331E-3</v>
      </c>
      <c r="I1167" s="7">
        <f t="shared" si="130"/>
        <v>3.2262386738588257E-3</v>
      </c>
      <c r="J1167" s="10">
        <f t="shared" si="133"/>
        <v>0.28221083946937287</v>
      </c>
      <c r="K1167" s="10">
        <f t="shared" si="134"/>
        <v>6.1587359855669543E-2</v>
      </c>
      <c r="AC1167" s="12"/>
      <c r="AD1167" s="13"/>
    </row>
    <row r="1168" spans="1:30" x14ac:dyDescent="0.3">
      <c r="A1168" s="17">
        <v>44176</v>
      </c>
      <c r="B1168" s="18">
        <v>2.8743262738997496E-3</v>
      </c>
      <c r="C1168" s="8">
        <f t="shared" si="128"/>
        <v>-4.8325673726100256E-2</v>
      </c>
      <c r="D1168" s="5">
        <f t="shared" si="129"/>
        <v>2.3353707410814968E-3</v>
      </c>
      <c r="E1168" s="5">
        <f t="shared" si="131"/>
        <v>9.7731575689300105E-4</v>
      </c>
      <c r="F1168" s="5">
        <f>B$6+B$7*E1148+B$8*(H1167*100)^2</f>
        <v>0.67329339718974524</v>
      </c>
      <c r="G1168" s="14">
        <v>1.0606745516060114E-2</v>
      </c>
      <c r="H1168" s="8">
        <f t="shared" si="132"/>
        <v>8.2054457355450541E-3</v>
      </c>
      <c r="I1168" s="7">
        <f t="shared" si="130"/>
        <v>2.4012997805150597E-3</v>
      </c>
      <c r="J1168" s="10">
        <f t="shared" si="133"/>
        <v>0.22639364514583216</v>
      </c>
      <c r="K1168" s="10">
        <f t="shared" si="134"/>
        <v>3.5954965369392022E-2</v>
      </c>
      <c r="AC1168" s="12"/>
      <c r="AD1168" s="13"/>
    </row>
    <row r="1169" spans="1:30" x14ac:dyDescent="0.3">
      <c r="A1169" s="17">
        <v>44179</v>
      </c>
      <c r="B1169" s="18">
        <v>-3.0221735739990535E-3</v>
      </c>
      <c r="C1169" s="8">
        <f t="shared" si="128"/>
        <v>-5.4222173573999055E-2</v>
      </c>
      <c r="D1169" s="5">
        <f t="shared" si="129"/>
        <v>2.9400441070888813E-3</v>
      </c>
      <c r="E1169" s="5">
        <f t="shared" si="131"/>
        <v>2.3353707410814968E-3</v>
      </c>
      <c r="F1169" s="5">
        <f>B$6+B$7*E1148+B$8*(H1168*100)^2</f>
        <v>0.67324349875985079</v>
      </c>
      <c r="G1169" s="14">
        <v>7.5788769199213665E-3</v>
      </c>
      <c r="H1169" s="8">
        <f t="shared" si="132"/>
        <v>8.2051416731208898E-3</v>
      </c>
      <c r="I1169" s="7">
        <f t="shared" si="130"/>
        <v>6.2626475319952322E-4</v>
      </c>
      <c r="J1169" s="10">
        <f t="shared" si="133"/>
        <v>8.2632923032878725E-2</v>
      </c>
      <c r="K1169" s="10">
        <f t="shared" si="134"/>
        <v>3.0700744821938741E-3</v>
      </c>
      <c r="AC1169" s="12"/>
      <c r="AD1169" s="13"/>
    </row>
    <row r="1170" spans="1:30" x14ac:dyDescent="0.3">
      <c r="A1170" s="17">
        <v>44180</v>
      </c>
      <c r="B1170" s="18">
        <v>1.0133306970989945E-2</v>
      </c>
      <c r="C1170" s="8">
        <f t="shared" si="128"/>
        <v>-4.106669302901006E-2</v>
      </c>
      <c r="D1170" s="5">
        <f t="shared" si="129"/>
        <v>1.6864732763389434E-3</v>
      </c>
      <c r="E1170" s="5">
        <f t="shared" si="131"/>
        <v>2.9400441070888813E-3</v>
      </c>
      <c r="F1170" s="5">
        <f>B$6+B$7*E1149+B$8*(H1169*100)^2</f>
        <v>0.67332577186750397</v>
      </c>
      <c r="G1170" s="14">
        <v>7.9484264965059056E-3</v>
      </c>
      <c r="H1170" s="8">
        <f t="shared" si="132"/>
        <v>8.2056430087318818E-3</v>
      </c>
      <c r="I1170" s="7">
        <f t="shared" si="130"/>
        <v>2.5721651222597626E-4</v>
      </c>
      <c r="J1170" s="10">
        <f t="shared" si="133"/>
        <v>3.2360683254609897E-2</v>
      </c>
      <c r="K1170" s="10">
        <f t="shared" si="134"/>
        <v>5.0180956844991798E-4</v>
      </c>
      <c r="AC1170" s="12"/>
      <c r="AD1170" s="13"/>
    </row>
    <row r="1171" spans="1:30" x14ac:dyDescent="0.3">
      <c r="A1171" s="17">
        <v>44181</v>
      </c>
      <c r="B1171" s="18">
        <v>1.5387350627097273E-2</v>
      </c>
      <c r="C1171" s="8">
        <f t="shared" si="128"/>
        <v>-3.5812649372902731E-2</v>
      </c>
      <c r="D1171" s="5">
        <f t="shared" si="129"/>
        <v>1.2825458551064704E-3</v>
      </c>
      <c r="E1171" s="5">
        <f t="shared" si="131"/>
        <v>1.6864732763389434E-3</v>
      </c>
      <c r="F1171" s="5">
        <f>B$6+B$7*E1171+B$8*(G1170*100)^2</f>
        <v>0.6349934600150714</v>
      </c>
      <c r="G1171" s="14">
        <v>1.2823109208845282E-2</v>
      </c>
      <c r="H1171" s="8">
        <f t="shared" si="132"/>
        <v>7.9686476896338662E-3</v>
      </c>
      <c r="I1171" s="7">
        <f t="shared" si="130"/>
        <v>4.8544615192114161E-3</v>
      </c>
      <c r="J1171" s="10">
        <f t="shared" si="133"/>
        <v>0.37857133087994338</v>
      </c>
      <c r="K1171" s="10">
        <f t="shared" si="134"/>
        <v>0.13346100257578364</v>
      </c>
      <c r="AC1171" s="12"/>
      <c r="AD1171" s="13"/>
    </row>
    <row r="1172" spans="1:30" x14ac:dyDescent="0.3">
      <c r="A1172" s="17">
        <v>44182</v>
      </c>
      <c r="B1172" s="18">
        <v>1.7788775740953363E-3</v>
      </c>
      <c r="C1172" s="8">
        <f t="shared" si="128"/>
        <v>-4.9421122425904664E-2</v>
      </c>
      <c r="D1172" s="5">
        <f t="shared" si="129"/>
        <v>2.4424473418362567E-3</v>
      </c>
      <c r="E1172" s="5">
        <f t="shared" si="131"/>
        <v>1.2825458551064704E-3</v>
      </c>
      <c r="F1172" s="5">
        <f>B$6+B$7*E1171+B$8*(H1171*100)^2</f>
        <v>0.63794976460818431</v>
      </c>
      <c r="G1172" s="14">
        <v>7.9443222264629007E-3</v>
      </c>
      <c r="H1172" s="8">
        <f t="shared" si="132"/>
        <v>7.9871757499643398E-3</v>
      </c>
      <c r="I1172" s="7">
        <f t="shared" si="130"/>
        <v>4.2853523501439061E-5</v>
      </c>
      <c r="J1172" s="10">
        <f t="shared" si="133"/>
        <v>5.3942327966874275E-3</v>
      </c>
      <c r="K1172" s="10">
        <f t="shared" si="134"/>
        <v>1.4444865092499981E-5</v>
      </c>
      <c r="AC1172" s="12"/>
      <c r="AD1172" s="13"/>
    </row>
    <row r="1173" spans="1:30" x14ac:dyDescent="0.3">
      <c r="A1173" s="17">
        <v>44183</v>
      </c>
      <c r="B1173" s="18">
        <v>-4.053669961759143E-3</v>
      </c>
      <c r="C1173" s="8">
        <f t="shared" si="128"/>
        <v>-5.5253669961759143E-2</v>
      </c>
      <c r="D1173" s="5">
        <f t="shared" si="129"/>
        <v>3.0529680442430047E-3</v>
      </c>
      <c r="E1173" s="5">
        <f t="shared" si="131"/>
        <v>2.4424473418362567E-3</v>
      </c>
      <c r="F1173" s="5">
        <f>B$6+B$7*E1171+B$8*(H1172*100)^2</f>
        <v>0.64066513037695805</v>
      </c>
      <c r="G1173" s="14">
        <v>1.0548722576115166E-2</v>
      </c>
      <c r="H1173" s="8">
        <f t="shared" si="132"/>
        <v>8.0041559853426033E-3</v>
      </c>
      <c r="I1173" s="7">
        <f t="shared" si="130"/>
        <v>2.5445665907725627E-3</v>
      </c>
      <c r="J1173" s="10">
        <f t="shared" si="133"/>
        <v>0.24122035368851871</v>
      </c>
      <c r="K1173" s="10">
        <f t="shared" si="134"/>
        <v>4.1861807629132386E-2</v>
      </c>
      <c r="AC1173" s="12"/>
      <c r="AD1173" s="13"/>
    </row>
    <row r="1174" spans="1:30" x14ac:dyDescent="0.3">
      <c r="A1174" s="17">
        <v>44186</v>
      </c>
      <c r="B1174" s="18">
        <v>-1.423246600717404E-2</v>
      </c>
      <c r="C1174" s="8">
        <f t="shared" si="128"/>
        <v>-6.5432466007174048E-2</v>
      </c>
      <c r="D1174" s="5">
        <f t="shared" si="129"/>
        <v>4.281407607779987E-3</v>
      </c>
      <c r="E1174" s="5">
        <f t="shared" si="131"/>
        <v>3.0529680442430047E-3</v>
      </c>
      <c r="F1174" s="5">
        <f>B$6+B$7*E1171+B$8*(H1173*100)^2</f>
        <v>0.64315919383557718</v>
      </c>
      <c r="G1174" s="14">
        <v>1.7902932756819968E-2</v>
      </c>
      <c r="H1174" s="8">
        <f t="shared" si="132"/>
        <v>8.0197206549578598E-3</v>
      </c>
      <c r="I1174" s="7">
        <f t="shared" si="130"/>
        <v>9.8832121018621079E-3</v>
      </c>
      <c r="J1174" s="10">
        <f t="shared" si="133"/>
        <v>0.55204430671266325</v>
      </c>
      <c r="K1174" s="10">
        <f t="shared" si="134"/>
        <v>0.42930268510786274</v>
      </c>
      <c r="AC1174" s="12"/>
      <c r="AD1174" s="13"/>
    </row>
    <row r="1175" spans="1:30" x14ac:dyDescent="0.3">
      <c r="A1175" s="17">
        <v>44187</v>
      </c>
      <c r="B1175" s="18">
        <v>2.857587456926164E-3</v>
      </c>
      <c r="C1175" s="8">
        <f t="shared" si="128"/>
        <v>-4.8342412543073837E-2</v>
      </c>
      <c r="D1175" s="5">
        <f t="shared" si="129"/>
        <v>2.3369888504847429E-3</v>
      </c>
      <c r="E1175" s="5">
        <f t="shared" si="131"/>
        <v>4.281407607779987E-3</v>
      </c>
      <c r="F1175" s="5">
        <f>B$6+B$7*E1171+B$8*(H1174*100)^2</f>
        <v>0.64544999112231871</v>
      </c>
      <c r="G1175" s="14">
        <v>7.1579246178903782E-3</v>
      </c>
      <c r="H1175" s="8">
        <f t="shared" si="132"/>
        <v>8.0339902360055098E-3</v>
      </c>
      <c r="I1175" s="7">
        <f t="shared" si="130"/>
        <v>8.7606561811513165E-4</v>
      </c>
      <c r="J1175" s="10">
        <f t="shared" si="133"/>
        <v>0.12239100924945621</v>
      </c>
      <c r="K1175" s="10">
        <f t="shared" si="134"/>
        <v>6.4163449313328069E-3</v>
      </c>
      <c r="AC1175" s="12"/>
      <c r="AD1175" s="13"/>
    </row>
    <row r="1176" spans="1:30" x14ac:dyDescent="0.3">
      <c r="A1176" s="17">
        <v>44188</v>
      </c>
      <c r="B1176" s="18">
        <v>1.2886325071257882E-2</v>
      </c>
      <c r="C1176" s="8">
        <f t="shared" si="128"/>
        <v>-3.8313674928742117E-2</v>
      </c>
      <c r="D1176" s="5">
        <f t="shared" si="129"/>
        <v>1.4679376865453222E-3</v>
      </c>
      <c r="E1176" s="5">
        <f t="shared" si="131"/>
        <v>2.3369888504847429E-3</v>
      </c>
      <c r="F1176" s="5">
        <f>B$6+B$7*E1171+B$8*(H1175*100)^2</f>
        <v>0.64755408843019058</v>
      </c>
      <c r="G1176" s="14">
        <v>8.2897839570477954E-3</v>
      </c>
      <c r="H1176" s="8">
        <f t="shared" si="132"/>
        <v>8.047074551849203E-3</v>
      </c>
      <c r="I1176" s="7">
        <f t="shared" si="130"/>
        <v>2.4270940519859237E-4</v>
      </c>
      <c r="J1176" s="10">
        <f t="shared" si="133"/>
        <v>2.9278133960565531E-2</v>
      </c>
      <c r="K1176" s="10">
        <f t="shared" si="134"/>
        <v>4.4590507774655563E-4</v>
      </c>
      <c r="AC1176" s="12"/>
      <c r="AD1176" s="13"/>
    </row>
    <row r="1177" spans="1:30" x14ac:dyDescent="0.3">
      <c r="A1177" s="17">
        <v>44193</v>
      </c>
      <c r="B1177" s="18">
        <v>1.0079947572175873E-2</v>
      </c>
      <c r="C1177" s="8">
        <f t="shared" si="128"/>
        <v>-4.1120052427824128E-2</v>
      </c>
      <c r="D1177" s="5">
        <f t="shared" si="129"/>
        <v>1.690858711667005E-3</v>
      </c>
      <c r="E1177" s="5">
        <f t="shared" si="131"/>
        <v>1.4679376865453222E-3</v>
      </c>
      <c r="F1177" s="5">
        <f>B$6+B$7*E1171+B$8*(H1176*100)^2</f>
        <v>0.64948670180747092</v>
      </c>
      <c r="G1177" s="14">
        <v>5.4873992533906735E-3</v>
      </c>
      <c r="H1177" s="8">
        <f t="shared" si="132"/>
        <v>8.0590737793338942E-3</v>
      </c>
      <c r="I1177" s="7">
        <f t="shared" si="130"/>
        <v>2.5716745259432208E-3</v>
      </c>
      <c r="J1177" s="10">
        <f t="shared" si="133"/>
        <v>0.46865088673002581</v>
      </c>
      <c r="K1177" s="10">
        <f t="shared" si="134"/>
        <v>6.5241226954635412E-2</v>
      </c>
      <c r="AC1177" s="12"/>
      <c r="AD1177" s="13"/>
    </row>
    <row r="1178" spans="1:30" x14ac:dyDescent="0.3">
      <c r="A1178" s="17">
        <v>44194</v>
      </c>
      <c r="B1178" s="18">
        <v>3.5551717346250828E-3</v>
      </c>
      <c r="C1178" s="8">
        <f t="shared" si="128"/>
        <v>-4.7644828265374917E-2</v>
      </c>
      <c r="D1178" s="5">
        <f t="shared" si="129"/>
        <v>2.2700296604370685E-3</v>
      </c>
      <c r="E1178" s="5">
        <f t="shared" si="131"/>
        <v>1.690858711667005E-3</v>
      </c>
      <c r="F1178" s="5">
        <f>B$6+B$7*E1171+B$8*(H1177*100)^2</f>
        <v>0.651261807194503</v>
      </c>
      <c r="G1178" s="14">
        <v>5.9282504735124961E-3</v>
      </c>
      <c r="H1178" s="8">
        <f t="shared" si="132"/>
        <v>8.0700793502573639E-3</v>
      </c>
      <c r="I1178" s="7">
        <f t="shared" si="130"/>
        <v>2.1418288767448678E-3</v>
      </c>
      <c r="J1178" s="10">
        <f t="shared" si="133"/>
        <v>0.36129189991458499</v>
      </c>
      <c r="K1178" s="10">
        <f t="shared" si="134"/>
        <v>4.3030480478848165E-2</v>
      </c>
      <c r="AC1178" s="12"/>
      <c r="AD1178" s="13"/>
    </row>
    <row r="1179" spans="1:30" x14ac:dyDescent="0.3">
      <c r="A1179" s="17">
        <v>44195</v>
      </c>
      <c r="B1179" s="18">
        <v>-1.4155232469824559E-3</v>
      </c>
      <c r="C1179" s="8">
        <f t="shared" si="128"/>
        <v>-5.261552324698246E-2</v>
      </c>
      <c r="D1179" s="5">
        <f t="shared" si="129"/>
        <v>2.7683932865537517E-3</v>
      </c>
      <c r="E1179" s="5">
        <f t="shared" si="131"/>
        <v>2.2700296604370685E-3</v>
      </c>
      <c r="F1179" s="5">
        <f>B$6+B$7*E1171+B$8*(H1178*100)^2</f>
        <v>0.65289224149249214</v>
      </c>
      <c r="G1179" s="14">
        <v>7.0055015048115666E-3</v>
      </c>
      <c r="H1179" s="8">
        <f t="shared" si="132"/>
        <v>8.0801747598210523E-3</v>
      </c>
      <c r="I1179" s="7">
        <f t="shared" si="130"/>
        <v>1.0746732550094857E-3</v>
      </c>
      <c r="J1179" s="10">
        <f t="shared" si="133"/>
        <v>0.15340418587753799</v>
      </c>
      <c r="K1179" s="10">
        <f t="shared" si="134"/>
        <v>9.7164922800696552E-3</v>
      </c>
      <c r="AC1179" s="12"/>
      <c r="AD1179" s="13"/>
    </row>
    <row r="1180" spans="1:30" x14ac:dyDescent="0.3">
      <c r="A1180" s="17">
        <v>44200</v>
      </c>
      <c r="B1180" s="18">
        <v>-6.2893289075639904E-3</v>
      </c>
      <c r="C1180" s="8">
        <f t="shared" si="128"/>
        <v>-5.7489328907563995E-2</v>
      </c>
      <c r="D1180" s="5">
        <f t="shared" si="129"/>
        <v>3.3050229382420734E-3</v>
      </c>
      <c r="E1180" s="5">
        <f t="shared" si="131"/>
        <v>2.7683932865537517E-3</v>
      </c>
      <c r="F1180" s="5">
        <f>B$6+B$7*E1171+B$8*(H1179*100)^2</f>
        <v>0.65438979539519493</v>
      </c>
      <c r="G1180" s="14">
        <v>1.3406395300128082E-2</v>
      </c>
      <c r="H1180" s="8">
        <f t="shared" si="132"/>
        <v>8.0894362930626681E-3</v>
      </c>
      <c r="I1180" s="7">
        <f t="shared" si="130"/>
        <v>5.3169590070654138E-3</v>
      </c>
      <c r="J1180" s="10">
        <f t="shared" si="133"/>
        <v>0.39659870442688028</v>
      </c>
      <c r="K1180" s="10">
        <f t="shared" si="134"/>
        <v>0.15209907567591596</v>
      </c>
      <c r="AC1180" s="12"/>
      <c r="AD1180" s="13"/>
    </row>
    <row r="1181" spans="1:30" x14ac:dyDescent="0.3">
      <c r="A1181" s="17">
        <v>44201</v>
      </c>
      <c r="B1181" s="18">
        <v>5.5933967286683275E-3</v>
      </c>
      <c r="C1181" s="8">
        <f t="shared" si="128"/>
        <v>-4.5606603271331675E-2</v>
      </c>
      <c r="D1181" s="5">
        <f t="shared" si="129"/>
        <v>2.079962261948641E-3</v>
      </c>
      <c r="E1181" s="5">
        <f t="shared" si="131"/>
        <v>3.3050229382420734E-3</v>
      </c>
      <c r="F1181" s="5">
        <f>B$6+B$7*E1171+B$8*(H1180*100)^2</f>
        <v>0.65576529865482747</v>
      </c>
      <c r="G1181" s="14">
        <v>1.8839056883398021E-2</v>
      </c>
      <c r="H1181" s="8">
        <f t="shared" si="132"/>
        <v>8.0979336787530398E-3</v>
      </c>
      <c r="I1181" s="7">
        <f t="shared" si="130"/>
        <v>1.0741123204644982E-2</v>
      </c>
      <c r="J1181" s="10">
        <f t="shared" si="133"/>
        <v>0.57015185373269028</v>
      </c>
      <c r="K1181" s="10">
        <f t="shared" si="134"/>
        <v>0.48207967952137087</v>
      </c>
      <c r="AC1181" s="12"/>
      <c r="AD1181" s="13"/>
    </row>
    <row r="1182" spans="1:30" x14ac:dyDescent="0.3">
      <c r="A1182" s="17">
        <v>44202</v>
      </c>
      <c r="B1182" s="18">
        <v>5.2536155702775991E-3</v>
      </c>
      <c r="C1182" s="8">
        <f t="shared" si="128"/>
        <v>-4.5946384429722403E-2</v>
      </c>
      <c r="D1182" s="5">
        <f t="shared" si="129"/>
        <v>2.1110702421638372E-3</v>
      </c>
      <c r="E1182" s="5">
        <f t="shared" si="131"/>
        <v>2.079962261948641E-3</v>
      </c>
      <c r="F1182" s="5">
        <f>B$6+B$7*E1171+B$8*(H1181*100)^2</f>
        <v>0.65702869839879996</v>
      </c>
      <c r="G1182" s="14">
        <v>1.130764206829094E-2</v>
      </c>
      <c r="H1182" s="8">
        <f t="shared" si="132"/>
        <v>8.1057306789628775E-3</v>
      </c>
      <c r="I1182" s="7">
        <f t="shared" si="130"/>
        <v>3.2019113893280628E-3</v>
      </c>
      <c r="J1182" s="10">
        <f t="shared" si="133"/>
        <v>0.28316348978775258</v>
      </c>
      <c r="K1182" s="10">
        <f t="shared" si="134"/>
        <v>6.211074683981721E-2</v>
      </c>
      <c r="AC1182" s="12"/>
      <c r="AD1182" s="13"/>
    </row>
    <row r="1183" spans="1:30" x14ac:dyDescent="0.3">
      <c r="A1183" s="17">
        <v>44203</v>
      </c>
      <c r="B1183" s="18">
        <v>1.741101933500825E-2</v>
      </c>
      <c r="C1183" s="8">
        <f t="shared" si="128"/>
        <v>-3.3788980664991752E-2</v>
      </c>
      <c r="D1183" s="5">
        <f t="shared" si="129"/>
        <v>1.1416952143791866E-3</v>
      </c>
      <c r="E1183" s="5">
        <f t="shared" si="131"/>
        <v>2.1110702421638372E-3</v>
      </c>
      <c r="F1183" s="5">
        <f>B$6+B$7*E1171+B$8*(H1182*100)^2</f>
        <v>0.65818913106363863</v>
      </c>
      <c r="G1183" s="14">
        <v>1.1199082820216736E-2</v>
      </c>
      <c r="H1183" s="8">
        <f t="shared" si="132"/>
        <v>8.1128856214274254E-3</v>
      </c>
      <c r="I1183" s="7">
        <f t="shared" si="130"/>
        <v>3.0861971987893103E-3</v>
      </c>
      <c r="J1183" s="10">
        <f t="shared" si="133"/>
        <v>0.2755758885199121</v>
      </c>
      <c r="K1183" s="10">
        <f t="shared" si="134"/>
        <v>5.8028573237419723E-2</v>
      </c>
      <c r="AC1183" s="12"/>
      <c r="AD1183" s="13"/>
    </row>
    <row r="1184" spans="1:30" x14ac:dyDescent="0.3">
      <c r="A1184" s="17">
        <v>44204</v>
      </c>
      <c r="B1184" s="18">
        <v>2.5269223708550326E-2</v>
      </c>
      <c r="C1184" s="8">
        <f t="shared" si="128"/>
        <v>-2.5930776291449676E-2</v>
      </c>
      <c r="D1184" s="5">
        <f t="shared" si="129"/>
        <v>6.724051590772086E-4</v>
      </c>
      <c r="E1184" s="5">
        <f t="shared" si="131"/>
        <v>1.1416952143791866E-3</v>
      </c>
      <c r="F1184" s="5">
        <f>B$6+B$7*E1171+B$8*(H1183*100)^2</f>
        <v>0.65925498846629316</v>
      </c>
      <c r="G1184" s="14">
        <v>1.1010141128742859E-2</v>
      </c>
      <c r="H1184" s="8">
        <f t="shared" si="132"/>
        <v>8.1194518809233254E-3</v>
      </c>
      <c r="I1184" s="7">
        <f t="shared" si="130"/>
        <v>2.8906892478195341E-3</v>
      </c>
      <c r="J1184" s="10">
        <f t="shared" si="133"/>
        <v>0.26254788326674189</v>
      </c>
      <c r="K1184" s="10">
        <f t="shared" si="134"/>
        <v>5.146612564925257E-2</v>
      </c>
      <c r="AC1184" s="12"/>
      <c r="AD1184" s="13"/>
    </row>
    <row r="1185" spans="1:30" x14ac:dyDescent="0.3">
      <c r="A1185" s="17">
        <v>44207</v>
      </c>
      <c r="B1185" s="18">
        <v>-1.8315530306432948E-2</v>
      </c>
      <c r="C1185" s="8">
        <f t="shared" si="128"/>
        <v>-6.9515530306432954E-2</v>
      </c>
      <c r="D1185" s="5">
        <f t="shared" si="129"/>
        <v>4.8324089537845989E-3</v>
      </c>
      <c r="E1185" s="5">
        <f t="shared" si="131"/>
        <v>6.724051590772086E-4</v>
      </c>
      <c r="F1185" s="5">
        <f>B$6+B$7*E1171+B$8*(H1184*100)^2</f>
        <v>0.66023397849063137</v>
      </c>
      <c r="G1185" s="14">
        <v>9.5999169018830457E-3</v>
      </c>
      <c r="H1185" s="8">
        <f t="shared" si="132"/>
        <v>8.1254783150940188E-3</v>
      </c>
      <c r="I1185" s="7">
        <f t="shared" si="130"/>
        <v>1.4744385867890269E-3</v>
      </c>
      <c r="J1185" s="10">
        <f t="shared" si="133"/>
        <v>0.15358868226242794</v>
      </c>
      <c r="K1185" s="10">
        <f t="shared" si="134"/>
        <v>1.4708835787526242E-2</v>
      </c>
      <c r="AC1185" s="12"/>
      <c r="AD1185" s="13"/>
    </row>
    <row r="1186" spans="1:30" x14ac:dyDescent="0.3">
      <c r="A1186" s="17">
        <v>44208</v>
      </c>
      <c r="B1186" s="18">
        <v>9.651419096957459E-3</v>
      </c>
      <c r="C1186" s="8">
        <f t="shared" si="128"/>
        <v>-4.1548580903042545E-2</v>
      </c>
      <c r="D1186" s="5">
        <f t="shared" si="129"/>
        <v>1.7262845750566716E-3</v>
      </c>
      <c r="E1186" s="5">
        <f t="shared" si="131"/>
        <v>4.8324089537845989E-3</v>
      </c>
      <c r="F1186" s="5">
        <f>B$6+B$7*E1171+B$8*(H1185*100)^2</f>
        <v>0.66113318082798589</v>
      </c>
      <c r="G1186" s="14">
        <v>7.9333701841570823E-3</v>
      </c>
      <c r="H1186" s="8">
        <f t="shared" si="132"/>
        <v>8.1310096594948526E-3</v>
      </c>
      <c r="I1186" s="7">
        <f t="shared" si="130"/>
        <v>1.9763947533777033E-4</v>
      </c>
      <c r="J1186" s="10">
        <f t="shared" si="133"/>
        <v>2.4912423188376588E-2</v>
      </c>
      <c r="K1186" s="10">
        <f t="shared" si="134"/>
        <v>3.0028823859384879E-4</v>
      </c>
      <c r="AC1186" s="12"/>
      <c r="AD1186" s="13"/>
    </row>
    <row r="1187" spans="1:30" x14ac:dyDescent="0.3">
      <c r="A1187" s="17">
        <v>44209</v>
      </c>
      <c r="B1187" s="18">
        <v>-1.5916576594235704E-2</v>
      </c>
      <c r="C1187" s="8">
        <f t="shared" si="128"/>
        <v>-6.71165765942357E-2</v>
      </c>
      <c r="D1187" s="5">
        <f t="shared" si="129"/>
        <v>4.5046348537299075E-3</v>
      </c>
      <c r="E1187" s="5">
        <f t="shared" si="131"/>
        <v>1.7262845750566716E-3</v>
      </c>
      <c r="F1187" s="5">
        <f>B$6+B$7*E1171+B$8*(H1186*100)^2</f>
        <v>0.66195909817484599</v>
      </c>
      <c r="G1187" s="14">
        <v>1.4694992675196054E-2</v>
      </c>
      <c r="H1187" s="8">
        <f t="shared" si="132"/>
        <v>8.1360868860579777E-3</v>
      </c>
      <c r="I1187" s="7">
        <f t="shared" si="130"/>
        <v>6.5589057891380764E-3</v>
      </c>
      <c r="J1187" s="10">
        <f t="shared" si="133"/>
        <v>0.44633610469292528</v>
      </c>
      <c r="K1187" s="10">
        <f t="shared" si="134"/>
        <v>0.21495245609497404</v>
      </c>
      <c r="AC1187" s="12"/>
      <c r="AD1187" s="13"/>
    </row>
    <row r="1188" spans="1:30" x14ac:dyDescent="0.3">
      <c r="A1188" s="17">
        <v>44210</v>
      </c>
      <c r="B1188" s="18">
        <v>1.1738438230183359E-2</v>
      </c>
      <c r="C1188" s="8">
        <f t="shared" si="128"/>
        <v>-3.9461561769816647E-2</v>
      </c>
      <c r="D1188" s="5">
        <f t="shared" si="129"/>
        <v>1.5572148573130547E-3</v>
      </c>
      <c r="E1188" s="5">
        <f t="shared" si="131"/>
        <v>4.5046348537299075E-3</v>
      </c>
      <c r="F1188" s="5">
        <f>B$6+B$7*E1171+B$8*(H1187*100)^2</f>
        <v>0.66271770325793711</v>
      </c>
      <c r="G1188" s="14">
        <v>8.2913771340766915E-3</v>
      </c>
      <c r="H1188" s="8">
        <f t="shared" si="132"/>
        <v>8.1407475286851706E-3</v>
      </c>
      <c r="I1188" s="7">
        <f t="shared" si="130"/>
        <v>1.5062960539152098E-4</v>
      </c>
      <c r="J1188" s="10">
        <f t="shared" si="133"/>
        <v>1.8167018934942554E-2</v>
      </c>
      <c r="K1188" s="10">
        <f t="shared" si="134"/>
        <v>1.6910083281462818E-4</v>
      </c>
      <c r="AC1188" s="12"/>
      <c r="AD1188" s="13"/>
    </row>
    <row r="1189" spans="1:30" x14ac:dyDescent="0.3">
      <c r="A1189" s="17">
        <v>44211</v>
      </c>
      <c r="B1189" s="18">
        <v>-2.4420947775306342E-2</v>
      </c>
      <c r="C1189" s="8">
        <f t="shared" si="128"/>
        <v>-7.5620947775306341E-2</v>
      </c>
      <c r="D1189" s="5">
        <f t="shared" si="129"/>
        <v>5.7185277424356088E-3</v>
      </c>
      <c r="E1189" s="5">
        <f t="shared" si="131"/>
        <v>1.5572148573130547E-3</v>
      </c>
      <c r="F1189" s="5">
        <f>B$6+B$7*E1171+B$8*(H1188*100)^2</f>
        <v>0.66341448202675624</v>
      </c>
      <c r="G1189" s="14">
        <v>1.0448405933989706E-2</v>
      </c>
      <c r="H1189" s="8">
        <f t="shared" si="132"/>
        <v>8.1450259792511179E-3</v>
      </c>
      <c r="I1189" s="7">
        <f t="shared" si="130"/>
        <v>2.303379954738588E-3</v>
      </c>
      <c r="J1189" s="10">
        <f t="shared" si="133"/>
        <v>0.2204527627746031</v>
      </c>
      <c r="K1189" s="10">
        <f t="shared" si="134"/>
        <v>3.3753907367009894E-2</v>
      </c>
      <c r="AC1189" s="12"/>
      <c r="AD1189" s="13"/>
    </row>
    <row r="1190" spans="1:30" x14ac:dyDescent="0.3">
      <c r="A1190" s="17">
        <v>44214</v>
      </c>
      <c r="B1190" s="18">
        <v>6.1221979560682439E-3</v>
      </c>
      <c r="C1190" s="8">
        <f t="shared" si="128"/>
        <v>-4.5077802043931761E-2</v>
      </c>
      <c r="D1190" s="5">
        <f t="shared" si="129"/>
        <v>2.0320082371118983E-3</v>
      </c>
      <c r="E1190" s="5">
        <f t="shared" si="131"/>
        <v>5.7185277424356088E-3</v>
      </c>
      <c r="F1190" s="5">
        <f>B$6+B$7*E1171+B$8*(H1189*100)^2</f>
        <v>0.66405447332591672</v>
      </c>
      <c r="G1190" s="14">
        <v>1.3522892469381889E-2</v>
      </c>
      <c r="H1190" s="8">
        <f t="shared" si="132"/>
        <v>8.1489537569304979E-3</v>
      </c>
      <c r="I1190" s="7">
        <f t="shared" si="130"/>
        <v>5.3739387124513913E-3</v>
      </c>
      <c r="J1190" s="10">
        <f t="shared" si="133"/>
        <v>0.39739565515431668</v>
      </c>
      <c r="K1190" s="10">
        <f t="shared" si="134"/>
        <v>0.15296919855472746</v>
      </c>
      <c r="AC1190" s="12"/>
      <c r="AD1190" s="13"/>
    </row>
    <row r="1191" spans="1:30" x14ac:dyDescent="0.3">
      <c r="A1191" s="17">
        <v>44215</v>
      </c>
      <c r="B1191" s="18">
        <v>-4.7041402912591911E-3</v>
      </c>
      <c r="C1191" s="8">
        <f t="shared" si="128"/>
        <v>-5.5904140291259195E-2</v>
      </c>
      <c r="D1191" s="5">
        <f t="shared" si="129"/>
        <v>3.1252729017047899E-3</v>
      </c>
      <c r="E1191" s="5">
        <f t="shared" si="131"/>
        <v>2.0320082371118983E-3</v>
      </c>
      <c r="F1191" s="5">
        <f>B$6+B$7*E1171+B$8*(H1190*100)^2</f>
        <v>0.66464230533419555</v>
      </c>
      <c r="G1191" s="14">
        <v>1.5600626614385818E-2</v>
      </c>
      <c r="H1191" s="8">
        <f t="shared" si="132"/>
        <v>8.1525597534406052E-3</v>
      </c>
      <c r="I1191" s="7">
        <f t="shared" si="130"/>
        <v>7.4480668609452124E-3</v>
      </c>
      <c r="J1191" s="10">
        <f t="shared" si="133"/>
        <v>0.47742100654323211</v>
      </c>
      <c r="K1191" s="10">
        <f t="shared" si="134"/>
        <v>0.26460717220579433</v>
      </c>
      <c r="AC1191" s="12"/>
      <c r="AD1191" s="13"/>
    </row>
    <row r="1192" spans="1:30" x14ac:dyDescent="0.3">
      <c r="A1192" s="17">
        <v>44216</v>
      </c>
      <c r="B1192" s="18">
        <v>-8.0289638864588161E-3</v>
      </c>
      <c r="C1192" s="8">
        <f t="shared" si="128"/>
        <v>-5.9228963886458819E-2</v>
      </c>
      <c r="D1192" s="5">
        <f t="shared" si="129"/>
        <v>3.5080701630634428E-3</v>
      </c>
      <c r="E1192" s="5">
        <f t="shared" si="131"/>
        <v>3.1252729017047899E-3</v>
      </c>
      <c r="F1192" s="5">
        <f>B$6+B$7*E1171+B$8*(H1191*100)^2</f>
        <v>0.66518222903379942</v>
      </c>
      <c r="G1192" s="14">
        <v>1.418882805352745E-2</v>
      </c>
      <c r="H1192" s="8">
        <f t="shared" si="132"/>
        <v>8.1558704565104483E-3</v>
      </c>
      <c r="I1192" s="7">
        <f t="shared" si="130"/>
        <v>6.0329575970170021E-3</v>
      </c>
      <c r="J1192" s="10">
        <f t="shared" si="133"/>
        <v>0.42519069046841845</v>
      </c>
      <c r="K1192" s="10">
        <f t="shared" si="134"/>
        <v>0.18599045489455301</v>
      </c>
      <c r="AC1192" s="12"/>
      <c r="AD1192" s="13"/>
    </row>
    <row r="1193" spans="1:30" x14ac:dyDescent="0.3">
      <c r="A1193" s="17">
        <v>44217</v>
      </c>
      <c r="B1193" s="18">
        <v>-1.0623611888438016E-2</v>
      </c>
      <c r="C1193" s="8">
        <f t="shared" si="128"/>
        <v>-6.1823611888438018E-2</v>
      </c>
      <c r="D1193" s="5">
        <f t="shared" si="129"/>
        <v>3.8221589869322148E-3</v>
      </c>
      <c r="E1193" s="5">
        <f t="shared" si="131"/>
        <v>3.5080701630634428E-3</v>
      </c>
      <c r="F1193" s="5">
        <f>B$6+B$7*E1172+B$8*(H1192*100)^2</f>
        <v>0.6656522168114426</v>
      </c>
      <c r="G1193" s="14">
        <v>1.2445206129632624E-2</v>
      </c>
      <c r="H1193" s="8">
        <f t="shared" si="132"/>
        <v>8.1587512329488413E-3</v>
      </c>
      <c r="I1193" s="7">
        <f t="shared" si="130"/>
        <v>4.2864548966837831E-3</v>
      </c>
      <c r="J1193" s="10">
        <f t="shared" si="133"/>
        <v>0.34442618724309687</v>
      </c>
      <c r="K1193" s="10">
        <f t="shared" si="134"/>
        <v>0.10313687015021133</v>
      </c>
      <c r="AC1193" s="12"/>
      <c r="AD1193" s="13"/>
    </row>
    <row r="1194" spans="1:30" x14ac:dyDescent="0.3">
      <c r="A1194" s="17">
        <v>44218</v>
      </c>
      <c r="B1194" s="18">
        <v>-1.0788891443201821E-2</v>
      </c>
      <c r="C1194" s="8">
        <f t="shared" si="128"/>
        <v>-6.1988891443201827E-2</v>
      </c>
      <c r="D1194" s="5">
        <f t="shared" si="129"/>
        <v>3.8426226623570607E-3</v>
      </c>
      <c r="E1194" s="5">
        <f t="shared" si="131"/>
        <v>3.8221589869322148E-3</v>
      </c>
      <c r="F1194" s="5">
        <f>B$6+B$7*E1194+B$8*(G1193*100)^2</f>
        <v>1.4774471668760434</v>
      </c>
      <c r="G1194" s="14">
        <v>1.2715693784355284E-2</v>
      </c>
      <c r="H1194" s="8">
        <f t="shared" si="132"/>
        <v>1.2155028452768193E-2</v>
      </c>
      <c r="I1194" s="7">
        <f t="shared" si="130"/>
        <v>5.6066533158709124E-4</v>
      </c>
      <c r="J1194" s="10">
        <f t="shared" si="133"/>
        <v>4.4092390167251756E-2</v>
      </c>
      <c r="K1194" s="10">
        <f t="shared" si="134"/>
        <v>1.0321917503122169E-3</v>
      </c>
      <c r="AC1194" s="12"/>
      <c r="AD1194" s="13"/>
    </row>
    <row r="1195" spans="1:30" x14ac:dyDescent="0.3">
      <c r="A1195" s="17">
        <v>44222</v>
      </c>
      <c r="B1195" s="18">
        <v>-6.0607283741542003E-3</v>
      </c>
      <c r="C1195" s="8">
        <f t="shared" si="128"/>
        <v>-5.7260728374154204E-2</v>
      </c>
      <c r="D1195" s="5">
        <f t="shared" si="129"/>
        <v>3.2787910139386684E-3</v>
      </c>
      <c r="E1195" s="5">
        <f t="shared" si="131"/>
        <v>3.8426226623570607E-3</v>
      </c>
      <c r="F1195" s="5">
        <f>B$6+B$7*E1194+B$8*(H1194*100)^2</f>
        <v>1.411880605382607</v>
      </c>
      <c r="G1195" s="14">
        <v>1.8349401125900899E-2</v>
      </c>
      <c r="H1195" s="8">
        <f t="shared" si="132"/>
        <v>1.1882258225533592E-2</v>
      </c>
      <c r="I1195" s="7">
        <f t="shared" si="130"/>
        <v>6.4671429003673071E-3</v>
      </c>
      <c r="J1195" s="10">
        <f t="shared" si="133"/>
        <v>0.35244435804712348</v>
      </c>
      <c r="K1195" s="10">
        <f t="shared" si="134"/>
        <v>0.1097182843648965</v>
      </c>
      <c r="AC1195" s="12"/>
      <c r="AD1195" s="13"/>
    </row>
    <row r="1196" spans="1:30" x14ac:dyDescent="0.3">
      <c r="A1196" s="17">
        <v>44223</v>
      </c>
      <c r="B1196" s="18">
        <v>-5.0097803900013265E-3</v>
      </c>
      <c r="C1196" s="8">
        <f t="shared" si="128"/>
        <v>-5.6209780390001331E-2</v>
      </c>
      <c r="D1196" s="5">
        <f t="shared" si="129"/>
        <v>3.1595394114921783E-3</v>
      </c>
      <c r="E1196" s="5">
        <f t="shared" si="131"/>
        <v>3.2787910139386684E-3</v>
      </c>
      <c r="F1196" s="5">
        <f>B$6+B$7*E1194+B$8*(H1195*100)^2</f>
        <v>1.3516577186508854</v>
      </c>
      <c r="G1196" s="14">
        <v>1.6504868159847579E-2</v>
      </c>
      <c r="H1196" s="8">
        <f t="shared" si="132"/>
        <v>1.162608153528473E-2</v>
      </c>
      <c r="I1196" s="7">
        <f t="shared" si="130"/>
        <v>4.8787866245628489E-3</v>
      </c>
      <c r="J1196" s="10">
        <f t="shared" si="133"/>
        <v>0.295596824967786</v>
      </c>
      <c r="K1196" s="10">
        <f t="shared" si="134"/>
        <v>6.9237133439847831E-2</v>
      </c>
      <c r="AC1196" s="12"/>
      <c r="AD1196" s="13"/>
    </row>
    <row r="1197" spans="1:30" x14ac:dyDescent="0.3">
      <c r="A1197" s="17">
        <v>44224</v>
      </c>
      <c r="B1197" s="18">
        <v>2.9186241448277764E-2</v>
      </c>
      <c r="C1197" s="8">
        <f t="shared" si="128"/>
        <v>-2.2013758551722239E-2</v>
      </c>
      <c r="D1197" s="5">
        <f t="shared" si="129"/>
        <v>4.8460556557352398E-4</v>
      </c>
      <c r="E1197" s="5">
        <f t="shared" si="131"/>
        <v>3.1595394114921783E-3</v>
      </c>
      <c r="F1197" s="5">
        <f>B$6+B$7*E1194+B$8*(H1196*100)^2</f>
        <v>1.2963429971877991</v>
      </c>
      <c r="G1197" s="14">
        <v>1.2528631236976008E-2</v>
      </c>
      <c r="H1197" s="8">
        <f t="shared" si="132"/>
        <v>1.1385705938534505E-2</v>
      </c>
      <c r="I1197" s="7">
        <f t="shared" si="130"/>
        <v>1.1429252984415036E-3</v>
      </c>
      <c r="J1197" s="10">
        <f t="shared" si="133"/>
        <v>9.1225072940798554E-2</v>
      </c>
      <c r="K1197" s="10">
        <f t="shared" si="134"/>
        <v>4.7246507385809711E-3</v>
      </c>
      <c r="AC1197" s="12"/>
      <c r="AD1197" s="13"/>
    </row>
    <row r="1198" spans="1:30" x14ac:dyDescent="0.3">
      <c r="A1198" s="17">
        <v>44225</v>
      </c>
      <c r="B1198" s="18">
        <v>-2.8108139320903527E-2</v>
      </c>
      <c r="C1198" s="8">
        <f t="shared" si="128"/>
        <v>-7.9308139320903526E-2</v>
      </c>
      <c r="D1198" s="5">
        <f t="shared" si="129"/>
        <v>6.2897809625438441E-3</v>
      </c>
      <c r="E1198" s="5">
        <f t="shared" si="131"/>
        <v>4.8460556557352398E-4</v>
      </c>
      <c r="F1198" s="5">
        <f>B$6+B$7*E1194+B$8*(H1197*100)^2</f>
        <v>1.2455364255239543</v>
      </c>
      <c r="G1198" s="14">
        <v>1.6131731598212944E-2</v>
      </c>
      <c r="H1198" s="8">
        <f t="shared" si="132"/>
        <v>1.1160360323591502E-2</v>
      </c>
      <c r="I1198" s="7">
        <f t="shared" si="130"/>
        <v>4.9713712746214424E-3</v>
      </c>
      <c r="J1198" s="10">
        <f t="shared" si="133"/>
        <v>0.30817344339972563</v>
      </c>
      <c r="K1198" s="10">
        <f t="shared" si="134"/>
        <v>7.7028998092517842E-2</v>
      </c>
      <c r="AC1198" s="12"/>
      <c r="AD1198" s="13"/>
    </row>
    <row r="1199" spans="1:30" x14ac:dyDescent="0.3">
      <c r="A1199" s="17">
        <v>44228</v>
      </c>
      <c r="B1199" s="18">
        <v>1.1638202767575418E-2</v>
      </c>
      <c r="C1199" s="8">
        <f t="shared" si="128"/>
        <v>-3.9561797232424582E-2</v>
      </c>
      <c r="D1199" s="5">
        <f t="shared" si="129"/>
        <v>1.5651358002594774E-3</v>
      </c>
      <c r="E1199" s="5">
        <f t="shared" si="131"/>
        <v>6.2897809625438441E-3</v>
      </c>
      <c r="F1199" s="5">
        <f>B$6+B$7*E1194+B$8*(H1198*100)^2</f>
        <v>1.198870589450713</v>
      </c>
      <c r="G1199" s="14">
        <v>1.4280385561990766E-2</v>
      </c>
      <c r="H1199" s="8">
        <f t="shared" si="132"/>
        <v>1.094929490629745E-2</v>
      </c>
      <c r="I1199" s="7">
        <f t="shared" si="130"/>
        <v>3.3310906556933157E-3</v>
      </c>
      <c r="J1199" s="10">
        <f t="shared" si="133"/>
        <v>0.23326335561691536</v>
      </c>
      <c r="K1199" s="10">
        <f t="shared" si="134"/>
        <v>3.8616887620638085E-2</v>
      </c>
      <c r="AC1199" s="12"/>
      <c r="AD1199" s="13"/>
    </row>
    <row r="1200" spans="1:30" x14ac:dyDescent="0.3">
      <c r="A1200" s="17">
        <v>44229</v>
      </c>
      <c r="B1200" s="18">
        <v>7.3769747825229905E-3</v>
      </c>
      <c r="C1200" s="8">
        <f t="shared" si="128"/>
        <v>-4.382302521747701E-2</v>
      </c>
      <c r="D1200" s="5">
        <f t="shared" si="129"/>
        <v>1.9204575392116259E-3</v>
      </c>
      <c r="E1200" s="5">
        <f t="shared" si="131"/>
        <v>1.5651358002594774E-3</v>
      </c>
      <c r="F1200" s="5">
        <f>B$6+B$7*E1194+B$8*(H1199*100)^2</f>
        <v>1.1560080190174409</v>
      </c>
      <c r="G1200" s="14">
        <v>1.497968030849842E-2</v>
      </c>
      <c r="H1200" s="8">
        <f t="shared" si="132"/>
        <v>1.0751781336213273E-2</v>
      </c>
      <c r="I1200" s="7">
        <f t="shared" si="130"/>
        <v>4.2278989722851473E-3</v>
      </c>
      <c r="J1200" s="10">
        <f t="shared" si="133"/>
        <v>0.28224226987584866</v>
      </c>
      <c r="K1200" s="10">
        <f t="shared" si="134"/>
        <v>6.1604577474850597E-2</v>
      </c>
      <c r="AC1200" s="12"/>
      <c r="AD1200" s="13"/>
    </row>
    <row r="1201" spans="1:30" x14ac:dyDescent="0.3">
      <c r="A1201" s="17">
        <v>44230</v>
      </c>
      <c r="B1201" s="18">
        <v>1.2531734565299428E-2</v>
      </c>
      <c r="C1201" s="8">
        <f t="shared" si="128"/>
        <v>-3.8668265434700574E-2</v>
      </c>
      <c r="D1201" s="5">
        <f t="shared" si="129"/>
        <v>1.4952347517284592E-3</v>
      </c>
      <c r="E1201" s="5">
        <f t="shared" si="131"/>
        <v>1.9204575392116259E-3</v>
      </c>
      <c r="F1201" s="5">
        <f>B$6+B$7*E1194+B$8*(H1200*100)^2</f>
        <v>1.1166387480744802</v>
      </c>
      <c r="G1201" s="14">
        <v>8.950475416360874E-3</v>
      </c>
      <c r="H1201" s="8">
        <f t="shared" si="132"/>
        <v>1.0567112888932719E-2</v>
      </c>
      <c r="I1201" s="7">
        <f t="shared" si="130"/>
        <v>1.6166374725718451E-3</v>
      </c>
      <c r="J1201" s="10">
        <f t="shared" si="133"/>
        <v>0.18062029080787589</v>
      </c>
      <c r="K1201" s="10">
        <f t="shared" si="134"/>
        <v>1.3052348510272926E-2</v>
      </c>
      <c r="AC1201" s="12"/>
      <c r="AD1201" s="13"/>
    </row>
    <row r="1202" spans="1:30" x14ac:dyDescent="0.3">
      <c r="A1202" s="17">
        <v>44231</v>
      </c>
      <c r="B1202" s="18">
        <v>-3.8830775277808203E-3</v>
      </c>
      <c r="C1202" s="8">
        <f t="shared" si="128"/>
        <v>-5.508307752778082E-2</v>
      </c>
      <c r="D1202" s="5">
        <f t="shared" si="129"/>
        <v>3.0341454299315125E-3</v>
      </c>
      <c r="E1202" s="5">
        <f t="shared" si="131"/>
        <v>1.4952347517284592E-3</v>
      </c>
      <c r="F1202" s="5">
        <f>B$6+B$7*E1194+B$8*(H1201*100)^2</f>
        <v>1.0804780727133709</v>
      </c>
      <c r="G1202" s="14">
        <v>9.1136418674136292E-3</v>
      </c>
      <c r="H1202" s="8">
        <f t="shared" si="132"/>
        <v>1.0394604719340563E-2</v>
      </c>
      <c r="I1202" s="7">
        <f t="shared" si="130"/>
        <v>1.2809628519269336E-3</v>
      </c>
      <c r="J1202" s="10">
        <f t="shared" si="133"/>
        <v>0.1405544425118451</v>
      </c>
      <c r="K1202" s="10">
        <f t="shared" si="134"/>
        <v>8.2810615922817021E-3</v>
      </c>
      <c r="AC1202" s="12"/>
      <c r="AD1202" s="13"/>
    </row>
    <row r="1203" spans="1:30" x14ac:dyDescent="0.3">
      <c r="A1203" s="17">
        <v>44232</v>
      </c>
      <c r="B1203" s="18">
        <v>5.5521786872353568E-3</v>
      </c>
      <c r="C1203" s="8">
        <f t="shared" si="128"/>
        <v>-4.5647821312764646E-2</v>
      </c>
      <c r="D1203" s="5">
        <f t="shared" si="129"/>
        <v>2.0837235906020902E-3</v>
      </c>
      <c r="E1203" s="5">
        <f t="shared" si="131"/>
        <v>3.0341454299315125E-3</v>
      </c>
      <c r="F1203" s="5">
        <f>B$6+B$7*E1194+B$8*(H1202*100)^2</f>
        <v>1.0472644923941925</v>
      </c>
      <c r="G1203" s="14">
        <v>1.1620412077744446E-2</v>
      </c>
      <c r="H1203" s="8">
        <f t="shared" si="132"/>
        <v>1.0233594150610979E-2</v>
      </c>
      <c r="I1203" s="7">
        <f t="shared" si="130"/>
        <v>1.3868179271334675E-3</v>
      </c>
      <c r="J1203" s="10">
        <f t="shared" si="133"/>
        <v>0.11934326578568741</v>
      </c>
      <c r="K1203" s="10">
        <f t="shared" si="134"/>
        <v>8.4288522756879036E-3</v>
      </c>
      <c r="AC1203" s="12"/>
      <c r="AD1203" s="13"/>
    </row>
    <row r="1204" spans="1:30" x14ac:dyDescent="0.3">
      <c r="A1204" s="17">
        <v>44235</v>
      </c>
      <c r="B1204" s="18">
        <v>-3.4162937658016681E-3</v>
      </c>
      <c r="C1204" s="8">
        <f t="shared" si="128"/>
        <v>-5.4616293765801668E-2</v>
      </c>
      <c r="D1204" s="5">
        <f t="shared" si="129"/>
        <v>2.9829395447123464E-3</v>
      </c>
      <c r="E1204" s="5">
        <f t="shared" si="131"/>
        <v>2.0837235906020902E-3</v>
      </c>
      <c r="F1204" s="5">
        <f>B$6+B$7*E1194+B$8*(H1203*100)^2</f>
        <v>1.0167578188710267</v>
      </c>
      <c r="G1204" s="14">
        <v>9.1792875244880098E-3</v>
      </c>
      <c r="H1204" s="8">
        <f t="shared" si="132"/>
        <v>1.0083440974543494E-2</v>
      </c>
      <c r="I1204" s="7">
        <f t="shared" si="130"/>
        <v>9.0415345005548375E-4</v>
      </c>
      <c r="J1204" s="10">
        <f t="shared" si="133"/>
        <v>9.8499305925806524E-2</v>
      </c>
      <c r="K1204" s="10">
        <f t="shared" si="134"/>
        <v>4.2778274662178539E-3</v>
      </c>
      <c r="AC1204" s="12"/>
      <c r="AD1204" s="13"/>
    </row>
    <row r="1205" spans="1:30" x14ac:dyDescent="0.3">
      <c r="A1205" s="17">
        <v>44236</v>
      </c>
      <c r="B1205" s="18">
        <v>-7.2820108262996986E-4</v>
      </c>
      <c r="C1205" s="8">
        <f t="shared" si="128"/>
        <v>-5.1928201082629973E-2</v>
      </c>
      <c r="D1205" s="5">
        <f t="shared" si="129"/>
        <v>2.6965380676780525E-3</v>
      </c>
      <c r="E1205" s="5">
        <f t="shared" si="131"/>
        <v>2.9829395447123464E-3</v>
      </c>
      <c r="F1205" s="5">
        <f>B$6+B$7*E1194+B$8*(H1204*100)^2</f>
        <v>0.98873743923999879</v>
      </c>
      <c r="G1205" s="14">
        <v>1.0760074752555408E-2</v>
      </c>
      <c r="H1205" s="8">
        <f t="shared" si="132"/>
        <v>9.9435277403947479E-3</v>
      </c>
      <c r="I1205" s="7">
        <f t="shared" si="130"/>
        <v>8.1654701216066043E-4</v>
      </c>
      <c r="J1205" s="10">
        <f t="shared" si="133"/>
        <v>7.5886741582974482E-2</v>
      </c>
      <c r="K1205" s="10">
        <f t="shared" si="134"/>
        <v>3.1978018094136473E-3</v>
      </c>
      <c r="AC1205" s="12"/>
      <c r="AD1205" s="13"/>
    </row>
    <row r="1206" spans="1:30" x14ac:dyDescent="0.3">
      <c r="A1206" s="17">
        <v>44237</v>
      </c>
      <c r="B1206" s="18">
        <v>-8.3999838062923174E-3</v>
      </c>
      <c r="C1206" s="8">
        <f t="shared" si="128"/>
        <v>-5.959998380629232E-2</v>
      </c>
      <c r="D1206" s="5">
        <f t="shared" si="129"/>
        <v>3.5521580697103067E-3</v>
      </c>
      <c r="E1206" s="5">
        <f t="shared" si="131"/>
        <v>2.6965380676780525E-3</v>
      </c>
      <c r="F1206" s="5">
        <f>B$6+B$7*E1194+B$8*(H1205*100)^2</f>
        <v>0.96300072054889985</v>
      </c>
      <c r="G1206" s="14">
        <v>8.6162959956260447E-3</v>
      </c>
      <c r="H1206" s="8">
        <f t="shared" si="132"/>
        <v>9.8132600115807579E-3</v>
      </c>
      <c r="I1206" s="7">
        <f t="shared" si="130"/>
        <v>1.1969640159547133E-3</v>
      </c>
      <c r="J1206" s="10">
        <f t="shared" si="133"/>
        <v>0.138918627744722</v>
      </c>
      <c r="K1206" s="10">
        <f t="shared" si="134"/>
        <v>8.1050934042634637E-3</v>
      </c>
      <c r="AC1206" s="12"/>
      <c r="AD1206" s="13"/>
    </row>
    <row r="1207" spans="1:30" x14ac:dyDescent="0.3">
      <c r="A1207" s="17">
        <v>44238</v>
      </c>
      <c r="B1207" s="18">
        <v>6.7742669597820378E-3</v>
      </c>
      <c r="C1207" s="8">
        <f t="shared" si="128"/>
        <v>-4.4425733040217963E-2</v>
      </c>
      <c r="D1207" s="5">
        <f t="shared" si="129"/>
        <v>1.9736457561607139E-3</v>
      </c>
      <c r="E1207" s="5">
        <f t="shared" si="131"/>
        <v>3.5521580697103067E-3</v>
      </c>
      <c r="F1207" s="5">
        <f>B$6+B$7*E1194+B$8*(H1206*100)^2</f>
        <v>0.93936154443112541</v>
      </c>
      <c r="G1207" s="14">
        <v>1.104570101485774E-2</v>
      </c>
      <c r="H1207" s="8">
        <f t="shared" si="132"/>
        <v>9.6920665723628074E-3</v>
      </c>
      <c r="I1207" s="7">
        <f t="shared" si="130"/>
        <v>1.3536344424949324E-3</v>
      </c>
      <c r="J1207" s="10">
        <f t="shared" si="133"/>
        <v>0.12254853183823627</v>
      </c>
      <c r="K1207" s="10">
        <f t="shared" si="134"/>
        <v>8.9305388272036268E-3</v>
      </c>
      <c r="AC1207" s="12"/>
      <c r="AD1207" s="13"/>
    </row>
    <row r="1208" spans="1:30" x14ac:dyDescent="0.3">
      <c r="A1208" s="17">
        <v>44239</v>
      </c>
      <c r="B1208" s="18">
        <v>-9.9852746485211701E-4</v>
      </c>
      <c r="C1208" s="8">
        <f t="shared" si="128"/>
        <v>-5.2198527464852117E-2</v>
      </c>
      <c r="D1208" s="5">
        <f t="shared" si="129"/>
        <v>2.7246862694989206E-3</v>
      </c>
      <c r="E1208" s="5">
        <f t="shared" si="131"/>
        <v>1.9736457561607139E-3</v>
      </c>
      <c r="F1208" s="5">
        <f>B$6+B$7*E1194+B$8*(H1207*100)^2</f>
        <v>0.91764896116694972</v>
      </c>
      <c r="G1208" s="14">
        <v>9.1833352014681052E-3</v>
      </c>
      <c r="H1208" s="8">
        <f t="shared" si="132"/>
        <v>9.5793995697379172E-3</v>
      </c>
      <c r="I1208" s="7">
        <f t="shared" si="130"/>
        <v>3.9606436826981201E-4</v>
      </c>
      <c r="J1208" s="10">
        <f t="shared" si="133"/>
        <v>4.3128597571663797E-2</v>
      </c>
      <c r="K1208" s="10">
        <f t="shared" si="134"/>
        <v>8.7903699123881296E-4</v>
      </c>
      <c r="AC1208" s="12"/>
      <c r="AD1208" s="13"/>
    </row>
    <row r="1209" spans="1:30" x14ac:dyDescent="0.3">
      <c r="A1209" s="17">
        <v>44244</v>
      </c>
      <c r="B1209" s="18">
        <v>1.0646971021839858E-2</v>
      </c>
      <c r="C1209" s="8">
        <f t="shared" si="128"/>
        <v>-4.0553028978160141E-2</v>
      </c>
      <c r="D1209" s="5">
        <f t="shared" si="129"/>
        <v>1.6445481593034962E-3</v>
      </c>
      <c r="E1209" s="5">
        <f t="shared" si="131"/>
        <v>2.7246862694989206E-3</v>
      </c>
      <c r="F1209" s="5">
        <f>B$6+B$7*E1194+B$8*(H1208*100)^2</f>
        <v>0.89770595343880455</v>
      </c>
      <c r="G1209" s="14">
        <v>8.8010711579631969E-3</v>
      </c>
      <c r="H1209" s="8">
        <f t="shared" si="132"/>
        <v>9.4747345790729392E-3</v>
      </c>
      <c r="I1209" s="7">
        <f t="shared" si="130"/>
        <v>6.7366342110974226E-4</v>
      </c>
      <c r="J1209" s="10">
        <f t="shared" si="133"/>
        <v>7.6543344442819614E-2</v>
      </c>
      <c r="K1209" s="10">
        <f t="shared" si="134"/>
        <v>2.6542676988166036E-3</v>
      </c>
      <c r="AC1209" s="12"/>
      <c r="AD1209" s="13"/>
    </row>
    <row r="1210" spans="1:30" x14ac:dyDescent="0.3">
      <c r="A1210" s="17">
        <v>44245</v>
      </c>
      <c r="B1210" s="18">
        <v>-1.0445507049631928E-2</v>
      </c>
      <c r="C1210" s="8">
        <f t="shared" si="128"/>
        <v>-6.1645507049631933E-2</v>
      </c>
      <c r="D1210" s="5">
        <f t="shared" si="129"/>
        <v>3.8001685394062202E-3</v>
      </c>
      <c r="E1210" s="5">
        <f t="shared" si="131"/>
        <v>1.6445481593034962E-3</v>
      </c>
      <c r="F1210" s="5">
        <f>B$6+B$7*E1194+B$8*(H1209*100)^2</f>
        <v>0.87938830084050301</v>
      </c>
      <c r="G1210" s="14">
        <v>1.1549603788931117E-2</v>
      </c>
      <c r="H1210" s="8">
        <f t="shared" si="132"/>
        <v>9.377570585394188E-3</v>
      </c>
      <c r="I1210" s="7">
        <f t="shared" si="130"/>
        <v>2.1720332035369289E-3</v>
      </c>
      <c r="J1210" s="10">
        <f t="shared" si="133"/>
        <v>0.18806127406886089</v>
      </c>
      <c r="K1210" s="10">
        <f t="shared" si="134"/>
        <v>2.3289630132511174E-2</v>
      </c>
      <c r="AC1210" s="12"/>
      <c r="AD1210" s="13"/>
    </row>
    <row r="1211" spans="1:30" x14ac:dyDescent="0.3">
      <c r="A1211" s="17">
        <v>44246</v>
      </c>
      <c r="B1211" s="18">
        <v>-3.2956715328838013E-3</v>
      </c>
      <c r="C1211" s="8">
        <f t="shared" si="128"/>
        <v>-5.4495671532883802E-2</v>
      </c>
      <c r="D1211" s="5">
        <f t="shared" si="129"/>
        <v>2.9697782158199619E-3</v>
      </c>
      <c r="E1211" s="5">
        <f t="shared" si="131"/>
        <v>3.8001685394062202E-3</v>
      </c>
      <c r="F1211" s="5">
        <f>B$6+B$7*E1194+B$8*(H1210*100)^2</f>
        <v>0.86256353692896304</v>
      </c>
      <c r="G1211" s="14">
        <v>8.6836628073440475E-3</v>
      </c>
      <c r="H1211" s="8">
        <f t="shared" si="132"/>
        <v>9.2874298755304899E-3</v>
      </c>
      <c r="I1211" s="7">
        <f t="shared" si="130"/>
        <v>6.0376706818644245E-4</v>
      </c>
      <c r="J1211" s="10">
        <f t="shared" si="133"/>
        <v>6.9529077945750917E-2</v>
      </c>
      <c r="K1211" s="10">
        <f t="shared" si="134"/>
        <v>2.2093794464295158E-3</v>
      </c>
      <c r="AC1211" s="12"/>
      <c r="AD1211" s="13"/>
    </row>
    <row r="1212" spans="1:30" x14ac:dyDescent="0.3">
      <c r="A1212" s="17">
        <v>44249</v>
      </c>
      <c r="B1212" s="18">
        <v>-5.2558159603246904E-2</v>
      </c>
      <c r="C1212" s="8">
        <f t="shared" si="128"/>
        <v>-0.10375815960324691</v>
      </c>
      <c r="D1212" s="5">
        <f t="shared" si="129"/>
        <v>1.0765755684252859E-2</v>
      </c>
      <c r="E1212" s="5">
        <f t="shared" si="131"/>
        <v>2.9697782158199619E-3</v>
      </c>
      <c r="F1212" s="5">
        <f>B$6+B$7*E1194+B$8*(H1211*100)^2</f>
        <v>0.84710999127621334</v>
      </c>
      <c r="G1212" s="14">
        <v>2.863477230197653E-2</v>
      </c>
      <c r="H1212" s="8">
        <f t="shared" si="132"/>
        <v>9.2038578393856853E-3</v>
      </c>
      <c r="I1212" s="7">
        <f t="shared" si="130"/>
        <v>1.9430914462590845E-2</v>
      </c>
      <c r="J1212" s="10">
        <f t="shared" si="133"/>
        <v>0.67857757895457804</v>
      </c>
      <c r="K1212" s="10">
        <f t="shared" si="134"/>
        <v>0.97617157433723323</v>
      </c>
      <c r="AC1212" s="12"/>
      <c r="AD1212" s="13"/>
    </row>
    <row r="1213" spans="1:30" x14ac:dyDescent="0.3">
      <c r="A1213" s="17">
        <v>44250</v>
      </c>
      <c r="B1213" s="18">
        <v>2.2458654735850712E-2</v>
      </c>
      <c r="C1213" s="8">
        <f t="shared" si="128"/>
        <v>-2.8741345264149291E-2</v>
      </c>
      <c r="D1213" s="5">
        <f t="shared" si="129"/>
        <v>8.2606492759303683E-4</v>
      </c>
      <c r="E1213" s="5">
        <f t="shared" si="131"/>
        <v>1.0765755684252859E-2</v>
      </c>
      <c r="F1213" s="5">
        <f>B$6+B$7*E1194+B$8*(H1212*100)^2</f>
        <v>0.83291590959416295</v>
      </c>
      <c r="G1213" s="14">
        <v>1.0060473657355047E-2</v>
      </c>
      <c r="H1213" s="8">
        <f t="shared" si="132"/>
        <v>9.1264226813914488E-3</v>
      </c>
      <c r="I1213" s="7">
        <f t="shared" si="130"/>
        <v>9.3405097596359864E-4</v>
      </c>
      <c r="J1213" s="10">
        <f t="shared" si="133"/>
        <v>9.2843638160190325E-2</v>
      </c>
      <c r="K1213" s="10">
        <f t="shared" si="134"/>
        <v>4.9053448341405126E-3</v>
      </c>
      <c r="AC1213" s="12"/>
      <c r="AD1213" s="13"/>
    </row>
    <row r="1214" spans="1:30" x14ac:dyDescent="0.3">
      <c r="A1214" s="17">
        <v>44251</v>
      </c>
      <c r="B1214" s="18">
        <v>3.8199227895700807E-3</v>
      </c>
      <c r="C1214" s="8">
        <f t="shared" si="128"/>
        <v>-4.7380077210429923E-2</v>
      </c>
      <c r="D1214" s="5">
        <f t="shared" si="129"/>
        <v>2.2448717164663011E-3</v>
      </c>
      <c r="E1214" s="5">
        <f t="shared" si="131"/>
        <v>8.2606492759303683E-4</v>
      </c>
      <c r="F1214" s="5">
        <f>B$6+B$7*E1194+B$8*(H1213*100)^2</f>
        <v>0.81987864556919954</v>
      </c>
      <c r="G1214" s="14">
        <v>8.4857016113305504E-3</v>
      </c>
      <c r="H1214" s="8">
        <f t="shared" si="132"/>
        <v>9.0547150455947516E-3</v>
      </c>
      <c r="I1214" s="7">
        <f t="shared" si="130"/>
        <v>5.6901343426420115E-4</v>
      </c>
      <c r="J1214" s="10">
        <f t="shared" si="133"/>
        <v>6.7055555371452705E-2</v>
      </c>
      <c r="K1214" s="10">
        <f t="shared" si="134"/>
        <v>2.0613657087364956E-3</v>
      </c>
      <c r="AC1214" s="12"/>
      <c r="AD1214" s="13"/>
    </row>
    <row r="1215" spans="1:30" x14ac:dyDescent="0.3">
      <c r="A1215" s="17">
        <v>44252</v>
      </c>
      <c r="B1215" s="18">
        <v>-2.9942041280168266E-2</v>
      </c>
      <c r="C1215" s="8">
        <f t="shared" si="128"/>
        <v>-8.1142041280168276E-2</v>
      </c>
      <c r="D1215" s="5">
        <f t="shared" si="129"/>
        <v>6.5840308631125322E-3</v>
      </c>
      <c r="E1215" s="5">
        <f t="shared" si="131"/>
        <v>2.2448717164663011E-3</v>
      </c>
      <c r="F1215" s="5">
        <f>B$6+B$7*E1194+B$8*(H1214*100)^2</f>
        <v>0.80790391856227084</v>
      </c>
      <c r="G1215" s="14">
        <v>2.2099663971591188E-2</v>
      </c>
      <c r="H1215" s="8">
        <f t="shared" si="132"/>
        <v>8.9883475598258374E-3</v>
      </c>
      <c r="I1215" s="7">
        <f t="shared" si="130"/>
        <v>1.3111316411765351E-2</v>
      </c>
      <c r="J1215" s="10">
        <f t="shared" si="133"/>
        <v>0.5932812566118546</v>
      </c>
      <c r="K1215" s="10">
        <f t="shared" si="134"/>
        <v>0.55906815763152151</v>
      </c>
      <c r="AC1215" s="12"/>
      <c r="AD1215" s="13"/>
    </row>
    <row r="1216" spans="1:30" x14ac:dyDescent="0.3">
      <c r="A1216" s="17">
        <v>44253</v>
      </c>
      <c r="B1216" s="18">
        <v>-1.9983480308164811E-2</v>
      </c>
      <c r="C1216" s="8">
        <f t="shared" si="128"/>
        <v>-7.118348030816482E-2</v>
      </c>
      <c r="D1216" s="5">
        <f t="shared" si="129"/>
        <v>5.067087868782889E-3</v>
      </c>
      <c r="E1216" s="5">
        <f t="shared" si="131"/>
        <v>6.5840308631125322E-3</v>
      </c>
      <c r="F1216" s="5">
        <f>B$6+B$7*E1195+B$8*(H1215*100)^2</f>
        <v>0.79690644557436918</v>
      </c>
      <c r="G1216" s="14">
        <v>1.9341405487594419E-2</v>
      </c>
      <c r="H1216" s="8">
        <f t="shared" si="132"/>
        <v>8.9269616643871015E-3</v>
      </c>
      <c r="I1216" s="7">
        <f t="shared" si="130"/>
        <v>1.0414443823207317E-2</v>
      </c>
      <c r="J1216" s="10">
        <f t="shared" si="133"/>
        <v>0.53845331094925564</v>
      </c>
      <c r="K1216" s="10">
        <f t="shared" si="134"/>
        <v>0.39345598164008666</v>
      </c>
      <c r="AC1216" s="12"/>
      <c r="AD1216" s="13"/>
    </row>
    <row r="1217" spans="1:30" x14ac:dyDescent="0.3">
      <c r="A1217" s="17">
        <v>44256</v>
      </c>
      <c r="B1217" s="18">
        <v>2.722695333545595E-3</v>
      </c>
      <c r="C1217" s="8">
        <f t="shared" si="128"/>
        <v>-4.8477304666454404E-2</v>
      </c>
      <c r="D1217" s="5">
        <f t="shared" si="129"/>
        <v>2.3500490677242419E-3</v>
      </c>
      <c r="E1217" s="5">
        <f t="shared" si="131"/>
        <v>5.067087868782889E-3</v>
      </c>
      <c r="F1217" s="5">
        <f>B$6+B$7*E1217+B$8*(G1216*100)^2</f>
        <v>3.4909416469146799</v>
      </c>
      <c r="G1217" s="14">
        <v>1.8754837968040661E-2</v>
      </c>
      <c r="H1217" s="8">
        <f t="shared" si="132"/>
        <v>1.8684061782478348E-2</v>
      </c>
      <c r="I1217" s="7">
        <f t="shared" si="130"/>
        <v>7.0776185562313604E-5</v>
      </c>
      <c r="J1217" s="10">
        <f t="shared" si="133"/>
        <v>3.7737561733628602E-3</v>
      </c>
      <c r="K1217" s="10">
        <f t="shared" si="134"/>
        <v>7.1565991863753453E-6</v>
      </c>
      <c r="AC1217" s="12"/>
      <c r="AD1217" s="13"/>
    </row>
    <row r="1218" spans="1:30" x14ac:dyDescent="0.3">
      <c r="A1218" s="17">
        <v>44257</v>
      </c>
      <c r="B1218" s="18">
        <v>1.0862078626363757E-2</v>
      </c>
      <c r="C1218" s="8">
        <f t="shared" si="128"/>
        <v>-4.0337921373636246E-2</v>
      </c>
      <c r="D1218" s="5">
        <f t="shared" si="129"/>
        <v>1.6271479007456599E-3</v>
      </c>
      <c r="E1218" s="5">
        <f t="shared" si="131"/>
        <v>2.3500490677242419E-3</v>
      </c>
      <c r="F1218" s="5">
        <f>B$6+B$7*E1217+B$8*(H1217*100)^2</f>
        <v>3.2613552097323089</v>
      </c>
      <c r="G1218" s="14">
        <v>3.2511531449983061E-2</v>
      </c>
      <c r="H1218" s="8">
        <f t="shared" si="132"/>
        <v>1.8059222601574821E-2</v>
      </c>
      <c r="I1218" s="7">
        <f t="shared" si="130"/>
        <v>1.445230884840824E-2</v>
      </c>
      <c r="J1218" s="10">
        <f t="shared" si="133"/>
        <v>0.44452870116691379</v>
      </c>
      <c r="K1218" s="10">
        <f t="shared" si="134"/>
        <v>0.21233469468516475</v>
      </c>
      <c r="AC1218" s="12"/>
      <c r="AD1218" s="13"/>
    </row>
    <row r="1219" spans="1:30" x14ac:dyDescent="0.3">
      <c r="A1219" s="17">
        <v>44258</v>
      </c>
      <c r="B1219" s="18">
        <v>-3.1967843894360878E-3</v>
      </c>
      <c r="C1219" s="8">
        <f t="shared" si="128"/>
        <v>-5.4396784389436091E-2</v>
      </c>
      <c r="D1219" s="5">
        <f t="shared" si="129"/>
        <v>2.9590101519107979E-3</v>
      </c>
      <c r="E1219" s="5">
        <f t="shared" si="131"/>
        <v>1.6271479007456599E-3</v>
      </c>
      <c r="F1219" s="5">
        <f>B$6+B$7*E1217+B$8*(H1218*100)^2</f>
        <v>3.0504800671803012</v>
      </c>
      <c r="G1219" s="14">
        <v>3.3946580262453417E-2</v>
      </c>
      <c r="H1219" s="8">
        <f t="shared" si="132"/>
        <v>1.7465623570832797E-2</v>
      </c>
      <c r="I1219" s="7">
        <f t="shared" si="130"/>
        <v>1.648095669162062E-2</v>
      </c>
      <c r="J1219" s="10">
        <f t="shared" si="133"/>
        <v>0.48549681777075399</v>
      </c>
      <c r="K1219" s="10">
        <f t="shared" si="134"/>
        <v>0.27906903657729831</v>
      </c>
      <c r="AC1219" s="12"/>
      <c r="AD1219" s="13"/>
    </row>
    <row r="1220" spans="1:30" x14ac:dyDescent="0.3">
      <c r="A1220" s="17">
        <v>44259</v>
      </c>
      <c r="B1220" s="18">
        <v>1.3454199392286389E-2</v>
      </c>
      <c r="C1220" s="8">
        <f t="shared" si="128"/>
        <v>-3.7745800607713612E-2</v>
      </c>
      <c r="D1220" s="5">
        <f t="shared" si="129"/>
        <v>1.4247454635172732E-3</v>
      </c>
      <c r="E1220" s="5">
        <f t="shared" si="131"/>
        <v>2.9590101519107979E-3</v>
      </c>
      <c r="F1220" s="5">
        <f>B$6+B$7*E1217+B$8*(H1219*100)^2</f>
        <v>2.8567912487462834</v>
      </c>
      <c r="G1220" s="14">
        <v>2.0150764001720889E-2</v>
      </c>
      <c r="H1220" s="8">
        <f t="shared" si="132"/>
        <v>1.6902044990906525E-2</v>
      </c>
      <c r="I1220" s="7">
        <f t="shared" si="130"/>
        <v>3.2487190108143639E-3</v>
      </c>
      <c r="J1220" s="10">
        <f t="shared" si="133"/>
        <v>0.16122063712010726</v>
      </c>
      <c r="K1220" s="10">
        <f t="shared" si="134"/>
        <v>1.6401052447666986E-2</v>
      </c>
      <c r="AC1220" s="12"/>
      <c r="AD1220" s="13"/>
    </row>
    <row r="1221" spans="1:30" x14ac:dyDescent="0.3">
      <c r="A1221" s="17">
        <v>44260</v>
      </c>
      <c r="B1221" s="18">
        <v>2.2046423257941615E-2</v>
      </c>
      <c r="C1221" s="8">
        <f t="shared" si="128"/>
        <v>-2.9153576742058387E-2</v>
      </c>
      <c r="D1221" s="5">
        <f t="shared" si="129"/>
        <v>8.4993103685508773E-4</v>
      </c>
      <c r="E1221" s="5">
        <f t="shared" si="131"/>
        <v>1.4247454635172732E-3</v>
      </c>
      <c r="F1221" s="5">
        <f>B$6+B$7*E1217+B$8*(H1220*100)^2</f>
        <v>2.6788880690146368</v>
      </c>
      <c r="G1221" s="14">
        <v>1.2618797220674566E-2</v>
      </c>
      <c r="H1221" s="8">
        <f t="shared" si="132"/>
        <v>1.6367309091645566E-2</v>
      </c>
      <c r="I1221" s="7">
        <f t="shared" si="130"/>
        <v>3.7485118709709997E-3</v>
      </c>
      <c r="J1221" s="10">
        <f t="shared" si="133"/>
        <v>0.29705777859948956</v>
      </c>
      <c r="K1221" s="10">
        <f t="shared" si="134"/>
        <v>3.1074130020249058E-2</v>
      </c>
      <c r="AC1221" s="12"/>
      <c r="AD1221" s="13"/>
    </row>
    <row r="1222" spans="1:30" x14ac:dyDescent="0.3">
      <c r="A1222" s="17">
        <v>44263</v>
      </c>
      <c r="B1222" s="18">
        <v>-4.0658526923725478E-2</v>
      </c>
      <c r="C1222" s="8">
        <f t="shared" si="128"/>
        <v>-9.1858526923725481E-2</v>
      </c>
      <c r="D1222" s="5">
        <f t="shared" si="129"/>
        <v>8.4379889685967987E-3</v>
      </c>
      <c r="E1222" s="5">
        <f t="shared" si="131"/>
        <v>8.4993103685508773E-4</v>
      </c>
      <c r="F1222" s="5">
        <f>B$6+B$7*E1217+B$8*(H1221*100)^2</f>
        <v>2.5154839984311188</v>
      </c>
      <c r="G1222" s="14">
        <v>1.8883366468890106E-2</v>
      </c>
      <c r="H1222" s="8">
        <f t="shared" si="132"/>
        <v>1.586027742011822E-2</v>
      </c>
      <c r="I1222" s="7">
        <f t="shared" si="130"/>
        <v>3.0230890487718855E-3</v>
      </c>
      <c r="J1222" s="10">
        <f t="shared" si="133"/>
        <v>0.16009269606414472</v>
      </c>
      <c r="K1222" s="10">
        <f t="shared" si="134"/>
        <v>1.6143831256631325E-2</v>
      </c>
      <c r="AC1222" s="12"/>
      <c r="AD1222" s="13"/>
    </row>
    <row r="1223" spans="1:30" x14ac:dyDescent="0.3">
      <c r="A1223" s="17">
        <v>44264</v>
      </c>
      <c r="B1223" s="18">
        <v>6.4791637066605188E-3</v>
      </c>
      <c r="C1223" s="8">
        <f t="shared" si="128"/>
        <v>-4.4720836293339485E-2</v>
      </c>
      <c r="D1223" s="5">
        <f t="shared" si="129"/>
        <v>1.99995319877567E-3</v>
      </c>
      <c r="E1223" s="5">
        <f t="shared" si="131"/>
        <v>8.4379889685967987E-3</v>
      </c>
      <c r="F1223" s="5">
        <f>B$6+B$7*E1217+B$8*(H1222*100)^2</f>
        <v>2.3653973596001587</v>
      </c>
      <c r="G1223" s="14">
        <v>1.8442667877830363E-2</v>
      </c>
      <c r="H1223" s="8">
        <f t="shared" si="132"/>
        <v>1.537984837246505E-2</v>
      </c>
      <c r="I1223" s="7">
        <f t="shared" si="130"/>
        <v>3.0628195053653134E-3</v>
      </c>
      <c r="J1223" s="10">
        <f t="shared" si="133"/>
        <v>0.16607247528689056</v>
      </c>
      <c r="K1223" s="10">
        <f t="shared" si="134"/>
        <v>1.753619284886998E-2</v>
      </c>
      <c r="AC1223" s="12"/>
      <c r="AD1223" s="13"/>
    </row>
    <row r="1224" spans="1:30" x14ac:dyDescent="0.3">
      <c r="A1224" s="17">
        <v>44265</v>
      </c>
      <c r="B1224" s="18">
        <v>1.2895804463489575E-2</v>
      </c>
      <c r="C1224" s="8">
        <f t="shared" si="128"/>
        <v>-3.8304195536510426E-2</v>
      </c>
      <c r="D1224" s="5">
        <f t="shared" si="129"/>
        <v>1.4672113956992253E-3</v>
      </c>
      <c r="E1224" s="5">
        <f t="shared" si="131"/>
        <v>1.99995319877567E-3</v>
      </c>
      <c r="F1224" s="5">
        <f>B$6+B$7*E1217+B$8*(H1223*100)^2</f>
        <v>2.2275427818339217</v>
      </c>
      <c r="G1224" s="14">
        <v>1.723564784544698E-2</v>
      </c>
      <c r="H1224" s="8">
        <f t="shared" si="132"/>
        <v>1.492495488044745E-2</v>
      </c>
      <c r="I1224" s="7">
        <f t="shared" si="130"/>
        <v>2.3106929649995295E-3</v>
      </c>
      <c r="J1224" s="10">
        <f t="shared" si="133"/>
        <v>0.1340647584424817</v>
      </c>
      <c r="K1224" s="10">
        <f t="shared" si="134"/>
        <v>1.0875615181161313E-2</v>
      </c>
      <c r="AC1224" s="12"/>
      <c r="AD1224" s="13"/>
    </row>
    <row r="1225" spans="1:30" x14ac:dyDescent="0.3">
      <c r="A1225" s="17">
        <v>44266</v>
      </c>
      <c r="B1225" s="18">
        <v>1.9389437780306502E-2</v>
      </c>
      <c r="C1225" s="8">
        <f t="shared" si="128"/>
        <v>-3.18105622196935E-2</v>
      </c>
      <c r="D1225" s="5">
        <f t="shared" si="129"/>
        <v>1.0119118687329915E-3</v>
      </c>
      <c r="E1225" s="5">
        <f t="shared" si="131"/>
        <v>1.4672113956992253E-3</v>
      </c>
      <c r="F1225" s="5">
        <f>B$6+B$7*E1217+B$8*(H1224*100)^2</f>
        <v>2.1009233521556325</v>
      </c>
      <c r="G1225" s="14">
        <v>8.7770772237133286E-3</v>
      </c>
      <c r="H1225" s="8">
        <f t="shared" si="132"/>
        <v>1.449456226367541E-2</v>
      </c>
      <c r="I1225" s="7">
        <f t="shared" si="130"/>
        <v>5.7174850399620818E-3</v>
      </c>
      <c r="J1225" s="10">
        <f t="shared" si="133"/>
        <v>0.65141104427279706</v>
      </c>
      <c r="K1225" s="10">
        <f t="shared" si="134"/>
        <v>0.107172859807807</v>
      </c>
      <c r="AC1225" s="12"/>
      <c r="AD1225" s="13"/>
    </row>
    <row r="1226" spans="1:30" x14ac:dyDescent="0.3">
      <c r="A1226" s="17">
        <v>44267</v>
      </c>
      <c r="B1226" s="18">
        <v>-7.1920150803496717E-3</v>
      </c>
      <c r="C1226" s="8">
        <f t="shared" si="128"/>
        <v>-5.8392015080349677E-2</v>
      </c>
      <c r="D1226" s="5">
        <f t="shared" si="129"/>
        <v>3.409627425143784E-3</v>
      </c>
      <c r="E1226" s="5">
        <f t="shared" si="131"/>
        <v>1.0119118687329915E-3</v>
      </c>
      <c r="F1226" s="5">
        <f>B$6+B$7*E1217+B$8*(H1225*100)^2</f>
        <v>1.9846234059961239</v>
      </c>
      <c r="G1226" s="14">
        <v>1.0532732739811161E-2</v>
      </c>
      <c r="H1226" s="8">
        <f t="shared" si="132"/>
        <v>1.4087666258100111E-2</v>
      </c>
      <c r="I1226" s="7">
        <f t="shared" si="130"/>
        <v>3.5549335182889497E-3</v>
      </c>
      <c r="J1226" s="10">
        <f t="shared" si="133"/>
        <v>0.33751293288323625</v>
      </c>
      <c r="K1226" s="10">
        <f t="shared" si="134"/>
        <v>3.8468191166564303E-2</v>
      </c>
      <c r="AC1226" s="12"/>
      <c r="AD1226" s="13"/>
    </row>
    <row r="1227" spans="1:30" x14ac:dyDescent="0.3">
      <c r="A1227" s="17">
        <v>44270</v>
      </c>
      <c r="B1227" s="18">
        <v>6.0346629377627603E-3</v>
      </c>
      <c r="C1227" s="8">
        <f t="shared" si="128"/>
        <v>-4.5165337062237243E-2</v>
      </c>
      <c r="D1227" s="5">
        <f t="shared" si="129"/>
        <v>2.0399076719455011E-3</v>
      </c>
      <c r="E1227" s="5">
        <f t="shared" si="131"/>
        <v>3.409627425143784E-3</v>
      </c>
      <c r="F1227" s="5">
        <f>B$6+B$7*E1217+B$8*(H1226*100)^2</f>
        <v>1.8778019054486157</v>
      </c>
      <c r="G1227" s="14">
        <v>6.7857316453736683E-3</v>
      </c>
      <c r="H1227" s="8">
        <f t="shared" si="132"/>
        <v>1.37032912303892E-2</v>
      </c>
      <c r="I1227" s="7">
        <f t="shared" si="130"/>
        <v>6.9175595850155319E-3</v>
      </c>
      <c r="J1227" s="10">
        <f t="shared" si="133"/>
        <v>1.0194272256156403</v>
      </c>
      <c r="K1227" s="10">
        <f t="shared" si="134"/>
        <v>0.1980038364103911</v>
      </c>
      <c r="AC1227" s="12"/>
      <c r="AD1227" s="13"/>
    </row>
    <row r="1228" spans="1:30" x14ac:dyDescent="0.3">
      <c r="A1228" s="17">
        <v>44271</v>
      </c>
      <c r="B1228" s="18">
        <v>-7.2705349325275512E-3</v>
      </c>
      <c r="C1228" s="8">
        <f t="shared" ref="C1228:C1291" si="135">B1228-B$5</f>
        <v>-5.8470534932527553E-2</v>
      </c>
      <c r="D1228" s="5">
        <f t="shared" ref="D1228:D1291" si="136">C1228^2</f>
        <v>3.4188034552959249E-3</v>
      </c>
      <c r="E1228" s="5">
        <f t="shared" si="131"/>
        <v>2.0399076719455011E-3</v>
      </c>
      <c r="F1228" s="5">
        <f>B$6+B$7*E1217+B$8*(H1227*100)^2</f>
        <v>1.7796863571957293</v>
      </c>
      <c r="G1228" s="14">
        <v>8.8683095692977595E-3</v>
      </c>
      <c r="H1228" s="8">
        <f t="shared" si="132"/>
        <v>1.3340488586238996E-2</v>
      </c>
      <c r="I1228" s="7">
        <f t="shared" si="130"/>
        <v>4.4721790169412363E-3</v>
      </c>
      <c r="J1228" s="10">
        <f t="shared" si="133"/>
        <v>0.50428765279281607</v>
      </c>
      <c r="K1228" s="10">
        <f t="shared" si="134"/>
        <v>7.3085940524497017E-2</v>
      </c>
      <c r="AC1228" s="12"/>
      <c r="AD1228" s="13"/>
    </row>
    <row r="1229" spans="1:30" x14ac:dyDescent="0.3">
      <c r="A1229" s="17">
        <v>44272</v>
      </c>
      <c r="B1229" s="18">
        <v>2.1946684262561481E-2</v>
      </c>
      <c r="C1229" s="8">
        <f t="shared" si="135"/>
        <v>-2.9253315737438522E-2</v>
      </c>
      <c r="D1229" s="5">
        <f t="shared" si="136"/>
        <v>8.5575648163426833E-4</v>
      </c>
      <c r="E1229" s="5">
        <f t="shared" si="131"/>
        <v>3.4188034552959249E-3</v>
      </c>
      <c r="F1229" s="5">
        <f>B$6+B$7*E1217+B$8*(H1228*100)^2</f>
        <v>1.6895672261254533</v>
      </c>
      <c r="G1229" s="14">
        <v>1.4921538727024767E-2</v>
      </c>
      <c r="H1229" s="8">
        <f t="shared" si="132"/>
        <v>1.2998335378522335E-2</v>
      </c>
      <c r="I1229" s="7">
        <f t="shared" ref="I1229:I1292" si="137">SQRT((G1229-H1229)^2)</f>
        <v>1.9232033485024318E-3</v>
      </c>
      <c r="J1229" s="10">
        <f t="shared" si="133"/>
        <v>0.12888773629084718</v>
      </c>
      <c r="K1229" s="10">
        <f t="shared" si="134"/>
        <v>9.973244930651326E-3</v>
      </c>
      <c r="AC1229" s="12"/>
      <c r="AD1229" s="13"/>
    </row>
    <row r="1230" spans="1:30" x14ac:dyDescent="0.3">
      <c r="A1230" s="17">
        <v>44273</v>
      </c>
      <c r="B1230" s="18">
        <v>-1.4815469967999359E-2</v>
      </c>
      <c r="C1230" s="8">
        <f t="shared" si="135"/>
        <v>-6.6015469967999368E-2</v>
      </c>
      <c r="D1230" s="5">
        <f t="shared" si="136"/>
        <v>4.3580422750958267E-3</v>
      </c>
      <c r="E1230" s="5">
        <f t="shared" ref="E1230:E1293" si="138">D1229</f>
        <v>8.5575648163426833E-4</v>
      </c>
      <c r="F1230" s="5">
        <f>B$6+B$7*E1217+B$8*(H1229*100)^2</f>
        <v>1.6067928042374049</v>
      </c>
      <c r="G1230" s="14">
        <v>1.1566457290773064E-2</v>
      </c>
      <c r="H1230" s="8">
        <f t="shared" ref="H1230:H1293" si="139">SQRT(F1230)/100</f>
        <v>1.2675933118462738E-2</v>
      </c>
      <c r="I1230" s="7">
        <f t="shared" si="137"/>
        <v>1.1094758276896741E-3</v>
      </c>
      <c r="J1230" s="10">
        <f t="shared" ref="J1230:J1293" si="140">ABS(G1230-H1230)/G1230</f>
        <v>9.5921836721321638E-2</v>
      </c>
      <c r="K1230" s="10">
        <f t="shared" ref="K1230:K1293" si="141">G1230/H1230-LN(G1230/H1230)-1</f>
        <v>4.0697030153991065E-3</v>
      </c>
      <c r="AC1230" s="12"/>
      <c r="AD1230" s="13"/>
    </row>
    <row r="1231" spans="1:30" x14ac:dyDescent="0.3">
      <c r="A1231" s="17">
        <v>44274</v>
      </c>
      <c r="B1231" s="18">
        <v>1.2005839772553544E-2</v>
      </c>
      <c r="C1231" s="8">
        <f t="shared" si="135"/>
        <v>-3.9194160227446456E-2</v>
      </c>
      <c r="D1231" s="5">
        <f t="shared" si="136"/>
        <v>1.5361821959347457E-3</v>
      </c>
      <c r="E1231" s="5">
        <f t="shared" si="138"/>
        <v>4.3580422750958267E-3</v>
      </c>
      <c r="F1231" s="5">
        <f>B$6+B$7*E1217+B$8*(H1230*100)^2</f>
        <v>1.5307644977332322</v>
      </c>
      <c r="G1231" s="14">
        <v>8.2093461082721874E-3</v>
      </c>
      <c r="H1231" s="8">
        <f t="shared" si="139"/>
        <v>1.237240678984179E-2</v>
      </c>
      <c r="I1231" s="7">
        <f t="shared" si="137"/>
        <v>4.1630606815696025E-3</v>
      </c>
      <c r="J1231" s="10">
        <f t="shared" si="140"/>
        <v>0.50711233594776495</v>
      </c>
      <c r="K1231" s="10">
        <f t="shared" si="141"/>
        <v>7.3716005610956259E-2</v>
      </c>
      <c r="AC1231" s="12"/>
      <c r="AD1231" s="13"/>
    </row>
    <row r="1232" spans="1:30" x14ac:dyDescent="0.3">
      <c r="A1232" s="17">
        <v>44277</v>
      </c>
      <c r="B1232" s="18">
        <v>-1.0752652248331806E-2</v>
      </c>
      <c r="C1232" s="8">
        <f t="shared" si="135"/>
        <v>-6.195265224833181E-2</v>
      </c>
      <c r="D1232" s="5">
        <f t="shared" si="136"/>
        <v>3.8381311206027325E-3</v>
      </c>
      <c r="E1232" s="5">
        <f t="shared" si="138"/>
        <v>1.5361821959347457E-3</v>
      </c>
      <c r="F1232" s="5">
        <f>B$6+B$7*E1217+B$8*(H1231*100)^2</f>
        <v>1.4609324982091496</v>
      </c>
      <c r="G1232" s="14">
        <v>1.5721152488483506E-2</v>
      </c>
      <c r="H1232" s="8">
        <f t="shared" si="139"/>
        <v>1.2086904062700051E-2</v>
      </c>
      <c r="I1232" s="7">
        <f t="shared" si="137"/>
        <v>3.634248425783455E-3</v>
      </c>
      <c r="J1232" s="10">
        <f t="shared" si="140"/>
        <v>0.23116933879025189</v>
      </c>
      <c r="K1232" s="10">
        <f t="shared" si="141"/>
        <v>3.7791994233666637E-2</v>
      </c>
      <c r="AC1232" s="12"/>
      <c r="AD1232" s="13"/>
    </row>
    <row r="1233" spans="1:30" x14ac:dyDescent="0.3">
      <c r="A1233" s="17">
        <v>44278</v>
      </c>
      <c r="B1233" s="18">
        <v>-1.5045783977948288E-2</v>
      </c>
      <c r="C1233" s="8">
        <f t="shared" si="135"/>
        <v>-6.6245783977948294E-2</v>
      </c>
      <c r="D1233" s="5">
        <f t="shared" si="136"/>
        <v>4.3885038948529905E-3</v>
      </c>
      <c r="E1233" s="5">
        <f t="shared" si="138"/>
        <v>3.8381311206027325E-3</v>
      </c>
      <c r="F1233" s="5">
        <f>B$6+B$7*E1217+B$8*(H1232*100)^2</f>
        <v>1.3967918066462801</v>
      </c>
      <c r="G1233" s="14">
        <v>1.2343346541883495E-2</v>
      </c>
      <c r="H1233" s="8">
        <f t="shared" si="139"/>
        <v>1.1818594699228331E-2</v>
      </c>
      <c r="I1233" s="7">
        <f t="shared" si="137"/>
        <v>5.2475184265516304E-4</v>
      </c>
      <c r="J1233" s="10">
        <f t="shared" si="140"/>
        <v>4.2512931227732524E-2</v>
      </c>
      <c r="K1233" s="10">
        <f t="shared" si="141"/>
        <v>9.5746459591872224E-4</v>
      </c>
      <c r="AC1233" s="12"/>
      <c r="AD1233" s="13"/>
    </row>
    <row r="1234" spans="1:30" x14ac:dyDescent="0.3">
      <c r="A1234" s="17">
        <v>44279</v>
      </c>
      <c r="B1234" s="18">
        <v>-1.0633582351265023E-2</v>
      </c>
      <c r="C1234" s="8">
        <f t="shared" si="135"/>
        <v>-6.1833582351265029E-2</v>
      </c>
      <c r="D1234" s="5">
        <f t="shared" si="136"/>
        <v>3.8233919063906741E-3</v>
      </c>
      <c r="E1234" s="5">
        <f t="shared" si="138"/>
        <v>4.3885038948529905E-3</v>
      </c>
      <c r="F1234" s="5">
        <f>B$6+B$7*E1217+B$8*(H1233*100)^2</f>
        <v>1.3378785814457841</v>
      </c>
      <c r="G1234" s="14">
        <v>1.730439069803081E-2</v>
      </c>
      <c r="H1234" s="8">
        <f t="shared" si="139"/>
        <v>1.1566670140735336E-2</v>
      </c>
      <c r="I1234" s="7">
        <f t="shared" si="137"/>
        <v>5.7377205572954736E-3</v>
      </c>
      <c r="J1234" s="10">
        <f t="shared" si="140"/>
        <v>0.33157599463750032</v>
      </c>
      <c r="K1234" s="10">
        <f t="shared" si="141"/>
        <v>9.3223815099418239E-2</v>
      </c>
      <c r="AC1234" s="12"/>
      <c r="AD1234" s="13"/>
    </row>
    <row r="1235" spans="1:30" x14ac:dyDescent="0.3">
      <c r="A1235" s="17">
        <v>44280</v>
      </c>
      <c r="B1235" s="18">
        <v>1.493292116767312E-2</v>
      </c>
      <c r="C1235" s="8">
        <f t="shared" si="135"/>
        <v>-3.6267078832326882E-2</v>
      </c>
      <c r="D1235" s="5">
        <f t="shared" si="136"/>
        <v>1.3153010070302126E-3</v>
      </c>
      <c r="E1235" s="5">
        <f t="shared" si="138"/>
        <v>3.8233919063906741E-3</v>
      </c>
      <c r="F1235" s="5">
        <f>B$6+B$7*E1217+B$8*(H1234*100)^2</f>
        <v>1.2837667840991285</v>
      </c>
      <c r="G1235" s="14">
        <v>1.6948104038077567E-2</v>
      </c>
      <c r="H1235" s="8">
        <f t="shared" si="139"/>
        <v>1.1330343260904008E-2</v>
      </c>
      <c r="I1235" s="7">
        <f t="shared" si="137"/>
        <v>5.6177607771735593E-3</v>
      </c>
      <c r="J1235" s="10">
        <f t="shared" si="140"/>
        <v>0.33146839106911602</v>
      </c>
      <c r="K1235" s="10">
        <f t="shared" si="141"/>
        <v>9.314398525195311E-2</v>
      </c>
      <c r="AC1235" s="12"/>
      <c r="AD1235" s="13"/>
    </row>
    <row r="1236" spans="1:30" x14ac:dyDescent="0.3">
      <c r="A1236" s="17">
        <v>44281</v>
      </c>
      <c r="B1236" s="18">
        <v>9.0229071304240346E-3</v>
      </c>
      <c r="C1236" s="8">
        <f t="shared" si="135"/>
        <v>-4.2177092869575966E-2</v>
      </c>
      <c r="D1236" s="5">
        <f t="shared" si="136"/>
        <v>1.7789071629288357E-3</v>
      </c>
      <c r="E1236" s="5">
        <f t="shared" si="138"/>
        <v>1.3153010070302126E-3</v>
      </c>
      <c r="F1236" s="5">
        <f>B$6+B$7*E1217+B$8*(H1235*100)^2</f>
        <v>1.2340650982362256</v>
      </c>
      <c r="G1236" s="14">
        <v>1.112459665477368E-2</v>
      </c>
      <c r="H1236" s="8">
        <f t="shared" si="139"/>
        <v>1.1108848267197755E-2</v>
      </c>
      <c r="I1236" s="7">
        <f t="shared" si="137"/>
        <v>1.5748387575925671E-5</v>
      </c>
      <c r="J1236" s="10">
        <f t="shared" si="140"/>
        <v>1.4156367250553641E-3</v>
      </c>
      <c r="K1236" s="10">
        <f t="shared" si="141"/>
        <v>1.0039080018398039E-6</v>
      </c>
      <c r="AC1236" s="12"/>
      <c r="AD1236" s="13"/>
    </row>
    <row r="1237" spans="1:30" x14ac:dyDescent="0.3">
      <c r="A1237" s="17">
        <v>44284</v>
      </c>
      <c r="B1237" s="18">
        <v>5.5430202740999624E-3</v>
      </c>
      <c r="C1237" s="8">
        <f t="shared" si="135"/>
        <v>-4.5656979725900042E-2</v>
      </c>
      <c r="D1237" s="5">
        <f t="shared" si="136"/>
        <v>2.0845597976912474E-3</v>
      </c>
      <c r="E1237" s="5">
        <f t="shared" si="138"/>
        <v>1.7789071629288357E-3</v>
      </c>
      <c r="F1237" s="5">
        <f>B$6+B$7*E1217+B$8*(H1236*100)^2</f>
        <v>1.1884140997711492</v>
      </c>
      <c r="G1237" s="14">
        <v>8.3537200165798402E-3</v>
      </c>
      <c r="H1237" s="8">
        <f t="shared" si="139"/>
        <v>1.0901440729422644E-2</v>
      </c>
      <c r="I1237" s="7">
        <f t="shared" si="137"/>
        <v>2.5477207128428037E-3</v>
      </c>
      <c r="J1237" s="10">
        <f t="shared" si="140"/>
        <v>0.30498038093044511</v>
      </c>
      <c r="K1237" s="10">
        <f t="shared" si="141"/>
        <v>3.2483052099377741E-2</v>
      </c>
      <c r="AC1237" s="12"/>
      <c r="AD1237" s="13"/>
    </row>
    <row r="1238" spans="1:30" x14ac:dyDescent="0.3">
      <c r="A1238" s="17">
        <v>44285</v>
      </c>
      <c r="B1238" s="18">
        <v>1.2322075749283108E-2</v>
      </c>
      <c r="C1238" s="8">
        <f t="shared" si="135"/>
        <v>-3.8877924250716893E-2</v>
      </c>
      <c r="D1238" s="5">
        <f t="shared" si="136"/>
        <v>1.5114929940444808E-3</v>
      </c>
      <c r="E1238" s="5">
        <f t="shared" si="138"/>
        <v>2.0845597976912474E-3</v>
      </c>
      <c r="F1238" s="5">
        <f>B$6+B$7*E1217+B$8*(H1237*100)^2</f>
        <v>1.1464836576809765</v>
      </c>
      <c r="G1238" s="14">
        <v>9.8314232207069741E-3</v>
      </c>
      <c r="H1238" s="8">
        <f t="shared" si="139"/>
        <v>1.0707397712240713E-2</v>
      </c>
      <c r="I1238" s="7">
        <f t="shared" si="137"/>
        <v>8.7597449153373891E-4</v>
      </c>
      <c r="J1238" s="10">
        <f t="shared" si="140"/>
        <v>8.9099459139217879E-2</v>
      </c>
      <c r="K1238" s="10">
        <f t="shared" si="141"/>
        <v>3.5409571113755867E-3</v>
      </c>
      <c r="AC1238" s="12"/>
      <c r="AD1238" s="13"/>
    </row>
    <row r="1239" spans="1:30" x14ac:dyDescent="0.3">
      <c r="A1239" s="17">
        <v>44286</v>
      </c>
      <c r="B1239" s="18">
        <v>-1.8502343768361732E-3</v>
      </c>
      <c r="C1239" s="8">
        <f t="shared" si="135"/>
        <v>-5.3050234376836175E-2</v>
      </c>
      <c r="D1239" s="5">
        <f t="shared" si="136"/>
        <v>2.8143273674372505E-3</v>
      </c>
      <c r="E1239" s="5">
        <f t="shared" si="138"/>
        <v>1.5114929940444808E-3</v>
      </c>
      <c r="F1239" s="5">
        <f>B$6+B$7*E1218+B$8*(H1238*100)^2</f>
        <v>1.1077961127301248</v>
      </c>
      <c r="G1239" s="14">
        <v>7.518167689260914E-3</v>
      </c>
      <c r="H1239" s="8">
        <f t="shared" si="139"/>
        <v>1.0525189369935939E-2</v>
      </c>
      <c r="I1239" s="7">
        <f t="shared" si="137"/>
        <v>3.0070216806750245E-3</v>
      </c>
      <c r="J1239" s="10">
        <f t="shared" si="140"/>
        <v>0.39996735972919417</v>
      </c>
      <c r="K1239" s="10">
        <f t="shared" si="141"/>
        <v>5.0751289743653949E-2</v>
      </c>
      <c r="AC1239" s="12"/>
      <c r="AD1239" s="13"/>
    </row>
    <row r="1240" spans="1:30" x14ac:dyDescent="0.3">
      <c r="A1240" s="17">
        <v>44287</v>
      </c>
      <c r="B1240" s="18">
        <v>-1.1911114701293513E-2</v>
      </c>
      <c r="C1240" s="8">
        <f t="shared" si="135"/>
        <v>-6.3111114701293519E-2</v>
      </c>
      <c r="D1240" s="5">
        <f t="shared" si="136"/>
        <v>3.9830127988398269E-3</v>
      </c>
      <c r="E1240" s="5">
        <f t="shared" si="138"/>
        <v>2.8143273674372505E-3</v>
      </c>
      <c r="F1240" s="5">
        <f>B$6+B$7*E1240+B$8*(G1239*100)^2</f>
        <v>0.57394301485132226</v>
      </c>
      <c r="G1240" s="14">
        <v>9.9985118019275485E-3</v>
      </c>
      <c r="H1240" s="8">
        <f t="shared" si="139"/>
        <v>7.5759026845077827E-3</v>
      </c>
      <c r="I1240" s="7">
        <f t="shared" si="137"/>
        <v>2.4226091174197658E-3</v>
      </c>
      <c r="J1240" s="10">
        <f t="shared" si="140"/>
        <v>0.24229697033039724</v>
      </c>
      <c r="K1240" s="10">
        <f t="shared" si="141"/>
        <v>4.2314526808052477E-2</v>
      </c>
      <c r="AC1240" s="12"/>
      <c r="AD1240" s="13"/>
    </row>
    <row r="1241" spans="1:30" x14ac:dyDescent="0.3">
      <c r="A1241" s="17">
        <v>44291</v>
      </c>
      <c r="B1241" s="18">
        <v>1.9461801434219998E-2</v>
      </c>
      <c r="C1241" s="8">
        <f t="shared" si="135"/>
        <v>-3.1738198565780001E-2</v>
      </c>
      <c r="D1241" s="5">
        <f t="shared" si="136"/>
        <v>1.0073132482008797E-3</v>
      </c>
      <c r="E1241" s="5">
        <f t="shared" si="138"/>
        <v>3.9830127988398269E-3</v>
      </c>
      <c r="F1241" s="5">
        <f>B$6+B$7*E1240+B$8*(H1240*100)^2</f>
        <v>0.58194733895792905</v>
      </c>
      <c r="G1241" s="14">
        <v>8.779995261682506E-3</v>
      </c>
      <c r="H1241" s="8">
        <f t="shared" si="139"/>
        <v>7.6285472991778E-3</v>
      </c>
      <c r="I1241" s="7">
        <f t="shared" si="137"/>
        <v>1.151447962504706E-3</v>
      </c>
      <c r="J1241" s="10">
        <f t="shared" si="140"/>
        <v>0.13114448563882877</v>
      </c>
      <c r="K1241" s="10">
        <f t="shared" si="141"/>
        <v>1.0360914816460731E-2</v>
      </c>
      <c r="AC1241" s="12"/>
      <c r="AD1241" s="13"/>
    </row>
    <row r="1242" spans="1:30" x14ac:dyDescent="0.3">
      <c r="A1242" s="17">
        <v>44292</v>
      </c>
      <c r="B1242" s="18">
        <v>-1.6169043125728033E-4</v>
      </c>
      <c r="C1242" s="8">
        <f t="shared" si="135"/>
        <v>-5.1361690431257281E-2</v>
      </c>
      <c r="D1242" s="5">
        <f t="shared" si="136"/>
        <v>2.6380232439563059E-3</v>
      </c>
      <c r="E1242" s="5">
        <f t="shared" si="138"/>
        <v>1.0073132482008797E-3</v>
      </c>
      <c r="F1242" s="5">
        <f>B$6+B$7*E1240+B$8*(H1241*100)^2</f>
        <v>0.58929931064984742</v>
      </c>
      <c r="G1242" s="14">
        <v>6.1134268623040441E-3</v>
      </c>
      <c r="H1242" s="8">
        <f t="shared" si="139"/>
        <v>7.6765832936915848E-3</v>
      </c>
      <c r="I1242" s="7">
        <f t="shared" si="137"/>
        <v>1.5631564313875407E-3</v>
      </c>
      <c r="J1242" s="10">
        <f t="shared" si="140"/>
        <v>0.25569234188865625</v>
      </c>
      <c r="K1242" s="10">
        <f t="shared" si="141"/>
        <v>2.4060503510269671E-2</v>
      </c>
      <c r="AC1242" s="12"/>
      <c r="AD1242" s="13"/>
    </row>
    <row r="1243" spans="1:30" x14ac:dyDescent="0.3">
      <c r="A1243" s="17">
        <v>44293</v>
      </c>
      <c r="B1243" s="18">
        <v>1.0632733656560111E-3</v>
      </c>
      <c r="C1243" s="8">
        <f t="shared" si="135"/>
        <v>-5.0136726634343994E-2</v>
      </c>
      <c r="D1243" s="5">
        <f t="shared" si="136"/>
        <v>2.5136913576069382E-3</v>
      </c>
      <c r="E1243" s="5">
        <f t="shared" si="138"/>
        <v>2.6380232439563059E-3</v>
      </c>
      <c r="F1243" s="5">
        <f>B$6+B$7*E1240+B$8*(H1242*100)^2</f>
        <v>0.59605209664887426</v>
      </c>
      <c r="G1243" s="14">
        <v>8.6423000991129248E-3</v>
      </c>
      <c r="H1243" s="8">
        <f t="shared" si="139"/>
        <v>7.7204410278744716E-3</v>
      </c>
      <c r="I1243" s="7">
        <f t="shared" si="137"/>
        <v>9.218590712384532E-4</v>
      </c>
      <c r="J1243" s="10">
        <f t="shared" si="140"/>
        <v>0.10666825505551189</v>
      </c>
      <c r="K1243" s="10">
        <f t="shared" si="141"/>
        <v>6.6077032353857312E-3</v>
      </c>
      <c r="AC1243" s="12"/>
      <c r="AD1243" s="13"/>
    </row>
    <row r="1244" spans="1:30" x14ac:dyDescent="0.3">
      <c r="A1244" s="17">
        <v>44294</v>
      </c>
      <c r="B1244" s="18">
        <v>5.8405587813992379E-3</v>
      </c>
      <c r="C1244" s="8">
        <f t="shared" si="135"/>
        <v>-4.5359441218600763E-2</v>
      </c>
      <c r="D1244" s="5">
        <f t="shared" si="136"/>
        <v>2.0574789076636978E-3</v>
      </c>
      <c r="E1244" s="5">
        <f t="shared" si="138"/>
        <v>2.5136913576069382E-3</v>
      </c>
      <c r="F1244" s="5">
        <f>B$6+B$7*E1240+B$8*(H1243*100)^2</f>
        <v>0.60225453058898037</v>
      </c>
      <c r="G1244" s="14">
        <v>7.2201512260851126E-3</v>
      </c>
      <c r="H1244" s="8">
        <f t="shared" si="139"/>
        <v>7.7605059795671852E-3</v>
      </c>
      <c r="I1244" s="7">
        <f t="shared" si="137"/>
        <v>5.4035475348207258E-4</v>
      </c>
      <c r="J1244" s="10">
        <f t="shared" si="140"/>
        <v>7.483981104576698E-2</v>
      </c>
      <c r="K1244" s="10">
        <f t="shared" si="141"/>
        <v>2.5428330199275262E-3</v>
      </c>
      <c r="AC1244" s="12"/>
      <c r="AD1244" s="13"/>
    </row>
    <row r="1245" spans="1:30" x14ac:dyDescent="0.3">
      <c r="A1245" s="17">
        <v>44295</v>
      </c>
      <c r="B1245" s="18">
        <v>-5.44955858091786E-3</v>
      </c>
      <c r="C1245" s="8">
        <f t="shared" si="135"/>
        <v>-5.6649558580917865E-2</v>
      </c>
      <c r="D1245" s="5">
        <f t="shared" si="136"/>
        <v>3.209172487412845E-3</v>
      </c>
      <c r="E1245" s="5">
        <f t="shared" si="138"/>
        <v>2.0574789076636978E-3</v>
      </c>
      <c r="F1245" s="5">
        <f>B$6+B$7*E1240+B$8*(H1244*100)^2</f>
        <v>0.60795146616296791</v>
      </c>
      <c r="G1245" s="14">
        <v>6.6382343928931154E-3</v>
      </c>
      <c r="H1245" s="8">
        <f t="shared" si="139"/>
        <v>7.7971242529728093E-3</v>
      </c>
      <c r="I1245" s="7">
        <f t="shared" si="137"/>
        <v>1.1588898600796938E-3</v>
      </c>
      <c r="J1245" s="10">
        <f t="shared" si="140"/>
        <v>0.17457802654880636</v>
      </c>
      <c r="K1245" s="10">
        <f t="shared" si="141"/>
        <v>1.2278535782738409E-2</v>
      </c>
      <c r="AC1245" s="12"/>
      <c r="AD1245" s="13"/>
    </row>
    <row r="1246" spans="1:30" x14ac:dyDescent="0.3">
      <c r="A1246" s="17">
        <v>44298</v>
      </c>
      <c r="B1246" s="18">
        <v>9.6583154525402906E-3</v>
      </c>
      <c r="C1246" s="8">
        <f t="shared" si="135"/>
        <v>-4.1541684547459712E-2</v>
      </c>
      <c r="D1246" s="5">
        <f t="shared" si="136"/>
        <v>1.725711555040653E-3</v>
      </c>
      <c r="E1246" s="5">
        <f t="shared" si="138"/>
        <v>3.209172487412845E-3</v>
      </c>
      <c r="F1246" s="5">
        <f>B$6+B$7*E1240+B$8*(H1245*100)^2</f>
        <v>0.61318410148767555</v>
      </c>
      <c r="G1246" s="14">
        <v>3.7102521317708371E-3</v>
      </c>
      <c r="H1246" s="8">
        <f t="shared" si="139"/>
        <v>7.8306072656446988E-3</v>
      </c>
      <c r="I1246" s="7">
        <f t="shared" si="137"/>
        <v>4.1203551338738617E-3</v>
      </c>
      <c r="J1246" s="10">
        <f t="shared" si="140"/>
        <v>1.1105323809644412</v>
      </c>
      <c r="K1246" s="10">
        <f t="shared" si="141"/>
        <v>0.22075432862777578</v>
      </c>
      <c r="AC1246" s="12"/>
      <c r="AD1246" s="13"/>
    </row>
    <row r="1247" spans="1:30" x14ac:dyDescent="0.3">
      <c r="A1247" s="17">
        <v>44299</v>
      </c>
      <c r="B1247" s="18">
        <v>4.0737701702900156E-3</v>
      </c>
      <c r="C1247" s="8">
        <f t="shared" si="135"/>
        <v>-4.7126229829709987E-2</v>
      </c>
      <c r="D1247" s="5">
        <f t="shared" si="136"/>
        <v>2.2208815379626476E-3</v>
      </c>
      <c r="E1247" s="5">
        <f t="shared" si="138"/>
        <v>1.725711555040653E-3</v>
      </c>
      <c r="F1247" s="5">
        <f>B$6+B$7*E1240+B$8*(H1246*100)^2</f>
        <v>0.61799027703341936</v>
      </c>
      <c r="G1247" s="14">
        <v>8.4348956978742267E-3</v>
      </c>
      <c r="H1247" s="8">
        <f t="shared" si="139"/>
        <v>7.8612357618469842E-3</v>
      </c>
      <c r="I1247" s="7">
        <f t="shared" si="137"/>
        <v>5.736599360272425E-4</v>
      </c>
      <c r="J1247" s="10">
        <f t="shared" si="140"/>
        <v>6.8010317682033347E-2</v>
      </c>
      <c r="K1247" s="10">
        <f t="shared" si="141"/>
        <v>2.5397168812404392E-3</v>
      </c>
      <c r="AC1247" s="12"/>
      <c r="AD1247" s="13"/>
    </row>
    <row r="1248" spans="1:30" x14ac:dyDescent="0.3">
      <c r="A1248" s="17">
        <v>44300</v>
      </c>
      <c r="B1248" s="18">
        <v>8.3308772584426947E-3</v>
      </c>
      <c r="C1248" s="8">
        <f t="shared" si="135"/>
        <v>-4.2869122741557311E-2</v>
      </c>
      <c r="D1248" s="5">
        <f t="shared" si="136"/>
        <v>1.8377616846307063E-3</v>
      </c>
      <c r="E1248" s="5">
        <f t="shared" si="138"/>
        <v>2.2208815379626476E-3</v>
      </c>
      <c r="F1248" s="5">
        <f>B$6+B$7*E1240+B$8*(H1247*100)^2</f>
        <v>0.62240474927218514</v>
      </c>
      <c r="G1248" s="14">
        <v>7.9714726509479521E-3</v>
      </c>
      <c r="H1248" s="8">
        <f t="shared" si="139"/>
        <v>7.8892632689762932E-3</v>
      </c>
      <c r="I1248" s="7">
        <f t="shared" si="137"/>
        <v>8.2209381971658918E-5</v>
      </c>
      <c r="J1248" s="10">
        <f t="shared" si="140"/>
        <v>1.0312947879446433E-2</v>
      </c>
      <c r="K1248" s="10">
        <f t="shared" si="141"/>
        <v>5.3918260566110376E-5</v>
      </c>
      <c r="AC1248" s="12"/>
      <c r="AD1248" s="13"/>
    </row>
    <row r="1249" spans="1:30" x14ac:dyDescent="0.3">
      <c r="A1249" s="17">
        <v>44301</v>
      </c>
      <c r="B1249" s="18">
        <v>3.3693537161974042E-3</v>
      </c>
      <c r="C1249" s="8">
        <f t="shared" si="135"/>
        <v>-4.7830646283802597E-2</v>
      </c>
      <c r="D1249" s="5">
        <f t="shared" si="136"/>
        <v>2.287770723926239E-3</v>
      </c>
      <c r="E1249" s="5">
        <f t="shared" si="138"/>
        <v>1.8377616846307063E-3</v>
      </c>
      <c r="F1249" s="5">
        <f>B$6+B$7*E1240+B$8*(H1248*100)^2</f>
        <v>0.62645944202349146</v>
      </c>
      <c r="G1249" s="14">
        <v>7.4492623732192974E-3</v>
      </c>
      <c r="H1249" s="8">
        <f t="shared" si="139"/>
        <v>7.9149190900696612E-3</v>
      </c>
      <c r="I1249" s="7">
        <f t="shared" si="137"/>
        <v>4.6565671685036385E-4</v>
      </c>
      <c r="J1249" s="10">
        <f t="shared" si="140"/>
        <v>6.2510446473792836E-2</v>
      </c>
      <c r="K1249" s="10">
        <f t="shared" si="141"/>
        <v>1.8016707988073311E-3</v>
      </c>
      <c r="AC1249" s="12"/>
      <c r="AD1249" s="13"/>
    </row>
    <row r="1250" spans="1:30" x14ac:dyDescent="0.3">
      <c r="A1250" s="17">
        <v>44302</v>
      </c>
      <c r="B1250" s="18">
        <v>3.4158377401881088E-3</v>
      </c>
      <c r="C1250" s="8">
        <f t="shared" si="135"/>
        <v>-4.7784162259811892E-2</v>
      </c>
      <c r="D1250" s="5">
        <f t="shared" si="136"/>
        <v>2.283326162872031E-3</v>
      </c>
      <c r="E1250" s="5">
        <f t="shared" si="138"/>
        <v>2.287770723926239E-3</v>
      </c>
      <c r="F1250" s="5">
        <f>B$6+B$7*E1240+B$8*(H1249*100)^2</f>
        <v>0.63018367731556646</v>
      </c>
      <c r="G1250" s="14">
        <v>6.0643063250007852E-3</v>
      </c>
      <c r="H1250" s="8">
        <f t="shared" si="139"/>
        <v>7.9384109072002974E-3</v>
      </c>
      <c r="I1250" s="7">
        <f t="shared" si="137"/>
        <v>1.8741045821995123E-3</v>
      </c>
      <c r="J1250" s="10">
        <f t="shared" si="140"/>
        <v>0.30903857453132028</v>
      </c>
      <c r="K1250" s="10">
        <f t="shared" si="141"/>
        <v>3.3212383894174025E-2</v>
      </c>
      <c r="AC1250" s="12"/>
      <c r="AD1250" s="13"/>
    </row>
    <row r="1251" spans="1:30" x14ac:dyDescent="0.3">
      <c r="A1251" s="17">
        <v>44305</v>
      </c>
      <c r="B1251" s="18">
        <v>-1.4873085766566691E-3</v>
      </c>
      <c r="C1251" s="8">
        <f t="shared" si="135"/>
        <v>-5.2687308576656669E-2</v>
      </c>
      <c r="D1251" s="5">
        <f t="shared" si="136"/>
        <v>2.7759524850518393E-3</v>
      </c>
      <c r="E1251" s="5">
        <f t="shared" si="138"/>
        <v>2.283326162872031E-3</v>
      </c>
      <c r="F1251" s="5">
        <f>B$6+B$7*E1240+B$8*(H1250*100)^2</f>
        <v>0.63360438743133729</v>
      </c>
      <c r="G1251" s="14">
        <v>7.6419707130204783E-3</v>
      </c>
      <c r="H1251" s="8">
        <f t="shared" si="139"/>
        <v>7.9599270563952863E-3</v>
      </c>
      <c r="I1251" s="7">
        <f t="shared" si="137"/>
        <v>3.1795634337480807E-4</v>
      </c>
      <c r="J1251" s="10">
        <f t="shared" si="140"/>
        <v>4.1606590147364786E-2</v>
      </c>
      <c r="K1251" s="10">
        <f t="shared" si="141"/>
        <v>8.1968911209884254E-4</v>
      </c>
      <c r="AC1251" s="12"/>
      <c r="AD1251" s="13"/>
    </row>
    <row r="1252" spans="1:30" x14ac:dyDescent="0.3">
      <c r="A1252" s="17">
        <v>44306</v>
      </c>
      <c r="B1252" s="18">
        <v>-7.2366662143927823E-3</v>
      </c>
      <c r="C1252" s="8">
        <f t="shared" si="135"/>
        <v>-5.8436666214392786E-2</v>
      </c>
      <c r="D1252" s="5">
        <f t="shared" si="136"/>
        <v>3.4148439582523554E-3</v>
      </c>
      <c r="E1252" s="5">
        <f t="shared" si="138"/>
        <v>2.7759524850518393E-3</v>
      </c>
      <c r="F1252" s="5">
        <f>B$6+B$7*E1240+B$8*(H1251*100)^2</f>
        <v>0.63674630967267287</v>
      </c>
      <c r="G1252" s="14">
        <v>7.3509854263461632E-3</v>
      </c>
      <c r="H1252" s="8">
        <f t="shared" si="139"/>
        <v>7.9796385235966234E-3</v>
      </c>
      <c r="I1252" s="7">
        <f t="shared" si="137"/>
        <v>6.2865309725046014E-4</v>
      </c>
      <c r="J1252" s="10">
        <f t="shared" si="140"/>
        <v>8.5519567893217102E-2</v>
      </c>
      <c r="K1252" s="10">
        <f t="shared" si="141"/>
        <v>3.276584518036918E-3</v>
      </c>
      <c r="AC1252" s="12"/>
      <c r="AD1252" s="13"/>
    </row>
    <row r="1253" spans="1:30" x14ac:dyDescent="0.3">
      <c r="A1253" s="17">
        <v>44308</v>
      </c>
      <c r="B1253" s="18">
        <v>-5.7719856363558936E-3</v>
      </c>
      <c r="C1253" s="8">
        <f t="shared" si="135"/>
        <v>-5.6971985636355894E-2</v>
      </c>
      <c r="D1253" s="5">
        <f t="shared" si="136"/>
        <v>3.2458071473491423E-3</v>
      </c>
      <c r="E1253" s="5">
        <f t="shared" si="138"/>
        <v>3.4148439582523554E-3</v>
      </c>
      <c r="F1253" s="5">
        <f>B$6+B$7*E1240+B$8*(H1252*100)^2</f>
        <v>0.6396321652513397</v>
      </c>
      <c r="G1253" s="14">
        <v>1.0136670229673151E-2</v>
      </c>
      <c r="H1253" s="8">
        <f t="shared" si="139"/>
        <v>7.9977007023977822E-3</v>
      </c>
      <c r="I1253" s="7">
        <f t="shared" si="137"/>
        <v>2.1389695272753684E-3</v>
      </c>
      <c r="J1253" s="10">
        <f t="shared" si="140"/>
        <v>0.21101303276237071</v>
      </c>
      <c r="K1253" s="10">
        <f t="shared" si="141"/>
        <v>3.0442582395241446E-2</v>
      </c>
      <c r="AC1253" s="12"/>
      <c r="AD1253" s="13"/>
    </row>
    <row r="1254" spans="1:30" x14ac:dyDescent="0.3">
      <c r="A1254" s="17">
        <v>44309</v>
      </c>
      <c r="B1254" s="18">
        <v>9.6623942141616497E-3</v>
      </c>
      <c r="C1254" s="8">
        <f t="shared" si="135"/>
        <v>-4.1537605785838351E-2</v>
      </c>
      <c r="D1254" s="5">
        <f t="shared" si="136"/>
        <v>1.7253726944197116E-3</v>
      </c>
      <c r="E1254" s="5">
        <f t="shared" si="138"/>
        <v>3.2458071473491423E-3</v>
      </c>
      <c r="F1254" s="5">
        <f>B$6+B$7*E1240+B$8*(H1253*100)^2</f>
        <v>0.64228282360034505</v>
      </c>
      <c r="G1254" s="14">
        <v>6.1474100369369369E-3</v>
      </c>
      <c r="H1254" s="8">
        <f t="shared" si="139"/>
        <v>8.0142549472820308E-3</v>
      </c>
      <c r="I1254" s="7">
        <f t="shared" si="137"/>
        <v>1.8668449103450939E-3</v>
      </c>
      <c r="J1254" s="10">
        <f t="shared" si="140"/>
        <v>0.30367990733139455</v>
      </c>
      <c r="K1254" s="10">
        <f t="shared" si="141"/>
        <v>3.2250419138310837E-2</v>
      </c>
      <c r="AC1254" s="12"/>
      <c r="AD1254" s="13"/>
    </row>
    <row r="1255" spans="1:30" x14ac:dyDescent="0.3">
      <c r="A1255" s="17">
        <v>44312</v>
      </c>
      <c r="B1255" s="18">
        <v>5.3913946355186833E-4</v>
      </c>
      <c r="C1255" s="8">
        <f t="shared" si="135"/>
        <v>-5.0660860536448131E-2</v>
      </c>
      <c r="D1255" s="5">
        <f t="shared" si="136"/>
        <v>2.5665227902934478E-3</v>
      </c>
      <c r="E1255" s="5">
        <f t="shared" si="138"/>
        <v>1.7253726944197116E-3</v>
      </c>
      <c r="F1255" s="5">
        <f>B$6+B$7*E1240+B$8*(H1254*100)^2</f>
        <v>0.6447174532939064</v>
      </c>
      <c r="G1255" s="14">
        <v>8.3292919342750609E-3</v>
      </c>
      <c r="H1255" s="8">
        <f t="shared" si="139"/>
        <v>8.0294299504629005E-3</v>
      </c>
      <c r="I1255" s="7">
        <f t="shared" si="137"/>
        <v>2.9986198381216043E-4</v>
      </c>
      <c r="J1255" s="10">
        <f t="shared" si="140"/>
        <v>3.6000897336570407E-2</v>
      </c>
      <c r="K1255" s="10">
        <f t="shared" si="141"/>
        <v>6.8044873104677883E-4</v>
      </c>
      <c r="AC1255" s="12"/>
      <c r="AD1255" s="13"/>
    </row>
    <row r="1256" spans="1:30" x14ac:dyDescent="0.3">
      <c r="A1256" s="17">
        <v>44313</v>
      </c>
      <c r="B1256" s="18">
        <v>-1.0059130668581068E-2</v>
      </c>
      <c r="C1256" s="8">
        <f t="shared" si="135"/>
        <v>-6.1259130668581074E-2</v>
      </c>
      <c r="D1256" s="5">
        <f t="shared" si="136"/>
        <v>3.7526810902702903E-3</v>
      </c>
      <c r="E1256" s="5">
        <f t="shared" si="138"/>
        <v>2.5665227902934478E-3</v>
      </c>
      <c r="F1256" s="5">
        <f>B$6+B$7*E1240+B$8*(H1255*100)^2</f>
        <v>0.64695366066744264</v>
      </c>
      <c r="G1256" s="14">
        <v>9.5524906754931391E-3</v>
      </c>
      <c r="H1256" s="8">
        <f t="shared" si="139"/>
        <v>8.0433429658783202E-3</v>
      </c>
      <c r="I1256" s="7">
        <f t="shared" si="137"/>
        <v>1.5091477096148189E-3</v>
      </c>
      <c r="J1256" s="10">
        <f t="shared" si="140"/>
        <v>0.15798473517346934</v>
      </c>
      <c r="K1256" s="10">
        <f t="shared" si="141"/>
        <v>1.5669789617867913E-2</v>
      </c>
      <c r="AC1256" s="12"/>
      <c r="AD1256" s="13"/>
    </row>
    <row r="1257" spans="1:30" x14ac:dyDescent="0.3">
      <c r="A1257" s="17">
        <v>44314</v>
      </c>
      <c r="B1257" s="18">
        <v>1.3849772829207078E-2</v>
      </c>
      <c r="C1257" s="8">
        <f t="shared" si="135"/>
        <v>-3.7350227170792921E-2</v>
      </c>
      <c r="D1257" s="5">
        <f t="shared" si="136"/>
        <v>1.3950394697098377E-3</v>
      </c>
      <c r="E1257" s="5">
        <f t="shared" si="138"/>
        <v>3.7526810902702903E-3</v>
      </c>
      <c r="F1257" s="5">
        <f>B$6+B$7*E1240+B$8*(H1256*100)^2</f>
        <v>0.64900761714003563</v>
      </c>
      <c r="G1257" s="14">
        <v>7.2353354989398043E-3</v>
      </c>
      <c r="H1257" s="8">
        <f t="shared" si="139"/>
        <v>8.0561009001876068E-3</v>
      </c>
      <c r="I1257" s="7">
        <f t="shared" si="137"/>
        <v>8.2076540124780255E-4</v>
      </c>
      <c r="J1257" s="10">
        <f t="shared" si="140"/>
        <v>0.11343847170156374</v>
      </c>
      <c r="K1257" s="10">
        <f t="shared" si="141"/>
        <v>5.571727896519052E-3</v>
      </c>
      <c r="AC1257" s="12"/>
      <c r="AD1257" s="13"/>
    </row>
    <row r="1258" spans="1:30" x14ac:dyDescent="0.3">
      <c r="A1258" s="17">
        <v>44315</v>
      </c>
      <c r="B1258" s="18">
        <v>-8.1868746369486468E-3</v>
      </c>
      <c r="C1258" s="8">
        <f t="shared" si="135"/>
        <v>-5.9386874636948653E-2</v>
      </c>
      <c r="D1258" s="5">
        <f t="shared" si="136"/>
        <v>3.5268008791446552E-3</v>
      </c>
      <c r="E1258" s="5">
        <f t="shared" si="138"/>
        <v>1.3950394697098377E-3</v>
      </c>
      <c r="F1258" s="5">
        <f>B$6+B$7*E1240+B$8*(H1257*100)^2</f>
        <v>0.65089417616011236</v>
      </c>
      <c r="G1258" s="14">
        <v>8.7147241585699715E-3</v>
      </c>
      <c r="H1258" s="8">
        <f t="shared" si="139"/>
        <v>8.0678012875882877E-3</v>
      </c>
      <c r="I1258" s="7">
        <f t="shared" si="137"/>
        <v>6.4692287098168377E-4</v>
      </c>
      <c r="J1258" s="10">
        <f t="shared" si="140"/>
        <v>7.4233315846894174E-2</v>
      </c>
      <c r="K1258" s="10">
        <f t="shared" si="141"/>
        <v>3.0527345117943305E-3</v>
      </c>
      <c r="AC1258" s="12"/>
      <c r="AD1258" s="13"/>
    </row>
    <row r="1259" spans="1:30" x14ac:dyDescent="0.3">
      <c r="A1259" s="17">
        <v>44316</v>
      </c>
      <c r="B1259" s="18">
        <v>-9.8092517376151198E-3</v>
      </c>
      <c r="C1259" s="8">
        <f t="shared" si="135"/>
        <v>-6.1009251737615122E-2</v>
      </c>
      <c r="D1259" s="5">
        <f t="shared" si="136"/>
        <v>3.7221287975836939E-3</v>
      </c>
      <c r="E1259" s="5">
        <f t="shared" si="138"/>
        <v>3.5268008791446552E-3</v>
      </c>
      <c r="F1259" s="5">
        <f>B$6+B$7*E1240+B$8*(H1258*100)^2</f>
        <v>0.65262698062005264</v>
      </c>
      <c r="G1259" s="14">
        <v>4.2891202136215853E-3</v>
      </c>
      <c r="H1259" s="8">
        <f t="shared" si="139"/>
        <v>8.0785331627718938E-3</v>
      </c>
      <c r="I1259" s="7">
        <f t="shared" si="137"/>
        <v>3.7894129491503085E-3</v>
      </c>
      <c r="J1259" s="10">
        <f t="shared" si="140"/>
        <v>0.88349422735126815</v>
      </c>
      <c r="K1259" s="10">
        <f t="shared" si="141"/>
        <v>0.16405677719365919</v>
      </c>
      <c r="AC1259" s="12"/>
      <c r="AD1259" s="13"/>
    </row>
    <row r="1260" spans="1:30" x14ac:dyDescent="0.3">
      <c r="A1260" s="17">
        <v>44319</v>
      </c>
      <c r="B1260" s="18">
        <v>2.6459152868528869E-3</v>
      </c>
      <c r="C1260" s="8">
        <f t="shared" si="135"/>
        <v>-4.8554084713147115E-2</v>
      </c>
      <c r="D1260" s="5">
        <f t="shared" si="136"/>
        <v>2.3574991423314664E-3</v>
      </c>
      <c r="E1260" s="5">
        <f t="shared" si="138"/>
        <v>3.7221287975836939E-3</v>
      </c>
      <c r="F1260" s="5">
        <f>B$6+B$7*E1240+B$8*(H1259*100)^2</f>
        <v>0.6542185615165077</v>
      </c>
      <c r="G1260" s="14">
        <v>7.6163915029780621E-3</v>
      </c>
      <c r="H1260" s="8">
        <f t="shared" si="139"/>
        <v>8.0883778442683279E-3</v>
      </c>
      <c r="I1260" s="7">
        <f t="shared" si="137"/>
        <v>4.7198634129026577E-4</v>
      </c>
      <c r="J1260" s="10">
        <f t="shared" si="140"/>
        <v>6.1969810914488291E-2</v>
      </c>
      <c r="K1260" s="10">
        <f t="shared" si="141"/>
        <v>1.7718493053229256E-3</v>
      </c>
      <c r="AC1260" s="12"/>
      <c r="AD1260" s="13"/>
    </row>
    <row r="1261" spans="1:30" x14ac:dyDescent="0.3">
      <c r="A1261" s="17">
        <v>44320</v>
      </c>
      <c r="B1261" s="18">
        <v>-1.2637291946810521E-2</v>
      </c>
      <c r="C1261" s="8">
        <f t="shared" si="135"/>
        <v>-6.3837291946810523E-2</v>
      </c>
      <c r="D1261" s="5">
        <f t="shared" si="136"/>
        <v>4.0751998431023196E-3</v>
      </c>
      <c r="E1261" s="5">
        <f t="shared" si="138"/>
        <v>2.3574991423314664E-3</v>
      </c>
      <c r="F1261" s="5">
        <f>B$6+B$7*E1240+B$8*(H1260*100)^2</f>
        <v>0.65568042856990161</v>
      </c>
      <c r="G1261" s="14">
        <v>6.2500281883370234E-3</v>
      </c>
      <c r="H1261" s="8">
        <f t="shared" si="139"/>
        <v>8.0974096387048458E-3</v>
      </c>
      <c r="I1261" s="7">
        <f t="shared" si="137"/>
        <v>1.8473814503678224E-3</v>
      </c>
      <c r="J1261" s="10">
        <f t="shared" si="140"/>
        <v>0.29557969895482417</v>
      </c>
      <c r="K1261" s="10">
        <f t="shared" si="141"/>
        <v>3.0813494811015696E-2</v>
      </c>
      <c r="AC1261" s="12"/>
      <c r="AD1261" s="13"/>
    </row>
    <row r="1262" spans="1:30" x14ac:dyDescent="0.3">
      <c r="A1262" s="17">
        <v>44321</v>
      </c>
      <c r="B1262" s="18">
        <v>1.5610829671541806E-2</v>
      </c>
      <c r="C1262" s="8">
        <f t="shared" si="135"/>
        <v>-3.5589170328458195E-2</v>
      </c>
      <c r="D1262" s="5">
        <f t="shared" si="136"/>
        <v>1.2665890446680091E-3</v>
      </c>
      <c r="E1262" s="5">
        <f t="shared" si="138"/>
        <v>4.0751998431023196E-3</v>
      </c>
      <c r="F1262" s="5">
        <f>B$6+B$7*E1241+B$8*(H1261*100)^2</f>
        <v>0.65709818306313994</v>
      </c>
      <c r="G1262" s="14">
        <v>7.4464434144075288E-3</v>
      </c>
      <c r="H1262" s="8">
        <f t="shared" si="139"/>
        <v>8.1061592820715032E-3</v>
      </c>
      <c r="I1262" s="7">
        <f t="shared" si="137"/>
        <v>6.5971586766397448E-4</v>
      </c>
      <c r="J1262" s="10">
        <f t="shared" si="140"/>
        <v>8.8594760068617842E-2</v>
      </c>
      <c r="K1262" s="10">
        <f t="shared" si="141"/>
        <v>3.5031353425059031E-3</v>
      </c>
      <c r="AC1262" s="12"/>
      <c r="AD1262" s="13"/>
    </row>
    <row r="1263" spans="1:30" x14ac:dyDescent="0.3">
      <c r="A1263" s="17">
        <v>44322</v>
      </c>
      <c r="B1263" s="18">
        <v>2.9813997907184894E-3</v>
      </c>
      <c r="C1263" s="8">
        <f t="shared" si="135"/>
        <v>-4.8218600209281516E-2</v>
      </c>
      <c r="D1263" s="5">
        <f t="shared" si="136"/>
        <v>2.3250334061425235E-3</v>
      </c>
      <c r="E1263" s="5">
        <f t="shared" si="138"/>
        <v>1.2665890446680091E-3</v>
      </c>
      <c r="F1263" s="5">
        <f>B$6+B$7*E1263+B$8*(G1262*100)^2</f>
        <v>0.56398515184436204</v>
      </c>
      <c r="G1263" s="14">
        <v>5.2948962802691832E-3</v>
      </c>
      <c r="H1263" s="8">
        <f t="shared" si="139"/>
        <v>7.509894485572763E-3</v>
      </c>
      <c r="I1263" s="7">
        <f t="shared" si="137"/>
        <v>2.2149982053035798E-3</v>
      </c>
      <c r="J1263" s="10">
        <f t="shared" si="140"/>
        <v>0.4183270243758152</v>
      </c>
      <c r="K1263" s="10">
        <f t="shared" si="141"/>
        <v>5.4534040358565905E-2</v>
      </c>
      <c r="AC1263" s="12"/>
      <c r="AD1263" s="13"/>
    </row>
    <row r="1264" spans="1:30" x14ac:dyDescent="0.3">
      <c r="A1264" s="17">
        <v>44323</v>
      </c>
      <c r="B1264" s="18">
        <v>1.7499278992528535E-2</v>
      </c>
      <c r="C1264" s="8">
        <f t="shared" si="135"/>
        <v>-3.3700721007471471E-2</v>
      </c>
      <c r="D1264" s="5">
        <f t="shared" si="136"/>
        <v>1.1357385964234289E-3</v>
      </c>
      <c r="E1264" s="5">
        <f t="shared" si="138"/>
        <v>2.3250334061425235E-3</v>
      </c>
      <c r="F1264" s="5">
        <f>B$6+B$7*E1263+B$8*(H1263*100)^2</f>
        <v>0.57270167698571428</v>
      </c>
      <c r="G1264" s="14">
        <v>6.6649581238809328E-3</v>
      </c>
      <c r="H1264" s="8">
        <f t="shared" si="139"/>
        <v>7.5677055768952469E-3</v>
      </c>
      <c r="I1264" s="7">
        <f t="shared" si="137"/>
        <v>9.0274745301431418E-4</v>
      </c>
      <c r="J1264" s="10">
        <f t="shared" si="140"/>
        <v>0.13544683045790154</v>
      </c>
      <c r="K1264" s="10">
        <f t="shared" si="141"/>
        <v>7.7368044389336532E-3</v>
      </c>
      <c r="AC1264" s="12"/>
      <c r="AD1264" s="13"/>
    </row>
    <row r="1265" spans="1:30" x14ac:dyDescent="0.3">
      <c r="A1265" s="17">
        <v>44326</v>
      </c>
      <c r="B1265" s="18">
        <v>-1.0576068738227633E-3</v>
      </c>
      <c r="C1265" s="8">
        <f t="shared" si="135"/>
        <v>-5.2257606873822762E-2</v>
      </c>
      <c r="D1265" s="5">
        <f t="shared" si="136"/>
        <v>2.7308574761790078E-3</v>
      </c>
      <c r="E1265" s="5">
        <f t="shared" si="138"/>
        <v>1.1357385964234289E-3</v>
      </c>
      <c r="F1265" s="5">
        <f>B$6+B$7*E1263+B$8*(H1264*100)^2</f>
        <v>0.58070780532804633</v>
      </c>
      <c r="G1265" s="14">
        <v>6.1574686348963882E-3</v>
      </c>
      <c r="H1265" s="8">
        <f t="shared" si="139"/>
        <v>7.6204186586305497E-3</v>
      </c>
      <c r="I1265" s="7">
        <f t="shared" si="137"/>
        <v>1.4629500237341615E-3</v>
      </c>
      <c r="J1265" s="10">
        <f t="shared" si="140"/>
        <v>0.23758952103192948</v>
      </c>
      <c r="K1265" s="10">
        <f t="shared" si="141"/>
        <v>2.1187908631623786E-2</v>
      </c>
      <c r="AC1265" s="12"/>
      <c r="AD1265" s="13"/>
    </row>
    <row r="1266" spans="1:30" x14ac:dyDescent="0.3">
      <c r="A1266" s="17">
        <v>44327</v>
      </c>
      <c r="B1266" s="18">
        <v>8.616764834706258E-3</v>
      </c>
      <c r="C1266" s="8">
        <f t="shared" si="135"/>
        <v>-4.2583235165293748E-2</v>
      </c>
      <c r="D1266" s="5">
        <f t="shared" si="136"/>
        <v>1.8133319171427101E-3</v>
      </c>
      <c r="E1266" s="5">
        <f t="shared" si="138"/>
        <v>2.7308574761790078E-3</v>
      </c>
      <c r="F1266" s="5">
        <f>B$6+B$7*E1263+B$8*(H1265*100)^2</f>
        <v>0.5880614342104783</v>
      </c>
      <c r="G1266" s="14">
        <v>1.7292438720341651E-2</v>
      </c>
      <c r="H1266" s="8">
        <f t="shared" si="139"/>
        <v>7.6685163767868311E-3</v>
      </c>
      <c r="I1266" s="7">
        <f t="shared" si="137"/>
        <v>9.62392234355482E-3</v>
      </c>
      <c r="J1266" s="10">
        <f t="shared" si="140"/>
        <v>0.55653933486165208</v>
      </c>
      <c r="K1266" s="10">
        <f t="shared" si="141"/>
        <v>0.44184525821254583</v>
      </c>
      <c r="AC1266" s="12"/>
      <c r="AD1266" s="13"/>
    </row>
    <row r="1267" spans="1:30" x14ac:dyDescent="0.3">
      <c r="A1267" s="17">
        <v>44328</v>
      </c>
      <c r="B1267" s="18">
        <v>-2.6819478342302687E-2</v>
      </c>
      <c r="C1267" s="8">
        <f t="shared" si="135"/>
        <v>-7.8019478342302689E-2</v>
      </c>
      <c r="D1267" s="5">
        <f t="shared" si="136"/>
        <v>6.0870390008050381E-3</v>
      </c>
      <c r="E1267" s="5">
        <f t="shared" si="138"/>
        <v>1.8133319171427101E-3</v>
      </c>
      <c r="F1267" s="5">
        <f>B$6+B$7*E1263+B$8*(H1266*100)^2</f>
        <v>0.59481574233899204</v>
      </c>
      <c r="G1267" s="14">
        <v>1.2511871115493685E-2</v>
      </c>
      <c r="H1267" s="8">
        <f t="shared" si="139"/>
        <v>7.7124298527700853E-3</v>
      </c>
      <c r="I1267" s="7">
        <f t="shared" si="137"/>
        <v>4.7994412627235996E-3</v>
      </c>
      <c r="J1267" s="10">
        <f t="shared" si="140"/>
        <v>0.38359100876449737</v>
      </c>
      <c r="K1267" s="10">
        <f t="shared" si="141"/>
        <v>0.13845491384254149</v>
      </c>
      <c r="AC1267" s="12"/>
      <c r="AD1267" s="13"/>
    </row>
    <row r="1268" spans="1:30" x14ac:dyDescent="0.3">
      <c r="A1268" s="17">
        <v>44329</v>
      </c>
      <c r="B1268" s="18">
        <v>8.285685629559978E-3</v>
      </c>
      <c r="C1268" s="8">
        <f t="shared" si="135"/>
        <v>-4.2914314370440021E-2</v>
      </c>
      <c r="D1268" s="5">
        <f t="shared" si="136"/>
        <v>1.8416383778849549E-3</v>
      </c>
      <c r="E1268" s="5">
        <f t="shared" si="138"/>
        <v>6.0870390008050381E-3</v>
      </c>
      <c r="F1268" s="5">
        <f>B$6+B$7*E1263+B$8*(H1267*100)^2</f>
        <v>0.60101957435503184</v>
      </c>
      <c r="G1268" s="14">
        <v>9.069778410294764E-3</v>
      </c>
      <c r="H1268" s="8">
        <f t="shared" si="139"/>
        <v>7.7525452230543732E-3</v>
      </c>
      <c r="I1268" s="7">
        <f t="shared" si="137"/>
        <v>1.3172331872403908E-3</v>
      </c>
      <c r="J1268" s="10">
        <f t="shared" si="140"/>
        <v>0.14523322705935671</v>
      </c>
      <c r="K1268" s="10">
        <f t="shared" si="141"/>
        <v>1.2983144037327365E-2</v>
      </c>
      <c r="AC1268" s="12"/>
      <c r="AD1268" s="13"/>
    </row>
    <row r="1269" spans="1:30" x14ac:dyDescent="0.3">
      <c r="A1269" s="17">
        <v>44330</v>
      </c>
      <c r="B1269" s="18">
        <v>9.6873219826090814E-3</v>
      </c>
      <c r="C1269" s="8">
        <f t="shared" si="135"/>
        <v>-4.1512678017390919E-2</v>
      </c>
      <c r="D1269" s="5">
        <f t="shared" si="136"/>
        <v>1.7233024361755713E-3</v>
      </c>
      <c r="E1269" s="5">
        <f t="shared" si="138"/>
        <v>1.8416383778849549E-3</v>
      </c>
      <c r="F1269" s="5">
        <f>B$6+B$7*E1263+B$8*(H1268*100)^2</f>
        <v>0.60671779406176451</v>
      </c>
      <c r="G1269" s="14">
        <v>6.3296639258579434E-3</v>
      </c>
      <c r="H1269" s="8">
        <f t="shared" si="139"/>
        <v>7.7892091643617101E-3</v>
      </c>
      <c r="I1269" s="7">
        <f t="shared" si="137"/>
        <v>1.4595452385037667E-3</v>
      </c>
      <c r="J1269" s="10">
        <f t="shared" si="140"/>
        <v>0.23058810951103303</v>
      </c>
      <c r="K1269" s="10">
        <f t="shared" si="141"/>
        <v>2.0111778855707918E-2</v>
      </c>
      <c r="AC1269" s="12"/>
      <c r="AD1269" s="13"/>
    </row>
    <row r="1270" spans="1:30" x14ac:dyDescent="0.3">
      <c r="A1270" s="17">
        <v>44333</v>
      </c>
      <c r="B1270" s="18">
        <v>8.6350043728297254E-3</v>
      </c>
      <c r="C1270" s="8">
        <f t="shared" si="135"/>
        <v>-4.2564995627170275E-2</v>
      </c>
      <c r="D1270" s="5">
        <f t="shared" si="136"/>
        <v>1.8117788527410247E-3</v>
      </c>
      <c r="E1270" s="5">
        <f t="shared" si="138"/>
        <v>1.7233024361755713E-3</v>
      </c>
      <c r="F1270" s="5">
        <f>B$6+B$7*E1263+B$8*(H1269*100)^2</f>
        <v>0.61195160886239841</v>
      </c>
      <c r="G1270" s="14">
        <v>5.873681652214917E-3</v>
      </c>
      <c r="H1270" s="8">
        <f t="shared" si="139"/>
        <v>7.822733594226498E-3</v>
      </c>
      <c r="I1270" s="7">
        <f t="shared" si="137"/>
        <v>1.949051942011581E-3</v>
      </c>
      <c r="J1270" s="10">
        <f t="shared" si="140"/>
        <v>0.33182798411905923</v>
      </c>
      <c r="K1270" s="10">
        <f t="shared" si="141"/>
        <v>3.7400138741522815E-2</v>
      </c>
      <c r="AC1270" s="12"/>
      <c r="AD1270" s="13"/>
    </row>
    <row r="1271" spans="1:30" x14ac:dyDescent="0.3">
      <c r="A1271" s="17">
        <v>44334</v>
      </c>
      <c r="B1271" s="18">
        <v>3.415772770464488E-4</v>
      </c>
      <c r="C1271" s="8">
        <f t="shared" si="135"/>
        <v>-5.0858422722953552E-2</v>
      </c>
      <c r="D1271" s="5">
        <f t="shared" si="136"/>
        <v>2.586579161866638E-3</v>
      </c>
      <c r="E1271" s="5">
        <f t="shared" si="138"/>
        <v>1.8117788527410247E-3</v>
      </c>
      <c r="F1271" s="5">
        <f>B$6+B$7*E1263+B$8*(H1270*100)^2</f>
        <v>0.61675886775678046</v>
      </c>
      <c r="G1271" s="14">
        <v>5.3592925192799557E-3</v>
      </c>
      <c r="H1271" s="8">
        <f t="shared" si="139"/>
        <v>7.8533996953980417E-3</v>
      </c>
      <c r="I1271" s="7">
        <f t="shared" si="137"/>
        <v>2.494107176118086E-3</v>
      </c>
      <c r="J1271" s="10">
        <f t="shared" si="140"/>
        <v>0.46537992974736525</v>
      </c>
      <c r="K1271" s="10">
        <f t="shared" si="141"/>
        <v>6.453142678160706E-2</v>
      </c>
      <c r="AC1271" s="12"/>
      <c r="AD1271" s="13"/>
    </row>
    <row r="1272" spans="1:30" x14ac:dyDescent="0.3">
      <c r="A1272" s="17">
        <v>44335</v>
      </c>
      <c r="B1272" s="18">
        <v>-2.8011222797116675E-3</v>
      </c>
      <c r="C1272" s="8">
        <f t="shared" si="135"/>
        <v>-5.4001122279711669E-2</v>
      </c>
      <c r="D1272" s="5">
        <f t="shared" si="136"/>
        <v>2.9161212074683722E-3</v>
      </c>
      <c r="E1272" s="5">
        <f t="shared" si="138"/>
        <v>2.586579161866638E-3</v>
      </c>
      <c r="F1272" s="5">
        <f>B$6+B$7*E1263+B$8*(H1271*100)^2</f>
        <v>0.62117433505127073</v>
      </c>
      <c r="G1272" s="14">
        <v>9.1759311424274657E-3</v>
      </c>
      <c r="H1272" s="8">
        <f t="shared" si="139"/>
        <v>7.8814613813129267E-3</v>
      </c>
      <c r="I1272" s="7">
        <f t="shared" si="137"/>
        <v>1.2944697611145389E-3</v>
      </c>
      <c r="J1272" s="10">
        <f t="shared" si="140"/>
        <v>0.14107230547199712</v>
      </c>
      <c r="K1272" s="10">
        <f t="shared" si="141"/>
        <v>1.2171818296126347E-2</v>
      </c>
      <c r="AC1272" s="12"/>
      <c r="AD1272" s="13"/>
    </row>
    <row r="1273" spans="1:30" x14ac:dyDescent="0.3">
      <c r="A1273" s="17">
        <v>44336</v>
      </c>
      <c r="B1273" s="18">
        <v>5.2988339729320873E-4</v>
      </c>
      <c r="C1273" s="8">
        <f t="shared" si="135"/>
        <v>-5.0670116602706795E-2</v>
      </c>
      <c r="D1273" s="5">
        <f t="shared" si="136"/>
        <v>2.567460716531903E-3</v>
      </c>
      <c r="E1273" s="5">
        <f t="shared" si="138"/>
        <v>2.9161212074683722E-3</v>
      </c>
      <c r="F1273" s="5">
        <f>B$6+B$7*E1263+B$8*(H1272*100)^2</f>
        <v>0.62522994176125979</v>
      </c>
      <c r="G1273" s="14">
        <v>4.0425446476868715E-3</v>
      </c>
      <c r="H1273" s="8">
        <f t="shared" si="139"/>
        <v>7.907148296075266E-3</v>
      </c>
      <c r="I1273" s="7">
        <f t="shared" si="137"/>
        <v>3.8646036483883945E-3</v>
      </c>
      <c r="J1273" s="10">
        <f t="shared" si="140"/>
        <v>0.95598292293437148</v>
      </c>
      <c r="K1273" s="10">
        <f t="shared" si="141"/>
        <v>0.18214474827019123</v>
      </c>
      <c r="AC1273" s="12"/>
      <c r="AD1273" s="13"/>
    </row>
    <row r="1274" spans="1:30" x14ac:dyDescent="0.3">
      <c r="A1274" s="17">
        <v>44337</v>
      </c>
      <c r="B1274" s="18">
        <v>-8.8873312466673999E-4</v>
      </c>
      <c r="C1274" s="8">
        <f t="shared" si="135"/>
        <v>-5.208873312466674E-2</v>
      </c>
      <c r="D1274" s="5">
        <f t="shared" si="136"/>
        <v>2.7132361185327543E-3</v>
      </c>
      <c r="E1274" s="5">
        <f t="shared" si="138"/>
        <v>2.567460716531903E-3</v>
      </c>
      <c r="F1274" s="5">
        <f>B$6+B$7*E1263+B$8*(H1273*100)^2</f>
        <v>0.62895501652438479</v>
      </c>
      <c r="G1274" s="14">
        <v>6.7882426577723339E-3</v>
      </c>
      <c r="H1274" s="8">
        <f t="shared" si="139"/>
        <v>7.9306684240635413E-3</v>
      </c>
      <c r="I1274" s="7">
        <f t="shared" si="137"/>
        <v>1.1424257662912074E-3</v>
      </c>
      <c r="J1274" s="10">
        <f t="shared" si="140"/>
        <v>0.16829477434534021</v>
      </c>
      <c r="K1274" s="10">
        <f t="shared" si="141"/>
        <v>1.1493591200784747E-2</v>
      </c>
      <c r="AC1274" s="12"/>
      <c r="AD1274" s="13"/>
    </row>
    <row r="1275" spans="1:30" x14ac:dyDescent="0.3">
      <c r="A1275" s="17">
        <v>44340</v>
      </c>
      <c r="B1275" s="18">
        <v>1.1677828310007913E-2</v>
      </c>
      <c r="C1275" s="8">
        <f t="shared" si="135"/>
        <v>-3.9522171689992086E-2</v>
      </c>
      <c r="D1275" s="5">
        <f t="shared" si="136"/>
        <v>1.5620020550932119E-3</v>
      </c>
      <c r="E1275" s="5">
        <f t="shared" si="138"/>
        <v>2.7132361185327543E-3</v>
      </c>
      <c r="F1275" s="5">
        <f>B$6+B$7*E1263+B$8*(H1274*100)^2</f>
        <v>0.63237649769431536</v>
      </c>
      <c r="G1275" s="14">
        <v>6.1069846649313229E-3</v>
      </c>
      <c r="H1275" s="8">
        <f t="shared" si="139"/>
        <v>7.9522103700437625E-3</v>
      </c>
      <c r="I1275" s="7">
        <f t="shared" si="137"/>
        <v>1.8452257051124396E-3</v>
      </c>
      <c r="J1275" s="10">
        <f t="shared" si="140"/>
        <v>0.30215004725792782</v>
      </c>
      <c r="K1275" s="10">
        <f t="shared" si="141"/>
        <v>3.1977433358177265E-2</v>
      </c>
      <c r="AC1275" s="12"/>
      <c r="AD1275" s="13"/>
    </row>
    <row r="1276" spans="1:30" x14ac:dyDescent="0.3">
      <c r="A1276" s="17">
        <v>44341</v>
      </c>
      <c r="B1276" s="18">
        <v>-8.4528071908201007E-3</v>
      </c>
      <c r="C1276" s="8">
        <f t="shared" si="135"/>
        <v>-5.9652807190820105E-2</v>
      </c>
      <c r="D1276" s="5">
        <f t="shared" si="136"/>
        <v>3.5584574057451589E-3</v>
      </c>
      <c r="E1276" s="5">
        <f t="shared" si="138"/>
        <v>1.5620020550932119E-3</v>
      </c>
      <c r="F1276" s="5">
        <f>B$6+B$7*E1263+B$8*(H1275*100)^2</f>
        <v>0.63551912814889655</v>
      </c>
      <c r="G1276" s="14">
        <v>9.7399503383544667E-3</v>
      </c>
      <c r="H1276" s="8">
        <f t="shared" si="139"/>
        <v>7.9719453595022624E-3</v>
      </c>
      <c r="I1276" s="7">
        <f t="shared" si="137"/>
        <v>1.7680049788522043E-3</v>
      </c>
      <c r="J1276" s="10">
        <f t="shared" si="140"/>
        <v>0.1815209438892173</v>
      </c>
      <c r="K1276" s="10">
        <f t="shared" si="141"/>
        <v>2.1470890747158133E-2</v>
      </c>
      <c r="AC1276" s="12"/>
      <c r="AD1276" s="13"/>
    </row>
    <row r="1277" spans="1:30" x14ac:dyDescent="0.3">
      <c r="A1277" s="17">
        <v>44342</v>
      </c>
      <c r="B1277" s="18">
        <v>8.1060623552550535E-3</v>
      </c>
      <c r="C1277" s="8">
        <f t="shared" si="135"/>
        <v>-4.3093937644744951E-2</v>
      </c>
      <c r="D1277" s="5">
        <f t="shared" si="136"/>
        <v>1.8570874617291661E-3</v>
      </c>
      <c r="E1277" s="5">
        <f t="shared" si="138"/>
        <v>3.5584574057451589E-3</v>
      </c>
      <c r="F1277" s="5">
        <f>B$6+B$7*E1263+B$8*(H1276*100)^2</f>
        <v>0.63840563422142915</v>
      </c>
      <c r="G1277" s="14">
        <v>5.3292902749380736E-3</v>
      </c>
      <c r="H1277" s="8">
        <f t="shared" si="139"/>
        <v>7.9900290000814705E-3</v>
      </c>
      <c r="I1277" s="7">
        <f t="shared" si="137"/>
        <v>2.6607387251433969E-3</v>
      </c>
      <c r="J1277" s="10">
        <f t="shared" si="140"/>
        <v>0.49926699201505115</v>
      </c>
      <c r="K1277" s="10">
        <f t="shared" si="141"/>
        <v>7.1968923950483488E-2</v>
      </c>
      <c r="AC1277" s="12"/>
      <c r="AD1277" s="13"/>
    </row>
    <row r="1278" spans="1:30" x14ac:dyDescent="0.3">
      <c r="A1278" s="17">
        <v>44343</v>
      </c>
      <c r="B1278" s="18">
        <v>3.0440198093119077E-3</v>
      </c>
      <c r="C1278" s="8">
        <f t="shared" si="135"/>
        <v>-4.8155980190688091E-2</v>
      </c>
      <c r="D1278" s="5">
        <f t="shared" si="136"/>
        <v>2.3189984281259441E-3</v>
      </c>
      <c r="E1278" s="5">
        <f t="shared" si="138"/>
        <v>1.8570874617291661E-3</v>
      </c>
      <c r="F1278" s="5">
        <f>B$6+B$7*E1263+B$8*(H1277*100)^2</f>
        <v>0.6410568900490502</v>
      </c>
      <c r="G1278" s="14">
        <v>5.6964497156664984E-3</v>
      </c>
      <c r="H1278" s="8">
        <f t="shared" si="139"/>
        <v>8.0066028379647391E-3</v>
      </c>
      <c r="I1278" s="7">
        <f t="shared" si="137"/>
        <v>2.3101531222982407E-3</v>
      </c>
      <c r="J1278" s="10">
        <f t="shared" si="140"/>
        <v>0.40554261647299511</v>
      </c>
      <c r="K1278" s="10">
        <f t="shared" si="141"/>
        <v>5.1892432266253063E-2</v>
      </c>
      <c r="AC1278" s="12"/>
      <c r="AD1278" s="13"/>
    </row>
    <row r="1279" spans="1:30" x14ac:dyDescent="0.3">
      <c r="A1279" s="17">
        <v>44344</v>
      </c>
      <c r="B1279" s="18">
        <v>9.5548244598914981E-3</v>
      </c>
      <c r="C1279" s="8">
        <f t="shared" si="135"/>
        <v>-4.1645175540108506E-2</v>
      </c>
      <c r="D1279" s="5">
        <f t="shared" si="136"/>
        <v>1.7343206457664517E-3</v>
      </c>
      <c r="E1279" s="5">
        <f t="shared" si="138"/>
        <v>2.3189984281259441E-3</v>
      </c>
      <c r="F1279" s="5">
        <f>B$6+B$7*E1263+B$8*(H1278*100)^2</f>
        <v>0.64349206852672036</v>
      </c>
      <c r="G1279" s="14">
        <v>5.3863564689413078E-3</v>
      </c>
      <c r="H1279" s="8">
        <f t="shared" si="139"/>
        <v>8.0217957374064345E-3</v>
      </c>
      <c r="I1279" s="7">
        <f t="shared" si="137"/>
        <v>2.6354392684651267E-3</v>
      </c>
      <c r="J1279" s="10">
        <f t="shared" si="140"/>
        <v>0.48928051525396427</v>
      </c>
      <c r="K1279" s="10">
        <f t="shared" si="141"/>
        <v>6.9758301458859195E-2</v>
      </c>
      <c r="AC1279" s="12"/>
      <c r="AD1279" s="13"/>
    </row>
    <row r="1280" spans="1:30" x14ac:dyDescent="0.3">
      <c r="A1280" s="17">
        <v>44347</v>
      </c>
      <c r="B1280" s="18">
        <v>5.2030286932678912E-3</v>
      </c>
      <c r="C1280" s="8">
        <f t="shared" si="135"/>
        <v>-4.599697130673211E-2</v>
      </c>
      <c r="D1280" s="5">
        <f t="shared" si="136"/>
        <v>2.1157213693923371E-3</v>
      </c>
      <c r="E1280" s="5">
        <f t="shared" si="138"/>
        <v>1.7343206457664517E-3</v>
      </c>
      <c r="F1280" s="5">
        <f>B$6+B$7*E1263+B$8*(H1279*100)^2</f>
        <v>0.64572877995846034</v>
      </c>
      <c r="G1280" s="14">
        <v>2.1676301779189637E-3</v>
      </c>
      <c r="H1280" s="8">
        <f t="shared" si="139"/>
        <v>8.0357251070358321E-3</v>
      </c>
      <c r="I1280" s="7">
        <f t="shared" si="137"/>
        <v>5.8680949291168684E-3</v>
      </c>
      <c r="J1280" s="10">
        <f t="shared" si="140"/>
        <v>2.7071476439539799</v>
      </c>
      <c r="K1280" s="10">
        <f t="shared" si="141"/>
        <v>0.58001192178925987</v>
      </c>
      <c r="AC1280" s="12"/>
      <c r="AD1280" s="13"/>
    </row>
    <row r="1281" spans="1:30" x14ac:dyDescent="0.3">
      <c r="A1281" s="17">
        <v>44348</v>
      </c>
      <c r="B1281" s="18">
        <v>1.6119303917511034E-2</v>
      </c>
      <c r="C1281" s="8">
        <f t="shared" si="135"/>
        <v>-3.5080696082488969E-2</v>
      </c>
      <c r="D1281" s="5">
        <f t="shared" si="136"/>
        <v>1.2306552376319569E-3</v>
      </c>
      <c r="E1281" s="5">
        <f t="shared" si="138"/>
        <v>2.1157213693923371E-3</v>
      </c>
      <c r="F1281" s="5">
        <f>B$6+B$7*E1263+B$8*(H1280*100)^2</f>
        <v>0.64778319940851348</v>
      </c>
      <c r="G1281" s="14">
        <v>6.9592288750588921E-3</v>
      </c>
      <c r="H1281" s="8">
        <f t="shared" si="139"/>
        <v>8.0484979928463259E-3</v>
      </c>
      <c r="I1281" s="7">
        <f t="shared" si="137"/>
        <v>1.0892691177874338E-3</v>
      </c>
      <c r="J1281" s="10">
        <f t="shared" si="140"/>
        <v>0.15652152520680188</v>
      </c>
      <c r="K1281" s="10">
        <f t="shared" si="141"/>
        <v>1.0078628960109359E-2</v>
      </c>
      <c r="AC1281" s="12"/>
      <c r="AD1281" s="13"/>
    </row>
    <row r="1282" spans="1:30" x14ac:dyDescent="0.3">
      <c r="A1282" s="17">
        <v>44349</v>
      </c>
      <c r="B1282" s="18">
        <v>1.034647106512469E-2</v>
      </c>
      <c r="C1282" s="8">
        <f t="shared" si="135"/>
        <v>-4.0853528934875316E-2</v>
      </c>
      <c r="D1282" s="5">
        <f t="shared" si="136"/>
        <v>1.6690108264326947E-3</v>
      </c>
      <c r="E1282" s="5">
        <f t="shared" si="138"/>
        <v>1.2306552376319569E-3</v>
      </c>
      <c r="F1282" s="5">
        <f>B$6+B$7*E1263+B$8*(H1281*100)^2</f>
        <v>0.64967018367338736</v>
      </c>
      <c r="G1282" s="14">
        <v>4.7971022106876324E-3</v>
      </c>
      <c r="H1282" s="8">
        <f t="shared" si="139"/>
        <v>8.0602120547376872E-3</v>
      </c>
      <c r="I1282" s="7">
        <f t="shared" si="137"/>
        <v>3.2631098440500548E-3</v>
      </c>
      <c r="J1282" s="10">
        <f t="shared" si="140"/>
        <v>0.68022520695516098</v>
      </c>
      <c r="K1282" s="10">
        <f t="shared" si="141"/>
        <v>0.1140861494093679</v>
      </c>
      <c r="AC1282" s="12"/>
      <c r="AD1282" s="13"/>
    </row>
    <row r="1283" spans="1:30" x14ac:dyDescent="0.3">
      <c r="A1283" s="17">
        <v>44351</v>
      </c>
      <c r="B1283" s="18">
        <v>4.0427118861633008E-3</v>
      </c>
      <c r="C1283" s="8">
        <f t="shared" si="135"/>
        <v>-4.7157288113836703E-2</v>
      </c>
      <c r="D1283" s="5">
        <f t="shared" si="136"/>
        <v>2.2238098222514043E-3</v>
      </c>
      <c r="E1283" s="5">
        <f t="shared" si="138"/>
        <v>1.6690108264326947E-3</v>
      </c>
      <c r="F1283" s="5">
        <f>B$6+B$7*E1263+B$8*(H1282*100)^2</f>
        <v>0.651403378720674</v>
      </c>
      <c r="G1283" s="14">
        <v>5.0210902975755603E-3</v>
      </c>
      <c r="H1283" s="8">
        <f t="shared" si="139"/>
        <v>8.0709564409719992E-3</v>
      </c>
      <c r="I1283" s="7">
        <f t="shared" si="137"/>
        <v>3.0498661433964389E-3</v>
      </c>
      <c r="J1283" s="10">
        <f t="shared" si="140"/>
        <v>0.60741113237279765</v>
      </c>
      <c r="K1283" s="10">
        <f t="shared" si="141"/>
        <v>9.674326646089848E-2</v>
      </c>
      <c r="AC1283" s="12"/>
      <c r="AD1283" s="13"/>
    </row>
    <row r="1284" spans="1:30" x14ac:dyDescent="0.3">
      <c r="A1284" s="17">
        <v>44354</v>
      </c>
      <c r="B1284" s="18">
        <v>4.9827241249550723E-3</v>
      </c>
      <c r="C1284" s="8">
        <f t="shared" si="135"/>
        <v>-4.6217275875044928E-2</v>
      </c>
      <c r="D1284" s="5">
        <f t="shared" si="136"/>
        <v>2.1360365893100097E-3</v>
      </c>
      <c r="E1284" s="5">
        <f t="shared" si="138"/>
        <v>2.2238098222514043E-3</v>
      </c>
      <c r="F1284" s="5">
        <f>B$6+B$7*E1263+B$8*(H1283*100)^2</f>
        <v>0.65299531837160674</v>
      </c>
      <c r="G1284" s="14">
        <v>8.1354278054539993E-3</v>
      </c>
      <c r="H1284" s="8">
        <f t="shared" si="139"/>
        <v>8.0808125728271084E-3</v>
      </c>
      <c r="I1284" s="7">
        <f t="shared" si="137"/>
        <v>5.4615232626890886E-5</v>
      </c>
      <c r="J1284" s="10">
        <f t="shared" si="140"/>
        <v>6.7132588393540625E-3</v>
      </c>
      <c r="K1284" s="10">
        <f t="shared" si="141"/>
        <v>2.2737157842733779E-5</v>
      </c>
      <c r="AC1284" s="12"/>
      <c r="AD1284" s="13"/>
    </row>
    <row r="1285" spans="1:30" x14ac:dyDescent="0.3">
      <c r="A1285" s="17">
        <v>44355</v>
      </c>
      <c r="B1285" s="18">
        <v>-7.5912907778773351E-3</v>
      </c>
      <c r="C1285" s="8">
        <f t="shared" si="135"/>
        <v>-5.8791290777877335E-2</v>
      </c>
      <c r="D1285" s="5">
        <f t="shared" si="136"/>
        <v>3.4564158713289244E-3</v>
      </c>
      <c r="E1285" s="5">
        <f t="shared" si="138"/>
        <v>2.1360365893100097E-3</v>
      </c>
      <c r="F1285" s="5">
        <f>B$6+B$7*E1264+B$8*(H1284*100)^2</f>
        <v>0.65452546706899506</v>
      </c>
      <c r="G1285" s="14">
        <v>7.2171923030782455E-3</v>
      </c>
      <c r="H1285" s="8">
        <f t="shared" si="139"/>
        <v>8.0902748227053151E-3</v>
      </c>
      <c r="I1285" s="7">
        <f t="shared" si="137"/>
        <v>8.7308251962706952E-4</v>
      </c>
      <c r="J1285" s="10">
        <f t="shared" si="140"/>
        <v>0.12097260028040076</v>
      </c>
      <c r="K1285" s="10">
        <f t="shared" si="141"/>
        <v>6.2791661729217907E-3</v>
      </c>
      <c r="AC1285" s="12"/>
      <c r="AD1285" s="13"/>
    </row>
    <row r="1286" spans="1:30" x14ac:dyDescent="0.3">
      <c r="A1286" s="17">
        <v>44356</v>
      </c>
      <c r="B1286" s="18">
        <v>9.2416465949014814E-4</v>
      </c>
      <c r="C1286" s="8">
        <f t="shared" si="135"/>
        <v>-5.0275835340509854E-2</v>
      </c>
      <c r="D1286" s="5">
        <f t="shared" si="136"/>
        <v>2.5276596191860594E-3</v>
      </c>
      <c r="E1286" s="5">
        <f t="shared" si="138"/>
        <v>3.4564158713289244E-3</v>
      </c>
      <c r="F1286" s="5">
        <f>B$6+B$7*E1286+B$8*(G1285*100)^2</f>
        <v>0.53324893953227437</v>
      </c>
      <c r="G1286" s="14">
        <v>8.349304374061119E-3</v>
      </c>
      <c r="H1286" s="8">
        <f t="shared" si="139"/>
        <v>7.3023896056857605E-3</v>
      </c>
      <c r="I1286" s="7">
        <f t="shared" si="137"/>
        <v>1.0469147683753585E-3</v>
      </c>
      <c r="J1286" s="10">
        <f t="shared" si="140"/>
        <v>0.125389460183991</v>
      </c>
      <c r="K1286" s="10">
        <f t="shared" si="141"/>
        <v>9.3894629976918331E-3</v>
      </c>
      <c r="AC1286" s="12"/>
      <c r="AD1286" s="13"/>
    </row>
    <row r="1287" spans="1:30" x14ac:dyDescent="0.3">
      <c r="A1287" s="17">
        <v>44357</v>
      </c>
      <c r="B1287" s="18">
        <v>1.3000851886774412E-3</v>
      </c>
      <c r="C1287" s="8">
        <f t="shared" si="135"/>
        <v>-4.9899914811322561E-2</v>
      </c>
      <c r="D1287" s="5">
        <f t="shared" si="136"/>
        <v>2.4900014981772485E-3</v>
      </c>
      <c r="E1287" s="5">
        <f t="shared" si="138"/>
        <v>2.5276596191860594E-3</v>
      </c>
      <c r="F1287" s="5">
        <f>B$6+B$7*E1286+B$8*(H1286*100)^2</f>
        <v>0.54461105285933331</v>
      </c>
      <c r="G1287" s="14">
        <v>4.9980726532302244E-3</v>
      </c>
      <c r="H1287" s="8">
        <f t="shared" si="139"/>
        <v>7.379776777513892E-3</v>
      </c>
      <c r="I1287" s="7">
        <f t="shared" si="137"/>
        <v>2.3817041242836677E-3</v>
      </c>
      <c r="J1287" s="10">
        <f t="shared" si="140"/>
        <v>0.47652451045192123</v>
      </c>
      <c r="K1287" s="10">
        <f t="shared" si="141"/>
        <v>6.6957124640205645E-2</v>
      </c>
      <c r="AC1287" s="12"/>
      <c r="AD1287" s="13"/>
    </row>
    <row r="1288" spans="1:30" x14ac:dyDescent="0.3">
      <c r="A1288" s="17">
        <v>44358</v>
      </c>
      <c r="B1288" s="18">
        <v>-4.8937161517129749E-3</v>
      </c>
      <c r="C1288" s="8">
        <f t="shared" si="135"/>
        <v>-5.6093716151712977E-2</v>
      </c>
      <c r="D1288" s="5">
        <f t="shared" si="136"/>
        <v>3.1465049917089455E-3</v>
      </c>
      <c r="E1288" s="5">
        <f t="shared" si="138"/>
        <v>2.4900014981772485E-3</v>
      </c>
      <c r="F1288" s="5">
        <f>B$6+B$7*E1286+B$8*(H1287*100)^2</f>
        <v>0.55504715395023696</v>
      </c>
      <c r="G1288" s="14">
        <v>8.2150396394913873E-3</v>
      </c>
      <c r="H1288" s="8">
        <f t="shared" si="139"/>
        <v>7.4501486827461159E-3</v>
      </c>
      <c r="I1288" s="7">
        <f t="shared" si="137"/>
        <v>7.6489095674527139E-4</v>
      </c>
      <c r="J1288" s="10">
        <f t="shared" si="140"/>
        <v>9.3108614238242141E-2</v>
      </c>
      <c r="K1288" s="10">
        <f t="shared" si="141"/>
        <v>4.9352909670847822E-3</v>
      </c>
      <c r="AC1288" s="12"/>
      <c r="AD1288" s="13"/>
    </row>
    <row r="1289" spans="1:30" x14ac:dyDescent="0.3">
      <c r="A1289" s="17">
        <v>44361</v>
      </c>
      <c r="B1289" s="18">
        <v>5.9079929517954436E-3</v>
      </c>
      <c r="C1289" s="8">
        <f t="shared" si="135"/>
        <v>-4.5292007048204561E-2</v>
      </c>
      <c r="D1289" s="5">
        <f t="shared" si="136"/>
        <v>2.0513659024546118E-3</v>
      </c>
      <c r="E1289" s="5">
        <f t="shared" si="138"/>
        <v>3.1465049917089455E-3</v>
      </c>
      <c r="F1289" s="5">
        <f>B$6+B$7*E1286+B$8*(H1288*100)^2</f>
        <v>0.56463271280223182</v>
      </c>
      <c r="G1289" s="14">
        <v>8.7955326208793445E-3</v>
      </c>
      <c r="H1289" s="8">
        <f t="shared" si="139"/>
        <v>7.5142046339065835E-3</v>
      </c>
      <c r="I1289" s="7">
        <f t="shared" si="137"/>
        <v>1.281327986972761E-3</v>
      </c>
      <c r="J1289" s="10">
        <f t="shared" si="140"/>
        <v>0.14567940819536845</v>
      </c>
      <c r="K1289" s="10">
        <f t="shared" si="141"/>
        <v>1.3072018175762867E-2</v>
      </c>
      <c r="AC1289" s="12"/>
      <c r="AD1289" s="13"/>
    </row>
    <row r="1290" spans="1:30" x14ac:dyDescent="0.3">
      <c r="A1290" s="17">
        <v>44362</v>
      </c>
      <c r="B1290" s="18">
        <v>-8.9896624942368013E-4</v>
      </c>
      <c r="C1290" s="8">
        <f t="shared" si="135"/>
        <v>-5.209896624942368E-2</v>
      </c>
      <c r="D1290" s="5">
        <f t="shared" si="136"/>
        <v>2.7143022842585876E-3</v>
      </c>
      <c r="E1290" s="5">
        <f t="shared" si="138"/>
        <v>2.0513659024546118E-3</v>
      </c>
      <c r="F1290" s="5">
        <f>B$6+B$7*E1286+B$8*(H1289*100)^2</f>
        <v>0.57343704860778921</v>
      </c>
      <c r="G1290" s="14">
        <v>6.3415336588129373E-3</v>
      </c>
      <c r="H1290" s="8">
        <f t="shared" si="139"/>
        <v>7.5725626349855257E-3</v>
      </c>
      <c r="I1290" s="7">
        <f t="shared" si="137"/>
        <v>1.2310289761725884E-3</v>
      </c>
      <c r="J1290" s="10">
        <f t="shared" si="140"/>
        <v>0.19412164980971228</v>
      </c>
      <c r="K1290" s="10">
        <f t="shared" si="141"/>
        <v>1.4846510556371317E-2</v>
      </c>
      <c r="AC1290" s="12"/>
      <c r="AD1290" s="13"/>
    </row>
    <row r="1291" spans="1:30" x14ac:dyDescent="0.3">
      <c r="A1291" s="17">
        <v>44363</v>
      </c>
      <c r="B1291" s="18">
        <v>-6.4160621103824733E-3</v>
      </c>
      <c r="C1291" s="8">
        <f t="shared" si="135"/>
        <v>-5.7616062110382477E-2</v>
      </c>
      <c r="D1291" s="5">
        <f t="shared" si="136"/>
        <v>3.3196106131074513E-3</v>
      </c>
      <c r="E1291" s="5">
        <f t="shared" si="138"/>
        <v>2.7143022842585876E-3</v>
      </c>
      <c r="F1291" s="5">
        <f>B$6+B$7*E1286+B$8*(H1290*100)^2</f>
        <v>0.58152383104519378</v>
      </c>
      <c r="G1291" s="14">
        <v>9.893833400823419E-3</v>
      </c>
      <c r="H1291" s="8">
        <f t="shared" si="139"/>
        <v>7.6257709842690261E-3</v>
      </c>
      <c r="I1291" s="7">
        <f t="shared" si="137"/>
        <v>2.2680624165543929E-3</v>
      </c>
      <c r="J1291" s="10">
        <f t="shared" si="140"/>
        <v>0.22924000482620138</v>
      </c>
      <c r="K1291" s="10">
        <f t="shared" si="141"/>
        <v>3.7042491531442234E-2</v>
      </c>
      <c r="AC1291" s="12"/>
      <c r="AD1291" s="13"/>
    </row>
    <row r="1292" spans="1:30" x14ac:dyDescent="0.3">
      <c r="A1292" s="17">
        <v>44364</v>
      </c>
      <c r="B1292" s="18">
        <v>-9.3426661620416556E-3</v>
      </c>
      <c r="C1292" s="8">
        <f t="shared" ref="C1292:C1355" si="142">B1292-B$5</f>
        <v>-6.054266616204166E-2</v>
      </c>
      <c r="D1292" s="5">
        <f t="shared" ref="D1292:D1355" si="143">C1292^2</f>
        <v>3.6654144260084244E-3</v>
      </c>
      <c r="E1292" s="5">
        <f t="shared" si="138"/>
        <v>3.3196106131074513E-3</v>
      </c>
      <c r="F1292" s="5">
        <f>B$6+B$7*E1286+B$8*(H1291*100)^2</f>
        <v>0.58895154071394995</v>
      </c>
      <c r="G1292" s="14">
        <v>1.0847992883348558E-2</v>
      </c>
      <c r="H1292" s="8">
        <f t="shared" si="139"/>
        <v>7.674317824497171E-3</v>
      </c>
      <c r="I1292" s="7">
        <f t="shared" si="137"/>
        <v>3.1736750588513872E-3</v>
      </c>
      <c r="J1292" s="10">
        <f t="shared" si="140"/>
        <v>0.29255873348911504</v>
      </c>
      <c r="K1292" s="10">
        <f t="shared" si="141"/>
        <v>6.7444239577408194E-2</v>
      </c>
      <c r="AC1292" s="12"/>
      <c r="AD1292" s="13"/>
    </row>
    <row r="1293" spans="1:30" x14ac:dyDescent="0.3">
      <c r="A1293" s="17">
        <v>44365</v>
      </c>
      <c r="B1293" s="18">
        <v>2.7138540102242745E-3</v>
      </c>
      <c r="C1293" s="8">
        <f t="shared" si="142"/>
        <v>-4.8486145989775728E-2</v>
      </c>
      <c r="D1293" s="5">
        <f t="shared" si="143"/>
        <v>2.3509063529418448E-3</v>
      </c>
      <c r="E1293" s="5">
        <f t="shared" si="138"/>
        <v>3.6654144260084244E-3</v>
      </c>
      <c r="F1293" s="5">
        <f>B$6+B$7*E1286+B$8*(H1292*100)^2</f>
        <v>0.59577389204470232</v>
      </c>
      <c r="G1293" s="14">
        <v>5.9555160211344502E-3</v>
      </c>
      <c r="H1293" s="8">
        <f t="shared" si="139"/>
        <v>7.7186390772253522E-3</v>
      </c>
      <c r="I1293" s="7">
        <f t="shared" ref="I1293:I1356" si="144">SQRT((G1293-H1293)^2)</f>
        <v>1.763123056090902E-3</v>
      </c>
      <c r="J1293" s="10">
        <f t="shared" si="140"/>
        <v>0.29604874704963846</v>
      </c>
      <c r="K1293" s="10">
        <f t="shared" si="141"/>
        <v>3.0896127315407806E-2</v>
      </c>
      <c r="AC1293" s="12"/>
      <c r="AD1293" s="13"/>
    </row>
    <row r="1294" spans="1:30" x14ac:dyDescent="0.3">
      <c r="A1294" s="17">
        <v>44368</v>
      </c>
      <c r="B1294" s="18">
        <v>6.6752295057270197E-3</v>
      </c>
      <c r="C1294" s="8">
        <f t="shared" si="142"/>
        <v>-4.4524770494272982E-2</v>
      </c>
      <c r="D1294" s="5">
        <f t="shared" si="143"/>
        <v>1.982455187567682E-3</v>
      </c>
      <c r="E1294" s="5">
        <f t="shared" ref="E1294:E1357" si="145">D1293</f>
        <v>2.3509063529418448E-3</v>
      </c>
      <c r="F1294" s="5">
        <f>B$6+B$7*E1286+B$8*(H1293*100)^2</f>
        <v>0.60204022174199834</v>
      </c>
      <c r="G1294" s="14">
        <v>6.0474321868246497E-3</v>
      </c>
      <c r="H1294" s="8">
        <f t="shared" ref="H1294:H1357" si="146">SQRT(F1294)/100</f>
        <v>7.7591250907689223E-3</v>
      </c>
      <c r="I1294" s="7">
        <f t="shared" si="144"/>
        <v>1.7116929039442726E-3</v>
      </c>
      <c r="J1294" s="10">
        <f t="shared" ref="J1294:J1357" si="147">ABS(G1294-H1294)/G1294</f>
        <v>0.2830445800902876</v>
      </c>
      <c r="K1294" s="10">
        <f t="shared" ref="K1294:K1357" si="148">G1294/H1294-LN(G1294/H1294)-1</f>
        <v>2.8631977110717077E-2</v>
      </c>
      <c r="AC1294" s="12"/>
      <c r="AD1294" s="13"/>
    </row>
    <row r="1295" spans="1:30" x14ac:dyDescent="0.3">
      <c r="A1295" s="17">
        <v>44369</v>
      </c>
      <c r="B1295" s="18">
        <v>-3.8599911509457165E-3</v>
      </c>
      <c r="C1295" s="8">
        <f t="shared" si="142"/>
        <v>-5.5059991150945717E-2</v>
      </c>
      <c r="D1295" s="5">
        <f t="shared" si="143"/>
        <v>3.0316026255422204E-3</v>
      </c>
      <c r="E1295" s="5">
        <f t="shared" si="145"/>
        <v>1.982455187567682E-3</v>
      </c>
      <c r="F1295" s="5">
        <f>B$6+B$7*E1286+B$8*(H1294*100)^2</f>
        <v>0.60779584556896482</v>
      </c>
      <c r="G1295" s="14">
        <v>8.6226233438321965E-3</v>
      </c>
      <c r="H1295" s="8">
        <f t="shared" si="146"/>
        <v>7.7961262532681239E-3</v>
      </c>
      <c r="I1295" s="7">
        <f t="shared" si="144"/>
        <v>8.2649709056407256E-4</v>
      </c>
      <c r="J1295" s="10">
        <f t="shared" si="147"/>
        <v>9.58521621097215E-2</v>
      </c>
      <c r="K1295" s="10">
        <f t="shared" si="148"/>
        <v>5.2514210715093324E-3</v>
      </c>
      <c r="AC1295" s="12"/>
      <c r="AD1295" s="13"/>
    </row>
    <row r="1296" spans="1:30" x14ac:dyDescent="0.3">
      <c r="A1296" s="17">
        <v>44370</v>
      </c>
      <c r="B1296" s="18">
        <v>-2.6361336442380216E-3</v>
      </c>
      <c r="C1296" s="8">
        <f t="shared" si="142"/>
        <v>-5.3836133644238025E-2</v>
      </c>
      <c r="D1296" s="5">
        <f t="shared" si="143"/>
        <v>2.8983292857602573E-3</v>
      </c>
      <c r="E1296" s="5">
        <f t="shared" si="145"/>
        <v>3.0316026255422204E-3</v>
      </c>
      <c r="F1296" s="5">
        <f>B$6+B$7*E1286+B$8*(H1295*100)^2</f>
        <v>0.61308238605403353</v>
      </c>
      <c r="G1296" s="14">
        <v>9.6866650050666993E-3</v>
      </c>
      <c r="H1296" s="8">
        <f t="shared" si="146"/>
        <v>7.8299577652375212E-3</v>
      </c>
      <c r="I1296" s="7">
        <f t="shared" si="144"/>
        <v>1.8567072398291782E-3</v>
      </c>
      <c r="J1296" s="10">
        <f t="shared" si="147"/>
        <v>0.19167662336397617</v>
      </c>
      <c r="K1296" s="10">
        <f t="shared" si="148"/>
        <v>2.4335558554460457E-2</v>
      </c>
      <c r="AC1296" s="12"/>
      <c r="AD1296" s="13"/>
    </row>
    <row r="1297" spans="1:30" x14ac:dyDescent="0.3">
      <c r="A1297" s="17">
        <v>44371</v>
      </c>
      <c r="B1297" s="18">
        <v>8.4205473862409164E-3</v>
      </c>
      <c r="C1297" s="8">
        <f t="shared" si="142"/>
        <v>-4.2779452613759088E-2</v>
      </c>
      <c r="D1297" s="5">
        <f t="shared" si="143"/>
        <v>1.8300815659328593E-3</v>
      </c>
      <c r="E1297" s="5">
        <f t="shared" si="145"/>
        <v>2.8983292857602573E-3</v>
      </c>
      <c r="F1297" s="5">
        <f>B$6+B$7*E1286+B$8*(H1296*100)^2</f>
        <v>0.61793807348956908</v>
      </c>
      <c r="G1297" s="14">
        <v>3.4659613539548607E-3</v>
      </c>
      <c r="H1297" s="8">
        <f t="shared" si="146"/>
        <v>7.8609037234249925E-3</v>
      </c>
      <c r="I1297" s="7">
        <f t="shared" si="144"/>
        <v>4.3949423694701322E-3</v>
      </c>
      <c r="J1297" s="10">
        <f t="shared" si="147"/>
        <v>1.2680298251032864</v>
      </c>
      <c r="K1297" s="10">
        <f t="shared" si="148"/>
        <v>0.25982284560176594</v>
      </c>
      <c r="AC1297" s="12"/>
      <c r="AD1297" s="13"/>
    </row>
    <row r="1298" spans="1:30" x14ac:dyDescent="0.3">
      <c r="A1298" s="17">
        <v>44372</v>
      </c>
      <c r="B1298" s="18">
        <v>-1.7588177808380751E-2</v>
      </c>
      <c r="C1298" s="8">
        <f t="shared" si="142"/>
        <v>-6.8788177808380757E-2</v>
      </c>
      <c r="D1298" s="5">
        <f t="shared" si="143"/>
        <v>4.731813406197407E-3</v>
      </c>
      <c r="E1298" s="5">
        <f t="shared" si="145"/>
        <v>1.8300815659328593E-3</v>
      </c>
      <c r="F1298" s="5">
        <f>B$6+B$7*E1286+B$8*(H1297*100)^2</f>
        <v>0.62239802239910846</v>
      </c>
      <c r="G1298" s="14">
        <v>1.2556069845550211E-2</v>
      </c>
      <c r="H1298" s="8">
        <f t="shared" si="146"/>
        <v>7.8892206357732732E-3</v>
      </c>
      <c r="I1298" s="7">
        <f t="shared" si="144"/>
        <v>4.6668492097769378E-3</v>
      </c>
      <c r="J1298" s="10">
        <f t="shared" si="147"/>
        <v>0.37168073029084325</v>
      </c>
      <c r="K1298" s="10">
        <f t="shared" si="148"/>
        <v>0.12684070859021146</v>
      </c>
      <c r="AC1298" s="12"/>
      <c r="AD1298" s="13"/>
    </row>
    <row r="1299" spans="1:30" x14ac:dyDescent="0.3">
      <c r="A1299" s="17">
        <v>44375</v>
      </c>
      <c r="B1299" s="18">
        <v>1.358541151680709E-3</v>
      </c>
      <c r="C1299" s="8">
        <f t="shared" si="142"/>
        <v>-4.9841458848319295E-2</v>
      </c>
      <c r="D1299" s="5">
        <f t="shared" si="143"/>
        <v>2.4841710201287059E-3</v>
      </c>
      <c r="E1299" s="5">
        <f t="shared" si="145"/>
        <v>4.731813406197407E-3</v>
      </c>
      <c r="F1299" s="5">
        <f>B$6+B$7*E1286+B$8*(H1298*100)^2</f>
        <v>0.6264944854725204</v>
      </c>
      <c r="G1299" s="14">
        <v>7.3465929513621296E-3</v>
      </c>
      <c r="H1299" s="8">
        <f t="shared" si="146"/>
        <v>7.9151404628883277E-3</v>
      </c>
      <c r="I1299" s="7">
        <f t="shared" si="144"/>
        <v>5.6854751152619811E-4</v>
      </c>
      <c r="J1299" s="10">
        <f t="shared" si="147"/>
        <v>7.7389276265916421E-2</v>
      </c>
      <c r="K1299" s="10">
        <f t="shared" si="148"/>
        <v>2.7104023769612962E-3</v>
      </c>
      <c r="AC1299" s="12"/>
      <c r="AD1299" s="13"/>
    </row>
    <row r="1300" spans="1:30" x14ac:dyDescent="0.3">
      <c r="A1300" s="17">
        <v>44376</v>
      </c>
      <c r="B1300" s="18">
        <v>-8.0076626615606676E-4</v>
      </c>
      <c r="C1300" s="8">
        <f t="shared" si="142"/>
        <v>-5.2000766266156066E-2</v>
      </c>
      <c r="D1300" s="5">
        <f t="shared" si="143"/>
        <v>2.7040796922673947E-3</v>
      </c>
      <c r="E1300" s="5">
        <f t="shared" si="145"/>
        <v>2.4841710201287059E-3</v>
      </c>
      <c r="F1300" s="5">
        <f>B$6+B$7*E1286+B$8*(H1299*100)^2</f>
        <v>0.63025708680544945</v>
      </c>
      <c r="G1300" s="14">
        <v>8.747084614606989E-3</v>
      </c>
      <c r="H1300" s="8">
        <f t="shared" si="146"/>
        <v>7.9388732626579292E-3</v>
      </c>
      <c r="I1300" s="7">
        <f t="shared" si="144"/>
        <v>8.0821135194905983E-4</v>
      </c>
      <c r="J1300" s="10">
        <f t="shared" si="147"/>
        <v>9.2397797387189576E-2</v>
      </c>
      <c r="K1300" s="10">
        <f t="shared" si="148"/>
        <v>4.8551902764528698E-3</v>
      </c>
      <c r="AC1300" s="12"/>
      <c r="AD1300" s="13"/>
    </row>
    <row r="1301" spans="1:30" x14ac:dyDescent="0.3">
      <c r="A1301" s="17">
        <v>44377</v>
      </c>
      <c r="B1301" s="18">
        <v>-4.1317657321863115E-3</v>
      </c>
      <c r="C1301" s="8">
        <f t="shared" si="142"/>
        <v>-5.5331765732186317E-2</v>
      </c>
      <c r="D1301" s="5">
        <f t="shared" si="143"/>
        <v>3.0616042990415479E-3</v>
      </c>
      <c r="E1301" s="5">
        <f t="shared" si="145"/>
        <v>2.7040796922673947E-3</v>
      </c>
      <c r="F1301" s="5">
        <f>B$6+B$7*E1286+B$8*(H1300*100)^2</f>
        <v>0.63371303612974472</v>
      </c>
      <c r="G1301" s="14">
        <v>6.2106923701546451E-3</v>
      </c>
      <c r="H1301" s="8">
        <f t="shared" si="146"/>
        <v>7.9606095000932225E-3</v>
      </c>
      <c r="I1301" s="7">
        <f t="shared" si="144"/>
        <v>1.7499171299385774E-3</v>
      </c>
      <c r="J1301" s="10">
        <f t="shared" si="147"/>
        <v>0.28175878398804105</v>
      </c>
      <c r="K1301" s="10">
        <f t="shared" si="148"/>
        <v>2.8411181210638681E-2</v>
      </c>
      <c r="AC1301" s="12"/>
      <c r="AD1301" s="13"/>
    </row>
    <row r="1302" spans="1:30" x14ac:dyDescent="0.3">
      <c r="A1302" s="17">
        <v>44378</v>
      </c>
      <c r="B1302" s="18">
        <v>-8.9992210233560757E-3</v>
      </c>
      <c r="C1302" s="8">
        <f t="shared" si="142"/>
        <v>-6.0199221023356078E-2</v>
      </c>
      <c r="D1302" s="5">
        <f t="shared" si="143"/>
        <v>3.6239462118188765E-3</v>
      </c>
      <c r="E1302" s="5">
        <f t="shared" si="145"/>
        <v>3.0616042990415479E-3</v>
      </c>
      <c r="F1302" s="5">
        <f>B$6+B$7*E1286+B$8*(H1301*100)^2</f>
        <v>0.63688732558410976</v>
      </c>
      <c r="G1302" s="14">
        <v>1.0511603179145845E-2</v>
      </c>
      <c r="H1302" s="8">
        <f t="shared" si="146"/>
        <v>7.9805220730482899E-3</v>
      </c>
      <c r="I1302" s="7">
        <f t="shared" si="144"/>
        <v>2.5310811060975553E-3</v>
      </c>
      <c r="J1302" s="10">
        <f t="shared" si="147"/>
        <v>0.24078925573589116</v>
      </c>
      <c r="K1302" s="10">
        <f t="shared" si="148"/>
        <v>4.1681454485618996E-2</v>
      </c>
      <c r="AC1302" s="12"/>
      <c r="AD1302" s="13"/>
    </row>
    <row r="1303" spans="1:30" x14ac:dyDescent="0.3">
      <c r="A1303" s="17">
        <v>44379</v>
      </c>
      <c r="B1303" s="18">
        <v>1.5445176116201657E-2</v>
      </c>
      <c r="C1303" s="8">
        <f t="shared" si="142"/>
        <v>-3.5754823883798345E-2</v>
      </c>
      <c r="D1303" s="5">
        <f t="shared" si="143"/>
        <v>1.2784074309614365E-3</v>
      </c>
      <c r="E1303" s="5">
        <f t="shared" si="145"/>
        <v>3.6239462118188765E-3</v>
      </c>
      <c r="F1303" s="5">
        <f>B$6+B$7*E1286+B$8*(H1302*100)^2</f>
        <v>0.63980291044794402</v>
      </c>
      <c r="G1303" s="14">
        <v>6.3168372872331379E-3</v>
      </c>
      <c r="H1303" s="8">
        <f t="shared" si="146"/>
        <v>7.9987680954503489E-3</v>
      </c>
      <c r="I1303" s="7">
        <f t="shared" si="144"/>
        <v>1.6819308082172109E-3</v>
      </c>
      <c r="J1303" s="10">
        <f t="shared" si="147"/>
        <v>0.26626153749702169</v>
      </c>
      <c r="K1303" s="10">
        <f t="shared" si="148"/>
        <v>2.5795157413908587E-2</v>
      </c>
      <c r="AC1303" s="12"/>
      <c r="AD1303" s="13"/>
    </row>
    <row r="1304" spans="1:30" x14ac:dyDescent="0.3">
      <c r="A1304" s="17">
        <v>44382</v>
      </c>
      <c r="B1304" s="18">
        <v>-5.5158031272483001E-3</v>
      </c>
      <c r="C1304" s="8">
        <f t="shared" si="142"/>
        <v>-5.6715803127248304E-2</v>
      </c>
      <c r="D1304" s="5">
        <f t="shared" si="143"/>
        <v>3.2166823243687886E-3</v>
      </c>
      <c r="E1304" s="5">
        <f t="shared" si="145"/>
        <v>1.2784074309614365E-3</v>
      </c>
      <c r="F1304" s="5">
        <f>B$6+B$7*E1286+B$8*(H1303*100)^2</f>
        <v>0.642480875145376</v>
      </c>
      <c r="G1304" s="14">
        <v>5.2304663785640157E-3</v>
      </c>
      <c r="H1304" s="8">
        <f t="shared" si="146"/>
        <v>8.0154904724874815E-3</v>
      </c>
      <c r="I1304" s="7">
        <f t="shared" si="144"/>
        <v>2.7850240939234659E-3</v>
      </c>
      <c r="J1304" s="10">
        <f t="shared" si="147"/>
        <v>0.53246190537373705</v>
      </c>
      <c r="K1304" s="10">
        <f t="shared" si="148"/>
        <v>7.9420299659777926E-2</v>
      </c>
      <c r="AC1304" s="12"/>
      <c r="AD1304" s="13"/>
    </row>
    <row r="1305" spans="1:30" x14ac:dyDescent="0.3">
      <c r="A1305" s="17">
        <v>44383</v>
      </c>
      <c r="B1305" s="18">
        <v>-1.4483518066451749E-2</v>
      </c>
      <c r="C1305" s="8">
        <f t="shared" si="142"/>
        <v>-6.5683518066451757E-2</v>
      </c>
      <c r="D1305" s="5">
        <f t="shared" si="143"/>
        <v>4.3143245455858946E-3</v>
      </c>
      <c r="E1305" s="5">
        <f t="shared" si="145"/>
        <v>3.2166823243687886E-3</v>
      </c>
      <c r="F1305" s="5">
        <f>B$6+B$7*E1286+B$8*(H1304*100)^2</f>
        <v>0.64494058571996715</v>
      </c>
      <c r="G1305" s="14">
        <v>7.4811792136935092E-3</v>
      </c>
      <c r="H1305" s="8">
        <f t="shared" si="146"/>
        <v>8.0308192964352459E-3</v>
      </c>
      <c r="I1305" s="7">
        <f t="shared" si="144"/>
        <v>5.4964008274173675E-4</v>
      </c>
      <c r="J1305" s="10">
        <f t="shared" si="147"/>
        <v>7.3469712065669879E-2</v>
      </c>
      <c r="K1305" s="10">
        <f t="shared" si="148"/>
        <v>2.4547776713252922E-3</v>
      </c>
      <c r="AC1305" s="12"/>
      <c r="AD1305" s="13"/>
    </row>
    <row r="1306" spans="1:30" x14ac:dyDescent="0.3">
      <c r="A1306" s="17">
        <v>44384</v>
      </c>
      <c r="B1306" s="18">
        <v>1.5263232919354467E-2</v>
      </c>
      <c r="C1306" s="8">
        <f t="shared" si="142"/>
        <v>-3.5936767080645533E-2</v>
      </c>
      <c r="D1306" s="5">
        <f t="shared" si="143"/>
        <v>1.2914512282085685E-3</v>
      </c>
      <c r="E1306" s="5">
        <f t="shared" si="145"/>
        <v>4.3143245455858946E-3</v>
      </c>
      <c r="F1306" s="5">
        <f>B$6+B$7*E1286+B$8*(H1305*100)^2</f>
        <v>0.64719982988272895</v>
      </c>
      <c r="G1306" s="14">
        <v>7.7710353504427485E-3</v>
      </c>
      <c r="H1306" s="8">
        <f t="shared" si="146"/>
        <v>8.0448730871451844E-3</v>
      </c>
      <c r="I1306" s="7">
        <f t="shared" si="144"/>
        <v>2.738377367024359E-4</v>
      </c>
      <c r="J1306" s="10">
        <f t="shared" si="147"/>
        <v>3.5238256468211049E-2</v>
      </c>
      <c r="K1306" s="10">
        <f t="shared" si="148"/>
        <v>5.928108164376944E-4</v>
      </c>
      <c r="AC1306" s="12"/>
      <c r="AD1306" s="13"/>
    </row>
    <row r="1307" spans="1:30" x14ac:dyDescent="0.3">
      <c r="A1307" s="17">
        <v>44385</v>
      </c>
      <c r="B1307" s="18">
        <v>-1.2604792807127885E-2</v>
      </c>
      <c r="C1307" s="8">
        <f t="shared" si="142"/>
        <v>-6.3804792807127891E-2</v>
      </c>
      <c r="D1307" s="5">
        <f t="shared" si="143"/>
        <v>4.071051585160519E-3</v>
      </c>
      <c r="E1307" s="5">
        <f t="shared" si="145"/>
        <v>1.2914512282085685E-3</v>
      </c>
      <c r="F1307" s="5">
        <f>B$6+B$7*E1286+B$8*(H1306*100)^2</f>
        <v>0.6492749456462259</v>
      </c>
      <c r="G1307" s="14">
        <v>1.369421249721208E-2</v>
      </c>
      <c r="H1307" s="8">
        <f t="shared" si="146"/>
        <v>8.0577598974294704E-3</v>
      </c>
      <c r="I1307" s="7">
        <f t="shared" si="144"/>
        <v>5.6364525997826091E-3</v>
      </c>
      <c r="J1307" s="10">
        <f t="shared" si="147"/>
        <v>0.41159377371499822</v>
      </c>
      <c r="K1307" s="10">
        <f t="shared" si="148"/>
        <v>0.16916844095250472</v>
      </c>
      <c r="AC1307" s="12"/>
      <c r="AD1307" s="13"/>
    </row>
    <row r="1308" spans="1:30" x14ac:dyDescent="0.3">
      <c r="A1308" s="17">
        <v>44389</v>
      </c>
      <c r="B1308" s="18">
        <v>1.7121459100779945E-2</v>
      </c>
      <c r="C1308" s="8">
        <f t="shared" si="142"/>
        <v>-3.4078540899220057E-2</v>
      </c>
      <c r="D1308" s="5">
        <f t="shared" si="143"/>
        <v>1.1613469498198141E-3</v>
      </c>
      <c r="E1308" s="5">
        <f t="shared" si="145"/>
        <v>4.071051585160519E-3</v>
      </c>
      <c r="F1308" s="5">
        <f>B$6+B$7*E1287+B$8*(H1307*100)^2</f>
        <v>0.65112131332361023</v>
      </c>
      <c r="G1308" s="14">
        <v>8.1219454567124511E-3</v>
      </c>
      <c r="H1308" s="8">
        <f t="shared" si="146"/>
        <v>8.0692088417862271E-3</v>
      </c>
      <c r="I1308" s="7">
        <f t="shared" si="144"/>
        <v>5.2736614926223932E-5</v>
      </c>
      <c r="J1308" s="10">
        <f t="shared" si="147"/>
        <v>6.4931013397337345E-3</v>
      </c>
      <c r="K1308" s="10">
        <f t="shared" si="148"/>
        <v>2.126402593738419E-5</v>
      </c>
      <c r="AC1308" s="12"/>
      <c r="AD1308" s="13"/>
    </row>
    <row r="1309" spans="1:30" x14ac:dyDescent="0.3">
      <c r="A1309" s="17">
        <v>44390</v>
      </c>
      <c r="B1309" s="18">
        <v>4.4885554828636674E-3</v>
      </c>
      <c r="C1309" s="8">
        <f t="shared" si="142"/>
        <v>-4.6711444517136338E-2</v>
      </c>
      <c r="D1309" s="5">
        <f t="shared" si="143"/>
        <v>2.1819590488775065E-3</v>
      </c>
      <c r="E1309" s="5">
        <f t="shared" si="145"/>
        <v>1.1613469498198141E-3</v>
      </c>
      <c r="F1309" s="5">
        <f>B$6+B$7*E1309+B$8*(G1308*100)^2</f>
        <v>0.66057225012082199</v>
      </c>
      <c r="G1309" s="14">
        <v>1.0909896833227852E-2</v>
      </c>
      <c r="H1309" s="8">
        <f t="shared" si="146"/>
        <v>8.1275595975718439E-3</v>
      </c>
      <c r="I1309" s="7">
        <f t="shared" si="144"/>
        <v>2.7823372356560079E-3</v>
      </c>
      <c r="J1309" s="10">
        <f t="shared" si="147"/>
        <v>0.25502873933527498</v>
      </c>
      <c r="K1309" s="10">
        <f t="shared" si="148"/>
        <v>4.7924023810213878E-2</v>
      </c>
      <c r="AC1309" s="12"/>
      <c r="AD1309" s="13"/>
    </row>
    <row r="1310" spans="1:30" x14ac:dyDescent="0.3">
      <c r="A1310" s="17">
        <v>44391</v>
      </c>
      <c r="B1310" s="18">
        <v>1.8630035593991613E-3</v>
      </c>
      <c r="C1310" s="8">
        <f t="shared" si="142"/>
        <v>-4.9336996440600842E-2</v>
      </c>
      <c r="D1310" s="5">
        <f t="shared" si="143"/>
        <v>2.4341392177798602E-3</v>
      </c>
      <c r="E1310" s="5">
        <f t="shared" si="145"/>
        <v>2.1819590488775065E-3</v>
      </c>
      <c r="F1310" s="5">
        <f>B$6+B$7*E1309+B$8*(H1309*100)^2</f>
        <v>0.66141017021015347</v>
      </c>
      <c r="G1310" s="14">
        <v>9.6115725694245306E-3</v>
      </c>
      <c r="H1310" s="8">
        <f t="shared" si="146"/>
        <v>8.1327127713337662E-3</v>
      </c>
      <c r="I1310" s="7">
        <f t="shared" si="144"/>
        <v>1.4788597980907644E-3</v>
      </c>
      <c r="J1310" s="10">
        <f t="shared" si="147"/>
        <v>0.15386241818484314</v>
      </c>
      <c r="K1310" s="10">
        <f t="shared" si="148"/>
        <v>1.4767592223507986E-2</v>
      </c>
      <c r="AC1310" s="12"/>
      <c r="AD1310" s="13"/>
    </row>
    <row r="1311" spans="1:30" x14ac:dyDescent="0.3">
      <c r="A1311" s="17">
        <v>44392</v>
      </c>
      <c r="B1311" s="18">
        <v>-7.3395541983377862E-3</v>
      </c>
      <c r="C1311" s="8">
        <f t="shared" si="142"/>
        <v>-5.8539554198337791E-2</v>
      </c>
      <c r="D1311" s="5">
        <f t="shared" si="143"/>
        <v>3.4268794057401276E-3</v>
      </c>
      <c r="E1311" s="5">
        <f t="shared" si="145"/>
        <v>2.4341392177798602E-3</v>
      </c>
      <c r="F1311" s="5">
        <f>B$6+B$7*E1309+B$8*(H1310*100)^2</f>
        <v>0.66217979981220454</v>
      </c>
      <c r="G1311" s="14">
        <v>9.7444418635167143E-3</v>
      </c>
      <c r="H1311" s="8">
        <f t="shared" si="146"/>
        <v>8.1374430862046869E-3</v>
      </c>
      <c r="I1311" s="7">
        <f t="shared" si="144"/>
        <v>1.6069987773120274E-3</v>
      </c>
      <c r="J1311" s="10">
        <f t="shared" si="147"/>
        <v>0.16491439938993802</v>
      </c>
      <c r="K1311" s="10">
        <f t="shared" si="148"/>
        <v>1.7260986024858704E-2</v>
      </c>
      <c r="AC1311" s="12"/>
      <c r="AD1311" s="13"/>
    </row>
    <row r="1312" spans="1:30" x14ac:dyDescent="0.3">
      <c r="A1312" s="17">
        <v>44393</v>
      </c>
      <c r="B1312" s="18">
        <v>-1.1900956472650567E-2</v>
      </c>
      <c r="C1312" s="8">
        <f t="shared" si="142"/>
        <v>-6.3100956472650571E-2</v>
      </c>
      <c r="D1312" s="5">
        <f t="shared" si="143"/>
        <v>3.981730707763342E-3</v>
      </c>
      <c r="E1312" s="5">
        <f t="shared" si="145"/>
        <v>3.4268794057401276E-3</v>
      </c>
      <c r="F1312" s="5">
        <f>B$6+B$7*E1309+B$8*(H1311*100)^2</f>
        <v>0.6628867046016883</v>
      </c>
      <c r="G1312" s="14">
        <v>9.6253909471226678E-3</v>
      </c>
      <c r="H1312" s="8">
        <f t="shared" si="146"/>
        <v>8.1417854589867951E-3</v>
      </c>
      <c r="I1312" s="7">
        <f t="shared" si="144"/>
        <v>1.4836054881358727E-3</v>
      </c>
      <c r="J1312" s="10">
        <f t="shared" si="147"/>
        <v>0.15413456931631114</v>
      </c>
      <c r="K1312" s="10">
        <f t="shared" si="148"/>
        <v>1.4826149975654124E-2</v>
      </c>
      <c r="AC1312" s="12"/>
      <c r="AD1312" s="13"/>
    </row>
    <row r="1313" spans="1:30" x14ac:dyDescent="0.3">
      <c r="A1313" s="17">
        <v>44396</v>
      </c>
      <c r="B1313" s="18">
        <v>-1.2502409661547163E-2</v>
      </c>
      <c r="C1313" s="8">
        <f t="shared" si="142"/>
        <v>-6.3702409661547166E-2</v>
      </c>
      <c r="D1313" s="5">
        <f t="shared" si="143"/>
        <v>4.0579969966875774E-3</v>
      </c>
      <c r="E1313" s="5">
        <f t="shared" si="145"/>
        <v>3.981730707763342E-3</v>
      </c>
      <c r="F1313" s="5">
        <f>B$6+B$7*E1309+B$8*(H1312*100)^2</f>
        <v>0.66353599665082907</v>
      </c>
      <c r="G1313" s="14">
        <v>1.3427316835470979E-2</v>
      </c>
      <c r="H1313" s="8">
        <f t="shared" si="146"/>
        <v>8.1457718888441073E-3</v>
      </c>
      <c r="I1313" s="7">
        <f t="shared" si="144"/>
        <v>5.2815449466268715E-3</v>
      </c>
      <c r="J1313" s="10">
        <f t="shared" si="147"/>
        <v>0.39334328751926073</v>
      </c>
      <c r="K1313" s="10">
        <f t="shared" si="148"/>
        <v>0.14858649923446654</v>
      </c>
      <c r="AC1313" s="12"/>
      <c r="AD1313" s="13"/>
    </row>
    <row r="1314" spans="1:30" x14ac:dyDescent="0.3">
      <c r="A1314" s="17">
        <v>44397</v>
      </c>
      <c r="B1314" s="18">
        <v>8.0546160774061983E-3</v>
      </c>
      <c r="C1314" s="8">
        <f t="shared" si="142"/>
        <v>-4.3145383922593802E-2</v>
      </c>
      <c r="D1314" s="5">
        <f t="shared" si="143"/>
        <v>1.8615241538280157E-3</v>
      </c>
      <c r="E1314" s="5">
        <f t="shared" si="145"/>
        <v>4.0579969966875774E-3</v>
      </c>
      <c r="F1314" s="5">
        <f>B$6+B$7*E1309+B$8*(H1313*100)^2</f>
        <v>0.66413237139796499</v>
      </c>
      <c r="G1314" s="14">
        <v>9.9883151057485898E-3</v>
      </c>
      <c r="H1314" s="8">
        <f t="shared" si="146"/>
        <v>8.1494317065545427E-3</v>
      </c>
      <c r="I1314" s="7">
        <f t="shared" si="144"/>
        <v>1.8388833991940471E-3</v>
      </c>
      <c r="J1314" s="10">
        <f t="shared" si="147"/>
        <v>0.18410346286889887</v>
      </c>
      <c r="K1314" s="10">
        <f t="shared" si="148"/>
        <v>2.2177874243374252E-2</v>
      </c>
      <c r="AC1314" s="12"/>
      <c r="AD1314" s="13"/>
    </row>
    <row r="1315" spans="1:30" x14ac:dyDescent="0.3">
      <c r="A1315" s="17">
        <v>44398</v>
      </c>
      <c r="B1315" s="18">
        <v>4.201653417984238E-3</v>
      </c>
      <c r="C1315" s="8">
        <f t="shared" si="142"/>
        <v>-4.6998346582015765E-2</v>
      </c>
      <c r="D1315" s="5">
        <f t="shared" si="143"/>
        <v>2.208844581443273E-3</v>
      </c>
      <c r="E1315" s="5">
        <f t="shared" si="145"/>
        <v>1.8615241538280157E-3</v>
      </c>
      <c r="F1315" s="5">
        <f>B$6+B$7*E1309+B$8*(H1314*100)^2</f>
        <v>0.66468014160320921</v>
      </c>
      <c r="G1315" s="14">
        <v>3.9164147877532082E-3</v>
      </c>
      <c r="H1315" s="8">
        <f t="shared" si="146"/>
        <v>8.1527918016051967E-3</v>
      </c>
      <c r="I1315" s="7">
        <f t="shared" si="144"/>
        <v>4.2363770138519885E-3</v>
      </c>
      <c r="J1315" s="10">
        <f t="shared" si="147"/>
        <v>1.0816977372006957</v>
      </c>
      <c r="K1315" s="10">
        <f t="shared" si="148"/>
        <v>0.21356091802934785</v>
      </c>
      <c r="AC1315" s="12"/>
      <c r="AD1315" s="13"/>
    </row>
    <row r="1316" spans="1:30" x14ac:dyDescent="0.3">
      <c r="A1316" s="17">
        <v>44399</v>
      </c>
      <c r="B1316" s="18">
        <v>1.7296375247801412E-3</v>
      </c>
      <c r="C1316" s="8">
        <f t="shared" si="142"/>
        <v>-4.947036247521986E-2</v>
      </c>
      <c r="D1316" s="5">
        <f t="shared" si="143"/>
        <v>2.4473167634296413E-3</v>
      </c>
      <c r="E1316" s="5">
        <f t="shared" si="145"/>
        <v>2.208844581443273E-3</v>
      </c>
      <c r="F1316" s="5">
        <f>B$6+B$7*E1309+B$8*(H1315*100)^2</f>
        <v>0.66518326853672605</v>
      </c>
      <c r="G1316" s="14">
        <v>5.3155966801911756E-3</v>
      </c>
      <c r="H1316" s="8">
        <f t="shared" si="146"/>
        <v>8.1558768292362416E-3</v>
      </c>
      <c r="I1316" s="7">
        <f t="shared" si="144"/>
        <v>2.8402801490450659E-3</v>
      </c>
      <c r="J1316" s="10">
        <f t="shared" si="147"/>
        <v>0.53432950615487917</v>
      </c>
      <c r="K1316" s="10">
        <f t="shared" si="148"/>
        <v>7.9843966944001199E-2</v>
      </c>
      <c r="AC1316" s="12"/>
      <c r="AD1316" s="13"/>
    </row>
    <row r="1317" spans="1:30" x14ac:dyDescent="0.3">
      <c r="A1317" s="17">
        <v>44400</v>
      </c>
      <c r="B1317" s="18">
        <v>-8.7102461517459383E-3</v>
      </c>
      <c r="C1317" s="8">
        <f t="shared" si="142"/>
        <v>-5.9910246151745943E-2</v>
      </c>
      <c r="D1317" s="5">
        <f t="shared" si="143"/>
        <v>3.5892375939627894E-3</v>
      </c>
      <c r="E1317" s="5">
        <f t="shared" si="145"/>
        <v>2.4473167634296413E-3</v>
      </c>
      <c r="F1317" s="5">
        <f>B$6+B$7*E1309+B$8*(H1316*100)^2</f>
        <v>0.66564539062516137</v>
      </c>
      <c r="G1317" s="14">
        <v>8.6110487243173037E-3</v>
      </c>
      <c r="H1317" s="8">
        <f t="shared" si="146"/>
        <v>8.1587093993177699E-3</v>
      </c>
      <c r="I1317" s="7">
        <f t="shared" si="144"/>
        <v>4.5233932499953375E-4</v>
      </c>
      <c r="J1317" s="10">
        <f t="shared" si="147"/>
        <v>5.2530108640791121E-2</v>
      </c>
      <c r="K1317" s="10">
        <f t="shared" si="148"/>
        <v>1.4823902385274756E-3</v>
      </c>
      <c r="AC1317" s="12"/>
      <c r="AD1317" s="13"/>
    </row>
    <row r="1318" spans="1:30" x14ac:dyDescent="0.3">
      <c r="A1318" s="17">
        <v>44403</v>
      </c>
      <c r="B1318" s="18">
        <v>7.5760050396279487E-3</v>
      </c>
      <c r="C1318" s="8">
        <f t="shared" si="142"/>
        <v>-4.3623994960372052E-2</v>
      </c>
      <c r="D1318" s="5">
        <f t="shared" si="143"/>
        <v>1.9030529363025662E-3</v>
      </c>
      <c r="E1318" s="5">
        <f t="shared" si="145"/>
        <v>3.5892375939627894E-3</v>
      </c>
      <c r="F1318" s="5">
        <f>B$6+B$7*E1309+B$8*(H1317*100)^2</f>
        <v>0.66606984976338901</v>
      </c>
      <c r="G1318" s="14">
        <v>4.916512865433622E-3</v>
      </c>
      <c r="H1318" s="8">
        <f t="shared" si="146"/>
        <v>8.1613102487492102E-3</v>
      </c>
      <c r="I1318" s="7">
        <f t="shared" si="144"/>
        <v>3.2447973833155883E-3</v>
      </c>
      <c r="J1318" s="10">
        <f t="shared" si="147"/>
        <v>0.65997943504403023</v>
      </c>
      <c r="K1318" s="10">
        <f t="shared" si="148"/>
        <v>0.10922231537918359</v>
      </c>
      <c r="AC1318" s="12"/>
      <c r="AD1318" s="13"/>
    </row>
    <row r="1319" spans="1:30" x14ac:dyDescent="0.3">
      <c r="A1319" s="17">
        <v>44404</v>
      </c>
      <c r="B1319" s="18">
        <v>-1.1108742577116448E-2</v>
      </c>
      <c r="C1319" s="8">
        <f t="shared" si="142"/>
        <v>-6.2308742577116452E-2</v>
      </c>
      <c r="D1319" s="5">
        <f t="shared" si="143"/>
        <v>3.8823794015413644E-3</v>
      </c>
      <c r="E1319" s="5">
        <f t="shared" si="145"/>
        <v>1.9030529363025662E-3</v>
      </c>
      <c r="F1319" s="5">
        <f>B$6+B$7*E1309+B$8*(H1318*100)^2</f>
        <v>0.66645971548185123</v>
      </c>
      <c r="G1319" s="14">
        <v>1.1869180410011285E-2</v>
      </c>
      <c r="H1319" s="8">
        <f t="shared" si="146"/>
        <v>8.1636983988989404E-3</v>
      </c>
      <c r="I1319" s="7">
        <f t="shared" si="144"/>
        <v>3.7054820111123449E-3</v>
      </c>
      <c r="J1319" s="10">
        <f t="shared" si="147"/>
        <v>0.31219358735055419</v>
      </c>
      <c r="K1319" s="10">
        <f t="shared" si="148"/>
        <v>7.9649607740624129E-2</v>
      </c>
      <c r="AC1319" s="12"/>
      <c r="AD1319" s="13"/>
    </row>
    <row r="1320" spans="1:30" x14ac:dyDescent="0.3">
      <c r="A1320" s="17">
        <v>44405</v>
      </c>
      <c r="B1320" s="18">
        <v>1.3344266120996658E-2</v>
      </c>
      <c r="C1320" s="8">
        <f t="shared" si="142"/>
        <v>-3.7855733879003345E-2</v>
      </c>
      <c r="D1320" s="5">
        <f t="shared" si="143"/>
        <v>1.4330565875179217E-3</v>
      </c>
      <c r="E1320" s="5">
        <f t="shared" si="145"/>
        <v>3.8823794015413644E-3</v>
      </c>
      <c r="F1320" s="5">
        <f>B$6+B$7*E1309+B$8*(H1319*100)^2</f>
        <v>0.66681780714425887</v>
      </c>
      <c r="G1320" s="14">
        <v>8.987035029245475E-3</v>
      </c>
      <c r="H1320" s="8">
        <f t="shared" si="146"/>
        <v>8.1658912994495517E-3</v>
      </c>
      <c r="I1320" s="7">
        <f t="shared" si="144"/>
        <v>8.2114372979592322E-4</v>
      </c>
      <c r="J1320" s="10">
        <f t="shared" si="147"/>
        <v>9.1369815197533955E-2</v>
      </c>
      <c r="K1320" s="10">
        <f t="shared" si="148"/>
        <v>4.7406540730023927E-3</v>
      </c>
      <c r="AC1320" s="12"/>
      <c r="AD1320" s="13"/>
    </row>
    <row r="1321" spans="1:30" x14ac:dyDescent="0.3">
      <c r="A1321" s="17">
        <v>44406</v>
      </c>
      <c r="B1321" s="18">
        <v>-4.8499664445707715E-3</v>
      </c>
      <c r="C1321" s="8">
        <f t="shared" si="142"/>
        <v>-5.6049966444570776E-2</v>
      </c>
      <c r="D1321" s="5">
        <f t="shared" si="143"/>
        <v>3.1415987384375097E-3</v>
      </c>
      <c r="E1321" s="5">
        <f t="shared" si="145"/>
        <v>1.4330565875179217E-3</v>
      </c>
      <c r="F1321" s="5">
        <f>B$6+B$7*E1309+B$8*(H1320*100)^2</f>
        <v>0.66714671433618022</v>
      </c>
      <c r="G1321" s="14">
        <v>8.2423433708217336E-3</v>
      </c>
      <c r="H1321" s="8">
        <f t="shared" si="146"/>
        <v>8.167904959879126E-3</v>
      </c>
      <c r="I1321" s="7">
        <f t="shared" si="144"/>
        <v>7.4438410942607655E-5</v>
      </c>
      <c r="J1321" s="10">
        <f t="shared" si="147"/>
        <v>9.0312193503273575E-3</v>
      </c>
      <c r="K1321" s="10">
        <f t="shared" si="148"/>
        <v>4.1277574478915113E-5</v>
      </c>
      <c r="AC1321" s="12"/>
      <c r="AD1321" s="13"/>
    </row>
    <row r="1322" spans="1:30" x14ac:dyDescent="0.3">
      <c r="A1322" s="17">
        <v>44407</v>
      </c>
      <c r="B1322" s="18">
        <v>-3.1310644155921677E-2</v>
      </c>
      <c r="C1322" s="8">
        <f t="shared" si="142"/>
        <v>-8.2510644155921686E-2</v>
      </c>
      <c r="D1322" s="5">
        <f t="shared" si="143"/>
        <v>6.8080063990251334E-3</v>
      </c>
      <c r="E1322" s="5">
        <f t="shared" si="145"/>
        <v>3.1415987384375097E-3</v>
      </c>
      <c r="F1322" s="5">
        <f>B$6+B$7*E1309+B$8*(H1321*100)^2</f>
        <v>0.66744881559196012</v>
      </c>
      <c r="G1322" s="14">
        <v>1.2415567566455617E-2</v>
      </c>
      <c r="H1322" s="8">
        <f t="shared" si="146"/>
        <v>8.1697540696887578E-3</v>
      </c>
      <c r="I1322" s="7">
        <f t="shared" si="144"/>
        <v>4.2458134967668596E-3</v>
      </c>
      <c r="J1322" s="10">
        <f t="shared" si="147"/>
        <v>0.34197498213760275</v>
      </c>
      <c r="K1322" s="10">
        <f t="shared" si="148"/>
        <v>0.10118673101321063</v>
      </c>
      <c r="AC1322" s="12"/>
      <c r="AD1322" s="13"/>
    </row>
    <row r="1323" spans="1:30" x14ac:dyDescent="0.3">
      <c r="A1323" s="17">
        <v>44410</v>
      </c>
      <c r="B1323" s="18">
        <v>5.8530682779257288E-3</v>
      </c>
      <c r="C1323" s="8">
        <f t="shared" si="142"/>
        <v>-4.5346931722074275E-2</v>
      </c>
      <c r="D1323" s="5">
        <f t="shared" si="143"/>
        <v>2.0563442166064662E-3</v>
      </c>
      <c r="E1323" s="5">
        <f t="shared" si="145"/>
        <v>6.8080063990251334E-3</v>
      </c>
      <c r="F1323" s="5">
        <f>B$6+B$7*E1309+B$8*(H1322*100)^2</f>
        <v>0.66772629559539387</v>
      </c>
      <c r="G1323" s="14">
        <v>1.7758938680212173E-2</v>
      </c>
      <c r="H1323" s="8">
        <f t="shared" si="146"/>
        <v>8.1714521083794765E-3</v>
      </c>
      <c r="I1323" s="7">
        <f t="shared" si="144"/>
        <v>9.5874865718326967E-3</v>
      </c>
      <c r="J1323" s="10">
        <f t="shared" si="147"/>
        <v>0.53986821760444026</v>
      </c>
      <c r="K1323" s="10">
        <f t="shared" si="148"/>
        <v>0.39704808463815411</v>
      </c>
      <c r="AC1323" s="12"/>
      <c r="AD1323" s="13"/>
    </row>
    <row r="1324" spans="1:30" x14ac:dyDescent="0.3">
      <c r="A1324" s="17">
        <v>44411</v>
      </c>
      <c r="B1324" s="18">
        <v>8.6228098647504175E-3</v>
      </c>
      <c r="C1324" s="8">
        <f t="shared" si="142"/>
        <v>-4.2577190135249583E-2</v>
      </c>
      <c r="D1324" s="5">
        <f t="shared" si="143"/>
        <v>1.8128171198131945E-3</v>
      </c>
      <c r="E1324" s="5">
        <f t="shared" si="145"/>
        <v>2.0563442166064662E-3</v>
      </c>
      <c r="F1324" s="5">
        <f>B$6+B$7*E1309+B$8*(H1323*100)^2</f>
        <v>0.66798116097854787</v>
      </c>
      <c r="G1324" s="14">
        <v>1.7210276747183742E-2</v>
      </c>
      <c r="H1324" s="8">
        <f t="shared" si="146"/>
        <v>8.1730114460861238E-3</v>
      </c>
      <c r="I1324" s="7">
        <f t="shared" si="144"/>
        <v>9.0372653010976182E-3</v>
      </c>
      <c r="J1324" s="10">
        <f t="shared" si="147"/>
        <v>0.52510865652270577</v>
      </c>
      <c r="K1324" s="10">
        <f t="shared" si="148"/>
        <v>0.36107559654869958</v>
      </c>
      <c r="AC1324" s="12"/>
      <c r="AD1324" s="13"/>
    </row>
    <row r="1325" spans="1:30" x14ac:dyDescent="0.3">
      <c r="A1325" s="17">
        <v>44412</v>
      </c>
      <c r="B1325" s="18">
        <v>-1.4475878142676162E-2</v>
      </c>
      <c r="C1325" s="8">
        <f t="shared" si="142"/>
        <v>-6.567587814267617E-2</v>
      </c>
      <c r="D1325" s="5">
        <f t="shared" si="143"/>
        <v>4.3133209698116492E-3</v>
      </c>
      <c r="E1325" s="5">
        <f t="shared" si="145"/>
        <v>1.8128171198131945E-3</v>
      </c>
      <c r="F1325" s="5">
        <f>B$6+B$7*E1309+B$8*(H1324*100)^2</f>
        <v>0.66821525483297461</v>
      </c>
      <c r="G1325" s="14">
        <v>1.168425552760372E-2</v>
      </c>
      <c r="H1325" s="8">
        <f t="shared" si="146"/>
        <v>8.1744434356901315E-3</v>
      </c>
      <c r="I1325" s="7">
        <f t="shared" si="144"/>
        <v>3.5098120919135889E-3</v>
      </c>
      <c r="J1325" s="10">
        <f t="shared" si="147"/>
        <v>0.30038816624831233</v>
      </c>
      <c r="K1325" s="10">
        <f t="shared" si="148"/>
        <v>7.2134423156642979E-2</v>
      </c>
      <c r="AC1325" s="12"/>
      <c r="AD1325" s="13"/>
    </row>
    <row r="1326" spans="1:30" x14ac:dyDescent="0.3">
      <c r="A1326" s="17">
        <v>44413</v>
      </c>
      <c r="B1326" s="18">
        <v>-1.3802511290230629E-3</v>
      </c>
      <c r="C1326" s="8">
        <f t="shared" si="142"/>
        <v>-5.2580251129023065E-2</v>
      </c>
      <c r="D1326" s="5">
        <f t="shared" si="143"/>
        <v>2.7646828087911314E-3</v>
      </c>
      <c r="E1326" s="5">
        <f t="shared" si="145"/>
        <v>4.3133209698116492E-3</v>
      </c>
      <c r="F1326" s="5">
        <f>B$6+B$7*E1309+B$8*(H1325*100)^2</f>
        <v>0.66843027003826583</v>
      </c>
      <c r="G1326" s="14">
        <v>1.4446561348112721E-2</v>
      </c>
      <c r="H1326" s="8">
        <f t="shared" si="146"/>
        <v>8.175758497156493E-3</v>
      </c>
      <c r="I1326" s="7">
        <f t="shared" si="144"/>
        <v>6.270802850956228E-3</v>
      </c>
      <c r="J1326" s="10">
        <f t="shared" si="147"/>
        <v>0.43406889015671796</v>
      </c>
      <c r="K1326" s="10">
        <f t="shared" si="148"/>
        <v>0.19771659873414205</v>
      </c>
      <c r="AC1326" s="12"/>
      <c r="AD1326" s="13"/>
    </row>
    <row r="1327" spans="1:30" x14ac:dyDescent="0.3">
      <c r="A1327" s="17">
        <v>44414</v>
      </c>
      <c r="B1327" s="18">
        <v>9.6301313285985374E-3</v>
      </c>
      <c r="C1327" s="8">
        <f t="shared" si="142"/>
        <v>-4.1569868671401465E-2</v>
      </c>
      <c r="D1327" s="5">
        <f t="shared" si="143"/>
        <v>1.7280539813575651E-3</v>
      </c>
      <c r="E1327" s="5">
        <f t="shared" si="145"/>
        <v>2.7646828087911314E-3</v>
      </c>
      <c r="F1327" s="5">
        <f>B$6+B$7*E1309+B$8*(H1326*100)^2</f>
        <v>0.66862776150432579</v>
      </c>
      <c r="G1327" s="14">
        <v>7.9288477404985524E-3</v>
      </c>
      <c r="H1327" s="8">
        <f t="shared" si="146"/>
        <v>8.1769661947712971E-3</v>
      </c>
      <c r="I1327" s="7">
        <f t="shared" si="144"/>
        <v>2.4811845427274472E-4</v>
      </c>
      <c r="J1327" s="10">
        <f t="shared" si="147"/>
        <v>3.1293128887495004E-2</v>
      </c>
      <c r="K1327" s="10">
        <f t="shared" si="148"/>
        <v>4.6989651707640689E-4</v>
      </c>
      <c r="AC1327" s="12"/>
      <c r="AD1327" s="13"/>
    </row>
    <row r="1328" spans="1:30" x14ac:dyDescent="0.3">
      <c r="A1328" s="17">
        <v>44417</v>
      </c>
      <c r="B1328" s="18">
        <v>1.7003693653397268E-3</v>
      </c>
      <c r="C1328" s="8">
        <f t="shared" si="142"/>
        <v>-4.9499630634660279E-2</v>
      </c>
      <c r="D1328" s="5">
        <f t="shared" si="143"/>
        <v>2.4502134329677985E-3</v>
      </c>
      <c r="E1328" s="5">
        <f t="shared" si="145"/>
        <v>1.7280539813575651E-3</v>
      </c>
      <c r="F1328" s="5">
        <f>B$6+B$7*E1309+B$8*(H1327*100)^2</f>
        <v>0.66880915741590163</v>
      </c>
      <c r="G1328" s="14">
        <v>7.0642274725166076E-3</v>
      </c>
      <c r="H1328" s="8">
        <f t="shared" si="146"/>
        <v>8.1780753078942829E-3</v>
      </c>
      <c r="I1328" s="7">
        <f t="shared" si="144"/>
        <v>1.1138478353776753E-3</v>
      </c>
      <c r="J1328" s="10">
        <f t="shared" si="147"/>
        <v>0.15767440101711089</v>
      </c>
      <c r="K1328" s="10">
        <f t="shared" si="148"/>
        <v>1.0213902358727323E-2</v>
      </c>
      <c r="AC1328" s="12"/>
      <c r="AD1328" s="13"/>
    </row>
    <row r="1329" spans="1:30" x14ac:dyDescent="0.3">
      <c r="A1329" s="17">
        <v>44418</v>
      </c>
      <c r="B1329" s="18">
        <v>-6.6634017719576751E-3</v>
      </c>
      <c r="C1329" s="8">
        <f t="shared" si="142"/>
        <v>-5.786340177195768E-2</v>
      </c>
      <c r="D1329" s="5">
        <f t="shared" si="143"/>
        <v>3.3481732646229953E-3</v>
      </c>
      <c r="E1329" s="5">
        <f t="shared" si="145"/>
        <v>2.4502134329677985E-3</v>
      </c>
      <c r="F1329" s="5">
        <f>B$6+B$7*E1309+B$8*(H1328*100)^2</f>
        <v>0.66897576956068405</v>
      </c>
      <c r="G1329" s="14">
        <v>7.1145832948411028E-3</v>
      </c>
      <c r="H1329" s="8">
        <f t="shared" si="146"/>
        <v>8.1790938957850591E-3</v>
      </c>
      <c r="I1329" s="7">
        <f t="shared" si="144"/>
        <v>1.0645106009439563E-3</v>
      </c>
      <c r="J1329" s="10">
        <f t="shared" si="147"/>
        <v>0.14962374559812236</v>
      </c>
      <c r="K1329" s="10">
        <f t="shared" si="148"/>
        <v>9.2845239879695285E-3</v>
      </c>
      <c r="AC1329" s="12"/>
      <c r="AD1329" s="13"/>
    </row>
    <row r="1330" spans="1:30" x14ac:dyDescent="0.3">
      <c r="A1330" s="17">
        <v>44419</v>
      </c>
      <c r="B1330" s="18">
        <v>-1.1954574047737456E-3</v>
      </c>
      <c r="C1330" s="8">
        <f t="shared" si="142"/>
        <v>-5.2395457404773749E-2</v>
      </c>
      <c r="D1330" s="5">
        <f t="shared" si="143"/>
        <v>2.7452839566554604E-3</v>
      </c>
      <c r="E1330" s="5">
        <f t="shared" si="145"/>
        <v>3.3481732646229953E-3</v>
      </c>
      <c r="F1330" s="5">
        <f>B$6+B$7*E1309+B$8*(H1329*100)^2</f>
        <v>0.66912880281566689</v>
      </c>
      <c r="G1330" s="14">
        <v>1.0965439062248129E-2</v>
      </c>
      <c r="H1330" s="8">
        <f t="shared" si="146"/>
        <v>8.1800293570112991E-3</v>
      </c>
      <c r="I1330" s="7">
        <f t="shared" si="144"/>
        <v>2.7854097052368298E-3</v>
      </c>
      <c r="J1330" s="10">
        <f t="shared" si="147"/>
        <v>0.25401716150395226</v>
      </c>
      <c r="K1330" s="10">
        <f t="shared" si="148"/>
        <v>4.7460728091412552E-2</v>
      </c>
      <c r="AC1330" s="12"/>
      <c r="AD1330" s="13"/>
    </row>
    <row r="1331" spans="1:30" x14ac:dyDescent="0.3">
      <c r="A1331" s="17">
        <v>44420</v>
      </c>
      <c r="B1331" s="18">
        <v>-1.1163542737593107E-2</v>
      </c>
      <c r="C1331" s="8">
        <f t="shared" si="142"/>
        <v>-6.2363542737593106E-2</v>
      </c>
      <c r="D1331" s="5">
        <f t="shared" si="143"/>
        <v>3.8892114627836019E-3</v>
      </c>
      <c r="E1331" s="5">
        <f t="shared" si="145"/>
        <v>2.7452839566554604E-3</v>
      </c>
      <c r="F1331" s="5">
        <f>B$6+B$7*E1310+B$8*(H1330*100)^2</f>
        <v>0.66933488715712797</v>
      </c>
      <c r="G1331" s="14">
        <v>6.0068419568652222E-3</v>
      </c>
      <c r="H1331" s="8">
        <f t="shared" si="146"/>
        <v>8.1812889397522674E-3</v>
      </c>
      <c r="I1331" s="7">
        <f t="shared" si="144"/>
        <v>2.1744469828870452E-3</v>
      </c>
      <c r="J1331" s="10">
        <f t="shared" si="147"/>
        <v>0.36199503807518507</v>
      </c>
      <c r="K1331" s="10">
        <f t="shared" si="148"/>
        <v>4.316763004451829E-2</v>
      </c>
      <c r="AC1331" s="12"/>
      <c r="AD1331" s="13"/>
    </row>
    <row r="1332" spans="1:30" x14ac:dyDescent="0.3">
      <c r="A1332" s="17">
        <v>44421</v>
      </c>
      <c r="B1332" s="18">
        <v>4.07615438600069E-3</v>
      </c>
      <c r="C1332" s="8">
        <f t="shared" si="142"/>
        <v>-4.7123845613999314E-2</v>
      </c>
      <c r="D1332" s="5">
        <f t="shared" si="143"/>
        <v>2.2206568254520423E-3</v>
      </c>
      <c r="E1332" s="5">
        <f t="shared" si="145"/>
        <v>3.8892114627836019E-3</v>
      </c>
      <c r="F1332" s="5">
        <f>B$6+B$7*E1332+B$8*(G1331*100)^2</f>
        <v>0.38626423783324837</v>
      </c>
      <c r="G1332" s="14">
        <v>7.0354679383430787E-3</v>
      </c>
      <c r="H1332" s="8">
        <f t="shared" si="146"/>
        <v>6.215015992201858E-3</v>
      </c>
      <c r="I1332" s="7">
        <f t="shared" si="144"/>
        <v>8.2045194614122074E-4</v>
      </c>
      <c r="J1332" s="10">
        <f t="shared" si="147"/>
        <v>0.11661654254293215</v>
      </c>
      <c r="K1332" s="10">
        <f t="shared" si="148"/>
        <v>8.0153305342147707E-3</v>
      </c>
      <c r="AC1332" s="12"/>
      <c r="AD1332" s="13"/>
    </row>
    <row r="1333" spans="1:30" x14ac:dyDescent="0.3">
      <c r="A1333" s="17">
        <v>44424</v>
      </c>
      <c r="B1333" s="18">
        <v>-1.6757612140475706E-2</v>
      </c>
      <c r="C1333" s="8">
        <f t="shared" si="142"/>
        <v>-6.7957612140475715E-2</v>
      </c>
      <c r="D1333" s="5">
        <f t="shared" si="143"/>
        <v>4.6182370478353319E-3</v>
      </c>
      <c r="E1333" s="5">
        <f t="shared" si="145"/>
        <v>2.2206568254520423E-3</v>
      </c>
      <c r="F1333" s="5">
        <f>B$6+B$7*E1332+B$8*(H1332*100)^2</f>
        <v>0.40963338982574937</v>
      </c>
      <c r="G1333" s="14">
        <v>1.0731886272804816E-2</v>
      </c>
      <c r="H1333" s="8">
        <f t="shared" si="146"/>
        <v>6.4002608526977194E-3</v>
      </c>
      <c r="I1333" s="7">
        <f t="shared" si="144"/>
        <v>4.3316254201070971E-3</v>
      </c>
      <c r="J1333" s="10">
        <f t="shared" si="147"/>
        <v>0.40362200176157953</v>
      </c>
      <c r="K1333" s="10">
        <f t="shared" si="148"/>
        <v>0.15990829945152552</v>
      </c>
      <c r="AC1333" s="12"/>
      <c r="AD1333" s="13"/>
    </row>
    <row r="1334" spans="1:30" x14ac:dyDescent="0.3">
      <c r="A1334" s="17">
        <v>44425</v>
      </c>
      <c r="B1334" s="18">
        <v>-1.0764221294189301E-2</v>
      </c>
      <c r="C1334" s="8">
        <f t="shared" si="142"/>
        <v>-6.1964221294189305E-2</v>
      </c>
      <c r="D1334" s="5">
        <f t="shared" si="143"/>
        <v>3.8395647205952633E-3</v>
      </c>
      <c r="E1334" s="5">
        <f t="shared" si="145"/>
        <v>4.6182370478353319E-3</v>
      </c>
      <c r="F1334" s="5">
        <f>B$6+B$7*E1332+B$8*(H1333*100)^2</f>
        <v>0.43109795593086148</v>
      </c>
      <c r="G1334" s="14">
        <v>1.7829018324449983E-2</v>
      </c>
      <c r="H1334" s="8">
        <f t="shared" si="146"/>
        <v>6.5658050224695333E-3</v>
      </c>
      <c r="I1334" s="7">
        <f t="shared" si="144"/>
        <v>1.1263213301980449E-2</v>
      </c>
      <c r="J1334" s="10">
        <f t="shared" si="147"/>
        <v>0.63173491086351852</v>
      </c>
      <c r="K1334" s="10">
        <f t="shared" si="148"/>
        <v>0.71648298886416084</v>
      </c>
      <c r="AC1334" s="12"/>
      <c r="AD1334" s="13"/>
    </row>
    <row r="1335" spans="1:30" x14ac:dyDescent="0.3">
      <c r="A1335" s="17">
        <v>44426</v>
      </c>
      <c r="B1335" s="18">
        <v>-1.0752745930444145E-2</v>
      </c>
      <c r="C1335" s="8">
        <f t="shared" si="142"/>
        <v>-6.1952745930444149E-2</v>
      </c>
      <c r="D1335" s="5">
        <f t="shared" si="143"/>
        <v>3.838142728322164E-3</v>
      </c>
      <c r="E1335" s="5">
        <f t="shared" si="145"/>
        <v>3.8395647205952633E-3</v>
      </c>
      <c r="F1335" s="5">
        <f>B$6+B$7*E1332+B$8*(H1334*100)^2</f>
        <v>0.45081315989840698</v>
      </c>
      <c r="G1335" s="14">
        <v>1.1741341824939569E-2</v>
      </c>
      <c r="H1335" s="8">
        <f t="shared" si="146"/>
        <v>6.7142621329406484E-3</v>
      </c>
      <c r="I1335" s="7">
        <f t="shared" si="144"/>
        <v>5.0270796919989202E-3</v>
      </c>
      <c r="J1335" s="10">
        <f t="shared" si="147"/>
        <v>0.4281520602118058</v>
      </c>
      <c r="K1335" s="10">
        <f t="shared" si="148"/>
        <v>0.18983446378469071</v>
      </c>
      <c r="AC1335" s="12"/>
      <c r="AD1335" s="13"/>
    </row>
    <row r="1336" spans="1:30" x14ac:dyDescent="0.3">
      <c r="A1336" s="17">
        <v>44427</v>
      </c>
      <c r="B1336" s="18">
        <v>4.465209636171032E-3</v>
      </c>
      <c r="C1336" s="8">
        <f t="shared" si="142"/>
        <v>-4.6734790363828972E-2</v>
      </c>
      <c r="D1336" s="5">
        <f t="shared" si="143"/>
        <v>2.1841406303510415E-3</v>
      </c>
      <c r="E1336" s="5">
        <f t="shared" si="145"/>
        <v>3.838142728322164E-3</v>
      </c>
      <c r="F1336" s="5">
        <f>B$6+B$7*E1332+B$8*(H1335*100)^2</f>
        <v>0.4689215747425976</v>
      </c>
      <c r="G1336" s="14">
        <v>1.7161566488693783E-2</v>
      </c>
      <c r="H1336" s="8">
        <f t="shared" si="146"/>
        <v>6.8477848589350229E-3</v>
      </c>
      <c r="I1336" s="7">
        <f t="shared" si="144"/>
        <v>1.031378162975876E-2</v>
      </c>
      <c r="J1336" s="10">
        <f t="shared" si="147"/>
        <v>0.60098136359251275</v>
      </c>
      <c r="K1336" s="10">
        <f t="shared" si="148"/>
        <v>0.58740145210721262</v>
      </c>
      <c r="AC1336" s="12"/>
      <c r="AD1336" s="13"/>
    </row>
    <row r="1337" spans="1:30" x14ac:dyDescent="0.3">
      <c r="A1337" s="17">
        <v>44428</v>
      </c>
      <c r="B1337" s="18">
        <v>7.5504784388577793E-3</v>
      </c>
      <c r="C1337" s="8">
        <f t="shared" si="142"/>
        <v>-4.3649521561142227E-2</v>
      </c>
      <c r="D1337" s="5">
        <f t="shared" si="143"/>
        <v>1.9052807325166201E-3</v>
      </c>
      <c r="E1337" s="5">
        <f t="shared" si="145"/>
        <v>2.1841406303510415E-3</v>
      </c>
      <c r="F1337" s="5">
        <f>B$6+B$7*E1332+B$8*(H1336*100)^2</f>
        <v>0.48555415377698657</v>
      </c>
      <c r="G1337" s="14">
        <v>1.2955509673317661E-2</v>
      </c>
      <c r="H1337" s="8">
        <f t="shared" si="146"/>
        <v>6.9681715950239533E-3</v>
      </c>
      <c r="I1337" s="7">
        <f t="shared" si="144"/>
        <v>5.9873380782937075E-3</v>
      </c>
      <c r="J1337" s="10">
        <f t="shared" si="147"/>
        <v>0.46214608527712703</v>
      </c>
      <c r="K1337" s="10">
        <f t="shared" si="148"/>
        <v>0.23907261688374248</v>
      </c>
      <c r="AC1337" s="12"/>
      <c r="AD1337" s="13"/>
    </row>
    <row r="1338" spans="1:30" x14ac:dyDescent="0.3">
      <c r="A1338" s="17">
        <v>44431</v>
      </c>
      <c r="B1338" s="18">
        <v>-4.9336688548042894E-3</v>
      </c>
      <c r="C1338" s="8">
        <f t="shared" si="142"/>
        <v>-5.6133668854804294E-2</v>
      </c>
      <c r="D1338" s="5">
        <f t="shared" si="143"/>
        <v>3.1509887791008255E-3</v>
      </c>
      <c r="E1338" s="5">
        <f t="shared" si="145"/>
        <v>1.9052807325166201E-3</v>
      </c>
      <c r="F1338" s="5">
        <f>B$6+B$7*E1332+B$8*(H1337*100)^2</f>
        <v>0.5008311776200729</v>
      </c>
      <c r="G1338" s="14">
        <v>7.2182245437026745E-3</v>
      </c>
      <c r="H1338" s="8">
        <f t="shared" si="146"/>
        <v>7.076942684663151E-3</v>
      </c>
      <c r="I1338" s="7">
        <f t="shared" si="144"/>
        <v>1.4128185903952359E-4</v>
      </c>
      <c r="J1338" s="10">
        <f t="shared" si="147"/>
        <v>1.9572937664121399E-2</v>
      </c>
      <c r="K1338" s="10">
        <f t="shared" si="148"/>
        <v>1.9666129129713994E-4</v>
      </c>
      <c r="AC1338" s="12"/>
      <c r="AD1338" s="13"/>
    </row>
    <row r="1339" spans="1:30" x14ac:dyDescent="0.3">
      <c r="A1339" s="17">
        <v>44432</v>
      </c>
      <c r="B1339" s="18">
        <v>2.3048524742614439E-2</v>
      </c>
      <c r="C1339" s="8">
        <f t="shared" si="142"/>
        <v>-2.8151475257385563E-2</v>
      </c>
      <c r="D1339" s="5">
        <f t="shared" si="143"/>
        <v>7.925055591671916E-4</v>
      </c>
      <c r="E1339" s="5">
        <f t="shared" si="145"/>
        <v>3.1509887791008255E-3</v>
      </c>
      <c r="F1339" s="5">
        <f>B$6+B$7*E1332+B$8*(H1338*100)^2</f>
        <v>0.5148631240199476</v>
      </c>
      <c r="G1339" s="14">
        <v>1.1045271817229954E-2</v>
      </c>
      <c r="H1339" s="8">
        <f t="shared" si="146"/>
        <v>7.175396323687965E-3</v>
      </c>
      <c r="I1339" s="7">
        <f t="shared" si="144"/>
        <v>3.8698754935419894E-3</v>
      </c>
      <c r="J1339" s="10">
        <f t="shared" si="147"/>
        <v>0.3503648943709306</v>
      </c>
      <c r="K1339" s="10">
        <f t="shared" si="148"/>
        <v>0.10798122920679654</v>
      </c>
      <c r="AC1339" s="12"/>
      <c r="AD1339" s="13"/>
    </row>
    <row r="1340" spans="1:30" x14ac:dyDescent="0.3">
      <c r="A1340" s="17">
        <v>44433</v>
      </c>
      <c r="B1340" s="18">
        <v>5.0367489658086117E-3</v>
      </c>
      <c r="C1340" s="8">
        <f t="shared" si="142"/>
        <v>-4.6163251034191388E-2</v>
      </c>
      <c r="D1340" s="5">
        <f t="shared" si="143"/>
        <v>2.1310457460457723E-3</v>
      </c>
      <c r="E1340" s="5">
        <f t="shared" si="145"/>
        <v>7.925055591671916E-4</v>
      </c>
      <c r="F1340" s="5">
        <f>B$6+B$7*E1332+B$8*(H1339*100)^2</f>
        <v>0.52775146678823259</v>
      </c>
      <c r="G1340" s="14">
        <v>9.8432951438472225E-3</v>
      </c>
      <c r="H1340" s="8">
        <f t="shared" si="146"/>
        <v>7.2646504856615952E-3</v>
      </c>
      <c r="I1340" s="7">
        <f t="shared" si="144"/>
        <v>2.5786446581856273E-3</v>
      </c>
      <c r="J1340" s="10">
        <f t="shared" si="147"/>
        <v>0.26196965756913915</v>
      </c>
      <c r="K1340" s="10">
        <f t="shared" si="148"/>
        <v>5.1187501028209015E-2</v>
      </c>
      <c r="AC1340" s="12"/>
      <c r="AD1340" s="13"/>
    </row>
    <row r="1341" spans="1:30" x14ac:dyDescent="0.3">
      <c r="A1341" s="17">
        <v>44434</v>
      </c>
      <c r="B1341" s="18">
        <v>-1.7483809448991739E-2</v>
      </c>
      <c r="C1341" s="8">
        <f t="shared" si="142"/>
        <v>-6.8683809448991745E-2</v>
      </c>
      <c r="D1341" s="5">
        <f t="shared" si="143"/>
        <v>4.7174656804254075E-3</v>
      </c>
      <c r="E1341" s="5">
        <f t="shared" si="145"/>
        <v>2.1310457460457723E-3</v>
      </c>
      <c r="F1341" s="5">
        <f>B$6+B$7*E1332+B$8*(H1340*100)^2</f>
        <v>0.53958940962090229</v>
      </c>
      <c r="G1341" s="14">
        <v>6.8532628044808228E-3</v>
      </c>
      <c r="H1341" s="8">
        <f t="shared" si="146"/>
        <v>7.3456749834232551E-3</v>
      </c>
      <c r="I1341" s="7">
        <f t="shared" si="144"/>
        <v>4.9241217894243228E-4</v>
      </c>
      <c r="J1341" s="10">
        <f t="shared" si="147"/>
        <v>7.1850765539077488E-2</v>
      </c>
      <c r="K1341" s="10">
        <f t="shared" si="148"/>
        <v>2.3525419246237522E-3</v>
      </c>
      <c r="AC1341" s="12"/>
      <c r="AD1341" s="13"/>
    </row>
    <row r="1342" spans="1:30" x14ac:dyDescent="0.3">
      <c r="A1342" s="17">
        <v>44435</v>
      </c>
      <c r="B1342" s="18">
        <v>1.6324369825283579E-2</v>
      </c>
      <c r="C1342" s="8">
        <f t="shared" si="142"/>
        <v>-3.4875630174716427E-2</v>
      </c>
      <c r="D1342" s="5">
        <f t="shared" si="143"/>
        <v>1.216309580083591E-3</v>
      </c>
      <c r="E1342" s="5">
        <f t="shared" si="145"/>
        <v>4.7174656804254075E-3</v>
      </c>
      <c r="F1342" s="5">
        <f>B$6+B$7*E1332+B$8*(H1341*100)^2</f>
        <v>0.55046256011270955</v>
      </c>
      <c r="G1342" s="14">
        <v>6.2549786674549876E-3</v>
      </c>
      <c r="H1342" s="8">
        <f t="shared" si="146"/>
        <v>7.4193164113192369E-3</v>
      </c>
      <c r="I1342" s="7">
        <f t="shared" si="144"/>
        <v>1.1643377438642494E-3</v>
      </c>
      <c r="J1342" s="10">
        <f t="shared" si="147"/>
        <v>0.18614575776610803</v>
      </c>
      <c r="K1342" s="10">
        <f t="shared" si="148"/>
        <v>1.3775900314144218E-2</v>
      </c>
      <c r="AC1342" s="12"/>
      <c r="AD1342" s="13"/>
    </row>
    <row r="1343" spans="1:30" x14ac:dyDescent="0.3">
      <c r="A1343" s="17">
        <v>44438</v>
      </c>
      <c r="B1343" s="18">
        <v>-7.8031159019329929E-3</v>
      </c>
      <c r="C1343" s="8">
        <f t="shared" si="142"/>
        <v>-5.9003115901932995E-2</v>
      </c>
      <c r="D1343" s="5">
        <f t="shared" si="143"/>
        <v>3.4813676861369385E-3</v>
      </c>
      <c r="E1343" s="5">
        <f t="shared" si="145"/>
        <v>1.216309580083591E-3</v>
      </c>
      <c r="F1343" s="5">
        <f>B$6+B$7*E1332+B$8*(H1342*100)^2</f>
        <v>0.56044954883943443</v>
      </c>
      <c r="G1343" s="14">
        <v>6.2958230445245688E-3</v>
      </c>
      <c r="H1343" s="8">
        <f t="shared" si="146"/>
        <v>7.4863178455061227E-3</v>
      </c>
      <c r="I1343" s="7">
        <f t="shared" si="144"/>
        <v>1.1904948009815539E-3</v>
      </c>
      <c r="J1343" s="10">
        <f t="shared" si="147"/>
        <v>0.18909279891799349</v>
      </c>
      <c r="K1343" s="10">
        <f t="shared" si="148"/>
        <v>1.4167919237092041E-2</v>
      </c>
      <c r="AC1343" s="12"/>
      <c r="AD1343" s="13"/>
    </row>
    <row r="1344" spans="1:30" x14ac:dyDescent="0.3">
      <c r="A1344" s="17">
        <v>44439</v>
      </c>
      <c r="B1344" s="18">
        <v>-8.0412640191857739E-3</v>
      </c>
      <c r="C1344" s="8">
        <f t="shared" si="142"/>
        <v>-5.924126401918578E-2</v>
      </c>
      <c r="D1344" s="5">
        <f t="shared" si="143"/>
        <v>3.5095273625908759E-3</v>
      </c>
      <c r="E1344" s="5">
        <f t="shared" si="145"/>
        <v>3.4813676861369385E-3</v>
      </c>
      <c r="F1344" s="5">
        <f>B$6+B$7*E1332+B$8*(H1343*100)^2</f>
        <v>0.5696225979849312</v>
      </c>
      <c r="G1344" s="14">
        <v>1.1847507820123468E-2</v>
      </c>
      <c r="H1344" s="8">
        <f t="shared" si="146"/>
        <v>7.5473346155111691E-3</v>
      </c>
      <c r="I1344" s="7">
        <f t="shared" si="144"/>
        <v>4.3001732046122985E-3</v>
      </c>
      <c r="J1344" s="10">
        <f t="shared" si="147"/>
        <v>0.36296014907947827</v>
      </c>
      <c r="K1344" s="10">
        <f t="shared" si="148"/>
        <v>0.1188374429523309</v>
      </c>
      <c r="AC1344" s="12"/>
      <c r="AD1344" s="13"/>
    </row>
    <row r="1345" spans="1:30" x14ac:dyDescent="0.3">
      <c r="A1345" s="17">
        <v>44440</v>
      </c>
      <c r="B1345" s="18">
        <v>5.164238081794963E-3</v>
      </c>
      <c r="C1345" s="8">
        <f t="shared" si="142"/>
        <v>-4.6035761918205041E-2</v>
      </c>
      <c r="D1345" s="5">
        <f t="shared" si="143"/>
        <v>2.1192913753896574E-3</v>
      </c>
      <c r="E1345" s="5">
        <f t="shared" si="145"/>
        <v>3.5095273625908759E-3</v>
      </c>
      <c r="F1345" s="5">
        <f>B$6+B$7*E1332+B$8*(H1344*100)^2</f>
        <v>0.57804804362507001</v>
      </c>
      <c r="G1345" s="14">
        <v>9.9964548308021858E-3</v>
      </c>
      <c r="H1345" s="8">
        <f t="shared" si="146"/>
        <v>7.6029470840264955E-3</v>
      </c>
      <c r="I1345" s="7">
        <f t="shared" si="144"/>
        <v>2.3935077467756903E-3</v>
      </c>
      <c r="J1345" s="10">
        <f t="shared" si="147"/>
        <v>0.23943565866976649</v>
      </c>
      <c r="K1345" s="10">
        <f t="shared" si="148"/>
        <v>4.1118586538803292E-2</v>
      </c>
      <c r="AC1345" s="12"/>
      <c r="AD1345" s="13"/>
    </row>
    <row r="1346" spans="1:30" x14ac:dyDescent="0.3">
      <c r="A1346" s="17">
        <v>44441</v>
      </c>
      <c r="B1346" s="18">
        <v>-2.3036266238111426E-2</v>
      </c>
      <c r="C1346" s="8">
        <f t="shared" si="142"/>
        <v>-7.4236266238111429E-2</v>
      </c>
      <c r="D1346" s="5">
        <f t="shared" si="143"/>
        <v>5.5110232249757632E-3</v>
      </c>
      <c r="E1346" s="5">
        <f t="shared" si="145"/>
        <v>2.1192913753896574E-3</v>
      </c>
      <c r="F1346" s="5">
        <f>B$6+B$7*E1332+B$8*(H1345*100)^2</f>
        <v>0.58578681544553735</v>
      </c>
      <c r="G1346" s="14">
        <v>1.0141664532839097E-2</v>
      </c>
      <c r="H1346" s="8">
        <f t="shared" si="146"/>
        <v>7.6536711155205609E-3</v>
      </c>
      <c r="I1346" s="7">
        <f t="shared" si="144"/>
        <v>2.4879934173185365E-3</v>
      </c>
      <c r="J1346" s="10">
        <f t="shared" si="147"/>
        <v>0.24532397115506224</v>
      </c>
      <c r="K1346" s="10">
        <f t="shared" si="148"/>
        <v>4.3605178069702877E-2</v>
      </c>
      <c r="AC1346" s="12"/>
      <c r="AD1346" s="13"/>
    </row>
    <row r="1347" spans="1:30" x14ac:dyDescent="0.3">
      <c r="A1347" s="17">
        <v>44442</v>
      </c>
      <c r="B1347" s="18">
        <v>2.1916878770134804E-3</v>
      </c>
      <c r="C1347" s="8">
        <f t="shared" si="142"/>
        <v>-4.9008312122986522E-2</v>
      </c>
      <c r="D1347" s="5">
        <f t="shared" si="143"/>
        <v>2.4018146571440678E-3</v>
      </c>
      <c r="E1347" s="5">
        <f t="shared" si="145"/>
        <v>5.5110232249757632E-3</v>
      </c>
      <c r="F1347" s="5">
        <f>B$6+B$7*E1332+B$8*(H1346*100)^2</f>
        <v>0.5928948773626368</v>
      </c>
      <c r="G1347" s="14">
        <v>1.0726634372399946E-2</v>
      </c>
      <c r="H1347" s="8">
        <f t="shared" si="146"/>
        <v>7.6999667360491686E-3</v>
      </c>
      <c r="I1347" s="7">
        <f t="shared" si="144"/>
        <v>3.0266676363507779E-3</v>
      </c>
      <c r="J1347" s="10">
        <f t="shared" si="147"/>
        <v>0.28216377395490549</v>
      </c>
      <c r="K1347" s="10">
        <f t="shared" si="148"/>
        <v>6.1561583707567813E-2</v>
      </c>
      <c r="AC1347" s="12"/>
      <c r="AD1347" s="13"/>
    </row>
    <row r="1348" spans="1:30" x14ac:dyDescent="0.3">
      <c r="A1348" s="17">
        <v>44445</v>
      </c>
      <c r="B1348" s="18">
        <v>7.9727170808061368E-3</v>
      </c>
      <c r="C1348" s="8">
        <f t="shared" si="142"/>
        <v>-4.3227282919193866E-2</v>
      </c>
      <c r="D1348" s="5">
        <f t="shared" si="143"/>
        <v>1.8685979885760297E-3</v>
      </c>
      <c r="E1348" s="5">
        <f t="shared" si="145"/>
        <v>2.4018146571440678E-3</v>
      </c>
      <c r="F1348" s="5">
        <f>B$6+B$7*E1332+B$8*(H1347*100)^2</f>
        <v>0.59942363223349271</v>
      </c>
      <c r="G1348" s="14">
        <v>9.9672732489948027E-3</v>
      </c>
      <c r="H1348" s="8">
        <f t="shared" si="146"/>
        <v>7.7422453605752685E-3</v>
      </c>
      <c r="I1348" s="7">
        <f t="shared" si="144"/>
        <v>2.2250278884195342E-3</v>
      </c>
      <c r="J1348" s="10">
        <f t="shared" si="147"/>
        <v>0.22323335909787842</v>
      </c>
      <c r="K1348" s="10">
        <f t="shared" si="148"/>
        <v>3.477262548965343E-2</v>
      </c>
      <c r="AC1348" s="12"/>
      <c r="AD1348" s="13"/>
    </row>
    <row r="1349" spans="1:30" x14ac:dyDescent="0.3">
      <c r="A1349" s="17">
        <v>44447</v>
      </c>
      <c r="B1349" s="18">
        <v>-3.8537815108384707E-2</v>
      </c>
      <c r="C1349" s="8">
        <f t="shared" si="142"/>
        <v>-8.9737815108384716E-2</v>
      </c>
      <c r="D1349" s="5">
        <f t="shared" si="143"/>
        <v>8.0528754604266405E-3</v>
      </c>
      <c r="E1349" s="5">
        <f t="shared" si="145"/>
        <v>1.8685979885760297E-3</v>
      </c>
      <c r="F1349" s="5">
        <f>B$6+B$7*E1332+B$8*(H1348*100)^2</f>
        <v>0.6054202935823737</v>
      </c>
      <c r="G1349" s="14">
        <v>1.700763691748694E-2</v>
      </c>
      <c r="H1349" s="8">
        <f t="shared" si="146"/>
        <v>7.7808758734629214E-3</v>
      </c>
      <c r="I1349" s="7">
        <f t="shared" si="144"/>
        <v>9.2267610440240188E-3</v>
      </c>
      <c r="J1349" s="10">
        <f t="shared" si="147"/>
        <v>0.54250693901733238</v>
      </c>
      <c r="K1349" s="10">
        <f t="shared" si="148"/>
        <v>0.40383194105823206</v>
      </c>
      <c r="AC1349" s="12"/>
      <c r="AD1349" s="13"/>
    </row>
    <row r="1350" spans="1:30" x14ac:dyDescent="0.3">
      <c r="A1350" s="17">
        <v>44448</v>
      </c>
      <c r="B1350" s="18">
        <v>1.7030318843878799E-2</v>
      </c>
      <c r="C1350" s="8">
        <f t="shared" si="142"/>
        <v>-3.4169681156121207E-2</v>
      </c>
      <c r="D1350" s="5">
        <f t="shared" si="143"/>
        <v>1.1675671103109847E-3</v>
      </c>
      <c r="E1350" s="5">
        <f t="shared" si="145"/>
        <v>8.0528754604266405E-3</v>
      </c>
      <c r="F1350" s="5">
        <f>B$6+B$7*E1332+B$8*(H1349*100)^2</f>
        <v>0.61092822703132099</v>
      </c>
      <c r="G1350" s="14">
        <v>2.0490838544752202E-2</v>
      </c>
      <c r="H1350" s="8">
        <f t="shared" si="146"/>
        <v>7.8161897816731718E-3</v>
      </c>
      <c r="I1350" s="7">
        <f t="shared" si="144"/>
        <v>1.2674648763079031E-2</v>
      </c>
      <c r="J1350" s="10">
        <f t="shared" si="147"/>
        <v>0.61855198045689874</v>
      </c>
      <c r="K1350" s="10">
        <f t="shared" si="148"/>
        <v>0.6578084876134358</v>
      </c>
      <c r="AC1350" s="12"/>
      <c r="AD1350" s="13"/>
    </row>
    <row r="1351" spans="1:30" x14ac:dyDescent="0.3">
      <c r="A1351" s="17">
        <v>44449</v>
      </c>
      <c r="B1351" s="18">
        <v>-9.3622634055286046E-3</v>
      </c>
      <c r="C1351" s="8">
        <f t="shared" si="142"/>
        <v>-6.0562263405528609E-2</v>
      </c>
      <c r="D1351" s="5">
        <f t="shared" si="143"/>
        <v>3.6677877488006296E-3</v>
      </c>
      <c r="E1351" s="5">
        <f t="shared" si="145"/>
        <v>1.1675671103109847E-3</v>
      </c>
      <c r="F1351" s="5">
        <f>B$6+B$7*E1332+B$8*(H1350*100)^2</f>
        <v>0.61598726390417913</v>
      </c>
      <c r="G1351" s="14">
        <v>1.6327227858433581E-2</v>
      </c>
      <c r="H1351" s="8">
        <f t="shared" si="146"/>
        <v>7.8484856112767329E-3</v>
      </c>
      <c r="I1351" s="7">
        <f t="shared" si="144"/>
        <v>8.478742247156848E-3</v>
      </c>
      <c r="J1351" s="10">
        <f t="shared" si="147"/>
        <v>0.51930078520814438</v>
      </c>
      <c r="K1351" s="10">
        <f t="shared" si="148"/>
        <v>0.34778942369402555</v>
      </c>
      <c r="AC1351" s="12"/>
      <c r="AD1351" s="13"/>
    </row>
    <row r="1352" spans="1:30" x14ac:dyDescent="0.3">
      <c r="A1352" s="17">
        <v>44452</v>
      </c>
      <c r="B1352" s="18">
        <v>1.8362820358579113E-2</v>
      </c>
      <c r="C1352" s="8">
        <f t="shared" si="142"/>
        <v>-3.283717964142089E-2</v>
      </c>
      <c r="D1352" s="5">
        <f t="shared" si="143"/>
        <v>1.0782803668029466E-3</v>
      </c>
      <c r="E1352" s="5">
        <f t="shared" si="145"/>
        <v>3.6677877488006296E-3</v>
      </c>
      <c r="F1352" s="5">
        <f>B$6+B$7*E1332+B$8*(H1351*100)^2</f>
        <v>0.62063398927189917</v>
      </c>
      <c r="G1352" s="14">
        <v>1.2646751372431458E-2</v>
      </c>
      <c r="H1352" s="8">
        <f t="shared" si="146"/>
        <v>7.8780326812720129E-3</v>
      </c>
      <c r="I1352" s="7">
        <f t="shared" si="144"/>
        <v>4.7687186911594456E-3</v>
      </c>
      <c r="J1352" s="10">
        <f t="shared" si="147"/>
        <v>0.37707064452573436</v>
      </c>
      <c r="K1352" s="10">
        <f t="shared" si="148"/>
        <v>0.13199630951736996</v>
      </c>
      <c r="AC1352" s="12"/>
      <c r="AD1352" s="13"/>
    </row>
    <row r="1353" spans="1:30" x14ac:dyDescent="0.3">
      <c r="A1353" s="17">
        <v>44453</v>
      </c>
      <c r="B1353" s="18">
        <v>-1.9175791072764776E-3</v>
      </c>
      <c r="C1353" s="8">
        <f t="shared" si="142"/>
        <v>-5.3117579107276477E-2</v>
      </c>
      <c r="D1353" s="5">
        <f t="shared" si="143"/>
        <v>2.8214772102177744E-3</v>
      </c>
      <c r="E1353" s="5">
        <f t="shared" si="145"/>
        <v>1.0782803668029466E-3</v>
      </c>
      <c r="F1353" s="5">
        <f>B$6+B$7*E1332+B$8*(H1352*100)^2</f>
        <v>0.62490200652214989</v>
      </c>
      <c r="G1353" s="14">
        <v>8.5821572233731481E-3</v>
      </c>
      <c r="H1353" s="8">
        <f t="shared" si="146"/>
        <v>7.9050743609541708E-3</v>
      </c>
      <c r="I1353" s="7">
        <f t="shared" si="144"/>
        <v>6.7708286241897724E-4</v>
      </c>
      <c r="J1353" s="10">
        <f t="shared" si="147"/>
        <v>7.8894250570820376E-2</v>
      </c>
      <c r="K1353" s="10">
        <f t="shared" si="148"/>
        <v>3.4712462130246369E-3</v>
      </c>
      <c r="AC1353" s="12"/>
      <c r="AD1353" s="13"/>
    </row>
    <row r="1354" spans="1:30" x14ac:dyDescent="0.3">
      <c r="A1354" s="17">
        <v>44454</v>
      </c>
      <c r="B1354" s="18">
        <v>-9.6695154125150864E-3</v>
      </c>
      <c r="C1354" s="8">
        <f t="shared" si="142"/>
        <v>-6.0869515412515091E-2</v>
      </c>
      <c r="D1354" s="5">
        <f t="shared" si="143"/>
        <v>3.7050979065544123E-3</v>
      </c>
      <c r="E1354" s="5">
        <f t="shared" si="145"/>
        <v>2.8214772102177744E-3</v>
      </c>
      <c r="F1354" s="5">
        <f>B$6+B$7*E1354+B$8*(G1353*100)^2</f>
        <v>0.73128782547939786</v>
      </c>
      <c r="G1354" s="14">
        <v>7.3153597781956828E-3</v>
      </c>
      <c r="H1354" s="8">
        <f t="shared" si="146"/>
        <v>8.5515368529837828E-3</v>
      </c>
      <c r="I1354" s="7">
        <f t="shared" si="144"/>
        <v>1.2361770747881E-3</v>
      </c>
      <c r="J1354" s="10">
        <f t="shared" si="147"/>
        <v>0.16898377007685605</v>
      </c>
      <c r="K1354" s="10">
        <f t="shared" si="148"/>
        <v>1.1578668591258001E-2</v>
      </c>
      <c r="AC1354" s="12"/>
      <c r="AD1354" s="13"/>
    </row>
    <row r="1355" spans="1:30" x14ac:dyDescent="0.3">
      <c r="A1355" s="17">
        <v>44455</v>
      </c>
      <c r="B1355" s="18">
        <v>-1.1090008223337737E-2</v>
      </c>
      <c r="C1355" s="8">
        <f t="shared" si="142"/>
        <v>-6.2290008223337738E-2</v>
      </c>
      <c r="D1355" s="5">
        <f t="shared" si="143"/>
        <v>3.8800451244634829E-3</v>
      </c>
      <c r="E1355" s="5">
        <f t="shared" si="145"/>
        <v>3.7050979065544123E-3</v>
      </c>
      <c r="F1355" s="5">
        <f>B$6+B$7*E1354+B$8*(H1354*100)^2</f>
        <v>0.72646900653972291</v>
      </c>
      <c r="G1355" s="14">
        <v>7.8516053118591281E-3</v>
      </c>
      <c r="H1355" s="8">
        <f t="shared" si="146"/>
        <v>8.5233151211234863E-3</v>
      </c>
      <c r="I1355" s="7">
        <f t="shared" si="144"/>
        <v>6.7170980926435815E-4</v>
      </c>
      <c r="J1355" s="10">
        <f t="shared" si="147"/>
        <v>8.5550633607346799E-2</v>
      </c>
      <c r="K1355" s="10">
        <f t="shared" si="148"/>
        <v>3.278839473508377E-3</v>
      </c>
      <c r="AC1355" s="12"/>
      <c r="AD1355" s="13"/>
    </row>
    <row r="1356" spans="1:30" x14ac:dyDescent="0.3">
      <c r="A1356" s="17">
        <v>44456</v>
      </c>
      <c r="B1356" s="18">
        <v>-2.0912440232271887E-2</v>
      </c>
      <c r="C1356" s="8">
        <f t="shared" ref="C1356:C1419" si="149">B1356-B$5</f>
        <v>-7.2112440232271896E-2</v>
      </c>
      <c r="D1356" s="5">
        <f t="shared" ref="D1356:D1419" si="150">C1356^2</f>
        <v>5.2002040362529867E-3</v>
      </c>
      <c r="E1356" s="5">
        <f t="shared" si="145"/>
        <v>3.8800451244634829E-3</v>
      </c>
      <c r="F1356" s="5">
        <f>B$6+B$7*E1354+B$8*(H1355*100)^2</f>
        <v>0.72204292134363113</v>
      </c>
      <c r="G1356" s="14">
        <v>1.0690237812265821E-2</v>
      </c>
      <c r="H1356" s="8">
        <f t="shared" si="146"/>
        <v>8.4973108766458055E-3</v>
      </c>
      <c r="I1356" s="7">
        <f t="shared" si="144"/>
        <v>2.192926935620015E-3</v>
      </c>
      <c r="J1356" s="10">
        <f t="shared" si="147"/>
        <v>0.20513359703783982</v>
      </c>
      <c r="K1356" s="10">
        <f t="shared" si="148"/>
        <v>2.8491825066558674E-2</v>
      </c>
      <c r="AC1356" s="12"/>
      <c r="AD1356" s="13"/>
    </row>
    <row r="1357" spans="1:30" x14ac:dyDescent="0.3">
      <c r="A1357" s="17">
        <v>44459</v>
      </c>
      <c r="B1357" s="18">
        <v>-2.3561691558516278E-2</v>
      </c>
      <c r="C1357" s="8">
        <f t="shared" si="149"/>
        <v>-7.476169155851628E-2</v>
      </c>
      <c r="D1357" s="5">
        <f t="shared" si="150"/>
        <v>5.5893105246907241E-3</v>
      </c>
      <c r="E1357" s="5">
        <f t="shared" si="145"/>
        <v>5.2002040362529867E-3</v>
      </c>
      <c r="F1357" s="5">
        <f>B$6+B$7*E1354+B$8*(H1356*100)^2</f>
        <v>0.71797756209102104</v>
      </c>
      <c r="G1357" s="14">
        <v>2.1319547273626966E-2</v>
      </c>
      <c r="H1357" s="8">
        <f t="shared" si="146"/>
        <v>8.4733556640272153E-3</v>
      </c>
      <c r="I1357" s="7">
        <f t="shared" ref="I1357:I1420" si="151">SQRT((G1357-H1357)^2)</f>
        <v>1.2846191609599751E-2</v>
      </c>
      <c r="J1357" s="10">
        <f t="shared" si="147"/>
        <v>0.60255461547679978</v>
      </c>
      <c r="K1357" s="10">
        <f t="shared" si="148"/>
        <v>0.59337122008684506</v>
      </c>
      <c r="AC1357" s="12"/>
      <c r="AD1357" s="13"/>
    </row>
    <row r="1358" spans="1:30" x14ac:dyDescent="0.3">
      <c r="A1358" s="17">
        <v>44460</v>
      </c>
      <c r="B1358" s="18">
        <v>1.2834849892804551E-2</v>
      </c>
      <c r="C1358" s="8">
        <f t="shared" si="149"/>
        <v>-3.8365150107195448E-2</v>
      </c>
      <c r="D1358" s="5">
        <f t="shared" si="150"/>
        <v>1.4718847427476389E-3</v>
      </c>
      <c r="E1358" s="5">
        <f t="shared" ref="E1358:E1421" si="152">D1357</f>
        <v>5.5893105246907241E-3</v>
      </c>
      <c r="F1358" s="5">
        <f>B$6+B$7*E1354+B$8*(H1357*100)^2</f>
        <v>0.71424352961749871</v>
      </c>
      <c r="G1358" s="14">
        <v>1.100624630358004E-2</v>
      </c>
      <c r="H1358" s="8">
        <f t="shared" ref="H1358:H1421" si="153">SQRT(F1358)/100</f>
        <v>8.4512929757374917E-3</v>
      </c>
      <c r="I1358" s="7">
        <f t="shared" si="151"/>
        <v>2.5549533278425487E-3</v>
      </c>
      <c r="J1358" s="10">
        <f t="shared" ref="J1358:J1421" si="154">ABS(G1358-H1358)/G1358</f>
        <v>0.23213666652285347</v>
      </c>
      <c r="K1358" s="10">
        <f t="shared" ref="K1358:K1421" si="155">G1358/H1358-LN(G1358/H1358)-1</f>
        <v>3.817156899576446E-2</v>
      </c>
      <c r="AC1358" s="12"/>
      <c r="AD1358" s="13"/>
    </row>
    <row r="1359" spans="1:30" x14ac:dyDescent="0.3">
      <c r="A1359" s="17">
        <v>44461</v>
      </c>
      <c r="B1359" s="18">
        <v>1.8263049619412546E-2</v>
      </c>
      <c r="C1359" s="8">
        <f t="shared" si="149"/>
        <v>-3.2936950380587457E-2</v>
      </c>
      <c r="D1359" s="5">
        <f t="shared" si="150"/>
        <v>1.0848427003732801E-3</v>
      </c>
      <c r="E1359" s="5">
        <f t="shared" si="152"/>
        <v>1.4718847427476389E-3</v>
      </c>
      <c r="F1359" s="5">
        <f>B$6+B$7*E1354+B$8*(H1358*100)^2</f>
        <v>0.71081382079056854</v>
      </c>
      <c r="G1359" s="14">
        <v>1.6268048201027955E-2</v>
      </c>
      <c r="H1359" s="8">
        <f t="shared" si="153"/>
        <v>8.4309775280839681E-3</v>
      </c>
      <c r="I1359" s="7">
        <f t="shared" si="151"/>
        <v>7.8370706729439868E-3</v>
      </c>
      <c r="J1359" s="10">
        <f t="shared" si="154"/>
        <v>0.48174621663886963</v>
      </c>
      <c r="K1359" s="10">
        <f t="shared" si="155"/>
        <v>0.27226635682567846</v>
      </c>
      <c r="AC1359" s="12"/>
      <c r="AD1359" s="13"/>
    </row>
    <row r="1360" spans="1:30" x14ac:dyDescent="0.3">
      <c r="A1360" s="17">
        <v>44462</v>
      </c>
      <c r="B1360" s="18">
        <v>1.5746130428904784E-2</v>
      </c>
      <c r="C1360" s="8">
        <f t="shared" si="149"/>
        <v>-3.5453869571095219E-2</v>
      </c>
      <c r="D1360" s="5">
        <f t="shared" si="150"/>
        <v>1.2569768675642315E-3</v>
      </c>
      <c r="E1360" s="5">
        <f t="shared" si="152"/>
        <v>1.0848427003732801E-3</v>
      </c>
      <c r="F1360" s="5">
        <f>B$6+B$7*E1354+B$8*(H1359*100)^2</f>
        <v>0.70766363323303327</v>
      </c>
      <c r="G1360" s="14">
        <v>8.4918135490122705E-3</v>
      </c>
      <c r="H1360" s="8">
        <f t="shared" si="153"/>
        <v>8.4122745630003867E-3</v>
      </c>
      <c r="I1360" s="7">
        <f t="shared" si="151"/>
        <v>7.9538986011883778E-5</v>
      </c>
      <c r="J1360" s="10">
        <f t="shared" si="154"/>
        <v>9.3665488005368874E-3</v>
      </c>
      <c r="K1360" s="10">
        <f t="shared" si="155"/>
        <v>4.4419781351168197E-5</v>
      </c>
      <c r="AC1360" s="12"/>
      <c r="AD1360" s="13"/>
    </row>
    <row r="1361" spans="1:30" x14ac:dyDescent="0.3">
      <c r="A1361" s="17">
        <v>44463</v>
      </c>
      <c r="B1361" s="18">
        <v>-6.870581729685357E-3</v>
      </c>
      <c r="C1361" s="8">
        <f t="shared" si="149"/>
        <v>-5.8070581729685357E-2</v>
      </c>
      <c r="D1361" s="5">
        <f t="shared" si="150"/>
        <v>3.3721924624240669E-3</v>
      </c>
      <c r="E1361" s="5">
        <f t="shared" si="152"/>
        <v>1.2569768675642315E-3</v>
      </c>
      <c r="F1361" s="5">
        <f>B$6+B$7*E1354+B$8*(H1360*100)^2</f>
        <v>0.70477018596143726</v>
      </c>
      <c r="G1361" s="14">
        <v>9.3694022587068621E-3</v>
      </c>
      <c r="H1361" s="8">
        <f t="shared" si="153"/>
        <v>8.3950591776439393E-3</v>
      </c>
      <c r="I1361" s="7">
        <f t="shared" si="151"/>
        <v>9.7434308106292278E-4</v>
      </c>
      <c r="J1361" s="10">
        <f t="shared" si="154"/>
        <v>0.10399202149288431</v>
      </c>
      <c r="K1361" s="10">
        <f t="shared" si="155"/>
        <v>6.2555290453043533E-3</v>
      </c>
      <c r="AC1361" s="12"/>
      <c r="AD1361" s="13"/>
    </row>
    <row r="1362" spans="1:30" x14ac:dyDescent="0.3">
      <c r="A1362" s="17">
        <v>44466</v>
      </c>
      <c r="B1362" s="18">
        <v>2.6447345557775244E-3</v>
      </c>
      <c r="C1362" s="8">
        <f t="shared" si="149"/>
        <v>-4.8555265444222478E-2</v>
      </c>
      <c r="D1362" s="5">
        <f t="shared" si="150"/>
        <v>2.3576138023589056E-3</v>
      </c>
      <c r="E1362" s="5">
        <f t="shared" si="152"/>
        <v>3.3721924624240669E-3</v>
      </c>
      <c r="F1362" s="5">
        <f>B$6+B$7*E1354+B$8*(H1361*100)^2</f>
        <v>0.70211255464247624</v>
      </c>
      <c r="G1362" s="14">
        <v>1.1872767160533185E-2</v>
      </c>
      <c r="H1362" s="8">
        <f t="shared" si="153"/>
        <v>8.3792156831202051E-3</v>
      </c>
      <c r="I1362" s="7">
        <f t="shared" si="151"/>
        <v>3.4935514774129799E-3</v>
      </c>
      <c r="J1362" s="10">
        <f t="shared" si="154"/>
        <v>0.29424913587340079</v>
      </c>
      <c r="K1362" s="10">
        <f t="shared" si="155"/>
        <v>6.8437619137850403E-2</v>
      </c>
      <c r="AC1362" s="12"/>
      <c r="AD1362" s="13"/>
    </row>
    <row r="1363" spans="1:30" x14ac:dyDescent="0.3">
      <c r="A1363" s="17">
        <v>44467</v>
      </c>
      <c r="B1363" s="18">
        <v>-3.0926843576488346E-2</v>
      </c>
      <c r="C1363" s="8">
        <f t="shared" si="149"/>
        <v>-8.2126843576488348E-2</v>
      </c>
      <c r="D1363" s="5">
        <f t="shared" si="150"/>
        <v>6.7448184358369851E-3</v>
      </c>
      <c r="E1363" s="5">
        <f t="shared" si="152"/>
        <v>2.3576138023589056E-3</v>
      </c>
      <c r="F1363" s="5">
        <f>B$6+B$7*E1354+B$8*(H1362*100)^2</f>
        <v>0.69967152027601021</v>
      </c>
      <c r="G1363" s="14">
        <v>1.3219784530431322E-2</v>
      </c>
      <c r="H1363" s="8">
        <f t="shared" si="153"/>
        <v>8.3646369931755574E-3</v>
      </c>
      <c r="I1363" s="7">
        <f t="shared" si="151"/>
        <v>4.8551475372557648E-3</v>
      </c>
      <c r="J1363" s="10">
        <f t="shared" si="154"/>
        <v>0.36726374216459001</v>
      </c>
      <c r="K1363" s="10">
        <f t="shared" si="155"/>
        <v>0.12273572900264096</v>
      </c>
      <c r="AC1363" s="12"/>
      <c r="AD1363" s="13"/>
    </row>
    <row r="1364" spans="1:30" x14ac:dyDescent="0.3">
      <c r="A1364" s="17">
        <v>44468</v>
      </c>
      <c r="B1364" s="18">
        <v>8.8866973365242935E-3</v>
      </c>
      <c r="C1364" s="8">
        <f t="shared" si="149"/>
        <v>-4.2313302663475709E-2</v>
      </c>
      <c r="D1364" s="5">
        <f t="shared" si="150"/>
        <v>1.7904155822909005E-3</v>
      </c>
      <c r="E1364" s="5">
        <f t="shared" si="152"/>
        <v>6.7448184358369851E-3</v>
      </c>
      <c r="F1364" s="5">
        <f>B$6+B$7*E1354+B$8*(H1363*100)^2</f>
        <v>0.69742943021041126</v>
      </c>
      <c r="G1364" s="14">
        <v>1.1503944527681021E-2</v>
      </c>
      <c r="H1364" s="8">
        <f t="shared" si="153"/>
        <v>8.3512240432789923E-3</v>
      </c>
      <c r="I1364" s="7">
        <f t="shared" si="151"/>
        <v>3.1527204844020284E-3</v>
      </c>
      <c r="J1364" s="10">
        <f t="shared" si="154"/>
        <v>0.27405560560691938</v>
      </c>
      <c r="K1364" s="10">
        <f t="shared" si="155"/>
        <v>5.7234115836211963E-2</v>
      </c>
      <c r="AC1364" s="12"/>
      <c r="AD1364" s="13"/>
    </row>
    <row r="1365" spans="1:30" x14ac:dyDescent="0.3">
      <c r="A1365" s="17">
        <v>44469</v>
      </c>
      <c r="B1365" s="18">
        <v>-1.1527067367879625E-3</v>
      </c>
      <c r="C1365" s="8">
        <f t="shared" si="149"/>
        <v>-5.2352706736787963E-2</v>
      </c>
      <c r="D1365" s="5">
        <f t="shared" si="150"/>
        <v>2.7408059026681236E-3</v>
      </c>
      <c r="E1365" s="5">
        <f t="shared" si="152"/>
        <v>1.7904155822909005E-3</v>
      </c>
      <c r="F1365" s="5">
        <f>B$6+B$7*E1354+B$8*(H1364*100)^2</f>
        <v>0.69537007048515853</v>
      </c>
      <c r="G1365" s="14">
        <v>1.12222929375063E-2</v>
      </c>
      <c r="H1365" s="8">
        <f t="shared" si="153"/>
        <v>8.3388852401574554E-3</v>
      </c>
      <c r="I1365" s="7">
        <f t="shared" si="151"/>
        <v>2.8834076973488446E-3</v>
      </c>
      <c r="J1365" s="10">
        <f t="shared" si="154"/>
        <v>0.25693570052089243</v>
      </c>
      <c r="K1365" s="10">
        <f t="shared" si="155"/>
        <v>4.8805858382823697E-2</v>
      </c>
      <c r="AC1365" s="12"/>
      <c r="AD1365" s="13"/>
    </row>
    <row r="1366" spans="1:30" x14ac:dyDescent="0.3">
      <c r="A1366" s="17">
        <v>44470</v>
      </c>
      <c r="B1366" s="18">
        <v>1.7161476931003637E-2</v>
      </c>
      <c r="C1366" s="8">
        <f t="shared" si="149"/>
        <v>-3.4038523068996365E-2</v>
      </c>
      <c r="D1366" s="5">
        <f t="shared" si="150"/>
        <v>1.1586210527185978E-3</v>
      </c>
      <c r="E1366" s="5">
        <f t="shared" si="152"/>
        <v>2.7408059026681236E-3</v>
      </c>
      <c r="F1366" s="5">
        <f>B$6+B$7*E1354+B$8*(H1365*100)^2</f>
        <v>0.69347854857751412</v>
      </c>
      <c r="G1366" s="14">
        <v>7.6980152032207596E-3</v>
      </c>
      <c r="H1366" s="8">
        <f t="shared" si="153"/>
        <v>8.3275359415466606E-3</v>
      </c>
      <c r="I1366" s="7">
        <f t="shared" si="151"/>
        <v>6.2952073832590102E-4</v>
      </c>
      <c r="J1366" s="10">
        <f t="shared" si="154"/>
        <v>8.1777019362408748E-2</v>
      </c>
      <c r="K1366" s="10">
        <f t="shared" si="155"/>
        <v>3.0099981523528108E-3</v>
      </c>
      <c r="AC1366" s="12"/>
      <c r="AD1366" s="13"/>
    </row>
    <row r="1367" spans="1:30" x14ac:dyDescent="0.3">
      <c r="A1367" s="17">
        <v>44473</v>
      </c>
      <c r="B1367" s="18">
        <v>-2.2455745119955416E-2</v>
      </c>
      <c r="C1367" s="8">
        <f t="shared" si="149"/>
        <v>-7.3655745119955415E-2</v>
      </c>
      <c r="D1367" s="5">
        <f t="shared" si="150"/>
        <v>5.425168789175836E-3</v>
      </c>
      <c r="E1367" s="5">
        <f t="shared" si="152"/>
        <v>1.1586210527185978E-3</v>
      </c>
      <c r="F1367" s="5">
        <f>B$6+B$7*E1354+B$8*(H1366*100)^2</f>
        <v>0.69174118570534282</v>
      </c>
      <c r="G1367" s="14">
        <v>1.2546232884916311E-2</v>
      </c>
      <c r="H1367" s="8">
        <f t="shared" si="153"/>
        <v>8.317097965668931E-3</v>
      </c>
      <c r="I1367" s="7">
        <f t="shared" si="151"/>
        <v>4.2291349192473803E-3</v>
      </c>
      <c r="J1367" s="10">
        <f t="shared" si="154"/>
        <v>0.33708404411429754</v>
      </c>
      <c r="K1367" s="10">
        <f t="shared" si="155"/>
        <v>9.737978661754898E-2</v>
      </c>
      <c r="AC1367" s="12"/>
      <c r="AD1367" s="13"/>
    </row>
    <row r="1368" spans="1:30" x14ac:dyDescent="0.3">
      <c r="A1368" s="17">
        <v>44474</v>
      </c>
      <c r="B1368" s="18">
        <v>5.8863217170670936E-4</v>
      </c>
      <c r="C1368" s="8">
        <f t="shared" si="149"/>
        <v>-5.0611367828293292E-2</v>
      </c>
      <c r="D1368" s="5">
        <f t="shared" si="150"/>
        <v>2.5615105534508012E-3</v>
      </c>
      <c r="E1368" s="5">
        <f t="shared" si="152"/>
        <v>5.425168789175836E-3</v>
      </c>
      <c r="F1368" s="5">
        <f>B$6+B$7*E1354+B$8*(H1367*100)^2</f>
        <v>0.69014541790725337</v>
      </c>
      <c r="G1368" s="14">
        <v>1.0895355622579369E-2</v>
      </c>
      <c r="H1368" s="8">
        <f t="shared" si="153"/>
        <v>8.3074991297456876E-3</v>
      </c>
      <c r="I1368" s="7">
        <f t="shared" si="151"/>
        <v>2.5878564928336813E-3</v>
      </c>
      <c r="J1368" s="10">
        <f t="shared" si="154"/>
        <v>0.237519231356767</v>
      </c>
      <c r="K1368" s="10">
        <f t="shared" si="155"/>
        <v>4.0330495713649883E-2</v>
      </c>
      <c r="AC1368" s="12"/>
      <c r="AD1368" s="13"/>
    </row>
    <row r="1369" spans="1:30" x14ac:dyDescent="0.3">
      <c r="A1369" s="17">
        <v>44475</v>
      </c>
      <c r="B1369" s="18">
        <v>9.2300181199191826E-4</v>
      </c>
      <c r="C1369" s="8">
        <f t="shared" si="149"/>
        <v>-5.0276998188008085E-2</v>
      </c>
      <c r="D1369" s="5">
        <f t="shared" si="150"/>
        <v>2.5277765467969682E-3</v>
      </c>
      <c r="E1369" s="5">
        <f t="shared" si="152"/>
        <v>2.5615105534508012E-3</v>
      </c>
      <c r="F1369" s="5">
        <f>B$6+B$7*E1354+B$8*(H1368*100)^2</f>
        <v>0.68867970518470834</v>
      </c>
      <c r="G1369" s="14">
        <v>1.9690359801914067E-2</v>
      </c>
      <c r="H1369" s="8">
        <f t="shared" si="153"/>
        <v>8.2986728166900784E-3</v>
      </c>
      <c r="I1369" s="7">
        <f t="shared" si="151"/>
        <v>1.1391686985223989E-2</v>
      </c>
      <c r="J1369" s="10">
        <f t="shared" si="154"/>
        <v>0.57854133189158996</v>
      </c>
      <c r="K1369" s="10">
        <f t="shared" si="155"/>
        <v>0.50867834129036904</v>
      </c>
      <c r="AC1369" s="12"/>
      <c r="AD1369" s="13"/>
    </row>
    <row r="1370" spans="1:30" x14ac:dyDescent="0.3">
      <c r="A1370" s="17">
        <v>44476</v>
      </c>
      <c r="B1370" s="18">
        <v>2.2609600132487658E-4</v>
      </c>
      <c r="C1370" s="8">
        <f t="shared" si="149"/>
        <v>-5.0973903998675123E-2</v>
      </c>
      <c r="D1370" s="5">
        <f t="shared" si="150"/>
        <v>2.5983388888661477E-3</v>
      </c>
      <c r="E1370" s="5">
        <f t="shared" si="152"/>
        <v>2.5277765467969682E-3</v>
      </c>
      <c r="F1370" s="5">
        <f>B$6+B$7*E1354+B$8*(H1369*100)^2</f>
        <v>0.6873334480490505</v>
      </c>
      <c r="G1370" s="14">
        <v>7.8927028225675693E-3</v>
      </c>
      <c r="H1370" s="8">
        <f t="shared" si="153"/>
        <v>8.2905575690001114E-3</v>
      </c>
      <c r="I1370" s="7">
        <f t="shared" si="151"/>
        <v>3.9785474643254208E-4</v>
      </c>
      <c r="J1370" s="10">
        <f t="shared" si="154"/>
        <v>5.0407921769835017E-2</v>
      </c>
      <c r="K1370" s="10">
        <f t="shared" si="155"/>
        <v>1.189684645402922E-3</v>
      </c>
      <c r="AC1370" s="12"/>
      <c r="AD1370" s="13"/>
    </row>
    <row r="1371" spans="1:30" x14ac:dyDescent="0.3">
      <c r="A1371" s="17">
        <v>44477</v>
      </c>
      <c r="B1371" s="18">
        <v>2.0124393449422674E-2</v>
      </c>
      <c r="C1371" s="8">
        <f t="shared" si="149"/>
        <v>-3.1075606550577329E-2</v>
      </c>
      <c r="D1371" s="5">
        <f t="shared" si="150"/>
        <v>9.6569332248628464E-4</v>
      </c>
      <c r="E1371" s="5">
        <f t="shared" si="152"/>
        <v>2.5983388888661477E-3</v>
      </c>
      <c r="F1371" s="5">
        <f>B$6+B$7*E1354+B$8*(H1370*100)^2</f>
        <v>0.68609691086994862</v>
      </c>
      <c r="G1371" s="14">
        <v>1.9508133546000526E-2</v>
      </c>
      <c r="H1371" s="8">
        <f t="shared" si="153"/>
        <v>8.2830967087795648E-3</v>
      </c>
      <c r="I1371" s="7">
        <f t="shared" si="151"/>
        <v>1.1225036837220962E-2</v>
      </c>
      <c r="J1371" s="10">
        <f t="shared" si="154"/>
        <v>0.5754029113421909</v>
      </c>
      <c r="K1371" s="10">
        <f t="shared" si="155"/>
        <v>0.4985593578166907</v>
      </c>
      <c r="AC1371" s="12"/>
      <c r="AD1371" s="13"/>
    </row>
    <row r="1372" spans="1:30" x14ac:dyDescent="0.3">
      <c r="A1372" s="17">
        <v>44480</v>
      </c>
      <c r="B1372" s="18">
        <v>-5.8041253899165637E-3</v>
      </c>
      <c r="C1372" s="8">
        <f t="shared" si="149"/>
        <v>-5.7004125389916567E-2</v>
      </c>
      <c r="D1372" s="5">
        <f t="shared" si="150"/>
        <v>3.2494703114693308E-3</v>
      </c>
      <c r="E1372" s="5">
        <f t="shared" si="152"/>
        <v>9.6569332248628464E-4</v>
      </c>
      <c r="F1372" s="5">
        <f>B$6+B$7*E1354+B$8*(H1371*100)^2</f>
        <v>0.68496115147094372</v>
      </c>
      <c r="G1372" s="14">
        <v>1.2230538267600916E-2</v>
      </c>
      <c r="H1372" s="8">
        <f t="shared" si="153"/>
        <v>8.2762379827488256E-3</v>
      </c>
      <c r="I1372" s="7">
        <f t="shared" si="151"/>
        <v>3.9543002848520907E-3</v>
      </c>
      <c r="J1372" s="10">
        <f t="shared" si="154"/>
        <v>0.32331367584427234</v>
      </c>
      <c r="K1372" s="10">
        <f t="shared" si="155"/>
        <v>8.7242136263907977E-2</v>
      </c>
      <c r="AC1372" s="12"/>
      <c r="AD1372" s="13"/>
    </row>
    <row r="1373" spans="1:30" x14ac:dyDescent="0.3">
      <c r="A1373" s="17">
        <v>44482</v>
      </c>
      <c r="B1373" s="18">
        <v>1.1310372481449938E-2</v>
      </c>
      <c r="C1373" s="8">
        <f t="shared" si="149"/>
        <v>-3.9889627518550061E-2</v>
      </c>
      <c r="D1373" s="5">
        <f t="shared" si="150"/>
        <v>1.5911823835686662E-3</v>
      </c>
      <c r="E1373" s="5">
        <f t="shared" si="152"/>
        <v>3.2494703114693308E-3</v>
      </c>
      <c r="F1373" s="5">
        <f>B$6+B$7*E1354+B$8*(H1372*100)^2</f>
        <v>0.6839179564629575</v>
      </c>
      <c r="G1373" s="14">
        <v>1.2352900540672083E-2</v>
      </c>
      <c r="H1373" s="8">
        <f t="shared" si="153"/>
        <v>8.2699332310663641E-3</v>
      </c>
      <c r="I1373" s="7">
        <f t="shared" si="151"/>
        <v>4.0829673096057194E-3</v>
      </c>
      <c r="J1373" s="10">
        <f t="shared" si="154"/>
        <v>0.33052701235329285</v>
      </c>
      <c r="K1373" s="10">
        <f t="shared" si="155"/>
        <v>9.2447784259118926E-2</v>
      </c>
      <c r="AC1373" s="12"/>
      <c r="AD1373" s="13"/>
    </row>
    <row r="1374" spans="1:30" x14ac:dyDescent="0.3">
      <c r="A1374" s="17">
        <v>44483</v>
      </c>
      <c r="B1374" s="18">
        <v>-2.3914484065517263E-3</v>
      </c>
      <c r="C1374" s="8">
        <f t="shared" si="149"/>
        <v>-5.359144840655173E-2</v>
      </c>
      <c r="D1374" s="5">
        <f t="shared" si="150"/>
        <v>2.8720433423120961E-3</v>
      </c>
      <c r="E1374" s="5">
        <f t="shared" si="152"/>
        <v>1.5911823835686662E-3</v>
      </c>
      <c r="F1374" s="5">
        <f>B$6+B$7*E1354+B$8*(H1373*100)^2</f>
        <v>0.68295978184812245</v>
      </c>
      <c r="G1374" s="14">
        <v>6.6554131770683381E-3</v>
      </c>
      <c r="H1374" s="8">
        <f t="shared" si="153"/>
        <v>8.2641380787600738E-3</v>
      </c>
      <c r="I1374" s="7">
        <f t="shared" si="151"/>
        <v>1.6087249016917358E-3</v>
      </c>
      <c r="J1374" s="10">
        <f t="shared" si="154"/>
        <v>0.24171675880840918</v>
      </c>
      <c r="K1374" s="10">
        <f t="shared" si="155"/>
        <v>2.1831543105146345E-2</v>
      </c>
      <c r="AC1374" s="12"/>
      <c r="AD1374" s="13"/>
    </row>
    <row r="1375" spans="1:30" x14ac:dyDescent="0.3">
      <c r="A1375" s="17">
        <v>44484</v>
      </c>
      <c r="B1375" s="18">
        <v>1.2842916600681277E-2</v>
      </c>
      <c r="C1375" s="8">
        <f t="shared" si="149"/>
        <v>-3.8357083399318724E-2</v>
      </c>
      <c r="D1375" s="5">
        <f t="shared" si="150"/>
        <v>1.471265846902292E-3</v>
      </c>
      <c r="E1375" s="5">
        <f t="shared" si="152"/>
        <v>2.8720433423120961E-3</v>
      </c>
      <c r="F1375" s="5">
        <f>B$6+B$7*E1354+B$8*(H1374*100)^2</f>
        <v>0.68207969846439642</v>
      </c>
      <c r="G1375" s="14">
        <v>7.2082111025461278E-3</v>
      </c>
      <c r="H1375" s="8">
        <f t="shared" si="153"/>
        <v>8.2588116485629842E-3</v>
      </c>
      <c r="I1375" s="7">
        <f t="shared" si="151"/>
        <v>1.0506005460168564E-3</v>
      </c>
      <c r="J1375" s="10">
        <f t="shared" si="154"/>
        <v>0.1457505240996281</v>
      </c>
      <c r="K1375" s="10">
        <f t="shared" si="155"/>
        <v>8.8502510144810032E-3</v>
      </c>
      <c r="AC1375" s="12"/>
      <c r="AD1375" s="13"/>
    </row>
    <row r="1376" spans="1:30" x14ac:dyDescent="0.3">
      <c r="A1376" s="17">
        <v>44487</v>
      </c>
      <c r="B1376" s="18">
        <v>-1.9207605129961168E-3</v>
      </c>
      <c r="C1376" s="8">
        <f t="shared" si="149"/>
        <v>-5.3120760512996121E-2</v>
      </c>
      <c r="D1376" s="5">
        <f t="shared" si="150"/>
        <v>2.8218151974790879E-3</v>
      </c>
      <c r="E1376" s="5">
        <f t="shared" si="152"/>
        <v>1.471265846902292E-3</v>
      </c>
      <c r="F1376" s="5">
        <f>B$6+B$7*E1376+B$8*(G1375*100)^2</f>
        <v>0.53193150780748533</v>
      </c>
      <c r="G1376" s="14">
        <v>1.4112387543852332E-2</v>
      </c>
      <c r="H1376" s="8">
        <f t="shared" si="153"/>
        <v>7.2933634751566126E-3</v>
      </c>
      <c r="I1376" s="7">
        <f t="shared" si="151"/>
        <v>6.8190240686957192E-3</v>
      </c>
      <c r="J1376" s="10">
        <f t="shared" si="154"/>
        <v>0.48319421837775683</v>
      </c>
      <c r="K1376" s="10">
        <f t="shared" si="155"/>
        <v>0.2748747337910471</v>
      </c>
      <c r="AC1376" s="12"/>
      <c r="AD1376" s="13"/>
    </row>
    <row r="1377" spans="1:30" x14ac:dyDescent="0.3">
      <c r="A1377" s="17">
        <v>44488</v>
      </c>
      <c r="B1377" s="18">
        <v>-3.3365896716244792E-2</v>
      </c>
      <c r="C1377" s="8">
        <f t="shared" si="149"/>
        <v>-8.4565896716244787E-2</v>
      </c>
      <c r="D1377" s="5">
        <f t="shared" si="150"/>
        <v>7.1513908874225813E-3</v>
      </c>
      <c r="E1377" s="5">
        <f t="shared" si="152"/>
        <v>2.8218151974790879E-3</v>
      </c>
      <c r="F1377" s="5">
        <f>B$6+B$7*E1376+B$8*(H1376*100)^2</f>
        <v>0.54327354518854643</v>
      </c>
      <c r="G1377" s="14">
        <v>1.9636366334877302E-2</v>
      </c>
      <c r="H1377" s="8">
        <f t="shared" si="153"/>
        <v>7.370709227669657E-3</v>
      </c>
      <c r="I1377" s="7">
        <f t="shared" si="151"/>
        <v>1.2265657107207645E-2</v>
      </c>
      <c r="J1377" s="10">
        <f t="shared" si="154"/>
        <v>0.62463985943376354</v>
      </c>
      <c r="K1377" s="10">
        <f t="shared" si="155"/>
        <v>0.684238785211015</v>
      </c>
      <c r="AC1377" s="12"/>
      <c r="AD1377" s="13"/>
    </row>
    <row r="1378" spans="1:30" x14ac:dyDescent="0.3">
      <c r="A1378" s="17">
        <v>44489</v>
      </c>
      <c r="B1378" s="18">
        <v>1.0205050127274299E-3</v>
      </c>
      <c r="C1378" s="8">
        <f t="shared" si="149"/>
        <v>-5.0179494987272574E-2</v>
      </c>
      <c r="D1378" s="5">
        <f t="shared" si="150"/>
        <v>2.5179817171777133E-3</v>
      </c>
      <c r="E1378" s="5">
        <f t="shared" si="152"/>
        <v>7.1513908874225813E-3</v>
      </c>
      <c r="F1378" s="5">
        <f>B$6+B$7*E1376+B$8*(H1377*100)^2</f>
        <v>0.55369120652305093</v>
      </c>
      <c r="G1378" s="14">
        <v>1.1674320210288852E-2</v>
      </c>
      <c r="H1378" s="8">
        <f t="shared" si="153"/>
        <v>7.4410429814848597E-3</v>
      </c>
      <c r="I1378" s="7">
        <f t="shared" si="151"/>
        <v>4.2332772288039928E-3</v>
      </c>
      <c r="J1378" s="10">
        <f t="shared" si="154"/>
        <v>0.3626144522807509</v>
      </c>
      <c r="K1378" s="10">
        <f t="shared" si="155"/>
        <v>0.11852857086822377</v>
      </c>
      <c r="AC1378" s="12"/>
      <c r="AD1378" s="13"/>
    </row>
    <row r="1379" spans="1:30" x14ac:dyDescent="0.3">
      <c r="A1379" s="17">
        <v>44490</v>
      </c>
      <c r="B1379" s="18">
        <v>-2.7925904383060526E-2</v>
      </c>
      <c r="C1379" s="8">
        <f t="shared" si="149"/>
        <v>-7.9125904383060525E-2</v>
      </c>
      <c r="D1379" s="5">
        <f t="shared" si="150"/>
        <v>6.2609087444372366E-3</v>
      </c>
      <c r="E1379" s="5">
        <f t="shared" si="152"/>
        <v>2.5179817171777133E-3</v>
      </c>
      <c r="F1379" s="5">
        <f>B$6+B$7*E1376+B$8*(H1378*100)^2</f>
        <v>0.56325982845879341</v>
      </c>
      <c r="G1379" s="14">
        <v>2.9456701769509309E-2</v>
      </c>
      <c r="H1379" s="8">
        <f t="shared" si="153"/>
        <v>7.5050638135780922E-3</v>
      </c>
      <c r="I1379" s="7">
        <f t="shared" si="151"/>
        <v>2.1951637955931216E-2</v>
      </c>
      <c r="J1379" s="10">
        <f t="shared" si="154"/>
        <v>0.74521710297700061</v>
      </c>
      <c r="K1379" s="10">
        <f t="shared" si="155"/>
        <v>1.5575667534224427</v>
      </c>
      <c r="AC1379" s="12"/>
      <c r="AD1379" s="13"/>
    </row>
    <row r="1380" spans="1:30" x14ac:dyDescent="0.3">
      <c r="A1380" s="17">
        <v>44491</v>
      </c>
      <c r="B1380" s="18">
        <v>-1.3446852867189786E-2</v>
      </c>
      <c r="C1380" s="8">
        <f t="shared" si="149"/>
        <v>-6.4646852867189783E-2</v>
      </c>
      <c r="D1380" s="5">
        <f t="shared" si="150"/>
        <v>4.1792155856320836E-3</v>
      </c>
      <c r="E1380" s="5">
        <f t="shared" si="152"/>
        <v>6.2609087444372366E-3</v>
      </c>
      <c r="F1380" s="5">
        <f>B$6+B$7*E1376+B$8*(H1379*100)^2</f>
        <v>0.5720486077067729</v>
      </c>
      <c r="G1380" s="14">
        <v>3.6447117847163993E-2</v>
      </c>
      <c r="H1380" s="8">
        <f t="shared" si="153"/>
        <v>7.5633895027743536E-3</v>
      </c>
      <c r="I1380" s="7">
        <f t="shared" si="151"/>
        <v>2.8883728344389639E-2</v>
      </c>
      <c r="J1380" s="10">
        <f t="shared" si="154"/>
        <v>0.79248319347251561</v>
      </c>
      <c r="K1380" s="10">
        <f t="shared" si="155"/>
        <v>2.2463438539099547</v>
      </c>
      <c r="AC1380" s="12"/>
      <c r="AD1380" s="13"/>
    </row>
    <row r="1381" spans="1:30" x14ac:dyDescent="0.3">
      <c r="A1381" s="17">
        <v>44494</v>
      </c>
      <c r="B1381" s="18">
        <v>2.2502123798015278E-2</v>
      </c>
      <c r="C1381" s="8">
        <f t="shared" si="149"/>
        <v>-2.8697876201984725E-2</v>
      </c>
      <c r="D1381" s="5">
        <f t="shared" si="150"/>
        <v>8.2356809850444126E-4</v>
      </c>
      <c r="E1381" s="5">
        <f t="shared" si="152"/>
        <v>4.1792155856320836E-3</v>
      </c>
      <c r="F1381" s="5">
        <f>B$6+B$7*E1376+B$8*(H1380*100)^2</f>
        <v>0.58012110144604201</v>
      </c>
      <c r="G1381" s="14">
        <v>1.4852189996283516E-2</v>
      </c>
      <c r="H1381" s="8">
        <f t="shared" si="153"/>
        <v>7.6165681343111609E-3</v>
      </c>
      <c r="I1381" s="7">
        <f t="shared" si="151"/>
        <v>7.2356218619723548E-3</v>
      </c>
      <c r="J1381" s="10">
        <f t="shared" si="154"/>
        <v>0.48717541748273718</v>
      </c>
      <c r="K1381" s="10">
        <f t="shared" si="155"/>
        <v>0.28216308840243354</v>
      </c>
      <c r="AC1381" s="12"/>
      <c r="AD1381" s="13"/>
    </row>
    <row r="1382" spans="1:30" x14ac:dyDescent="0.3">
      <c r="A1382" s="17">
        <v>44495</v>
      </c>
      <c r="B1382" s="18">
        <v>-2.1336249918798813E-2</v>
      </c>
      <c r="C1382" s="8">
        <f t="shared" si="149"/>
        <v>-7.2536249918798812E-2</v>
      </c>
      <c r="D1382" s="5">
        <f t="shared" si="150"/>
        <v>5.2615075522824406E-3</v>
      </c>
      <c r="E1382" s="5">
        <f t="shared" si="152"/>
        <v>8.2356809850444126E-4</v>
      </c>
      <c r="F1382" s="5">
        <f>B$6+B$7*E1376+B$8*(H1381*100)^2</f>
        <v>0.58753568694556069</v>
      </c>
      <c r="G1382" s="14">
        <v>9.1480641532144715E-3</v>
      </c>
      <c r="H1382" s="8">
        <f t="shared" si="153"/>
        <v>7.6650876508071366E-3</v>
      </c>
      <c r="I1382" s="7">
        <f t="shared" si="151"/>
        <v>1.4829765024073349E-3</v>
      </c>
      <c r="J1382" s="10">
        <f t="shared" si="154"/>
        <v>0.16210823159632551</v>
      </c>
      <c r="K1382" s="10">
        <f t="shared" si="155"/>
        <v>1.6605223345288467E-2</v>
      </c>
      <c r="AC1382" s="12"/>
      <c r="AD1382" s="13"/>
    </row>
    <row r="1383" spans="1:30" x14ac:dyDescent="0.3">
      <c r="A1383" s="17">
        <v>44496</v>
      </c>
      <c r="B1383" s="18">
        <v>-5.3575709867251286E-4</v>
      </c>
      <c r="C1383" s="8">
        <f t="shared" si="149"/>
        <v>-5.1735757098672515E-2</v>
      </c>
      <c r="D1383" s="5">
        <f t="shared" si="150"/>
        <v>2.6765885625728435E-3</v>
      </c>
      <c r="E1383" s="5">
        <f t="shared" si="152"/>
        <v>5.2615075522824406E-3</v>
      </c>
      <c r="F1383" s="5">
        <f>B$6+B$7*E1376+B$8*(H1382*100)^2</f>
        <v>0.59434598372686864</v>
      </c>
      <c r="G1383" s="14">
        <v>1.6026465596904075E-2</v>
      </c>
      <c r="H1383" s="8">
        <f t="shared" si="153"/>
        <v>7.709383786833216E-3</v>
      </c>
      <c r="I1383" s="7">
        <f t="shared" si="151"/>
        <v>8.3170818100708581E-3</v>
      </c>
      <c r="J1383" s="10">
        <f t="shared" si="154"/>
        <v>0.51895920281247265</v>
      </c>
      <c r="K1383" s="10">
        <f t="shared" si="155"/>
        <v>0.3470225632923758</v>
      </c>
      <c r="AC1383" s="12"/>
      <c r="AD1383" s="13"/>
    </row>
    <row r="1384" spans="1:30" x14ac:dyDescent="0.3">
      <c r="A1384" s="17">
        <v>44497</v>
      </c>
      <c r="B1384" s="18">
        <v>-6.205576622455162E-3</v>
      </c>
      <c r="C1384" s="8">
        <f t="shared" si="149"/>
        <v>-5.7405576622455164E-2</v>
      </c>
      <c r="D1384" s="5">
        <f t="shared" si="150"/>
        <v>3.2954002273565706E-3</v>
      </c>
      <c r="E1384" s="5">
        <f t="shared" si="152"/>
        <v>2.6765885625728435E-3</v>
      </c>
      <c r="F1384" s="5">
        <f>B$6+B$7*E1376+B$8*(H1383*100)^2</f>
        <v>0.60060124132049986</v>
      </c>
      <c r="G1384" s="14">
        <v>1.1665060261103786E-2</v>
      </c>
      <c r="H1384" s="8">
        <f t="shared" si="153"/>
        <v>7.7498467166809172E-3</v>
      </c>
      <c r="I1384" s="7">
        <f t="shared" si="151"/>
        <v>3.9152135444228686E-3</v>
      </c>
      <c r="J1384" s="10">
        <f t="shared" si="154"/>
        <v>0.33563594673212588</v>
      </c>
      <c r="K1384" s="10">
        <f t="shared" si="155"/>
        <v>9.6273829754563556E-2</v>
      </c>
      <c r="AC1384" s="12"/>
      <c r="AD1384" s="13"/>
    </row>
    <row r="1385" spans="1:30" x14ac:dyDescent="0.3">
      <c r="A1385" s="17">
        <v>44498</v>
      </c>
      <c r="B1385" s="18">
        <v>-2.1070920952598139E-2</v>
      </c>
      <c r="C1385" s="8">
        <f t="shared" si="149"/>
        <v>-7.2270920952598142E-2</v>
      </c>
      <c r="D1385" s="5">
        <f t="shared" si="150"/>
        <v>5.2230860153366894E-3</v>
      </c>
      <c r="E1385" s="5">
        <f t="shared" si="152"/>
        <v>3.2954002273565706E-3</v>
      </c>
      <c r="F1385" s="5">
        <f>B$6+B$7*E1376+B$8*(H1384*100)^2</f>
        <v>0.60634669542025021</v>
      </c>
      <c r="G1385" s="14">
        <v>1.1139454083875242E-2</v>
      </c>
      <c r="H1385" s="8">
        <f t="shared" si="153"/>
        <v>7.7868266670078779E-3</v>
      </c>
      <c r="I1385" s="7">
        <f t="shared" si="151"/>
        <v>3.3526274168673639E-3</v>
      </c>
      <c r="J1385" s="10">
        <f t="shared" si="154"/>
        <v>0.30096873613585895</v>
      </c>
      <c r="K1385" s="10">
        <f t="shared" si="155"/>
        <v>7.249136969978931E-2</v>
      </c>
      <c r="AC1385" s="12"/>
      <c r="AD1385" s="13"/>
    </row>
    <row r="1386" spans="1:30" x14ac:dyDescent="0.3">
      <c r="A1386" s="17">
        <v>44501</v>
      </c>
      <c r="B1386" s="18">
        <v>1.9612973937804295E-2</v>
      </c>
      <c r="C1386" s="8">
        <f t="shared" si="149"/>
        <v>-3.1587026062195711E-2</v>
      </c>
      <c r="D1386" s="5">
        <f t="shared" si="150"/>
        <v>9.9774021545383099E-4</v>
      </c>
      <c r="E1386" s="5">
        <f t="shared" si="152"/>
        <v>5.2230860153366894E-3</v>
      </c>
      <c r="F1386" s="5">
        <f>B$6+B$7*E1376+B$8*(H1385*100)^2</f>
        <v>0.61162389501087089</v>
      </c>
      <c r="G1386" s="14">
        <v>1.3165779648287112E-2</v>
      </c>
      <c r="H1386" s="8">
        <f t="shared" si="153"/>
        <v>7.820638688821208E-3</v>
      </c>
      <c r="I1386" s="7">
        <f t="shared" si="151"/>
        <v>5.3451409594659043E-3</v>
      </c>
      <c r="J1386" s="10">
        <f t="shared" si="154"/>
        <v>0.40598742362829343</v>
      </c>
      <c r="K1386" s="10">
        <f t="shared" si="155"/>
        <v>0.16261125308066138</v>
      </c>
      <c r="AC1386" s="12"/>
      <c r="AD1386" s="13"/>
    </row>
    <row r="1387" spans="1:30" x14ac:dyDescent="0.3">
      <c r="A1387" s="17">
        <v>44503</v>
      </c>
      <c r="B1387" s="18">
        <v>6.2509473167430976E-4</v>
      </c>
      <c r="C1387" s="8">
        <f t="shared" si="149"/>
        <v>-5.0574905268325691E-2</v>
      </c>
      <c r="D1387" s="5">
        <f t="shared" si="150"/>
        <v>2.557821042900118E-3</v>
      </c>
      <c r="E1387" s="5">
        <f t="shared" si="152"/>
        <v>9.9774021545383099E-4</v>
      </c>
      <c r="F1387" s="5">
        <f>B$6+B$7*E1376+B$8*(H1386*100)^2</f>
        <v>0.61647100283485612</v>
      </c>
      <c r="G1387" s="14">
        <v>1.5854399906748726E-2</v>
      </c>
      <c r="H1387" s="8">
        <f t="shared" si="153"/>
        <v>7.8515667406884853E-3</v>
      </c>
      <c r="I1387" s="7">
        <f t="shared" si="151"/>
        <v>8.0028331660602411E-3</v>
      </c>
      <c r="J1387" s="10">
        <f t="shared" si="154"/>
        <v>0.50477048725468843</v>
      </c>
      <c r="K1387" s="10">
        <f t="shared" si="155"/>
        <v>0.31653180141433324</v>
      </c>
      <c r="AC1387" s="12"/>
      <c r="AD1387" s="13"/>
    </row>
    <row r="1388" spans="1:30" x14ac:dyDescent="0.3">
      <c r="A1388" s="17">
        <v>44504</v>
      </c>
      <c r="B1388" s="18">
        <v>-2.1098333664802561E-2</v>
      </c>
      <c r="C1388" s="8">
        <f t="shared" si="149"/>
        <v>-7.2298333664802567E-2</v>
      </c>
      <c r="D1388" s="5">
        <f t="shared" si="150"/>
        <v>5.2270490507071244E-3</v>
      </c>
      <c r="E1388" s="5">
        <f t="shared" si="152"/>
        <v>2.557821042900118E-3</v>
      </c>
      <c r="F1388" s="5">
        <f>B$6+B$7*E1376+B$8*(H1387*100)^2</f>
        <v>0.62092307137118641</v>
      </c>
      <c r="G1388" s="14">
        <v>1.3929109291069101E-2</v>
      </c>
      <c r="H1388" s="8">
        <f t="shared" si="153"/>
        <v>7.8798672030129194E-3</v>
      </c>
      <c r="I1388" s="7">
        <f t="shared" si="151"/>
        <v>6.049242088056182E-3</v>
      </c>
      <c r="J1388" s="10">
        <f t="shared" si="154"/>
        <v>0.43428778981113764</v>
      </c>
      <c r="K1388" s="10">
        <f t="shared" si="155"/>
        <v>0.19801346040201251</v>
      </c>
      <c r="AC1388" s="12"/>
      <c r="AD1388" s="13"/>
    </row>
    <row r="1389" spans="1:30" x14ac:dyDescent="0.3">
      <c r="A1389" s="17">
        <v>44505</v>
      </c>
      <c r="B1389" s="18">
        <v>1.3561743803110999E-2</v>
      </c>
      <c r="C1389" s="8">
        <f t="shared" si="149"/>
        <v>-3.7638256196889E-2</v>
      </c>
      <c r="D1389" s="5">
        <f t="shared" si="150"/>
        <v>1.4166383295426532E-3</v>
      </c>
      <c r="E1389" s="5">
        <f t="shared" si="152"/>
        <v>5.2270490507071244E-3</v>
      </c>
      <c r="F1389" s="5">
        <f>B$6+B$7*E1376+B$8*(H1388*100)^2</f>
        <v>0.62501229632180588</v>
      </c>
      <c r="G1389" s="14">
        <v>1.2188044505027694E-2</v>
      </c>
      <c r="H1389" s="8">
        <f t="shared" si="153"/>
        <v>7.9057719188059417E-3</v>
      </c>
      <c r="I1389" s="7">
        <f t="shared" si="151"/>
        <v>4.2822725862217519E-3</v>
      </c>
      <c r="J1389" s="10">
        <f t="shared" si="154"/>
        <v>0.35135025839914436</v>
      </c>
      <c r="K1389" s="10">
        <f t="shared" si="155"/>
        <v>0.108801671682353</v>
      </c>
      <c r="AC1389" s="12"/>
      <c r="AD1389" s="13"/>
    </row>
    <row r="1390" spans="1:30" x14ac:dyDescent="0.3">
      <c r="A1390" s="17">
        <v>44508</v>
      </c>
      <c r="B1390" s="18">
        <v>-4.102955616825185E-4</v>
      </c>
      <c r="C1390" s="8">
        <f t="shared" si="149"/>
        <v>-5.161029556168252E-2</v>
      </c>
      <c r="D1390" s="5">
        <f t="shared" si="150"/>
        <v>2.6636226079642263E-3</v>
      </c>
      <c r="E1390" s="5">
        <f t="shared" si="152"/>
        <v>1.4166383295426532E-3</v>
      </c>
      <c r="F1390" s="5">
        <f>B$6+B$7*E1376+B$8*(H1389*100)^2</f>
        <v>0.62876824943894971</v>
      </c>
      <c r="G1390" s="14">
        <v>9.454551449073029E-3</v>
      </c>
      <c r="H1390" s="8">
        <f t="shared" si="153"/>
        <v>7.9294908376197123E-3</v>
      </c>
      <c r="I1390" s="7">
        <f t="shared" si="151"/>
        <v>1.5250606114533168E-3</v>
      </c>
      <c r="J1390" s="10">
        <f t="shared" si="154"/>
        <v>0.16130438547699069</v>
      </c>
      <c r="K1390" s="10">
        <f t="shared" si="155"/>
        <v>1.6420250519340041E-2</v>
      </c>
      <c r="AC1390" s="12"/>
      <c r="AD1390" s="13"/>
    </row>
    <row r="1391" spans="1:30" x14ac:dyDescent="0.3">
      <c r="A1391" s="17">
        <v>44509</v>
      </c>
      <c r="B1391" s="18">
        <v>7.1701937119794303E-3</v>
      </c>
      <c r="C1391" s="8">
        <f t="shared" si="149"/>
        <v>-4.402980628802057E-2</v>
      </c>
      <c r="D1391" s="5">
        <f t="shared" si="150"/>
        <v>1.9386238417606159E-3</v>
      </c>
      <c r="E1391" s="5">
        <f t="shared" si="152"/>
        <v>2.6636226079642263E-3</v>
      </c>
      <c r="F1391" s="5">
        <f>B$6+B$7*E1376+B$8*(H1390*100)^2</f>
        <v>0.6322180923770464</v>
      </c>
      <c r="G1391" s="14">
        <v>1.3097658704532231E-2</v>
      </c>
      <c r="H1391" s="8">
        <f t="shared" si="153"/>
        <v>7.9512143247245353E-3</v>
      </c>
      <c r="I1391" s="7">
        <f t="shared" si="151"/>
        <v>5.1464443798076957E-3</v>
      </c>
      <c r="J1391" s="10">
        <f t="shared" si="154"/>
        <v>0.39292857570237744</v>
      </c>
      <c r="K1391" s="10">
        <f t="shared" si="155"/>
        <v>0.14814380241296732</v>
      </c>
      <c r="AC1391" s="12"/>
      <c r="AD1391" s="13"/>
    </row>
    <row r="1392" spans="1:30" x14ac:dyDescent="0.3">
      <c r="A1392" s="17">
        <v>44510</v>
      </c>
      <c r="B1392" s="18">
        <v>4.0945102900425117E-3</v>
      </c>
      <c r="C1392" s="8">
        <f t="shared" si="149"/>
        <v>-4.7105489709957489E-2</v>
      </c>
      <c r="D1392" s="5">
        <f t="shared" si="150"/>
        <v>2.2189271608149107E-3</v>
      </c>
      <c r="E1392" s="5">
        <f t="shared" si="152"/>
        <v>1.9386238417606159E-3</v>
      </c>
      <c r="F1392" s="5">
        <f>B$6+B$7*E1376+B$8*(H1391*100)^2</f>
        <v>0.63538677311568825</v>
      </c>
      <c r="G1392" s="14">
        <v>1.5175697922935199E-2</v>
      </c>
      <c r="H1392" s="8">
        <f t="shared" si="153"/>
        <v>7.9711151861937626E-3</v>
      </c>
      <c r="I1392" s="7">
        <f t="shared" si="151"/>
        <v>7.2045827367414363E-3</v>
      </c>
      <c r="J1392" s="10">
        <f t="shared" si="154"/>
        <v>0.47474473815488061</v>
      </c>
      <c r="K1392" s="10">
        <f t="shared" si="155"/>
        <v>0.25996531324628247</v>
      </c>
      <c r="AC1392" s="12"/>
      <c r="AD1392" s="13"/>
    </row>
    <row r="1393" spans="1:30" x14ac:dyDescent="0.3">
      <c r="A1393" s="17">
        <v>44511</v>
      </c>
      <c r="B1393" s="18">
        <v>1.6444521759278068E-2</v>
      </c>
      <c r="C1393" s="8">
        <f t="shared" si="149"/>
        <v>-3.4755478240721935E-2</v>
      </c>
      <c r="D1393" s="5">
        <f t="shared" si="150"/>
        <v>1.2079432677412959E-3</v>
      </c>
      <c r="E1393" s="5">
        <f t="shared" si="152"/>
        <v>2.2189271608149107E-3</v>
      </c>
      <c r="F1393" s="5">
        <f>B$6+B$7*E1376+B$8*(H1392*100)^2</f>
        <v>0.63829720637413068</v>
      </c>
      <c r="G1393" s="14">
        <v>1.4990382262633687E-2</v>
      </c>
      <c r="H1393" s="8">
        <f t="shared" si="153"/>
        <v>7.9893504515331573E-3</v>
      </c>
      <c r="I1393" s="7">
        <f t="shared" si="151"/>
        <v>7.0010318111005301E-3</v>
      </c>
      <c r="J1393" s="10">
        <f t="shared" si="154"/>
        <v>0.46703490867954067</v>
      </c>
      <c r="K1393" s="10">
        <f t="shared" si="155"/>
        <v>0.24699614363663747</v>
      </c>
      <c r="AC1393" s="12"/>
      <c r="AD1393" s="13"/>
    </row>
    <row r="1394" spans="1:30" x14ac:dyDescent="0.3">
      <c r="A1394" s="17">
        <v>44512</v>
      </c>
      <c r="B1394" s="18">
        <v>-1.320351647269514E-2</v>
      </c>
      <c r="C1394" s="8">
        <f t="shared" si="149"/>
        <v>-6.4403516472695141E-2</v>
      </c>
      <c r="D1394" s="5">
        <f t="shared" si="150"/>
        <v>4.1478129340487141E-3</v>
      </c>
      <c r="E1394" s="5">
        <f t="shared" si="152"/>
        <v>1.2079432677412959E-3</v>
      </c>
      <c r="F1394" s="5">
        <f>B$6+B$7*E1376+B$8*(H1393*100)^2</f>
        <v>0.64097043932201003</v>
      </c>
      <c r="G1394" s="14">
        <v>1.1135332848319973E-2</v>
      </c>
      <c r="H1394" s="8">
        <f t="shared" si="153"/>
        <v>8.0060629483036799E-3</v>
      </c>
      <c r="I1394" s="7">
        <f t="shared" si="151"/>
        <v>3.1292699000162929E-3</v>
      </c>
      <c r="J1394" s="10">
        <f t="shared" si="154"/>
        <v>0.28102167601468842</v>
      </c>
      <c r="K1394" s="10">
        <f t="shared" si="155"/>
        <v>6.0938445936230323E-2</v>
      </c>
      <c r="AC1394" s="12"/>
      <c r="AD1394" s="13"/>
    </row>
    <row r="1395" spans="1:30" x14ac:dyDescent="0.3">
      <c r="A1395" s="17">
        <v>44516</v>
      </c>
      <c r="B1395" s="18">
        <v>-1.7114543530603758E-2</v>
      </c>
      <c r="C1395" s="8">
        <f t="shared" si="149"/>
        <v>-6.8314543530603761E-2</v>
      </c>
      <c r="D1395" s="5">
        <f t="shared" si="150"/>
        <v>4.6668768577947557E-3</v>
      </c>
      <c r="E1395" s="5">
        <f t="shared" si="152"/>
        <v>4.1478129340487141E-3</v>
      </c>
      <c r="F1395" s="5">
        <f>B$6+B$7*E1376+B$8*(H1394*100)^2</f>
        <v>0.64342580378463754</v>
      </c>
      <c r="G1395" s="14">
        <v>1.5187164267031168E-2</v>
      </c>
      <c r="H1395" s="8">
        <f t="shared" si="153"/>
        <v>8.0213826974196763E-3</v>
      </c>
      <c r="I1395" s="7">
        <f t="shared" si="151"/>
        <v>7.1657815696114912E-3</v>
      </c>
      <c r="J1395" s="10">
        <f t="shared" si="154"/>
        <v>0.47183143894526924</v>
      </c>
      <c r="K1395" s="10">
        <f t="shared" si="155"/>
        <v>0.2549951555139045</v>
      </c>
      <c r="AC1395" s="12"/>
      <c r="AD1395" s="13"/>
    </row>
    <row r="1396" spans="1:30" x14ac:dyDescent="0.3">
      <c r="A1396" s="17">
        <v>44517</v>
      </c>
      <c r="B1396" s="18">
        <v>-1.506875846989514E-2</v>
      </c>
      <c r="C1396" s="8">
        <f t="shared" si="149"/>
        <v>-6.6268758469895148E-2</v>
      </c>
      <c r="D1396" s="5">
        <f t="shared" si="150"/>
        <v>4.3915483491412995E-3</v>
      </c>
      <c r="E1396" s="5">
        <f t="shared" si="152"/>
        <v>4.6668768577947557E-3</v>
      </c>
      <c r="F1396" s="5">
        <f>B$6+B$7*E1376+B$8*(H1395*100)^2</f>
        <v>0.64568105604356085</v>
      </c>
      <c r="G1396" s="14">
        <v>1.7808650315258526E-2</v>
      </c>
      <c r="H1396" s="8">
        <f t="shared" si="153"/>
        <v>8.0354281531450512E-3</v>
      </c>
      <c r="I1396" s="7">
        <f t="shared" si="151"/>
        <v>9.7732221621134752E-3</v>
      </c>
      <c r="J1396" s="10">
        <f t="shared" si="154"/>
        <v>0.54879072748931101</v>
      </c>
      <c r="K1396" s="10">
        <f t="shared" si="155"/>
        <v>0.42044248250601424</v>
      </c>
      <c r="AC1396" s="12"/>
      <c r="AD1396" s="13"/>
    </row>
    <row r="1397" spans="1:30" x14ac:dyDescent="0.3">
      <c r="A1397" s="17">
        <v>44518</v>
      </c>
      <c r="B1397" s="18">
        <v>-4.0979475167577913E-3</v>
      </c>
      <c r="C1397" s="8">
        <f t="shared" si="149"/>
        <v>-5.5297947516757796E-2</v>
      </c>
      <c r="D1397" s="5">
        <f t="shared" si="150"/>
        <v>3.0578629995660998E-3</v>
      </c>
      <c r="E1397" s="5">
        <f t="shared" si="152"/>
        <v>4.3915483491412995E-3</v>
      </c>
      <c r="F1397" s="5">
        <f>B$6+B$7*E1376+B$8*(H1396*100)^2</f>
        <v>0.64775250524338179</v>
      </c>
      <c r="G1397" s="14">
        <v>1.1014270710521823E-2</v>
      </c>
      <c r="H1397" s="8">
        <f t="shared" si="153"/>
        <v>8.048307308020624E-3</v>
      </c>
      <c r="I1397" s="7">
        <f t="shared" si="151"/>
        <v>2.9659634025011993E-3</v>
      </c>
      <c r="J1397" s="10">
        <f t="shared" si="154"/>
        <v>0.26928368481699327</v>
      </c>
      <c r="K1397" s="10">
        <f t="shared" si="155"/>
        <v>5.4790175994312573E-2</v>
      </c>
      <c r="AC1397" s="12"/>
      <c r="AD1397" s="13"/>
    </row>
    <row r="1398" spans="1:30" x14ac:dyDescent="0.3">
      <c r="A1398" s="17">
        <v>44519</v>
      </c>
      <c r="B1398" s="18">
        <v>4.9718188220048073E-3</v>
      </c>
      <c r="C1398" s="8">
        <f t="shared" si="149"/>
        <v>-4.6228181177995195E-2</v>
      </c>
      <c r="D1398" s="5">
        <f t="shared" si="150"/>
        <v>2.1370447350255494E-3</v>
      </c>
      <c r="E1398" s="5">
        <f t="shared" si="152"/>
        <v>3.0578629995660998E-3</v>
      </c>
      <c r="F1398" s="5">
        <f>B$6+B$7*E1398+B$8*(G1397*100)^2</f>
        <v>1.169066867834164</v>
      </c>
      <c r="G1398" s="14">
        <v>1.1962622574390338E-2</v>
      </c>
      <c r="H1398" s="8">
        <f t="shared" si="153"/>
        <v>1.081233956104859E-2</v>
      </c>
      <c r="I1398" s="7">
        <f t="shared" si="151"/>
        <v>1.1502830133417481E-3</v>
      </c>
      <c r="J1398" s="10">
        <f t="shared" si="154"/>
        <v>9.6156424411841065E-2</v>
      </c>
      <c r="K1398" s="10">
        <f t="shared" si="155"/>
        <v>5.287165318752729E-3</v>
      </c>
      <c r="AC1398" s="12"/>
      <c r="AD1398" s="13"/>
    </row>
    <row r="1399" spans="1:30" x14ac:dyDescent="0.3">
      <c r="A1399" s="17">
        <v>44522</v>
      </c>
      <c r="B1399" s="18">
        <v>-8.9005593502577904E-3</v>
      </c>
      <c r="C1399" s="8">
        <f t="shared" si="149"/>
        <v>-6.0100559350257793E-2</v>
      </c>
      <c r="D1399" s="5">
        <f t="shared" si="150"/>
        <v>3.6120772342138592E-3</v>
      </c>
      <c r="E1399" s="5">
        <f t="shared" si="152"/>
        <v>2.1370447350255494E-3</v>
      </c>
      <c r="F1399" s="5">
        <f>B$6+B$7*E1398+B$8*(H1398*100)^2</f>
        <v>1.1285842329102516</v>
      </c>
      <c r="G1399" s="14">
        <v>1.8012077329780954E-2</v>
      </c>
      <c r="H1399" s="8">
        <f t="shared" si="153"/>
        <v>1.0623484517380592E-2</v>
      </c>
      <c r="I1399" s="7">
        <f t="shared" si="151"/>
        <v>7.3885928124003616E-3</v>
      </c>
      <c r="J1399" s="10">
        <f t="shared" si="154"/>
        <v>0.41020214809893973</v>
      </c>
      <c r="K1399" s="10">
        <f t="shared" si="155"/>
        <v>0.1675207470543072</v>
      </c>
      <c r="AC1399" s="12"/>
      <c r="AD1399" s="13"/>
    </row>
    <row r="1400" spans="1:30" x14ac:dyDescent="0.3">
      <c r="A1400" s="17">
        <v>44523</v>
      </c>
      <c r="B1400" s="18">
        <v>1.4977076126982833E-2</v>
      </c>
      <c r="C1400" s="8">
        <f t="shared" si="149"/>
        <v>-3.622292387301717E-2</v>
      </c>
      <c r="D1400" s="5">
        <f t="shared" si="150"/>
        <v>1.3121002139103973E-3</v>
      </c>
      <c r="E1400" s="5">
        <f t="shared" si="152"/>
        <v>3.6120772342138592E-3</v>
      </c>
      <c r="F1400" s="5">
        <f>B$6+B$7*E1398+B$8*(H1399*100)^2</f>
        <v>1.0914009327326384</v>
      </c>
      <c r="G1400" s="14">
        <v>9.8581789874573351E-3</v>
      </c>
      <c r="H1400" s="8">
        <f t="shared" si="153"/>
        <v>1.0447013605488595E-2</v>
      </c>
      <c r="I1400" s="7">
        <f t="shared" si="151"/>
        <v>5.8883461803125973E-4</v>
      </c>
      <c r="J1400" s="10">
        <f t="shared" si="154"/>
        <v>5.9730566748731201E-2</v>
      </c>
      <c r="K1400" s="10">
        <f t="shared" si="155"/>
        <v>1.6507755182553208E-3</v>
      </c>
      <c r="AC1400" s="12"/>
      <c r="AD1400" s="13"/>
    </row>
    <row r="1401" spans="1:30" x14ac:dyDescent="0.3">
      <c r="A1401" s="17">
        <v>44524</v>
      </c>
      <c r="B1401" s="18">
        <v>8.1757806126999937E-3</v>
      </c>
      <c r="C1401" s="8">
        <f t="shared" si="149"/>
        <v>-4.3024219387300007E-2</v>
      </c>
      <c r="D1401" s="5">
        <f t="shared" si="150"/>
        <v>1.8510834538865218E-3</v>
      </c>
      <c r="E1401" s="5">
        <f t="shared" si="152"/>
        <v>1.3121002139103973E-3</v>
      </c>
      <c r="F1401" s="5">
        <f>B$6+B$7*E1398+B$8*(H1400*100)^2</f>
        <v>1.0572480715195001</v>
      </c>
      <c r="G1401" s="14">
        <v>1.619881314781272E-2</v>
      </c>
      <c r="H1401" s="8">
        <f t="shared" si="153"/>
        <v>1.0282256909450862E-2</v>
      </c>
      <c r="I1401" s="7">
        <f t="shared" si="151"/>
        <v>5.9165562383618579E-3</v>
      </c>
      <c r="J1401" s="10">
        <f t="shared" si="154"/>
        <v>0.36524627973505291</v>
      </c>
      <c r="K1401" s="10">
        <f t="shared" si="155"/>
        <v>0.1208959641248446</v>
      </c>
      <c r="AC1401" s="12"/>
      <c r="AD1401" s="13"/>
    </row>
    <row r="1402" spans="1:30" x14ac:dyDescent="0.3">
      <c r="A1402" s="17">
        <v>44525</v>
      </c>
      <c r="B1402" s="18">
        <v>1.2333450050592346E-2</v>
      </c>
      <c r="C1402" s="8">
        <f t="shared" si="149"/>
        <v>-3.8866549949407657E-2</v>
      </c>
      <c r="D1402" s="5">
        <f t="shared" si="150"/>
        <v>1.5106087049698003E-3</v>
      </c>
      <c r="E1402" s="5">
        <f t="shared" si="152"/>
        <v>1.8510834538865218E-3</v>
      </c>
      <c r="F1402" s="5">
        <f>B$6+B$7*E1398+B$8*(H1401*100)^2</f>
        <v>1.0258786684952326</v>
      </c>
      <c r="G1402" s="14">
        <v>1.034168562417823E-2</v>
      </c>
      <c r="H1402" s="8">
        <f t="shared" si="153"/>
        <v>1.0128566870467077E-2</v>
      </c>
      <c r="I1402" s="7">
        <f t="shared" si="151"/>
        <v>2.1311875371115251E-4</v>
      </c>
      <c r="J1402" s="10">
        <f t="shared" si="154"/>
        <v>2.0607738569512681E-2</v>
      </c>
      <c r="K1402" s="10">
        <f t="shared" si="155"/>
        <v>2.1831219480183961E-4</v>
      </c>
      <c r="AC1402" s="12"/>
      <c r="AD1402" s="13"/>
    </row>
    <row r="1403" spans="1:30" x14ac:dyDescent="0.3">
      <c r="A1403" s="17">
        <v>44526</v>
      </c>
      <c r="B1403" s="18">
        <v>-3.4487999913984511E-2</v>
      </c>
      <c r="C1403" s="8">
        <f t="shared" si="149"/>
        <v>-8.5687999913984514E-2</v>
      </c>
      <c r="D1403" s="5">
        <f t="shared" si="150"/>
        <v>7.3424333292590105E-3</v>
      </c>
      <c r="E1403" s="5">
        <f t="shared" si="152"/>
        <v>1.5106087049698003E-3</v>
      </c>
      <c r="F1403" s="5">
        <f>B$6+B$7*E1398+B$8*(H1402*100)^2</f>
        <v>0.99706587181744299</v>
      </c>
      <c r="G1403" s="14">
        <v>2.0671861149858507E-2</v>
      </c>
      <c r="H1403" s="8">
        <f t="shared" si="153"/>
        <v>9.9853185818853211E-3</v>
      </c>
      <c r="I1403" s="7">
        <f t="shared" si="151"/>
        <v>1.0686542567973186E-2</v>
      </c>
      <c r="J1403" s="10">
        <f t="shared" si="154"/>
        <v>0.51696083340064092</v>
      </c>
      <c r="K1403" s="10">
        <f t="shared" si="155"/>
        <v>0.34256796125160371</v>
      </c>
      <c r="AC1403" s="12"/>
      <c r="AD1403" s="13"/>
    </row>
    <row r="1404" spans="1:30" x14ac:dyDescent="0.3">
      <c r="A1404" s="17">
        <v>44529</v>
      </c>
      <c r="B1404" s="18">
        <v>5.7550466589289936E-3</v>
      </c>
      <c r="C1404" s="8">
        <f t="shared" si="149"/>
        <v>-4.5444953341071008E-2</v>
      </c>
      <c r="D1404" s="5">
        <f t="shared" si="150"/>
        <v>2.0652437841721209E-3</v>
      </c>
      <c r="E1404" s="5">
        <f t="shared" si="152"/>
        <v>7.3424333292590105E-3</v>
      </c>
      <c r="F1404" s="5">
        <f>B$6+B$7*E1398+B$8*(H1403*100)^2</f>
        <v>0.97060131806889327</v>
      </c>
      <c r="G1404" s="14">
        <v>1.4498997488701627E-2</v>
      </c>
      <c r="H1404" s="8">
        <f t="shared" si="153"/>
        <v>9.851910058810389E-3</v>
      </c>
      <c r="I1404" s="7">
        <f t="shared" si="151"/>
        <v>4.6470874298912383E-3</v>
      </c>
      <c r="J1404" s="10">
        <f t="shared" si="154"/>
        <v>0.32051094798192015</v>
      </c>
      <c r="K1404" s="10">
        <f t="shared" si="155"/>
        <v>8.5279900171705281E-2</v>
      </c>
      <c r="AC1404" s="12"/>
      <c r="AD1404" s="13"/>
    </row>
    <row r="1405" spans="1:30" x14ac:dyDescent="0.3">
      <c r="A1405" s="17">
        <v>44530</v>
      </c>
      <c r="B1405" s="18">
        <v>-8.7823979832226846E-3</v>
      </c>
      <c r="C1405" s="8">
        <f t="shared" si="149"/>
        <v>-5.9982397983222691E-2</v>
      </c>
      <c r="D1405" s="5">
        <f t="shared" si="150"/>
        <v>3.5978880678177176E-3</v>
      </c>
      <c r="E1405" s="5">
        <f t="shared" si="152"/>
        <v>2.0652437841721209E-3</v>
      </c>
      <c r="F1405" s="5">
        <f>B$6+B$7*E1398+B$8*(H1404*100)^2</f>
        <v>0.94629362545085061</v>
      </c>
      <c r="G1405" s="14">
        <v>2.1335826348627317E-2</v>
      </c>
      <c r="H1405" s="8">
        <f t="shared" si="153"/>
        <v>9.7277624634386009E-3</v>
      </c>
      <c r="I1405" s="7">
        <f t="shared" si="151"/>
        <v>1.1608063885188716E-2</v>
      </c>
      <c r="J1405" s="10">
        <f t="shared" si="154"/>
        <v>0.54406441520065818</v>
      </c>
      <c r="K1405" s="10">
        <f t="shared" si="155"/>
        <v>0.4078885428387804</v>
      </c>
      <c r="AC1405" s="12"/>
      <c r="AD1405" s="13"/>
    </row>
    <row r="1406" spans="1:30" x14ac:dyDescent="0.3">
      <c r="A1406" s="17">
        <v>44531</v>
      </c>
      <c r="B1406" s="18">
        <v>-1.1248823532464121E-2</v>
      </c>
      <c r="C1406" s="8">
        <f t="shared" si="149"/>
        <v>-6.2448823532464122E-2</v>
      </c>
      <c r="D1406" s="5">
        <f t="shared" si="150"/>
        <v>3.8998555605888447E-3</v>
      </c>
      <c r="E1406" s="5">
        <f t="shared" si="152"/>
        <v>3.5978880678177176E-3</v>
      </c>
      <c r="F1406" s="5">
        <f>B$6+B$7*E1398+B$8*(H1405*100)^2</f>
        <v>0.92396700978117807</v>
      </c>
      <c r="G1406" s="14">
        <v>2.4613310613699757E-2</v>
      </c>
      <c r="H1406" s="8">
        <f t="shared" si="153"/>
        <v>9.6123202702634598E-3</v>
      </c>
      <c r="I1406" s="7">
        <f t="shared" si="151"/>
        <v>1.5000990343436297E-2</v>
      </c>
      <c r="J1406" s="10">
        <f t="shared" si="154"/>
        <v>0.60946658411269361</v>
      </c>
      <c r="K1406" s="10">
        <f t="shared" si="155"/>
        <v>0.62035860508644602</v>
      </c>
      <c r="AC1406" s="12"/>
      <c r="AD1406" s="13"/>
    </row>
    <row r="1407" spans="1:30" x14ac:dyDescent="0.3">
      <c r="A1407" s="17">
        <v>44532</v>
      </c>
      <c r="B1407" s="18">
        <v>3.5971350609286891E-2</v>
      </c>
      <c r="C1407" s="8">
        <f t="shared" si="149"/>
        <v>-1.5228649390713112E-2</v>
      </c>
      <c r="D1407" s="5">
        <f t="shared" si="150"/>
        <v>2.3191176226526681E-4</v>
      </c>
      <c r="E1407" s="5">
        <f t="shared" si="152"/>
        <v>3.8998555605888447E-3</v>
      </c>
      <c r="F1407" s="5">
        <f>B$6+B$7*E1398+B$8*(H1406*100)^2</f>
        <v>0.90346001328858405</v>
      </c>
      <c r="G1407" s="14">
        <v>1.3669495030220084E-2</v>
      </c>
      <c r="H1407" s="8">
        <f t="shared" si="153"/>
        <v>9.5050513585597431E-3</v>
      </c>
      <c r="I1407" s="7">
        <f t="shared" si="151"/>
        <v>4.1644436716603405E-3</v>
      </c>
      <c r="J1407" s="10">
        <f t="shared" si="154"/>
        <v>0.30465234176198325</v>
      </c>
      <c r="K1407" s="10">
        <f t="shared" si="155"/>
        <v>7.4786197855879921E-2</v>
      </c>
      <c r="AC1407" s="12"/>
      <c r="AD1407" s="13"/>
    </row>
    <row r="1408" spans="1:30" x14ac:dyDescent="0.3">
      <c r="A1408" s="17">
        <v>44533</v>
      </c>
      <c r="B1408" s="18">
        <v>5.7651350881675455E-3</v>
      </c>
      <c r="C1408" s="8">
        <f t="shared" si="149"/>
        <v>-4.5434864911832455E-2</v>
      </c>
      <c r="D1408" s="5">
        <f t="shared" si="150"/>
        <v>2.0643269495564638E-3</v>
      </c>
      <c r="E1408" s="5">
        <f t="shared" si="152"/>
        <v>2.3191176226526681E-4</v>
      </c>
      <c r="F1408" s="5">
        <f>B$6+B$7*E1398+B$8*(H1407*100)^2</f>
        <v>0.88462433701013665</v>
      </c>
      <c r="G1408" s="14">
        <v>1.8612245209928931E-2</v>
      </c>
      <c r="H1408" s="8">
        <f t="shared" si="153"/>
        <v>9.4054470229231347E-3</v>
      </c>
      <c r="I1408" s="7">
        <f t="shared" si="151"/>
        <v>9.2067981870057967E-3</v>
      </c>
      <c r="J1408" s="10">
        <f t="shared" si="154"/>
        <v>0.49466349079123012</v>
      </c>
      <c r="K1408" s="10">
        <f t="shared" si="155"/>
        <v>0.29634866713590213</v>
      </c>
      <c r="AC1408" s="12"/>
      <c r="AD1408" s="13"/>
    </row>
    <row r="1409" spans="1:30" x14ac:dyDescent="0.3">
      <c r="A1409" s="17">
        <v>44536</v>
      </c>
      <c r="B1409" s="18">
        <v>1.6883413746599647E-2</v>
      </c>
      <c r="C1409" s="8">
        <f t="shared" si="149"/>
        <v>-3.4316586253400352E-2</v>
      </c>
      <c r="D1409" s="5">
        <f t="shared" si="150"/>
        <v>1.1776280920870661E-3</v>
      </c>
      <c r="E1409" s="5">
        <f t="shared" si="152"/>
        <v>2.0643269495564638E-3</v>
      </c>
      <c r="F1409" s="5">
        <f>B$6+B$7*E1398+B$8*(H1408*100)^2</f>
        <v>0.86732376834838254</v>
      </c>
      <c r="G1409" s="14">
        <v>1.2562547559206692E-2</v>
      </c>
      <c r="H1409" s="8">
        <f t="shared" si="153"/>
        <v>9.3130218959711596E-3</v>
      </c>
      <c r="I1409" s="7">
        <f t="shared" si="151"/>
        <v>3.2495256632355321E-3</v>
      </c>
      <c r="J1409" s="10">
        <f t="shared" si="154"/>
        <v>0.25866773024505352</v>
      </c>
      <c r="K1409" s="10">
        <f t="shared" si="155"/>
        <v>4.9616451622183533E-2</v>
      </c>
      <c r="AC1409" s="12"/>
      <c r="AD1409" s="13"/>
    </row>
    <row r="1410" spans="1:30" x14ac:dyDescent="0.3">
      <c r="A1410" s="17">
        <v>44537</v>
      </c>
      <c r="B1410" s="18">
        <v>6.5200285075409647E-3</v>
      </c>
      <c r="C1410" s="8">
        <f t="shared" si="149"/>
        <v>-4.4679971492459038E-2</v>
      </c>
      <c r="D1410" s="5">
        <f t="shared" si="150"/>
        <v>1.9962998525669524E-3</v>
      </c>
      <c r="E1410" s="5">
        <f t="shared" si="152"/>
        <v>1.1776280920870661E-3</v>
      </c>
      <c r="F1410" s="5">
        <f>B$6+B$7*E1398+B$8*(H1409*100)^2</f>
        <v>0.85143319603256151</v>
      </c>
      <c r="G1410" s="14">
        <v>1.224197269910246E-2</v>
      </c>
      <c r="H1410" s="8">
        <f t="shared" si="153"/>
        <v>9.2273137804702483E-3</v>
      </c>
      <c r="I1410" s="7">
        <f t="shared" si="151"/>
        <v>3.0146589186322119E-3</v>
      </c>
      <c r="J1410" s="10">
        <f t="shared" si="154"/>
        <v>0.24625597464804316</v>
      </c>
      <c r="K1410" s="10">
        <f t="shared" si="155"/>
        <v>4.4007892881051003E-2</v>
      </c>
      <c r="AC1410" s="12"/>
      <c r="AD1410" s="13"/>
    </row>
    <row r="1411" spans="1:30" x14ac:dyDescent="0.3">
      <c r="A1411" s="17">
        <v>44538</v>
      </c>
      <c r="B1411" s="18">
        <v>4.9894842305105731E-3</v>
      </c>
      <c r="C1411" s="8">
        <f t="shared" si="149"/>
        <v>-4.6210515769489431E-2</v>
      </c>
      <c r="D1411" s="5">
        <f t="shared" si="150"/>
        <v>2.1354117676822314E-3</v>
      </c>
      <c r="E1411" s="5">
        <f t="shared" si="152"/>
        <v>1.9962998525669524E-3</v>
      </c>
      <c r="F1411" s="5">
        <f>B$6+B$7*E1398+B$8*(H1410*100)^2</f>
        <v>0.83683770536047986</v>
      </c>
      <c r="G1411" s="14">
        <v>6.9274340743576994E-3</v>
      </c>
      <c r="H1411" s="8">
        <f t="shared" si="153"/>
        <v>9.1478833910390439E-3</v>
      </c>
      <c r="I1411" s="7">
        <f t="shared" si="151"/>
        <v>2.2204493166813445E-3</v>
      </c>
      <c r="J1411" s="10">
        <f t="shared" si="154"/>
        <v>0.32052983728859535</v>
      </c>
      <c r="K1411" s="10">
        <f t="shared" si="155"/>
        <v>3.5304842769756206E-2</v>
      </c>
      <c r="AC1411" s="12"/>
      <c r="AD1411" s="13"/>
    </row>
    <row r="1412" spans="1:30" x14ac:dyDescent="0.3">
      <c r="A1412" s="17">
        <v>44539</v>
      </c>
      <c r="B1412" s="18">
        <v>-1.6839105461314938E-2</v>
      </c>
      <c r="C1412" s="8">
        <f t="shared" si="149"/>
        <v>-6.8039105461314947E-2</v>
      </c>
      <c r="D1412" s="5">
        <f t="shared" si="150"/>
        <v>4.6293198719759374E-3</v>
      </c>
      <c r="E1412" s="5">
        <f t="shared" si="152"/>
        <v>2.1354117676822314E-3</v>
      </c>
      <c r="F1412" s="5">
        <f>B$6+B$7*E1398+B$8*(H1411*100)^2</f>
        <v>0.82343174717817313</v>
      </c>
      <c r="G1412" s="14">
        <v>1.5147271024460611E-2</v>
      </c>
      <c r="H1412" s="8">
        <f t="shared" si="153"/>
        <v>9.0743140081119798E-3</v>
      </c>
      <c r="I1412" s="7">
        <f t="shared" si="151"/>
        <v>6.0729570163486311E-3</v>
      </c>
      <c r="J1412" s="10">
        <f t="shared" si="154"/>
        <v>0.40092746782847555</v>
      </c>
      <c r="K1412" s="10">
        <f t="shared" si="155"/>
        <v>0.15687435531699334</v>
      </c>
      <c r="AC1412" s="12"/>
      <c r="AD1412" s="13"/>
    </row>
    <row r="1413" spans="1:30" x14ac:dyDescent="0.3">
      <c r="A1413" s="17">
        <v>44540</v>
      </c>
      <c r="B1413" s="18">
        <v>1.3707356443419022E-2</v>
      </c>
      <c r="C1413" s="8">
        <f t="shared" si="149"/>
        <v>-3.7492643556580982E-2</v>
      </c>
      <c r="D1413" s="5">
        <f t="shared" si="150"/>
        <v>1.4056983208608335E-3</v>
      </c>
      <c r="E1413" s="5">
        <f t="shared" si="152"/>
        <v>4.6293198719759374E-3</v>
      </c>
      <c r="F1413" s="5">
        <f>B$6+B$7*E1398+B$8*(H1412*100)^2</f>
        <v>0.81111837458772407</v>
      </c>
      <c r="G1413" s="14">
        <v>1.0127619233216496E-2</v>
      </c>
      <c r="H1413" s="8">
        <f t="shared" si="153"/>
        <v>9.0062110489801655E-3</v>
      </c>
      <c r="I1413" s="7">
        <f t="shared" si="151"/>
        <v>1.1214081842363301E-3</v>
      </c>
      <c r="J1413" s="10">
        <f t="shared" si="154"/>
        <v>0.11072771975454442</v>
      </c>
      <c r="K1413" s="10">
        <f t="shared" si="155"/>
        <v>7.163166141149313E-3</v>
      </c>
      <c r="AC1413" s="12"/>
      <c r="AD1413" s="13"/>
    </row>
    <row r="1414" spans="1:30" x14ac:dyDescent="0.3">
      <c r="A1414" s="17">
        <v>44543</v>
      </c>
      <c r="B1414" s="18">
        <v>-3.486089399747361E-3</v>
      </c>
      <c r="C1414" s="8">
        <f t="shared" si="149"/>
        <v>-5.468608939974736E-2</v>
      </c>
      <c r="D1414" s="5">
        <f t="shared" si="150"/>
        <v>2.9905683738371608E-3</v>
      </c>
      <c r="E1414" s="5">
        <f t="shared" si="152"/>
        <v>1.4056983208608335E-3</v>
      </c>
      <c r="F1414" s="5">
        <f>B$6+B$7*E1398+B$8*(H1413*100)^2</f>
        <v>0.79980854186339667</v>
      </c>
      <c r="G1414" s="14">
        <v>1.6353677666236795E-2</v>
      </c>
      <c r="H1414" s="8">
        <f t="shared" si="153"/>
        <v>8.9432015624349923E-3</v>
      </c>
      <c r="I1414" s="7">
        <f t="shared" si="151"/>
        <v>7.4104761038018031E-3</v>
      </c>
      <c r="J1414" s="10">
        <f t="shared" si="154"/>
        <v>0.45313820261366661</v>
      </c>
      <c r="K1414" s="10">
        <f t="shared" si="155"/>
        <v>0.22505641078243621</v>
      </c>
      <c r="AC1414" s="12"/>
      <c r="AD1414" s="13"/>
    </row>
    <row r="1415" spans="1:30" x14ac:dyDescent="0.3">
      <c r="A1415" s="17">
        <v>44544</v>
      </c>
      <c r="B1415" s="18">
        <v>-5.818558231368203E-3</v>
      </c>
      <c r="C1415" s="8">
        <f t="shared" si="149"/>
        <v>-5.7018558231368206E-2</v>
      </c>
      <c r="D1415" s="5">
        <f t="shared" si="150"/>
        <v>3.2511159827839269E-3</v>
      </c>
      <c r="E1415" s="5">
        <f t="shared" si="152"/>
        <v>2.9905683738371608E-3</v>
      </c>
      <c r="F1415" s="5">
        <f>B$6+B$7*E1398+B$8*(H1414*100)^2</f>
        <v>0.78942046050610215</v>
      </c>
      <c r="G1415" s="14">
        <v>1.8297761517279239E-2</v>
      </c>
      <c r="H1415" s="8">
        <f t="shared" si="153"/>
        <v>8.8849336548232141E-3</v>
      </c>
      <c r="I1415" s="7">
        <f t="shared" si="151"/>
        <v>9.4128278624560253E-3</v>
      </c>
      <c r="J1415" s="10">
        <f t="shared" si="154"/>
        <v>0.51442510350608461</v>
      </c>
      <c r="K1415" s="10">
        <f t="shared" si="155"/>
        <v>0.33699279925233316</v>
      </c>
      <c r="AC1415" s="12"/>
      <c r="AD1415" s="13"/>
    </row>
    <row r="1416" spans="1:30" x14ac:dyDescent="0.3">
      <c r="A1416" s="17">
        <v>44545</v>
      </c>
      <c r="B1416" s="18">
        <v>5.6974889097207541E-3</v>
      </c>
      <c r="C1416" s="8">
        <f t="shared" si="149"/>
        <v>-4.5502511090279252E-2</v>
      </c>
      <c r="D1416" s="5">
        <f t="shared" si="150"/>
        <v>2.0704785155209863E-3</v>
      </c>
      <c r="E1416" s="5">
        <f t="shared" si="152"/>
        <v>3.2511159827839269E-3</v>
      </c>
      <c r="F1416" s="5">
        <f>B$6+B$7*E1398+B$8*(H1415*100)^2</f>
        <v>0.77987900777942676</v>
      </c>
      <c r="G1416" s="14">
        <v>1.2405590683584135E-2</v>
      </c>
      <c r="H1416" s="8">
        <f t="shared" si="153"/>
        <v>8.8310758561991002E-3</v>
      </c>
      <c r="I1416" s="7">
        <f t="shared" si="151"/>
        <v>3.5745148273850346E-3</v>
      </c>
      <c r="J1416" s="10">
        <f t="shared" si="154"/>
        <v>0.28813741469925003</v>
      </c>
      <c r="K1416" s="10">
        <f t="shared" si="155"/>
        <v>6.4895114827647316E-2</v>
      </c>
      <c r="AC1416" s="12"/>
      <c r="AD1416" s="13"/>
    </row>
    <row r="1417" spans="1:30" x14ac:dyDescent="0.3">
      <c r="A1417" s="17">
        <v>44546</v>
      </c>
      <c r="B1417" s="18">
        <v>7.8114525468806796E-3</v>
      </c>
      <c r="C1417" s="8">
        <f t="shared" si="149"/>
        <v>-4.3388547453119319E-2</v>
      </c>
      <c r="D1417" s="5">
        <f t="shared" si="150"/>
        <v>1.8825660500915869E-3</v>
      </c>
      <c r="E1417" s="5">
        <f t="shared" si="152"/>
        <v>2.0704785155209863E-3</v>
      </c>
      <c r="F1417" s="5">
        <f>B$6+B$7*E1398+B$8*(H1416*100)^2</f>
        <v>0.77111518344997554</v>
      </c>
      <c r="G1417" s="14">
        <v>1.0178928219142902E-2</v>
      </c>
      <c r="H1417" s="8">
        <f t="shared" si="153"/>
        <v>8.7813164357627808E-3</v>
      </c>
      <c r="I1417" s="7">
        <f t="shared" si="151"/>
        <v>1.3976117833801212E-3</v>
      </c>
      <c r="J1417" s="10">
        <f t="shared" si="154"/>
        <v>0.13730441489426326</v>
      </c>
      <c r="K1417" s="10">
        <f t="shared" si="155"/>
        <v>1.1464042681643027E-2</v>
      </c>
      <c r="AC1417" s="12"/>
      <c r="AD1417" s="13"/>
    </row>
    <row r="1418" spans="1:30" x14ac:dyDescent="0.3">
      <c r="A1418" s="17">
        <v>44547</v>
      </c>
      <c r="B1418" s="18">
        <v>-9.386689041523023E-3</v>
      </c>
      <c r="C1418" s="8">
        <f t="shared" si="149"/>
        <v>-6.0586689041523027E-2</v>
      </c>
      <c r="D1418" s="5">
        <f t="shared" si="150"/>
        <v>3.6707468890142063E-3</v>
      </c>
      <c r="E1418" s="5">
        <f t="shared" si="152"/>
        <v>1.8825660500915869E-3</v>
      </c>
      <c r="F1418" s="5">
        <f>B$6+B$7*E1398+B$8*(H1417*100)^2</f>
        <v>0.76306561080337454</v>
      </c>
      <c r="G1418" s="14">
        <v>1.0425734888854177E-2</v>
      </c>
      <c r="H1418" s="8">
        <f t="shared" si="153"/>
        <v>8.7353626759475445E-3</v>
      </c>
      <c r="I1418" s="7">
        <f t="shared" si="151"/>
        <v>1.6903722129066323E-3</v>
      </c>
      <c r="J1418" s="10">
        <f t="shared" si="154"/>
        <v>0.16213458628357755</v>
      </c>
      <c r="K1418" s="10">
        <f t="shared" si="155"/>
        <v>1.6611309402761121E-2</v>
      </c>
      <c r="AC1418" s="12"/>
      <c r="AD1418" s="13"/>
    </row>
    <row r="1419" spans="1:30" x14ac:dyDescent="0.3">
      <c r="A1419" s="17">
        <v>44550</v>
      </c>
      <c r="B1419" s="18">
        <v>-2.0554768741688462E-2</v>
      </c>
      <c r="C1419" s="8">
        <f t="shared" si="149"/>
        <v>-7.1754768741688457E-2</v>
      </c>
      <c r="D1419" s="5">
        <f t="shared" si="150"/>
        <v>5.1487468371731911E-3</v>
      </c>
      <c r="E1419" s="5">
        <f t="shared" si="152"/>
        <v>3.6707468890142063E-3</v>
      </c>
      <c r="F1419" s="5">
        <f>B$6+B$7*E1398+B$8*(H1418*100)^2</f>
        <v>0.75567207832747152</v>
      </c>
      <c r="G1419" s="14">
        <v>1.4266718072831709E-2</v>
      </c>
      <c r="H1419" s="8">
        <f t="shared" si="153"/>
        <v>8.6929401144116465E-3</v>
      </c>
      <c r="I1419" s="7">
        <f t="shared" si="151"/>
        <v>5.5737779584200623E-3</v>
      </c>
      <c r="J1419" s="10">
        <f t="shared" si="154"/>
        <v>0.3906839631908251</v>
      </c>
      <c r="K1419" s="10">
        <f t="shared" si="155"/>
        <v>0.14576624018994355</v>
      </c>
      <c r="AC1419" s="12"/>
      <c r="AD1419" s="13"/>
    </row>
    <row r="1420" spans="1:30" x14ac:dyDescent="0.3">
      <c r="A1420" s="17">
        <v>44551</v>
      </c>
      <c r="B1420" s="18">
        <v>4.5601447064080305E-3</v>
      </c>
      <c r="C1420" s="8">
        <f t="shared" ref="C1420:C1483" si="156">B1420-B$5</f>
        <v>-4.6639855293591971E-2</v>
      </c>
      <c r="D1420" s="5">
        <f t="shared" ref="D1420:D1483" si="157">C1420^2</f>
        <v>2.1752761018071988E-3</v>
      </c>
      <c r="E1420" s="5">
        <f t="shared" si="152"/>
        <v>5.1487468371731911E-3</v>
      </c>
      <c r="F1420" s="5">
        <f>B$6+B$7*E1420+B$8*(G1419*100)^2</f>
        <v>1.9244385109193001</v>
      </c>
      <c r="G1420" s="14">
        <v>5.5319361380255687E-3</v>
      </c>
      <c r="H1420" s="8">
        <f t="shared" si="153"/>
        <v>1.3872413311746807E-2</v>
      </c>
      <c r="I1420" s="7">
        <f t="shared" si="151"/>
        <v>8.3404771737212377E-3</v>
      </c>
      <c r="J1420" s="10">
        <f t="shared" si="154"/>
        <v>1.5076958528841728</v>
      </c>
      <c r="K1420" s="10">
        <f t="shared" si="155"/>
        <v>0.31813678701661674</v>
      </c>
      <c r="AC1420" s="12"/>
      <c r="AD1420" s="13"/>
    </row>
    <row r="1421" spans="1:30" x14ac:dyDescent="0.3">
      <c r="A1421" s="17">
        <v>44552</v>
      </c>
      <c r="B1421" s="18">
        <v>-2.4294891044890714E-3</v>
      </c>
      <c r="C1421" s="8">
        <f t="shared" si="156"/>
        <v>-5.3629489104489073E-2</v>
      </c>
      <c r="D1421" s="5">
        <f t="shared" si="157"/>
        <v>2.876122101608512E-3</v>
      </c>
      <c r="E1421" s="5">
        <f t="shared" si="152"/>
        <v>2.1752761018071988E-3</v>
      </c>
      <c r="F1421" s="5">
        <f>B$6+B$7*E1420+B$8*(H1420*100)^2</f>
        <v>1.8225273218263238</v>
      </c>
      <c r="G1421" s="14">
        <v>9.0917945926128358E-3</v>
      </c>
      <c r="H1421" s="8">
        <f t="shared" si="153"/>
        <v>1.3500101191570097E-2</v>
      </c>
      <c r="I1421" s="7">
        <f t="shared" ref="I1421:I1484" si="158">SQRT((G1421-H1421)^2)</f>
        <v>4.4083065989572612E-3</v>
      </c>
      <c r="J1421" s="10">
        <f t="shared" si="154"/>
        <v>0.48486649737325233</v>
      </c>
      <c r="K1421" s="10">
        <f t="shared" si="155"/>
        <v>6.878608552976373E-2</v>
      </c>
      <c r="AC1421" s="12"/>
      <c r="AD1421" s="13"/>
    </row>
    <row r="1422" spans="1:30" x14ac:dyDescent="0.3">
      <c r="A1422" s="17">
        <v>44553</v>
      </c>
      <c r="B1422" s="18">
        <v>-3.3597480862544329E-3</v>
      </c>
      <c r="C1422" s="8">
        <f t="shared" si="156"/>
        <v>-5.4559748086254432E-2</v>
      </c>
      <c r="D1422" s="5">
        <f t="shared" si="157"/>
        <v>2.9767661112355443E-3</v>
      </c>
      <c r="E1422" s="5">
        <f t="shared" ref="E1422:E1485" si="159">D1421</f>
        <v>2.876122101608512E-3</v>
      </c>
      <c r="F1422" s="5">
        <f>B$6+B$7*E1420+B$8*(H1421*100)^2</f>
        <v>1.7289218946444247</v>
      </c>
      <c r="G1422" s="14">
        <v>4.7531601648762327E-3</v>
      </c>
      <c r="H1422" s="8">
        <f t="shared" ref="H1422:H1485" si="160">SQRT(F1422)/100</f>
        <v>1.3148847457645954E-2</v>
      </c>
      <c r="I1422" s="7">
        <f t="shared" si="158"/>
        <v>8.3956872927697206E-3</v>
      </c>
      <c r="J1422" s="10">
        <f t="shared" ref="J1422:J1485" si="161">ABS(G1422-H1422)/G1422</f>
        <v>1.7663379733782516</v>
      </c>
      <c r="K1422" s="10">
        <f t="shared" ref="K1422:K1485" si="162">G1422/H1422-LN(G1422/H1422)-1</f>
        <v>0.37901314400341879</v>
      </c>
      <c r="AC1422" s="12"/>
      <c r="AD1422" s="13"/>
    </row>
    <row r="1423" spans="1:30" x14ac:dyDescent="0.3">
      <c r="A1423" s="17">
        <v>44557</v>
      </c>
      <c r="B1423" s="18">
        <v>6.083032891119171E-3</v>
      </c>
      <c r="C1423" s="8">
        <f t="shared" si="156"/>
        <v>-4.5116967108880829E-2</v>
      </c>
      <c r="D1423" s="5">
        <f t="shared" si="157"/>
        <v>2.0355407211038344E-3</v>
      </c>
      <c r="E1423" s="5">
        <f t="shared" si="159"/>
        <v>2.9767661112355443E-3</v>
      </c>
      <c r="F1423" s="5">
        <f>B$6+B$7*E1420+B$8*(H1422*100)^2</f>
        <v>1.6429453097778504</v>
      </c>
      <c r="G1423" s="14">
        <v>4.5548503313475744E-3</v>
      </c>
      <c r="H1423" s="8">
        <f t="shared" si="160"/>
        <v>1.2817742819146631E-2</v>
      </c>
      <c r="I1423" s="7">
        <f t="shared" si="158"/>
        <v>8.2628924877990555E-3</v>
      </c>
      <c r="J1423" s="10">
        <f t="shared" si="161"/>
        <v>1.8140864982833451</v>
      </c>
      <c r="K1423" s="10">
        <f t="shared" si="162"/>
        <v>0.38999280067780173</v>
      </c>
      <c r="AC1423" s="12"/>
      <c r="AD1423" s="13"/>
    </row>
    <row r="1424" spans="1:30" x14ac:dyDescent="0.3">
      <c r="A1424" s="17">
        <v>44558</v>
      </c>
      <c r="B1424" s="18">
        <v>-6.3404761000926653E-3</v>
      </c>
      <c r="C1424" s="8">
        <f t="shared" si="156"/>
        <v>-5.754047610009267E-2</v>
      </c>
      <c r="D1424" s="5">
        <f t="shared" si="157"/>
        <v>3.3109063898253358E-3</v>
      </c>
      <c r="E1424" s="5">
        <f t="shared" si="159"/>
        <v>2.0355407211038344E-3</v>
      </c>
      <c r="F1424" s="5">
        <f>B$6+B$7*E1420+B$8*(H1423*100)^2</f>
        <v>1.5639758165779021</v>
      </c>
      <c r="G1424" s="14">
        <v>6.459038229804254E-3</v>
      </c>
      <c r="H1424" s="8">
        <f t="shared" si="160"/>
        <v>1.2505901873027398E-2</v>
      </c>
      <c r="I1424" s="7">
        <f t="shared" si="158"/>
        <v>6.0468636432231444E-3</v>
      </c>
      <c r="J1424" s="10">
        <f t="shared" si="161"/>
        <v>0.93618638380568919</v>
      </c>
      <c r="K1424" s="10">
        <f t="shared" si="162"/>
        <v>0.17719945965761696</v>
      </c>
      <c r="AC1424" s="12"/>
      <c r="AD1424" s="13"/>
    </row>
    <row r="1425" spans="1:30" x14ac:dyDescent="0.3">
      <c r="A1425" s="17">
        <v>44559</v>
      </c>
      <c r="B1425" s="18">
        <v>-7.2450561206496896E-3</v>
      </c>
      <c r="C1425" s="8">
        <f t="shared" si="156"/>
        <v>-5.8445056120649694E-2</v>
      </c>
      <c r="D1425" s="5">
        <f t="shared" si="157"/>
        <v>3.4158245849458921E-3</v>
      </c>
      <c r="E1425" s="5">
        <f t="shared" si="159"/>
        <v>3.3109063898253358E-3</v>
      </c>
      <c r="F1425" s="5">
        <f>B$6+B$7*E1420+B$8*(H1424*100)^2</f>
        <v>1.4914423370737493</v>
      </c>
      <c r="G1425" s="14">
        <v>7.4534426529625844E-3</v>
      </c>
      <c r="H1425" s="8">
        <f t="shared" si="160"/>
        <v>1.2212462229516821E-2</v>
      </c>
      <c r="I1425" s="7">
        <f t="shared" si="158"/>
        <v>4.7590195765542364E-3</v>
      </c>
      <c r="J1425" s="10">
        <f t="shared" si="161"/>
        <v>0.63849952272224531</v>
      </c>
      <c r="K1425" s="10">
        <f t="shared" si="162"/>
        <v>0.10409538751602732</v>
      </c>
      <c r="AC1425" s="12"/>
      <c r="AD1425" s="13"/>
    </row>
    <row r="1426" spans="1:30" x14ac:dyDescent="0.3">
      <c r="A1426" s="17">
        <v>44560</v>
      </c>
      <c r="B1426" s="18">
        <v>6.8444571244204158E-3</v>
      </c>
      <c r="C1426" s="8">
        <f t="shared" si="156"/>
        <v>-4.4355542875579586E-2</v>
      </c>
      <c r="D1426" s="5">
        <f t="shared" si="157"/>
        <v>1.9674141837873788E-3</v>
      </c>
      <c r="E1426" s="5">
        <f t="shared" si="159"/>
        <v>3.4158245849458921E-3</v>
      </c>
      <c r="F1426" s="5">
        <f>B$6+B$7*E1420+B$8*(H1425*100)^2</f>
        <v>1.4248203361491854</v>
      </c>
      <c r="G1426" s="14">
        <v>6.8724760411542837E-3</v>
      </c>
      <c r="H1426" s="8">
        <f t="shared" si="160"/>
        <v>1.1936583833531205E-2</v>
      </c>
      <c r="I1426" s="7">
        <f t="shared" si="158"/>
        <v>5.064107792376921E-3</v>
      </c>
      <c r="J1426" s="10">
        <f t="shared" si="161"/>
        <v>0.73686801700750149</v>
      </c>
      <c r="K1426" s="10">
        <f t="shared" si="162"/>
        <v>0.12783248729761265</v>
      </c>
      <c r="AC1426" s="12"/>
      <c r="AD1426" s="13"/>
    </row>
    <row r="1427" spans="1:30" x14ac:dyDescent="0.3">
      <c r="A1427" s="17">
        <v>44564</v>
      </c>
      <c r="B1427" s="18">
        <v>-8.6230557695061334E-3</v>
      </c>
      <c r="C1427" s="8">
        <f t="shared" si="156"/>
        <v>-5.9823055769506139E-2</v>
      </c>
      <c r="D1427" s="5">
        <f t="shared" si="157"/>
        <v>3.5787980016014419E-3</v>
      </c>
      <c r="E1427" s="5">
        <f t="shared" si="159"/>
        <v>1.9674141837873788E-3</v>
      </c>
      <c r="F1427" s="5">
        <f>B$6+B$7*E1420+B$8*(H1426*100)^2</f>
        <v>1.3636280282999731</v>
      </c>
      <c r="G1427" s="14">
        <v>1.7000257704296771E-2</v>
      </c>
      <c r="H1427" s="8">
        <f t="shared" si="160"/>
        <v>1.167744847259012E-2</v>
      </c>
      <c r="I1427" s="7">
        <f t="shared" si="158"/>
        <v>5.3228092317066517E-3</v>
      </c>
      <c r="J1427" s="10">
        <f t="shared" si="161"/>
        <v>0.31310167906227243</v>
      </c>
      <c r="K1427" s="10">
        <f t="shared" si="162"/>
        <v>8.0250541302113287E-2</v>
      </c>
      <c r="AC1427" s="12"/>
      <c r="AD1427" s="13"/>
    </row>
    <row r="1428" spans="1:30" x14ac:dyDescent="0.3">
      <c r="A1428" s="17">
        <v>44565</v>
      </c>
      <c r="B1428" s="18">
        <v>-3.9337484923416639E-3</v>
      </c>
      <c r="C1428" s="8">
        <f t="shared" si="156"/>
        <v>-5.5133748492341664E-2</v>
      </c>
      <c r="D1428" s="5">
        <f t="shared" si="157"/>
        <v>3.0397302228167868E-3</v>
      </c>
      <c r="E1428" s="5">
        <f t="shared" si="159"/>
        <v>3.5787980016014419E-3</v>
      </c>
      <c r="F1428" s="5">
        <f>B$6+B$7*E1420+B$8*(H1427*100)^2</f>
        <v>1.3074228935404717</v>
      </c>
      <c r="G1428" s="14">
        <v>7.1531578143070786E-3</v>
      </c>
      <c r="H1428" s="8">
        <f t="shared" si="160"/>
        <v>1.1434259458051805E-2</v>
      </c>
      <c r="I1428" s="7">
        <f t="shared" si="158"/>
        <v>4.2811016437447266E-3</v>
      </c>
      <c r="J1428" s="10">
        <f t="shared" si="161"/>
        <v>0.59849114962654215</v>
      </c>
      <c r="K1428" s="10">
        <f t="shared" si="162"/>
        <v>9.4650103847905509E-2</v>
      </c>
      <c r="AC1428" s="12"/>
      <c r="AD1428" s="13"/>
    </row>
    <row r="1429" spans="1:30" x14ac:dyDescent="0.3">
      <c r="A1429" s="17">
        <v>44566</v>
      </c>
      <c r="B1429" s="18">
        <v>-2.4526948240936423E-2</v>
      </c>
      <c r="C1429" s="8">
        <f t="shared" si="156"/>
        <v>-7.5726948240936426E-2</v>
      </c>
      <c r="D1429" s="5">
        <f t="shared" si="157"/>
        <v>5.7345706898854643E-3</v>
      </c>
      <c r="E1429" s="5">
        <f t="shared" si="159"/>
        <v>3.0397302228167868E-3</v>
      </c>
      <c r="F1429" s="5">
        <f>B$6+B$7*E1420+B$8*(H1428*100)^2</f>
        <v>1.2557984772638697</v>
      </c>
      <c r="G1429" s="14">
        <v>1.1036131881153663E-2</v>
      </c>
      <c r="H1429" s="8">
        <f t="shared" si="160"/>
        <v>1.1206241462969955E-2</v>
      </c>
      <c r="I1429" s="7">
        <f t="shared" si="158"/>
        <v>1.7010958181629121E-4</v>
      </c>
      <c r="J1429" s="10">
        <f t="shared" si="161"/>
        <v>1.5413877221491557E-2</v>
      </c>
      <c r="K1429" s="10">
        <f t="shared" si="162"/>
        <v>1.1639402549801225E-4</v>
      </c>
      <c r="AC1429" s="12"/>
      <c r="AD1429" s="13"/>
    </row>
    <row r="1430" spans="1:30" x14ac:dyDescent="0.3">
      <c r="A1430" s="17">
        <v>44567</v>
      </c>
      <c r="B1430" s="18">
        <v>5.4796821668308257E-3</v>
      </c>
      <c r="C1430" s="8">
        <f t="shared" si="156"/>
        <v>-4.5720317833169176E-2</v>
      </c>
      <c r="D1430" s="5">
        <f t="shared" si="157"/>
        <v>2.0903474627660076E-3</v>
      </c>
      <c r="E1430" s="5">
        <f t="shared" si="159"/>
        <v>5.7345706898854643E-3</v>
      </c>
      <c r="F1430" s="5">
        <f>B$6+B$7*E1420+B$8*(H1429*100)^2</f>
        <v>1.2083814509138111</v>
      </c>
      <c r="G1430" s="14">
        <v>8.545306936621094E-3</v>
      </c>
      <c r="H1430" s="8">
        <f t="shared" si="160"/>
        <v>1.0992640496776973E-2</v>
      </c>
      <c r="I1430" s="7">
        <f t="shared" si="158"/>
        <v>2.4473335601558795E-3</v>
      </c>
      <c r="J1430" s="10">
        <f t="shared" si="161"/>
        <v>0.28639504447380115</v>
      </c>
      <c r="K1430" s="10">
        <f t="shared" si="162"/>
        <v>2.920994587502812E-2</v>
      </c>
      <c r="AC1430" s="12"/>
      <c r="AD1430" s="13"/>
    </row>
    <row r="1431" spans="1:30" x14ac:dyDescent="0.3">
      <c r="A1431" s="17">
        <v>44568</v>
      </c>
      <c r="B1431" s="18">
        <v>1.13375015075503E-2</v>
      </c>
      <c r="C1431" s="8">
        <f t="shared" si="156"/>
        <v>-3.9862498492449702E-2</v>
      </c>
      <c r="D1431" s="5">
        <f t="shared" si="157"/>
        <v>1.5890187860605547E-3</v>
      </c>
      <c r="E1431" s="5">
        <f t="shared" si="159"/>
        <v>2.0903474627660076E-3</v>
      </c>
      <c r="F1431" s="5">
        <f>B$6+B$7*E1420+B$8*(H1430*100)^2</f>
        <v>1.1648289122112818</v>
      </c>
      <c r="G1431" s="14">
        <v>8.9306679681377208E-3</v>
      </c>
      <c r="H1431" s="8">
        <f t="shared" si="160"/>
        <v>1.0792723994484811E-2</v>
      </c>
      <c r="I1431" s="7">
        <f t="shared" si="158"/>
        <v>1.8620560263470903E-3</v>
      </c>
      <c r="J1431" s="10">
        <f t="shared" si="161"/>
        <v>0.20850131624985022</v>
      </c>
      <c r="K1431" s="10">
        <f t="shared" si="162"/>
        <v>1.6852181889847273E-2</v>
      </c>
      <c r="AC1431" s="12"/>
      <c r="AD1431" s="13"/>
    </row>
    <row r="1432" spans="1:30" x14ac:dyDescent="0.3">
      <c r="A1432" s="17">
        <v>44571</v>
      </c>
      <c r="B1432" s="18">
        <v>-7.5636525228337751E-3</v>
      </c>
      <c r="C1432" s="8">
        <f t="shared" si="156"/>
        <v>-5.8763652522833776E-2</v>
      </c>
      <c r="D1432" s="5">
        <f t="shared" si="157"/>
        <v>3.4531668578243486E-3</v>
      </c>
      <c r="E1432" s="5">
        <f t="shared" si="159"/>
        <v>1.5890187860605547E-3</v>
      </c>
      <c r="F1432" s="5">
        <f>B$6+B$7*E1420+B$8*(H1431*100)^2</f>
        <v>1.124825905413009</v>
      </c>
      <c r="G1432" s="14">
        <v>1.1591198027117404E-2</v>
      </c>
      <c r="H1432" s="8">
        <f t="shared" si="160"/>
        <v>1.060578099629164E-2</v>
      </c>
      <c r="I1432" s="7">
        <f t="shared" si="158"/>
        <v>9.854170308257644E-4</v>
      </c>
      <c r="J1432" s="10">
        <f t="shared" si="161"/>
        <v>8.501425206612799E-2</v>
      </c>
      <c r="K1432" s="10">
        <f t="shared" si="162"/>
        <v>4.0664082540915469E-3</v>
      </c>
      <c r="AC1432" s="12"/>
      <c r="AD1432" s="13"/>
    </row>
    <row r="1433" spans="1:30" x14ac:dyDescent="0.3">
      <c r="A1433" s="17">
        <v>44572</v>
      </c>
      <c r="B1433" s="18">
        <v>1.7830185956260833E-2</v>
      </c>
      <c r="C1433" s="8">
        <f t="shared" si="156"/>
        <v>-3.336981404373917E-2</v>
      </c>
      <c r="D1433" s="5">
        <f t="shared" si="157"/>
        <v>1.1135444893137318E-3</v>
      </c>
      <c r="E1433" s="5">
        <f t="shared" si="159"/>
        <v>3.4531668578243486E-3</v>
      </c>
      <c r="F1433" s="5">
        <f>B$6+B$7*E1420+B$8*(H1432*100)^2</f>
        <v>1.0880831436687952</v>
      </c>
      <c r="G1433" s="14">
        <v>7.1067927598725831E-3</v>
      </c>
      <c r="H1433" s="8">
        <f t="shared" si="160"/>
        <v>1.0431122392479128E-2</v>
      </c>
      <c r="I1433" s="7">
        <f t="shared" si="158"/>
        <v>3.3243296326065453E-3</v>
      </c>
      <c r="J1433" s="10">
        <f t="shared" si="161"/>
        <v>0.46776791513843818</v>
      </c>
      <c r="K1433" s="10">
        <f t="shared" si="162"/>
        <v>6.5049443641704618E-2</v>
      </c>
      <c r="AC1433" s="12"/>
      <c r="AD1433" s="13"/>
    </row>
    <row r="1434" spans="1:30" x14ac:dyDescent="0.3">
      <c r="A1434" s="17">
        <v>44573</v>
      </c>
      <c r="B1434" s="18">
        <v>1.8208795647547751E-2</v>
      </c>
      <c r="C1434" s="8">
        <f t="shared" si="156"/>
        <v>-3.2991204352452251E-2</v>
      </c>
      <c r="D1434" s="5">
        <f t="shared" si="157"/>
        <v>1.0884195646252643E-3</v>
      </c>
      <c r="E1434" s="5">
        <f t="shared" si="159"/>
        <v>1.1135444893137318E-3</v>
      </c>
      <c r="F1434" s="5">
        <f>B$6+B$7*E1420+B$8*(H1433*100)^2</f>
        <v>1.0543349170067347</v>
      </c>
      <c r="G1434" s="14">
        <v>8.878856064810153E-3</v>
      </c>
      <c r="H1434" s="8">
        <f t="shared" si="160"/>
        <v>1.0268081208320932E-2</v>
      </c>
      <c r="I1434" s="7">
        <f t="shared" si="158"/>
        <v>1.3892251435107788E-3</v>
      </c>
      <c r="J1434" s="10">
        <f t="shared" si="161"/>
        <v>0.15646442890506335</v>
      </c>
      <c r="K1434" s="10">
        <f t="shared" si="162"/>
        <v>1.0071948339166026E-2</v>
      </c>
      <c r="AC1434" s="12"/>
      <c r="AD1434" s="13"/>
    </row>
    <row r="1435" spans="1:30" x14ac:dyDescent="0.3">
      <c r="A1435" s="17">
        <v>44574</v>
      </c>
      <c r="B1435" s="18">
        <v>-1.4771610897476193E-3</v>
      </c>
      <c r="C1435" s="8">
        <f t="shared" si="156"/>
        <v>-5.2677161089747619E-2</v>
      </c>
      <c r="D1435" s="5">
        <f t="shared" si="157"/>
        <v>2.7748833004752208E-3</v>
      </c>
      <c r="E1435" s="5">
        <f t="shared" si="159"/>
        <v>1.0884195646252643E-3</v>
      </c>
      <c r="F1435" s="5">
        <f>B$6+B$7*E1420+B$8*(H1434*100)^2</f>
        <v>1.023337170817632</v>
      </c>
      <c r="G1435" s="14">
        <v>7.8659513230037986E-3</v>
      </c>
      <c r="H1435" s="8">
        <f t="shared" si="160"/>
        <v>1.0116012904388922E-2</v>
      </c>
      <c r="I1435" s="7">
        <f t="shared" si="158"/>
        <v>2.2500615813851235E-3</v>
      </c>
      <c r="J1435" s="10">
        <f t="shared" si="161"/>
        <v>0.28605078889884161</v>
      </c>
      <c r="K1435" s="10">
        <f t="shared" si="162"/>
        <v>2.9150386122689831E-2</v>
      </c>
      <c r="AC1435" s="12"/>
      <c r="AD1435" s="13"/>
    </row>
    <row r="1436" spans="1:30" x14ac:dyDescent="0.3">
      <c r="A1436" s="17">
        <v>44575</v>
      </c>
      <c r="B1436" s="18">
        <v>1.3160438085715521E-2</v>
      </c>
      <c r="C1436" s="8">
        <f t="shared" si="156"/>
        <v>-3.8039561914284481E-2</v>
      </c>
      <c r="D1436" s="5">
        <f t="shared" si="157"/>
        <v>1.4470082706306824E-3</v>
      </c>
      <c r="E1436" s="5">
        <f t="shared" si="159"/>
        <v>2.7748833004752208E-3</v>
      </c>
      <c r="F1436" s="5">
        <f>B$6+B$7*E1420+B$8*(H1435*100)^2</f>
        <v>0.99486574094294145</v>
      </c>
      <c r="G1436" s="14">
        <v>1.0660873221554764E-2</v>
      </c>
      <c r="H1436" s="8">
        <f t="shared" si="160"/>
        <v>9.9742956690833141E-3</v>
      </c>
      <c r="I1436" s="7">
        <f t="shared" si="158"/>
        <v>6.8657755247144951E-4</v>
      </c>
      <c r="J1436" s="10">
        <f t="shared" si="161"/>
        <v>6.4401624351304324E-2</v>
      </c>
      <c r="K1436" s="10">
        <f t="shared" si="162"/>
        <v>2.2657097790934611E-3</v>
      </c>
      <c r="AC1436" s="12"/>
      <c r="AD1436" s="13"/>
    </row>
    <row r="1437" spans="1:30" x14ac:dyDescent="0.3">
      <c r="A1437" s="17">
        <v>44578</v>
      </c>
      <c r="B1437" s="18">
        <v>-2.2095318417121178E-3</v>
      </c>
      <c r="C1437" s="8">
        <f t="shared" si="156"/>
        <v>-5.340953184171212E-2</v>
      </c>
      <c r="D1437" s="5">
        <f t="shared" si="157"/>
        <v>2.8525780915508608E-3</v>
      </c>
      <c r="E1437" s="5">
        <f t="shared" si="159"/>
        <v>1.4470082706306824E-3</v>
      </c>
      <c r="F1437" s="5">
        <f>B$6+B$7*E1420+B$8*(H1436*100)^2</f>
        <v>0.96871473260303831</v>
      </c>
      <c r="G1437" s="14">
        <v>6.1621618996768454E-3</v>
      </c>
      <c r="H1437" s="8">
        <f t="shared" si="160"/>
        <v>9.8423306823284401E-3</v>
      </c>
      <c r="I1437" s="7">
        <f t="shared" si="158"/>
        <v>3.6801687826515947E-3</v>
      </c>
      <c r="J1437" s="10">
        <f t="shared" si="161"/>
        <v>0.59722039806266525</v>
      </c>
      <c r="K1437" s="10">
        <f t="shared" si="162"/>
        <v>9.4352538829552968E-2</v>
      </c>
      <c r="AC1437" s="12"/>
      <c r="AD1437" s="13"/>
    </row>
    <row r="1438" spans="1:30" x14ac:dyDescent="0.3">
      <c r="A1438" s="17">
        <v>44579</v>
      </c>
      <c r="B1438" s="18">
        <v>-1.5946423407861559E-3</v>
      </c>
      <c r="C1438" s="8">
        <f t="shared" si="156"/>
        <v>-5.2794642340786159E-2</v>
      </c>
      <c r="D1438" s="5">
        <f t="shared" si="157"/>
        <v>2.7872742598915308E-3</v>
      </c>
      <c r="E1438" s="5">
        <f t="shared" si="159"/>
        <v>2.8525780915508608E-3</v>
      </c>
      <c r="F1438" s="5">
        <f>B$6+B$7*E1420+B$8*(H1437*100)^2</f>
        <v>0.94469503144283695</v>
      </c>
      <c r="G1438" s="14">
        <v>8.1113510550157274E-3</v>
      </c>
      <c r="H1438" s="8">
        <f t="shared" si="160"/>
        <v>9.7195423320382574E-3</v>
      </c>
      <c r="I1438" s="7">
        <f t="shared" si="158"/>
        <v>1.60819127702253E-3</v>
      </c>
      <c r="J1438" s="10">
        <f t="shared" si="161"/>
        <v>0.19826429236200921</v>
      </c>
      <c r="K1438" s="10">
        <f t="shared" si="162"/>
        <v>1.5414518517490317E-2</v>
      </c>
      <c r="AC1438" s="12"/>
      <c r="AD1438" s="13"/>
    </row>
    <row r="1439" spans="1:30" x14ac:dyDescent="0.3">
      <c r="A1439" s="17">
        <v>44580</v>
      </c>
      <c r="B1439" s="18">
        <v>1.390005366444221E-2</v>
      </c>
      <c r="C1439" s="8">
        <f t="shared" si="156"/>
        <v>-3.729994633555779E-2</v>
      </c>
      <c r="D1439" s="5">
        <f t="shared" si="157"/>
        <v>1.3912859966354911E-3</v>
      </c>
      <c r="E1439" s="5">
        <f t="shared" si="159"/>
        <v>2.7872742598915308E-3</v>
      </c>
      <c r="F1439" s="5">
        <f>B$6+B$7*E1420+B$8*(H1438*100)^2</f>
        <v>0.92263293592719231</v>
      </c>
      <c r="G1439" s="14">
        <v>1.0401903947497277E-2</v>
      </c>
      <c r="H1439" s="8">
        <f t="shared" si="160"/>
        <v>9.6053783680144136E-3</v>
      </c>
      <c r="I1439" s="7">
        <f t="shared" si="158"/>
        <v>7.9652557948286379E-4</v>
      </c>
      <c r="J1439" s="10">
        <f t="shared" si="161"/>
        <v>7.6574979302179547E-2</v>
      </c>
      <c r="K1439" s="10">
        <f t="shared" si="162"/>
        <v>3.2592830950335383E-3</v>
      </c>
      <c r="AC1439" s="12"/>
      <c r="AD1439" s="13"/>
    </row>
    <row r="1440" spans="1:30" x14ac:dyDescent="0.3">
      <c r="A1440" s="17">
        <v>44581</v>
      </c>
      <c r="B1440" s="18">
        <v>1.0031634226024161E-2</v>
      </c>
      <c r="C1440" s="8">
        <f t="shared" si="156"/>
        <v>-4.116836577397584E-2</v>
      </c>
      <c r="D1440" s="5">
        <f t="shared" si="157"/>
        <v>1.6948343404998654E-3</v>
      </c>
      <c r="E1440" s="5">
        <f t="shared" si="159"/>
        <v>1.3912859966354911E-3</v>
      </c>
      <c r="F1440" s="5">
        <f>B$6+B$7*E1420+B$8*(H1439*100)^2</f>
        <v>0.90236890119607271</v>
      </c>
      <c r="G1440" s="14">
        <v>1.082683240641689E-2</v>
      </c>
      <c r="H1440" s="8">
        <f t="shared" si="160"/>
        <v>9.4993099812358608E-3</v>
      </c>
      <c r="I1440" s="7">
        <f t="shared" si="158"/>
        <v>1.3275224251810287E-3</v>
      </c>
      <c r="J1440" s="10">
        <f t="shared" si="161"/>
        <v>0.12261411051252881</v>
      </c>
      <c r="K1440" s="10">
        <f t="shared" si="162"/>
        <v>8.9409805746099025E-3</v>
      </c>
      <c r="AC1440" s="12"/>
      <c r="AD1440" s="13"/>
    </row>
    <row r="1441" spans="1:30" x14ac:dyDescent="0.3">
      <c r="A1441" s="17">
        <v>44582</v>
      </c>
      <c r="B1441" s="18">
        <v>-1.4675939600976445E-3</v>
      </c>
      <c r="C1441" s="8">
        <f t="shared" si="156"/>
        <v>-5.2667593960097646E-2</v>
      </c>
      <c r="D1441" s="5">
        <f t="shared" si="157"/>
        <v>2.7738754535457139E-3</v>
      </c>
      <c r="E1441" s="5">
        <f t="shared" si="159"/>
        <v>1.6948343404998654E-3</v>
      </c>
      <c r="F1441" s="5">
        <f>B$6+B$7*E1420+B$8*(H1440*100)^2</f>
        <v>0.88375638529553913</v>
      </c>
      <c r="G1441" s="14">
        <v>8.4913247846981343E-3</v>
      </c>
      <c r="H1441" s="8">
        <f t="shared" si="160"/>
        <v>9.4008317998756849E-3</v>
      </c>
      <c r="I1441" s="7">
        <f t="shared" si="158"/>
        <v>9.0950701517755056E-4</v>
      </c>
      <c r="J1441" s="10">
        <f t="shared" si="161"/>
        <v>0.10711014338028096</v>
      </c>
      <c r="K1441" s="10">
        <f t="shared" si="162"/>
        <v>5.0056416380130919E-3</v>
      </c>
      <c r="AC1441" s="12"/>
      <c r="AD1441" s="13"/>
    </row>
    <row r="1442" spans="1:30" x14ac:dyDescent="0.3">
      <c r="A1442" s="17">
        <v>44585</v>
      </c>
      <c r="B1442" s="18">
        <v>-1.0983340220071129E-2</v>
      </c>
      <c r="C1442" s="8">
        <f t="shared" si="156"/>
        <v>-6.2183340220071132E-2</v>
      </c>
      <c r="D1442" s="5">
        <f t="shared" si="157"/>
        <v>3.8667678009251158E-3</v>
      </c>
      <c r="E1442" s="5">
        <f t="shared" si="159"/>
        <v>2.7738754535457139E-3</v>
      </c>
      <c r="F1442" s="5">
        <f>B$6+B$7*E1442+B$8*(G1441*100)^2</f>
        <v>0.7170404325680344</v>
      </c>
      <c r="G1442" s="14">
        <v>1.4542333983552974E-2</v>
      </c>
      <c r="H1442" s="8">
        <f t="shared" si="160"/>
        <v>8.467823997746024E-3</v>
      </c>
      <c r="I1442" s="7">
        <f t="shared" si="158"/>
        <v>6.0745099858069505E-3</v>
      </c>
      <c r="J1442" s="10">
        <f t="shared" si="161"/>
        <v>0.41771217692270535</v>
      </c>
      <c r="K1442" s="10">
        <f t="shared" si="162"/>
        <v>0.17657333887111282</v>
      </c>
      <c r="AC1442" s="12"/>
      <c r="AD1442" s="13"/>
    </row>
    <row r="1443" spans="1:30" x14ac:dyDescent="0.3">
      <c r="A1443" s="17">
        <v>44586</v>
      </c>
      <c r="B1443" s="18">
        <v>1.9237990884628933E-2</v>
      </c>
      <c r="C1443" s="8">
        <f t="shared" si="156"/>
        <v>-3.1962009115371073E-2</v>
      </c>
      <c r="D1443" s="5">
        <f t="shared" si="157"/>
        <v>1.0215700266910635E-3</v>
      </c>
      <c r="E1443" s="5">
        <f t="shared" si="159"/>
        <v>3.8667678009251158E-3</v>
      </c>
      <c r="F1443" s="5">
        <f>B$6+B$7*E1442+B$8*(H1442*100)^2</f>
        <v>0.71337972011785744</v>
      </c>
      <c r="G1443" s="14">
        <v>1.5350306408566905E-2</v>
      </c>
      <c r="H1443" s="8">
        <f t="shared" si="160"/>
        <v>8.4461809128022914E-3</v>
      </c>
      <c r="I1443" s="7">
        <f t="shared" si="158"/>
        <v>6.9041254957646139E-3</v>
      </c>
      <c r="J1443" s="10">
        <f t="shared" si="161"/>
        <v>0.44977118449645193</v>
      </c>
      <c r="K1443" s="10">
        <f t="shared" si="162"/>
        <v>0.2200046587700224</v>
      </c>
      <c r="AC1443" s="12"/>
      <c r="AD1443" s="13"/>
    </row>
    <row r="1444" spans="1:30" x14ac:dyDescent="0.3">
      <c r="A1444" s="17">
        <v>44587</v>
      </c>
      <c r="B1444" s="18">
        <v>1.560880401108649E-2</v>
      </c>
      <c r="C1444" s="8">
        <f t="shared" si="156"/>
        <v>-3.5591195988913513E-2</v>
      </c>
      <c r="D1444" s="5">
        <f t="shared" si="157"/>
        <v>1.2667332319212534E-3</v>
      </c>
      <c r="E1444" s="5">
        <f t="shared" si="159"/>
        <v>1.0215700266910635E-3</v>
      </c>
      <c r="F1444" s="5">
        <f>B$6+B$7*E1442+B$8*(H1443*100)^2</f>
        <v>0.71001735573236968</v>
      </c>
      <c r="G1444" s="14">
        <v>1.4969676190700821E-2</v>
      </c>
      <c r="H1444" s="8">
        <f t="shared" si="160"/>
        <v>8.4262527598711959E-3</v>
      </c>
      <c r="I1444" s="7">
        <f t="shared" si="158"/>
        <v>6.543423430829625E-3</v>
      </c>
      <c r="J1444" s="10">
        <f t="shared" si="161"/>
        <v>0.43711188855871225</v>
      </c>
      <c r="K1444" s="10">
        <f t="shared" si="162"/>
        <v>0.2018775927887777</v>
      </c>
      <c r="AC1444" s="12"/>
      <c r="AD1444" s="13"/>
    </row>
    <row r="1445" spans="1:30" x14ac:dyDescent="0.3">
      <c r="A1445" s="17">
        <v>44588</v>
      </c>
      <c r="B1445" s="18">
        <v>6.6283384249042456E-3</v>
      </c>
      <c r="C1445" s="8">
        <f t="shared" si="156"/>
        <v>-4.4571661575095754E-2</v>
      </c>
      <c r="D1445" s="5">
        <f t="shared" si="157"/>
        <v>1.9866330155648673E-3</v>
      </c>
      <c r="E1445" s="5">
        <f t="shared" si="159"/>
        <v>1.2667332319212534E-3</v>
      </c>
      <c r="F1445" s="5">
        <f>B$6+B$7*E1442+B$8*(H1444*100)^2</f>
        <v>0.70692902404429903</v>
      </c>
      <c r="G1445" s="14">
        <v>1.0284644366580378E-2</v>
      </c>
      <c r="H1445" s="8">
        <f t="shared" si="160"/>
        <v>8.4079071358114984E-3</v>
      </c>
      <c r="I1445" s="7">
        <f t="shared" si="158"/>
        <v>1.8767372307688795E-3</v>
      </c>
      <c r="J1445" s="10">
        <f t="shared" si="161"/>
        <v>0.18247954560949886</v>
      </c>
      <c r="K1445" s="10">
        <f t="shared" si="162"/>
        <v>2.1731628803911773E-2</v>
      </c>
      <c r="AC1445" s="12"/>
      <c r="AD1445" s="13"/>
    </row>
    <row r="1446" spans="1:30" x14ac:dyDescent="0.3">
      <c r="A1446" s="17">
        <v>44589</v>
      </c>
      <c r="B1446" s="18">
        <v>-7.4801616020643254E-3</v>
      </c>
      <c r="C1446" s="8">
        <f t="shared" si="156"/>
        <v>-5.868016160206433E-2</v>
      </c>
      <c r="D1446" s="5">
        <f t="shared" si="157"/>
        <v>3.4433613656443852E-3</v>
      </c>
      <c r="E1446" s="5">
        <f t="shared" si="159"/>
        <v>1.9866330155648673E-3</v>
      </c>
      <c r="F1446" s="5">
        <f>B$6+B$7*E1442+B$8*(H1445*100)^2</f>
        <v>0.70409239138880653</v>
      </c>
      <c r="G1446" s="14">
        <v>7.9797537397250217E-3</v>
      </c>
      <c r="H1446" s="8">
        <f t="shared" si="160"/>
        <v>8.3910213406283643E-3</v>
      </c>
      <c r="I1446" s="7">
        <f t="shared" si="158"/>
        <v>4.1126760090334259E-4</v>
      </c>
      <c r="J1446" s="10">
        <f t="shared" si="161"/>
        <v>5.1538883819930346E-2</v>
      </c>
      <c r="K1446" s="10">
        <f t="shared" si="162"/>
        <v>1.2418769658035789E-3</v>
      </c>
      <c r="AC1446" s="12"/>
      <c r="AD1446" s="13"/>
    </row>
    <row r="1447" spans="1:30" x14ac:dyDescent="0.3">
      <c r="A1447" s="17">
        <v>44592</v>
      </c>
      <c r="B1447" s="18">
        <v>8.1299081792635657E-3</v>
      </c>
      <c r="C1447" s="8">
        <f t="shared" si="156"/>
        <v>-4.3070091820736435E-2</v>
      </c>
      <c r="D1447" s="5">
        <f t="shared" si="157"/>
        <v>1.8550328094466676E-3</v>
      </c>
      <c r="E1447" s="5">
        <f t="shared" si="159"/>
        <v>3.4433613656443852E-3</v>
      </c>
      <c r="F1447" s="5">
        <f>B$6+B$7*E1442+B$8*(H1446*100)^2</f>
        <v>0.70148694429473624</v>
      </c>
      <c r="G1447" s="14">
        <v>8.9614396078702818E-3</v>
      </c>
      <c r="H1447" s="8">
        <f t="shared" si="160"/>
        <v>8.3754817431281898E-3</v>
      </c>
      <c r="I1447" s="7">
        <f t="shared" si="158"/>
        <v>5.8595786474209197E-4</v>
      </c>
      <c r="J1447" s="10">
        <f t="shared" si="161"/>
        <v>6.5386577423060602E-2</v>
      </c>
      <c r="K1447" s="10">
        <f t="shared" si="162"/>
        <v>2.3388069287946234E-3</v>
      </c>
      <c r="AC1447" s="12"/>
      <c r="AD1447" s="13"/>
    </row>
    <row r="1448" spans="1:30" x14ac:dyDescent="0.3">
      <c r="A1448" s="17">
        <v>44593</v>
      </c>
      <c r="B1448" s="18">
        <v>6.7306880560406368E-3</v>
      </c>
      <c r="C1448" s="8">
        <f t="shared" si="156"/>
        <v>-4.4469311943959366E-2</v>
      </c>
      <c r="D1448" s="5">
        <f t="shared" si="157"/>
        <v>1.9775197047691671E-3</v>
      </c>
      <c r="E1448" s="5">
        <f t="shared" si="159"/>
        <v>1.8550328094466676E-3</v>
      </c>
      <c r="F1448" s="5">
        <f>B$6+B$7*E1442+B$8*(H1447*100)^2</f>
        <v>0.69909384113883288</v>
      </c>
      <c r="G1448" s="14">
        <v>5.3737574414015696E-3</v>
      </c>
      <c r="H1448" s="8">
        <f t="shared" si="160"/>
        <v>8.3611831766732207E-3</v>
      </c>
      <c r="I1448" s="7">
        <f t="shared" si="158"/>
        <v>2.987425735271651E-3</v>
      </c>
      <c r="J1448" s="10">
        <f t="shared" si="161"/>
        <v>0.55592865287430582</v>
      </c>
      <c r="K1448" s="10">
        <f t="shared" si="162"/>
        <v>8.4775563448776126E-2</v>
      </c>
      <c r="AC1448" s="12"/>
      <c r="AD1448" s="13"/>
    </row>
    <row r="1449" spans="1:30" x14ac:dyDescent="0.3">
      <c r="A1449" s="17">
        <v>44594</v>
      </c>
      <c r="B1449" s="18">
        <v>-8.7525191693172012E-3</v>
      </c>
      <c r="C1449" s="8">
        <f t="shared" si="156"/>
        <v>-5.9952519169317202E-2</v>
      </c>
      <c r="D1449" s="5">
        <f t="shared" si="157"/>
        <v>3.5943045547473466E-3</v>
      </c>
      <c r="E1449" s="5">
        <f t="shared" si="159"/>
        <v>1.9775197047691671E-3</v>
      </c>
      <c r="F1449" s="5">
        <f>B$6+B$7*E1442+B$8*(H1448*100)^2</f>
        <v>0.69689577589013563</v>
      </c>
      <c r="G1449" s="14">
        <v>1.0630738980584954E-2</v>
      </c>
      <c r="H1449" s="8">
        <f t="shared" si="160"/>
        <v>8.3480283653694868E-3</v>
      </c>
      <c r="I1449" s="7">
        <f t="shared" si="158"/>
        <v>2.2827106152154674E-3</v>
      </c>
      <c r="J1449" s="10">
        <f t="shared" si="161"/>
        <v>0.21472736931876599</v>
      </c>
      <c r="K1449" s="10">
        <f t="shared" si="162"/>
        <v>3.1718761978037247E-2</v>
      </c>
      <c r="AC1449" s="12"/>
      <c r="AD1449" s="13"/>
    </row>
    <row r="1450" spans="1:30" x14ac:dyDescent="0.3">
      <c r="A1450" s="17">
        <v>44595</v>
      </c>
      <c r="B1450" s="18">
        <v>-4.1544438530106533E-3</v>
      </c>
      <c r="C1450" s="8">
        <f t="shared" si="156"/>
        <v>-5.5354443853010658E-2</v>
      </c>
      <c r="D1450" s="5">
        <f t="shared" si="157"/>
        <v>3.0641144542761095E-3</v>
      </c>
      <c r="E1450" s="5">
        <f t="shared" si="159"/>
        <v>3.5943045547473466E-3</v>
      </c>
      <c r="F1450" s="5">
        <f>B$6+B$7*E1442+B$8*(H1449*100)^2</f>
        <v>0.69487685295920698</v>
      </c>
      <c r="G1450" s="14">
        <v>7.8052396339115919E-3</v>
      </c>
      <c r="H1450" s="8">
        <f t="shared" si="160"/>
        <v>8.3359273806770124E-3</v>
      </c>
      <c r="I1450" s="7">
        <f t="shared" si="158"/>
        <v>5.3068774676542051E-4</v>
      </c>
      <c r="J1450" s="10">
        <f t="shared" si="161"/>
        <v>6.7991217650734265E-2</v>
      </c>
      <c r="K1450" s="10">
        <f t="shared" si="162"/>
        <v>2.1168050096469493E-3</v>
      </c>
      <c r="AC1450" s="12"/>
      <c r="AD1450" s="13"/>
    </row>
    <row r="1451" spans="1:30" x14ac:dyDescent="0.3">
      <c r="A1451" s="17">
        <v>44596</v>
      </c>
      <c r="B1451" s="18">
        <v>4.9030869723858516E-3</v>
      </c>
      <c r="C1451" s="8">
        <f t="shared" si="156"/>
        <v>-4.6296913027614149E-2</v>
      </c>
      <c r="D1451" s="5">
        <f t="shared" si="157"/>
        <v>2.1434041558864689E-3</v>
      </c>
      <c r="E1451" s="5">
        <f t="shared" si="159"/>
        <v>3.0641144542761095E-3</v>
      </c>
      <c r="F1451" s="5">
        <f>B$6+B$7*E1442+B$8*(H1450*100)^2</f>
        <v>0.69302247224714952</v>
      </c>
      <c r="G1451" s="14">
        <v>1.3959066549287264E-2</v>
      </c>
      <c r="H1451" s="8">
        <f t="shared" si="160"/>
        <v>8.3247971281416189E-3</v>
      </c>
      <c r="I1451" s="7">
        <f t="shared" si="158"/>
        <v>5.6342694211456452E-3</v>
      </c>
      <c r="J1451" s="10">
        <f t="shared" si="161"/>
        <v>0.40362795042576294</v>
      </c>
      <c r="K1451" s="10">
        <f t="shared" si="162"/>
        <v>0.15991505030358777</v>
      </c>
      <c r="AC1451" s="12"/>
      <c r="AD1451" s="13"/>
    </row>
    <row r="1452" spans="1:30" x14ac:dyDescent="0.3">
      <c r="A1452" s="17">
        <v>44599</v>
      </c>
      <c r="B1452" s="18">
        <v>-2.2208258288215804E-3</v>
      </c>
      <c r="C1452" s="8">
        <f t="shared" si="156"/>
        <v>-5.3420825828821586E-2</v>
      </c>
      <c r="D1452" s="5">
        <f t="shared" si="157"/>
        <v>2.8537846322332916E-3</v>
      </c>
      <c r="E1452" s="5">
        <f t="shared" si="159"/>
        <v>2.1434041558864689E-3</v>
      </c>
      <c r="F1452" s="5">
        <f>B$6+B$7*E1442+B$8*(H1451*100)^2</f>
        <v>0.69131922356312436</v>
      </c>
      <c r="G1452" s="14">
        <v>6.0375836230033954E-3</v>
      </c>
      <c r="H1452" s="8">
        <f t="shared" si="160"/>
        <v>8.3145608637084627E-3</v>
      </c>
      <c r="I1452" s="7">
        <f t="shared" si="158"/>
        <v>2.2769772407050673E-3</v>
      </c>
      <c r="J1452" s="10">
        <f t="shared" si="161"/>
        <v>0.37713386395671739</v>
      </c>
      <c r="K1452" s="10">
        <f t="shared" si="162"/>
        <v>4.615025002805262E-2</v>
      </c>
      <c r="AC1452" s="12"/>
      <c r="AD1452" s="13"/>
    </row>
    <row r="1453" spans="1:30" x14ac:dyDescent="0.3">
      <c r="A1453" s="17">
        <v>44600</v>
      </c>
      <c r="B1453" s="18">
        <v>2.1228211156074446E-3</v>
      </c>
      <c r="C1453" s="8">
        <f t="shared" si="156"/>
        <v>-4.9077178884392558E-2</v>
      </c>
      <c r="D1453" s="5">
        <f t="shared" si="157"/>
        <v>2.4085694872506666E-3</v>
      </c>
      <c r="E1453" s="5">
        <f t="shared" si="159"/>
        <v>2.8537846322332916E-3</v>
      </c>
      <c r="F1453" s="5">
        <f>B$6+B$7*E1442+B$8*(H1452*100)^2</f>
        <v>0.68975478964684722</v>
      </c>
      <c r="G1453" s="14">
        <v>9.7102893820221609E-3</v>
      </c>
      <c r="H1453" s="8">
        <f t="shared" si="160"/>
        <v>8.3051477388836822E-3</v>
      </c>
      <c r="I1453" s="7">
        <f t="shared" si="158"/>
        <v>1.4051416431384786E-3</v>
      </c>
      <c r="J1453" s="10">
        <f t="shared" si="161"/>
        <v>0.14470646423164155</v>
      </c>
      <c r="K1453" s="10">
        <f t="shared" si="162"/>
        <v>1.2878688819865758E-2</v>
      </c>
      <c r="AC1453" s="12"/>
      <c r="AD1453" s="13"/>
    </row>
    <row r="1454" spans="1:30" x14ac:dyDescent="0.3">
      <c r="A1454" s="17">
        <v>44601</v>
      </c>
      <c r="B1454" s="18">
        <v>2.0205173878110349E-3</v>
      </c>
      <c r="C1454" s="8">
        <f t="shared" si="156"/>
        <v>-4.917948261218897E-2</v>
      </c>
      <c r="D1454" s="5">
        <f t="shared" si="157"/>
        <v>2.4186215100025972E-3</v>
      </c>
      <c r="E1454" s="5">
        <f t="shared" si="159"/>
        <v>2.4085694872506666E-3</v>
      </c>
      <c r="F1454" s="5">
        <f>B$6+B$7*E1442+B$8*(H1453*100)^2</f>
        <v>0.68831785709474702</v>
      </c>
      <c r="G1454" s="14">
        <v>8.4406734636599916E-3</v>
      </c>
      <c r="H1454" s="8">
        <f t="shared" si="160"/>
        <v>8.2964923738574423E-3</v>
      </c>
      <c r="I1454" s="7">
        <f t="shared" si="158"/>
        <v>1.4418108980254925E-4</v>
      </c>
      <c r="J1454" s="10">
        <f t="shared" si="161"/>
        <v>1.7081704489967361E-2</v>
      </c>
      <c r="K1454" s="10">
        <f t="shared" si="162"/>
        <v>1.4928013822390618E-4</v>
      </c>
      <c r="AC1454" s="12"/>
      <c r="AD1454" s="13"/>
    </row>
    <row r="1455" spans="1:30" x14ac:dyDescent="0.3">
      <c r="A1455" s="17">
        <v>44602</v>
      </c>
      <c r="B1455" s="18">
        <v>7.9532790147116249E-3</v>
      </c>
      <c r="C1455" s="8">
        <f t="shared" si="156"/>
        <v>-4.3246720985288381E-2</v>
      </c>
      <c r="D1455" s="5">
        <f t="shared" si="157"/>
        <v>1.8702788759793825E-3</v>
      </c>
      <c r="E1455" s="5">
        <f t="shared" si="159"/>
        <v>2.4186215100025972E-3</v>
      </c>
      <c r="F1455" s="5">
        <f>B$6+B$7*E1442+B$8*(H1454*100)^2</f>
        <v>0.68699803454564279</v>
      </c>
      <c r="G1455" s="14">
        <v>8.6011966980858411E-3</v>
      </c>
      <c r="H1455" s="8">
        <f t="shared" si="160"/>
        <v>8.2885344575844219E-3</v>
      </c>
      <c r="I1455" s="7">
        <f t="shared" si="158"/>
        <v>3.1266224050141914E-4</v>
      </c>
      <c r="J1455" s="10">
        <f t="shared" si="161"/>
        <v>3.6351016198827399E-2</v>
      </c>
      <c r="K1455" s="10">
        <f t="shared" si="162"/>
        <v>6.9408326480613347E-4</v>
      </c>
      <c r="AC1455" s="12"/>
      <c r="AD1455" s="13"/>
    </row>
    <row r="1456" spans="1:30" x14ac:dyDescent="0.3">
      <c r="A1456" s="17">
        <v>44603</v>
      </c>
      <c r="B1456" s="18">
        <v>1.8772231431615997E-3</v>
      </c>
      <c r="C1456" s="8">
        <f t="shared" si="156"/>
        <v>-4.9322776856838405E-2</v>
      </c>
      <c r="D1456" s="5">
        <f t="shared" si="157"/>
        <v>2.4327363168694742E-3</v>
      </c>
      <c r="E1456" s="5">
        <f t="shared" si="159"/>
        <v>1.8702788759793825E-3</v>
      </c>
      <c r="F1456" s="5">
        <f>B$6+B$7*E1442+B$8*(H1455*100)^2</f>
        <v>0.68578577753429071</v>
      </c>
      <c r="G1456" s="14">
        <v>1.186476070614627E-2</v>
      </c>
      <c r="H1456" s="8">
        <f t="shared" si="160"/>
        <v>8.2812183737315543E-3</v>
      </c>
      <c r="I1456" s="7">
        <f t="shared" si="158"/>
        <v>3.5835423324147159E-3</v>
      </c>
      <c r="J1456" s="10">
        <f t="shared" si="161"/>
        <v>0.30203241524781388</v>
      </c>
      <c r="K1456" s="10">
        <f t="shared" si="162"/>
        <v>7.3148675269322894E-2</v>
      </c>
      <c r="AC1456" s="12"/>
      <c r="AD1456" s="13"/>
    </row>
    <row r="1457" spans="1:30" x14ac:dyDescent="0.3">
      <c r="A1457" s="17">
        <v>44606</v>
      </c>
      <c r="B1457" s="18">
        <v>2.0670341911288052E-3</v>
      </c>
      <c r="C1457" s="8">
        <f t="shared" si="156"/>
        <v>-4.91329658088712E-2</v>
      </c>
      <c r="D1457" s="5">
        <f t="shared" si="157"/>
        <v>2.4140483291757065E-3</v>
      </c>
      <c r="E1457" s="5">
        <f t="shared" si="159"/>
        <v>2.4327363168694742E-3</v>
      </c>
      <c r="F1457" s="5">
        <f>B$6+B$7*E1442+B$8*(H1456*100)^2</f>
        <v>0.68467231946936391</v>
      </c>
      <c r="G1457" s="14">
        <v>4.6472412036698127E-3</v>
      </c>
      <c r="H1457" s="8">
        <f t="shared" si="160"/>
        <v>8.2744928513436029E-3</v>
      </c>
      <c r="I1457" s="7">
        <f t="shared" si="158"/>
        <v>3.6272516476737902E-3</v>
      </c>
      <c r="J1457" s="10">
        <f t="shared" si="161"/>
        <v>0.78051719045902723</v>
      </c>
      <c r="K1457" s="10">
        <f t="shared" si="162"/>
        <v>0.13853844480845146</v>
      </c>
      <c r="AC1457" s="12"/>
      <c r="AD1457" s="13"/>
    </row>
    <row r="1458" spans="1:30" x14ac:dyDescent="0.3">
      <c r="A1458" s="17">
        <v>44607</v>
      </c>
      <c r="B1458" s="18">
        <v>7.4671962562061472E-3</v>
      </c>
      <c r="C1458" s="8">
        <f t="shared" si="156"/>
        <v>-4.3732803743793854E-2</v>
      </c>
      <c r="D1458" s="5">
        <f t="shared" si="157"/>
        <v>1.9125581232931896E-3</v>
      </c>
      <c r="E1458" s="5">
        <f t="shared" si="159"/>
        <v>2.4140483291757065E-3</v>
      </c>
      <c r="F1458" s="5">
        <f>B$6+B$7*E1442+B$8*(H1457*100)^2</f>
        <v>0.68364960823672838</v>
      </c>
      <c r="G1458" s="14">
        <v>4.2095748755021046E-3</v>
      </c>
      <c r="H1458" s="8">
        <f t="shared" si="160"/>
        <v>8.2683106390406529E-3</v>
      </c>
      <c r="I1458" s="7">
        <f t="shared" si="158"/>
        <v>4.0587357635385483E-3</v>
      </c>
      <c r="J1458" s="10">
        <f t="shared" si="161"/>
        <v>0.96416761396943562</v>
      </c>
      <c r="K1458" s="10">
        <f t="shared" si="162"/>
        <v>0.18419006886236389</v>
      </c>
      <c r="AC1458" s="12"/>
      <c r="AD1458" s="13"/>
    </row>
    <row r="1459" spans="1:30" x14ac:dyDescent="0.3">
      <c r="A1459" s="17">
        <v>44608</v>
      </c>
      <c r="B1459" s="18">
        <v>4.5335766234589061E-3</v>
      </c>
      <c r="C1459" s="8">
        <f t="shared" si="156"/>
        <v>-4.6666423376541095E-2</v>
      </c>
      <c r="D1459" s="5">
        <f t="shared" si="157"/>
        <v>2.1777550707585813E-3</v>
      </c>
      <c r="E1459" s="5">
        <f t="shared" si="159"/>
        <v>1.9125581232931896E-3</v>
      </c>
      <c r="F1459" s="5">
        <f>B$6+B$7*E1442+B$8*(H1458*100)^2</f>
        <v>0.68271024796955271</v>
      </c>
      <c r="G1459" s="14">
        <v>5.9986368491362031E-3</v>
      </c>
      <c r="H1459" s="8">
        <f t="shared" si="160"/>
        <v>8.2626282015443048E-3</v>
      </c>
      <c r="I1459" s="7">
        <f t="shared" si="158"/>
        <v>2.2639913524081018E-3</v>
      </c>
      <c r="J1459" s="10">
        <f t="shared" si="161"/>
        <v>0.37741763826461905</v>
      </c>
      <c r="K1459" s="10">
        <f t="shared" si="162"/>
        <v>4.6206690437615716E-2</v>
      </c>
      <c r="AC1459" s="12"/>
      <c r="AD1459" s="13"/>
    </row>
    <row r="1460" spans="1:30" x14ac:dyDescent="0.3">
      <c r="A1460" s="17">
        <v>44609</v>
      </c>
      <c r="B1460" s="18">
        <v>-1.4455301571459233E-2</v>
      </c>
      <c r="C1460" s="8">
        <f t="shared" si="156"/>
        <v>-6.565530157145924E-2</v>
      </c>
      <c r="D1460" s="5">
        <f t="shared" si="157"/>
        <v>4.3106186244392585E-3</v>
      </c>
      <c r="E1460" s="5">
        <f t="shared" si="159"/>
        <v>2.1777550707585813E-3</v>
      </c>
      <c r="F1460" s="5">
        <f>B$6+B$7*E1442+B$8*(H1459*100)^2</f>
        <v>0.68184744556415189</v>
      </c>
      <c r="G1460" s="14">
        <v>7.0972727884163174E-3</v>
      </c>
      <c r="H1460" s="8">
        <f t="shared" si="160"/>
        <v>8.2574054373280702E-3</v>
      </c>
      <c r="I1460" s="7">
        <f t="shared" si="158"/>
        <v>1.1601326489117528E-3</v>
      </c>
      <c r="J1460" s="10">
        <f t="shared" si="161"/>
        <v>0.16346175263338361</v>
      </c>
      <c r="K1460" s="10">
        <f t="shared" si="162"/>
        <v>1.0903804549487806E-2</v>
      </c>
      <c r="AC1460" s="12"/>
      <c r="AD1460" s="13"/>
    </row>
    <row r="1461" spans="1:30" x14ac:dyDescent="0.3">
      <c r="A1461" s="17">
        <v>44610</v>
      </c>
      <c r="B1461" s="18">
        <v>-6.7168916585767817E-3</v>
      </c>
      <c r="C1461" s="8">
        <f t="shared" si="156"/>
        <v>-5.7916891658576782E-2</v>
      </c>
      <c r="D1461" s="5">
        <f t="shared" si="157"/>
        <v>3.3543663393913207E-3</v>
      </c>
      <c r="E1461" s="5">
        <f t="shared" si="159"/>
        <v>4.3106186244392585E-3</v>
      </c>
      <c r="F1461" s="5">
        <f>B$6+B$7*E1442+B$8*(H1460*100)^2</f>
        <v>0.68105496155479106</v>
      </c>
      <c r="G1461" s="14">
        <v>8.6773083807289587E-3</v>
      </c>
      <c r="H1461" s="8">
        <f t="shared" si="160"/>
        <v>8.2526054161991234E-3</v>
      </c>
      <c r="I1461" s="7">
        <f t="shared" si="158"/>
        <v>4.2470296452983523E-4</v>
      </c>
      <c r="J1461" s="10">
        <f t="shared" si="161"/>
        <v>4.8944090251884884E-2</v>
      </c>
      <c r="K1461" s="10">
        <f t="shared" si="162"/>
        <v>1.2804671374879728E-3</v>
      </c>
      <c r="AC1461" s="12"/>
      <c r="AD1461" s="13"/>
    </row>
    <row r="1462" spans="1:30" x14ac:dyDescent="0.3">
      <c r="A1462" s="17">
        <v>44613</v>
      </c>
      <c r="B1462" s="18">
        <v>-9.2921160541444073E-3</v>
      </c>
      <c r="C1462" s="8">
        <f t="shared" si="156"/>
        <v>-6.049211605414441E-2</v>
      </c>
      <c r="D1462" s="5">
        <f t="shared" si="157"/>
        <v>3.6592961047080758E-3</v>
      </c>
      <c r="E1462" s="5">
        <f t="shared" si="159"/>
        <v>3.3543663393913207E-3</v>
      </c>
      <c r="F1462" s="5">
        <f>B$6+B$7*E1442+B$8*(H1461*100)^2</f>
        <v>0.6803270649921932</v>
      </c>
      <c r="G1462" s="14">
        <v>9.257045149212096E-3</v>
      </c>
      <c r="H1462" s="8">
        <f t="shared" si="160"/>
        <v>8.248194135640801E-3</v>
      </c>
      <c r="I1462" s="7">
        <f t="shared" si="158"/>
        <v>1.008851013571295E-3</v>
      </c>
      <c r="J1462" s="10">
        <f t="shared" si="161"/>
        <v>0.10898196965768955</v>
      </c>
      <c r="K1462" s="10">
        <f t="shared" si="162"/>
        <v>6.9211288421504591E-3</v>
      </c>
      <c r="AC1462" s="12"/>
      <c r="AD1462" s="13"/>
    </row>
    <row r="1463" spans="1:30" x14ac:dyDescent="0.3">
      <c r="A1463" s="17">
        <v>44614</v>
      </c>
      <c r="B1463" s="18">
        <v>1.0391114658066899E-2</v>
      </c>
      <c r="C1463" s="8">
        <f t="shared" si="156"/>
        <v>-4.0808885341933103E-2</v>
      </c>
      <c r="D1463" s="5">
        <f t="shared" si="157"/>
        <v>1.6653651228510425E-3</v>
      </c>
      <c r="E1463" s="5">
        <f t="shared" si="159"/>
        <v>3.6592961047080758E-3</v>
      </c>
      <c r="F1463" s="5">
        <f>B$6+B$7*E1442+B$8*(H1462*100)^2</f>
        <v>0.67965849199944695</v>
      </c>
      <c r="G1463" s="14">
        <v>7.7937640004517141E-3</v>
      </c>
      <c r="H1463" s="8">
        <f t="shared" si="160"/>
        <v>8.24414029477572E-3</v>
      </c>
      <c r="I1463" s="7">
        <f t="shared" si="158"/>
        <v>4.5037629432400587E-4</v>
      </c>
      <c r="J1463" s="10">
        <f t="shared" si="161"/>
        <v>5.7786750317035875E-2</v>
      </c>
      <c r="K1463" s="10">
        <f t="shared" si="162"/>
        <v>1.5488860862995502E-3</v>
      </c>
      <c r="AC1463" s="12"/>
      <c r="AD1463" s="13"/>
    </row>
    <row r="1464" spans="1:30" x14ac:dyDescent="0.3">
      <c r="A1464" s="17">
        <v>44615</v>
      </c>
      <c r="B1464" s="18">
        <v>-7.8613121619580152E-3</v>
      </c>
      <c r="C1464" s="8">
        <f t="shared" si="156"/>
        <v>-5.9061312161958021E-2</v>
      </c>
      <c r="D1464" s="5">
        <f t="shared" si="157"/>
        <v>3.4882385942922507E-3</v>
      </c>
      <c r="E1464" s="5">
        <f t="shared" si="159"/>
        <v>1.6653651228510425E-3</v>
      </c>
      <c r="F1464" s="5">
        <f>B$6+B$7*E1464+B$8*(G1463*100)^2</f>
        <v>0.61262914219304732</v>
      </c>
      <c r="G1464" s="14">
        <v>1.1141377646142132E-2</v>
      </c>
      <c r="H1464" s="8">
        <f t="shared" si="160"/>
        <v>7.8270629369709757E-3</v>
      </c>
      <c r="I1464" s="7">
        <f t="shared" si="158"/>
        <v>3.3143147091711563E-3</v>
      </c>
      <c r="J1464" s="10">
        <f t="shared" si="161"/>
        <v>0.29747799728508323</v>
      </c>
      <c r="K1464" s="10">
        <f t="shared" si="162"/>
        <v>7.0364403735621028E-2</v>
      </c>
      <c r="AC1464" s="12"/>
      <c r="AD1464" s="13"/>
    </row>
    <row r="1465" spans="1:30" x14ac:dyDescent="0.3">
      <c r="A1465" s="17">
        <v>44616</v>
      </c>
      <c r="B1465" s="18">
        <v>-3.7209345256900739E-3</v>
      </c>
      <c r="C1465" s="8">
        <f t="shared" si="156"/>
        <v>-5.4920934525690079E-2</v>
      </c>
      <c r="D1465" s="5">
        <f t="shared" si="157"/>
        <v>3.0163090491751366E-3</v>
      </c>
      <c r="E1465" s="5">
        <f t="shared" si="159"/>
        <v>3.4882385942922507E-3</v>
      </c>
      <c r="F1465" s="5">
        <f>B$6+B$7*E1464+B$8*(H1464*100)^2</f>
        <v>0.61740678354520073</v>
      </c>
      <c r="G1465" s="14">
        <v>2.2339508439553284E-2</v>
      </c>
      <c r="H1465" s="8">
        <f t="shared" si="160"/>
        <v>7.8575236782665869E-3</v>
      </c>
      <c r="I1465" s="7">
        <f t="shared" si="158"/>
        <v>1.4481984761286697E-2</v>
      </c>
      <c r="J1465" s="10">
        <f t="shared" si="161"/>
        <v>0.64826783456190895</v>
      </c>
      <c r="K1465" s="10">
        <f t="shared" si="162"/>
        <v>0.79818707994365368</v>
      </c>
      <c r="AC1465" s="12"/>
      <c r="AD1465" s="13"/>
    </row>
    <row r="1466" spans="1:30" x14ac:dyDescent="0.3">
      <c r="A1466" s="17">
        <v>44617</v>
      </c>
      <c r="B1466" s="18">
        <v>1.3794304182906419E-2</v>
      </c>
      <c r="C1466" s="8">
        <f t="shared" si="156"/>
        <v>-3.7405695817093583E-2</v>
      </c>
      <c r="D1466" s="5">
        <f t="shared" si="157"/>
        <v>1.3991860795609325E-3</v>
      </c>
      <c r="E1466" s="5">
        <f t="shared" si="159"/>
        <v>3.0163090491751366E-3</v>
      </c>
      <c r="F1466" s="5">
        <f>B$6+B$7*E1464+B$8*(H1465*100)^2</f>
        <v>0.62179504712715383</v>
      </c>
      <c r="G1466" s="14">
        <v>1.3544696956411337E-2</v>
      </c>
      <c r="H1466" s="8">
        <f t="shared" si="160"/>
        <v>7.8853981962051459E-3</v>
      </c>
      <c r="I1466" s="7">
        <f t="shared" si="158"/>
        <v>5.6592987602061915E-3</v>
      </c>
      <c r="J1466" s="10">
        <f t="shared" si="161"/>
        <v>0.41782394825211511</v>
      </c>
      <c r="K1466" s="10">
        <f t="shared" si="162"/>
        <v>0.17671108316329343</v>
      </c>
      <c r="AC1466" s="12"/>
      <c r="AD1466" s="13"/>
    </row>
    <row r="1467" spans="1:30" x14ac:dyDescent="0.3">
      <c r="A1467" s="17">
        <v>44622</v>
      </c>
      <c r="B1467" s="18">
        <v>1.7800361371681967E-2</v>
      </c>
      <c r="C1467" s="8">
        <f t="shared" si="156"/>
        <v>-3.3399638628318032E-2</v>
      </c>
      <c r="D1467" s="5">
        <f t="shared" si="157"/>
        <v>1.1155358605022341E-3</v>
      </c>
      <c r="E1467" s="5">
        <f t="shared" si="159"/>
        <v>1.3991860795609325E-3</v>
      </c>
      <c r="F1467" s="5">
        <f>B$6+B$7*E1464+B$8*(H1466*100)^2</f>
        <v>0.62582566722717758</v>
      </c>
      <c r="G1467" s="14">
        <v>9.1529696941609565E-3</v>
      </c>
      <c r="H1467" s="8">
        <f t="shared" si="160"/>
        <v>7.9109144049672123E-3</v>
      </c>
      <c r="I1467" s="7">
        <f t="shared" si="158"/>
        <v>1.2420552891937442E-3</v>
      </c>
      <c r="J1467" s="10">
        <f t="shared" si="161"/>
        <v>0.13569970519907879</v>
      </c>
      <c r="K1467" s="10">
        <f t="shared" si="162"/>
        <v>1.1170267551822821E-2</v>
      </c>
      <c r="AC1467" s="12"/>
      <c r="AD1467" s="13"/>
    </row>
    <row r="1468" spans="1:30" x14ac:dyDescent="0.3">
      <c r="A1468" s="17">
        <v>44623</v>
      </c>
      <c r="B1468" s="18">
        <v>-6.9462533673831452E-5</v>
      </c>
      <c r="C1468" s="8">
        <f t="shared" si="156"/>
        <v>-5.1269462533673836E-2</v>
      </c>
      <c r="D1468" s="5">
        <f t="shared" si="157"/>
        <v>2.628557788491785E-3</v>
      </c>
      <c r="E1468" s="5">
        <f t="shared" si="159"/>
        <v>1.1155358605022341E-3</v>
      </c>
      <c r="F1468" s="5">
        <f>B$6+B$7*E1464+B$8*(H1467*100)^2</f>
        <v>0.62952779178904938</v>
      </c>
      <c r="G1468" s="14">
        <v>6.3589394617558619E-3</v>
      </c>
      <c r="H1468" s="8">
        <f t="shared" si="160"/>
        <v>7.9342787434589761E-3</v>
      </c>
      <c r="I1468" s="7">
        <f t="shared" si="158"/>
        <v>1.5753392817031142E-3</v>
      </c>
      <c r="J1468" s="10">
        <f t="shared" si="161"/>
        <v>0.24773616594049533</v>
      </c>
      <c r="K1468" s="10">
        <f t="shared" si="162"/>
        <v>2.2782324632100615E-2</v>
      </c>
      <c r="AC1468" s="12"/>
      <c r="AD1468" s="13"/>
    </row>
    <row r="1469" spans="1:30" x14ac:dyDescent="0.3">
      <c r="A1469" s="17">
        <v>44624</v>
      </c>
      <c r="B1469" s="18">
        <v>-6.0268428376199406E-3</v>
      </c>
      <c r="C1469" s="8">
        <f t="shared" si="156"/>
        <v>-5.7226842837619946E-2</v>
      </c>
      <c r="D1469" s="5">
        <f t="shared" si="157"/>
        <v>3.2749115411616534E-3</v>
      </c>
      <c r="E1469" s="5">
        <f t="shared" si="159"/>
        <v>2.628557788491785E-3</v>
      </c>
      <c r="F1469" s="5">
        <f>B$6+B$7*E1464+B$8*(H1468*100)^2</f>
        <v>0.63292819319912885</v>
      </c>
      <c r="G1469" s="14">
        <v>1.1483076519905537E-2</v>
      </c>
      <c r="H1469" s="8">
        <f t="shared" si="160"/>
        <v>7.9556784324099523E-3</v>
      </c>
      <c r="I1469" s="7">
        <f t="shared" si="158"/>
        <v>3.5273980874955847E-3</v>
      </c>
      <c r="J1469" s="10">
        <f t="shared" si="161"/>
        <v>0.30718232011960867</v>
      </c>
      <c r="K1469" s="10">
        <f t="shared" si="162"/>
        <v>7.6392776949967045E-2</v>
      </c>
      <c r="AC1469" s="12"/>
      <c r="AD1469" s="13"/>
    </row>
    <row r="1470" spans="1:30" x14ac:dyDescent="0.3">
      <c r="A1470" s="17">
        <v>44627</v>
      </c>
      <c r="B1470" s="18">
        <v>-2.5489399007588242E-2</v>
      </c>
      <c r="C1470" s="8">
        <f t="shared" si="156"/>
        <v>-7.6689399007588241E-2</v>
      </c>
      <c r="D1470" s="5">
        <f t="shared" si="157"/>
        <v>5.8812639201450759E-3</v>
      </c>
      <c r="E1470" s="5">
        <f t="shared" si="159"/>
        <v>3.2749115411616534E-3</v>
      </c>
      <c r="F1470" s="5">
        <f>B$6+B$7*E1464+B$8*(H1469*100)^2</f>
        <v>0.63605146189428685</v>
      </c>
      <c r="G1470" s="14">
        <v>1.4431513898188305E-2</v>
      </c>
      <c r="H1470" s="8">
        <f t="shared" si="160"/>
        <v>7.9752834551148517E-3</v>
      </c>
      <c r="I1470" s="7">
        <f t="shared" si="158"/>
        <v>6.4562304430734532E-3</v>
      </c>
      <c r="J1470" s="10">
        <f t="shared" si="161"/>
        <v>0.44737028205224899</v>
      </c>
      <c r="K1470" s="10">
        <f t="shared" si="162"/>
        <v>0.21646281362583952</v>
      </c>
      <c r="AC1470" s="12"/>
      <c r="AD1470" s="13"/>
    </row>
    <row r="1471" spans="1:30" x14ac:dyDescent="0.3">
      <c r="A1471" s="17">
        <v>44628</v>
      </c>
      <c r="B1471" s="18">
        <v>-3.5009640958031667E-3</v>
      </c>
      <c r="C1471" s="8">
        <f t="shared" si="156"/>
        <v>-5.4700964095803169E-2</v>
      </c>
      <c r="D1471" s="5">
        <f t="shared" si="157"/>
        <v>2.9921954730103475E-3</v>
      </c>
      <c r="E1471" s="5">
        <f t="shared" si="159"/>
        <v>5.8812639201450759E-3</v>
      </c>
      <c r="F1471" s="5">
        <f>B$6+B$7*E1464+B$8*(H1470*100)^2</f>
        <v>0.63892018419078955</v>
      </c>
      <c r="G1471" s="14">
        <v>8.7413181262650276E-3</v>
      </c>
      <c r="H1471" s="8">
        <f t="shared" si="160"/>
        <v>7.9932483021034045E-3</v>
      </c>
      <c r="I1471" s="7">
        <f t="shared" si="158"/>
        <v>7.4806982416162314E-4</v>
      </c>
      <c r="J1471" s="10">
        <f t="shared" si="161"/>
        <v>8.5578606493441609E-2</v>
      </c>
      <c r="K1471" s="10">
        <f t="shared" si="162"/>
        <v>4.1239419634668817E-3</v>
      </c>
      <c r="AC1471" s="12"/>
      <c r="AD1471" s="13"/>
    </row>
    <row r="1472" spans="1:30" x14ac:dyDescent="0.3">
      <c r="A1472" s="17">
        <v>44629</v>
      </c>
      <c r="B1472" s="18">
        <v>2.396351058329927E-2</v>
      </c>
      <c r="C1472" s="8">
        <f t="shared" si="156"/>
        <v>-2.7236489416700732E-2</v>
      </c>
      <c r="D1472" s="5">
        <f t="shared" si="157"/>
        <v>7.4182635574605101E-4</v>
      </c>
      <c r="E1472" s="5">
        <f t="shared" si="159"/>
        <v>2.9921954730103475E-3</v>
      </c>
      <c r="F1472" s="5">
        <f>B$6+B$7*E1464+B$8*(H1471*100)^2</f>
        <v>0.64155510562012719</v>
      </c>
      <c r="G1472" s="14">
        <v>1.0586160299297149E-2</v>
      </c>
      <c r="H1472" s="8">
        <f t="shared" si="160"/>
        <v>8.0097135131047426E-3</v>
      </c>
      <c r="I1472" s="7">
        <f t="shared" si="158"/>
        <v>2.5764467861924059E-3</v>
      </c>
      <c r="J1472" s="10">
        <f t="shared" si="161"/>
        <v>0.24337878072406149</v>
      </c>
      <c r="K1472" s="10">
        <f t="shared" si="162"/>
        <v>4.2772764168408806E-2</v>
      </c>
      <c r="AC1472" s="12"/>
      <c r="AD1472" s="13"/>
    </row>
    <row r="1473" spans="1:30" x14ac:dyDescent="0.3">
      <c r="A1473" s="17">
        <v>44630</v>
      </c>
      <c r="B1473" s="18">
        <v>-2.0829404225480188E-3</v>
      </c>
      <c r="C1473" s="8">
        <f t="shared" si="156"/>
        <v>-5.3282940422548018E-2</v>
      </c>
      <c r="D1473" s="5">
        <f t="shared" si="157"/>
        <v>2.8390717400728015E-3</v>
      </c>
      <c r="E1473" s="5">
        <f t="shared" si="159"/>
        <v>7.4182635574605101E-4</v>
      </c>
      <c r="F1473" s="5">
        <f>B$6+B$7*E1464+B$8*(H1472*100)^2</f>
        <v>0.64397528095297385</v>
      </c>
      <c r="G1473" s="14">
        <v>1.5519996092832175E-2</v>
      </c>
      <c r="H1473" s="8">
        <f t="shared" si="160"/>
        <v>8.0248070441162264E-3</v>
      </c>
      <c r="I1473" s="7">
        <f t="shared" si="158"/>
        <v>7.495189048715949E-3</v>
      </c>
      <c r="J1473" s="10">
        <f t="shared" si="161"/>
        <v>0.48293756028569884</v>
      </c>
      <c r="K1473" s="10">
        <f t="shared" si="162"/>
        <v>0.27441076261854169</v>
      </c>
      <c r="AC1473" s="12"/>
      <c r="AD1473" s="13"/>
    </row>
    <row r="1474" spans="1:30" x14ac:dyDescent="0.3">
      <c r="A1474" s="17">
        <v>44631</v>
      </c>
      <c r="B1474" s="18">
        <v>-1.7304847558225742E-2</v>
      </c>
      <c r="C1474" s="8">
        <f t="shared" si="156"/>
        <v>-6.8504847558225751E-2</v>
      </c>
      <c r="D1474" s="5">
        <f t="shared" si="157"/>
        <v>4.6929141389757487E-3</v>
      </c>
      <c r="E1474" s="5">
        <f t="shared" si="159"/>
        <v>2.8390717400728015E-3</v>
      </c>
      <c r="F1474" s="5">
        <f>B$6+B$7*E1464+B$8*(H1473*100)^2</f>
        <v>0.64619821199619365</v>
      </c>
      <c r="G1474" s="14">
        <v>1.7022499219243994E-2</v>
      </c>
      <c r="H1474" s="8">
        <f t="shared" si="160"/>
        <v>8.038645482891963E-3</v>
      </c>
      <c r="I1474" s="7">
        <f t="shared" si="158"/>
        <v>8.9838537363520314E-3</v>
      </c>
      <c r="J1474" s="10">
        <f t="shared" si="161"/>
        <v>0.52776349821745061</v>
      </c>
      <c r="K1474" s="10">
        <f t="shared" si="162"/>
        <v>0.36730766929631553</v>
      </c>
      <c r="AC1474" s="12"/>
      <c r="AD1474" s="13"/>
    </row>
    <row r="1475" spans="1:30" x14ac:dyDescent="0.3">
      <c r="A1475" s="17">
        <v>44634</v>
      </c>
      <c r="B1475" s="18">
        <v>-1.6107476442889377E-2</v>
      </c>
      <c r="C1475" s="8">
        <f t="shared" si="156"/>
        <v>-6.7307476442889383E-2</v>
      </c>
      <c r="D1475" s="5">
        <f t="shared" si="157"/>
        <v>4.5302963851101092E-3</v>
      </c>
      <c r="E1475" s="5">
        <f t="shared" si="159"/>
        <v>4.6929141389757487E-3</v>
      </c>
      <c r="F1475" s="5">
        <f>B$6+B$7*E1464+B$8*(H1474*100)^2</f>
        <v>0.64823997415939072</v>
      </c>
      <c r="G1475" s="14">
        <v>1.2743462536614526E-2</v>
      </c>
      <c r="H1475" s="8">
        <f t="shared" si="160"/>
        <v>8.051335132506849E-3</v>
      </c>
      <c r="I1475" s="7">
        <f t="shared" si="158"/>
        <v>4.6921274041076769E-3</v>
      </c>
      <c r="J1475" s="10">
        <f t="shared" si="161"/>
        <v>0.36819878354303259</v>
      </c>
      <c r="K1475" s="10">
        <f t="shared" si="162"/>
        <v>0.1235958478735375</v>
      </c>
      <c r="AC1475" s="12"/>
      <c r="AD1475" s="13"/>
    </row>
    <row r="1476" spans="1:30" x14ac:dyDescent="0.3">
      <c r="A1476" s="17">
        <v>44635</v>
      </c>
      <c r="B1476" s="18">
        <v>-8.8539413502686428E-3</v>
      </c>
      <c r="C1476" s="8">
        <f t="shared" si="156"/>
        <v>-6.0053941350268647E-2</v>
      </c>
      <c r="D1476" s="5">
        <f t="shared" si="157"/>
        <v>3.6064758717015066E-3</v>
      </c>
      <c r="E1476" s="5">
        <f t="shared" si="159"/>
        <v>4.5302963851101092E-3</v>
      </c>
      <c r="F1476" s="5">
        <f>B$6+B$7*E1464+B$8*(H1475*100)^2</f>
        <v>0.65011533270628741</v>
      </c>
      <c r="G1476" s="14">
        <v>1.3940417472822207E-2</v>
      </c>
      <c r="H1476" s="8">
        <f t="shared" si="160"/>
        <v>8.0629729796538908E-3</v>
      </c>
      <c r="I1476" s="7">
        <f t="shared" si="158"/>
        <v>5.877444493168316E-3</v>
      </c>
      <c r="J1476" s="10">
        <f t="shared" si="161"/>
        <v>0.42161179926116232</v>
      </c>
      <c r="K1476" s="10">
        <f t="shared" si="162"/>
        <v>0.18143259252591193</v>
      </c>
      <c r="AC1476" s="12"/>
      <c r="AD1476" s="13"/>
    </row>
    <row r="1477" spans="1:30" x14ac:dyDescent="0.3">
      <c r="A1477" s="17">
        <v>44636</v>
      </c>
      <c r="B1477" s="18">
        <v>1.9567036934713334E-2</v>
      </c>
      <c r="C1477" s="8">
        <f t="shared" si="156"/>
        <v>-3.1632963065286665E-2</v>
      </c>
      <c r="D1477" s="5">
        <f t="shared" si="157"/>
        <v>1.0006443522897904E-3</v>
      </c>
      <c r="E1477" s="5">
        <f t="shared" si="159"/>
        <v>3.6064758717015066E-3</v>
      </c>
      <c r="F1477" s="5">
        <f>B$6+B$7*E1464+B$8*(H1476*100)^2</f>
        <v>0.65183784953161195</v>
      </c>
      <c r="G1477" s="14">
        <v>8.1659745035549628E-3</v>
      </c>
      <c r="H1477" s="8">
        <f t="shared" si="160"/>
        <v>8.0736475618620601E-3</v>
      </c>
      <c r="I1477" s="7">
        <f t="shared" si="158"/>
        <v>9.2326941692902689E-5</v>
      </c>
      <c r="J1477" s="10">
        <f t="shared" si="161"/>
        <v>1.1306298060655128E-2</v>
      </c>
      <c r="K1477" s="10">
        <f t="shared" si="162"/>
        <v>6.4892133951444109E-5</v>
      </c>
      <c r="AC1477" s="12"/>
      <c r="AD1477" s="13"/>
    </row>
    <row r="1478" spans="1:30" x14ac:dyDescent="0.3">
      <c r="A1478" s="17">
        <v>44637</v>
      </c>
      <c r="B1478" s="18">
        <v>1.7521457398701548E-2</v>
      </c>
      <c r="C1478" s="8">
        <f t="shared" si="156"/>
        <v>-3.3678542601298454E-2</v>
      </c>
      <c r="D1478" s="5">
        <f t="shared" si="157"/>
        <v>1.1342442317474749E-3</v>
      </c>
      <c r="E1478" s="5">
        <f t="shared" si="159"/>
        <v>1.0006443522897904E-3</v>
      </c>
      <c r="F1478" s="5">
        <f>B$6+B$7*E1464+B$8*(H1477*100)^2</f>
        <v>0.65341998123567258</v>
      </c>
      <c r="G1478" s="14">
        <v>7.2146761090326637E-3</v>
      </c>
      <c r="H1478" s="8">
        <f t="shared" si="160"/>
        <v>8.0834397457745216E-3</v>
      </c>
      <c r="I1478" s="7">
        <f t="shared" si="158"/>
        <v>8.6876363674185785E-4</v>
      </c>
      <c r="J1478" s="10">
        <f t="shared" si="161"/>
        <v>0.12041616610538887</v>
      </c>
      <c r="K1478" s="10">
        <f t="shared" si="162"/>
        <v>6.2256941855451942E-3</v>
      </c>
      <c r="AC1478" s="12"/>
      <c r="AD1478" s="13"/>
    </row>
    <row r="1479" spans="1:30" x14ac:dyDescent="0.3">
      <c r="A1479" s="17">
        <v>44638</v>
      </c>
      <c r="B1479" s="18">
        <v>1.9572667007539162E-2</v>
      </c>
      <c r="C1479" s="8">
        <f t="shared" si="156"/>
        <v>-3.1627332992460844E-2</v>
      </c>
      <c r="D1479" s="5">
        <f t="shared" si="157"/>
        <v>1.0002881922160022E-3</v>
      </c>
      <c r="E1479" s="5">
        <f t="shared" si="159"/>
        <v>1.1342442317474749E-3</v>
      </c>
      <c r="F1479" s="5">
        <f>B$6+B$7*E1464+B$8*(H1478*100)^2</f>
        <v>0.65487316920585226</v>
      </c>
      <c r="G1479" s="14">
        <v>1.3002393335091431E-2</v>
      </c>
      <c r="H1479" s="8">
        <f t="shared" si="160"/>
        <v>8.092423426921333E-3</v>
      </c>
      <c r="I1479" s="7">
        <f t="shared" si="158"/>
        <v>4.9099699081700983E-3</v>
      </c>
      <c r="J1479" s="10">
        <f t="shared" si="161"/>
        <v>0.37762047198794207</v>
      </c>
      <c r="K1479" s="10">
        <f t="shared" si="162"/>
        <v>0.13253145475730688</v>
      </c>
      <c r="AC1479" s="12"/>
      <c r="AD1479" s="13"/>
    </row>
    <row r="1480" spans="1:30" x14ac:dyDescent="0.3">
      <c r="A1480" s="17">
        <v>44641</v>
      </c>
      <c r="B1480" s="18">
        <v>7.2926800527695328E-3</v>
      </c>
      <c r="C1480" s="8">
        <f t="shared" si="156"/>
        <v>-4.3907319947230468E-2</v>
      </c>
      <c r="D1480" s="5">
        <f t="shared" si="157"/>
        <v>1.9278527449484626E-3</v>
      </c>
      <c r="E1480" s="5">
        <f t="shared" si="159"/>
        <v>1.0002881922160022E-3</v>
      </c>
      <c r="F1480" s="5">
        <f>B$6+B$7*E1464+B$8*(H1479*100)^2</f>
        <v>0.65620792235646219</v>
      </c>
      <c r="G1480" s="14">
        <v>5.2449984786236891E-3</v>
      </c>
      <c r="H1480" s="8">
        <f t="shared" si="160"/>
        <v>8.1006661599924128E-3</v>
      </c>
      <c r="I1480" s="7">
        <f t="shared" si="158"/>
        <v>2.8556676813687237E-3</v>
      </c>
      <c r="J1480" s="10">
        <f t="shared" si="161"/>
        <v>0.54445538792950487</v>
      </c>
      <c r="K1480" s="10">
        <f t="shared" si="162"/>
        <v>8.2148775036448685E-2</v>
      </c>
      <c r="AC1480" s="12"/>
      <c r="AD1480" s="13"/>
    </row>
    <row r="1481" spans="1:30" x14ac:dyDescent="0.3">
      <c r="A1481" s="17">
        <v>44642</v>
      </c>
      <c r="B1481" s="18">
        <v>9.5705169148019367E-3</v>
      </c>
      <c r="C1481" s="8">
        <f t="shared" si="156"/>
        <v>-4.1629483085198066E-2</v>
      </c>
      <c r="D1481" s="5">
        <f t="shared" si="157"/>
        <v>1.7330138619407918E-3</v>
      </c>
      <c r="E1481" s="5">
        <f t="shared" si="159"/>
        <v>1.9278527449484626E-3</v>
      </c>
      <c r="F1481" s="5">
        <f>B$6+B$7*E1464+B$8*(H1480*100)^2</f>
        <v>0.65743389312529754</v>
      </c>
      <c r="G1481" s="14">
        <v>6.0373476580326988E-3</v>
      </c>
      <c r="H1481" s="8">
        <f t="shared" si="160"/>
        <v>8.1082297274145936E-3</v>
      </c>
      <c r="I1481" s="7">
        <f t="shared" si="158"/>
        <v>2.0708820693818948E-3</v>
      </c>
      <c r="J1481" s="10">
        <f t="shared" si="161"/>
        <v>0.34301189639569346</v>
      </c>
      <c r="K1481" s="10">
        <f t="shared" si="162"/>
        <v>3.9509818021925547E-2</v>
      </c>
      <c r="AC1481" s="12"/>
      <c r="AD1481" s="13"/>
    </row>
    <row r="1482" spans="1:30" x14ac:dyDescent="0.3">
      <c r="A1482" s="17">
        <v>44643</v>
      </c>
      <c r="B1482" s="18">
        <v>1.5762861709073708E-3</v>
      </c>
      <c r="C1482" s="8">
        <f t="shared" si="156"/>
        <v>-4.9623713829092635E-2</v>
      </c>
      <c r="D1482" s="5">
        <f t="shared" si="157"/>
        <v>2.4625129741916796E-3</v>
      </c>
      <c r="E1482" s="5">
        <f t="shared" si="159"/>
        <v>1.7330138619407918E-3</v>
      </c>
      <c r="F1482" s="5">
        <f>B$6+B$7*E1464+B$8*(H1481*100)^2</f>
        <v>0.6585599472764726</v>
      </c>
      <c r="G1482" s="14">
        <v>7.5210286162057452E-3</v>
      </c>
      <c r="H1482" s="8">
        <f t="shared" si="160"/>
        <v>8.1151706530206286E-3</v>
      </c>
      <c r="I1482" s="7">
        <f t="shared" si="158"/>
        <v>5.9414203681488337E-4</v>
      </c>
      <c r="J1482" s="10">
        <f t="shared" si="161"/>
        <v>7.8997443984546334E-2</v>
      </c>
      <c r="K1482" s="10">
        <f t="shared" si="162"/>
        <v>2.8185721532063557E-3</v>
      </c>
      <c r="AC1482" s="12"/>
      <c r="AD1482" s="13"/>
    </row>
    <row r="1483" spans="1:30" x14ac:dyDescent="0.3">
      <c r="A1483" s="17">
        <v>44644</v>
      </c>
      <c r="B1483" s="18">
        <v>1.349646295274257E-2</v>
      </c>
      <c r="C1483" s="8">
        <f t="shared" si="156"/>
        <v>-3.7703537047257429E-2</v>
      </c>
      <c r="D1483" s="5">
        <f t="shared" si="157"/>
        <v>1.4215567058739134E-3</v>
      </c>
      <c r="E1483" s="5">
        <f t="shared" si="159"/>
        <v>2.4625129741916796E-3</v>
      </c>
      <c r="F1483" s="5">
        <f>B$6+B$7*E1464+B$8*(H1482*100)^2</f>
        <v>0.6595942280143271</v>
      </c>
      <c r="G1483" s="14">
        <v>9.2038887413290107E-3</v>
      </c>
      <c r="H1483" s="8">
        <f t="shared" si="160"/>
        <v>8.1215406667351428E-3</v>
      </c>
      <c r="I1483" s="7">
        <f t="shared" si="158"/>
        <v>1.0823480745938679E-3</v>
      </c>
      <c r="J1483" s="10">
        <f t="shared" si="161"/>
        <v>0.11759682293134505</v>
      </c>
      <c r="K1483" s="10">
        <f t="shared" si="162"/>
        <v>8.1626012306323936E-3</v>
      </c>
      <c r="AC1483" s="12"/>
      <c r="AD1483" s="13"/>
    </row>
    <row r="1484" spans="1:30" x14ac:dyDescent="0.3">
      <c r="A1484" s="17">
        <v>44645</v>
      </c>
      <c r="B1484" s="18">
        <v>2.3516171675646923E-4</v>
      </c>
      <c r="C1484" s="8">
        <f t="shared" ref="C1484:C1547" si="163">B1484-B$5</f>
        <v>-5.0964838283243531E-2</v>
      </c>
      <c r="D1484" s="5">
        <f t="shared" ref="D1484:D1547" si="164">C1484^2</f>
        <v>2.5974147412371655E-3</v>
      </c>
      <c r="E1484" s="5">
        <f t="shared" si="159"/>
        <v>1.4215567058739134E-3</v>
      </c>
      <c r="F1484" s="5">
        <f>B$6+B$7*E1464+B$8*(H1483*100)^2</f>
        <v>0.6605442148720464</v>
      </c>
      <c r="G1484" s="14">
        <v>6.520349560230428E-3</v>
      </c>
      <c r="H1484" s="8">
        <f t="shared" si="160"/>
        <v>8.1273871254668711E-3</v>
      </c>
      <c r="I1484" s="7">
        <f t="shared" si="158"/>
        <v>1.6070375652364431E-3</v>
      </c>
      <c r="J1484" s="10">
        <f t="shared" si="161"/>
        <v>0.2464649403213362</v>
      </c>
      <c r="K1484" s="10">
        <f t="shared" si="162"/>
        <v>2.2580351712337077E-2</v>
      </c>
      <c r="AC1484" s="12"/>
      <c r="AD1484" s="13"/>
    </row>
    <row r="1485" spans="1:30" x14ac:dyDescent="0.3">
      <c r="A1485" s="17">
        <v>44648</v>
      </c>
      <c r="B1485" s="18">
        <v>-2.8845486511258384E-3</v>
      </c>
      <c r="C1485" s="8">
        <f t="shared" si="163"/>
        <v>-5.4084548651125844E-2</v>
      </c>
      <c r="D1485" s="5">
        <f t="shared" si="164"/>
        <v>2.9251384027959982E-3</v>
      </c>
      <c r="E1485" s="5">
        <f t="shared" si="159"/>
        <v>2.5974147412371655E-3</v>
      </c>
      <c r="F1485" s="5">
        <f>B$6+B$7*E1464+B$8*(H1484*100)^2</f>
        <v>0.66141677780086161</v>
      </c>
      <c r="G1485" s="14">
        <v>7.6605517936165829E-3</v>
      </c>
      <c r="H1485" s="8">
        <f t="shared" si="160"/>
        <v>8.1327533947665072E-3</v>
      </c>
      <c r="I1485" s="7">
        <f t="shared" ref="I1485:I1548" si="165">SQRT((G1485-H1485)^2)</f>
        <v>4.7220160114992433E-4</v>
      </c>
      <c r="J1485" s="10">
        <f t="shared" si="161"/>
        <v>6.1640677313010594E-2</v>
      </c>
      <c r="K1485" s="10">
        <f t="shared" si="162"/>
        <v>1.7538063486111088E-3</v>
      </c>
      <c r="AC1485" s="12"/>
      <c r="AD1485" s="13"/>
    </row>
    <row r="1486" spans="1:30" x14ac:dyDescent="0.3">
      <c r="A1486" s="17">
        <v>44649</v>
      </c>
      <c r="B1486" s="18">
        <v>1.0689017466675966E-2</v>
      </c>
      <c r="C1486" s="8">
        <f t="shared" si="163"/>
        <v>-4.0510982533324039E-2</v>
      </c>
      <c r="D1486" s="5">
        <f t="shared" si="164"/>
        <v>1.6411397058152854E-3</v>
      </c>
      <c r="E1486" s="5">
        <f t="shared" ref="E1486:E1549" si="166">D1485</f>
        <v>2.9251384027959982E-3</v>
      </c>
      <c r="F1486" s="5">
        <f>B$6+B$7*E1486+B$8*(G1485*100)^2</f>
        <v>0.59380082787939581</v>
      </c>
      <c r="G1486" s="14">
        <v>1.1396639401835775E-2</v>
      </c>
      <c r="H1486" s="8">
        <f t="shared" ref="H1486:H1549" si="167">SQRT(F1486)/100</f>
        <v>7.7058473114862309E-3</v>
      </c>
      <c r="I1486" s="7">
        <f t="shared" si="165"/>
        <v>3.6907920903495438E-3</v>
      </c>
      <c r="J1486" s="10">
        <f t="shared" ref="J1486:J1549" si="168">ABS(G1486-H1486)/G1486</f>
        <v>0.32384915940702919</v>
      </c>
      <c r="K1486" s="10">
        <f t="shared" ref="K1486:K1549" si="169">G1486/H1486-LN(G1486/H1486)-1</f>
        <v>8.7620839329418221E-2</v>
      </c>
      <c r="AC1486" s="12"/>
      <c r="AD1486" s="13"/>
    </row>
    <row r="1487" spans="1:30" x14ac:dyDescent="0.3">
      <c r="A1487" s="17">
        <v>44650</v>
      </c>
      <c r="B1487" s="18">
        <v>2.0476629677362562E-3</v>
      </c>
      <c r="C1487" s="8">
        <f t="shared" si="163"/>
        <v>-4.9152337032263745E-2</v>
      </c>
      <c r="D1487" s="5">
        <f t="shared" si="164"/>
        <v>2.4159522357332457E-3</v>
      </c>
      <c r="E1487" s="5">
        <f t="shared" si="166"/>
        <v>1.6411397058152854E-3</v>
      </c>
      <c r="F1487" s="5">
        <f>B$6+B$7*E1486+B$8*(H1486*100)^2</f>
        <v>0.60019385429268457</v>
      </c>
      <c r="G1487" s="14">
        <v>3.9696116646505096E-3</v>
      </c>
      <c r="H1487" s="8">
        <f t="shared" si="167"/>
        <v>7.7472179154370281E-3</v>
      </c>
      <c r="I1487" s="7">
        <f t="shared" si="165"/>
        <v>3.7776062507865185E-3</v>
      </c>
      <c r="J1487" s="10">
        <f t="shared" si="168"/>
        <v>0.95163118458820439</v>
      </c>
      <c r="K1487" s="10">
        <f t="shared" si="169"/>
        <v>0.18105742229876887</v>
      </c>
      <c r="AC1487" s="12"/>
      <c r="AD1487" s="13"/>
    </row>
    <row r="1488" spans="1:30" x14ac:dyDescent="0.3">
      <c r="A1488" s="17">
        <v>44651</v>
      </c>
      <c r="B1488" s="18">
        <v>-2.1726561974323173E-3</v>
      </c>
      <c r="C1488" s="8">
        <f t="shared" si="163"/>
        <v>-5.3372656197432318E-2</v>
      </c>
      <c r="D1488" s="5">
        <f t="shared" si="164"/>
        <v>2.8486404295693106E-3</v>
      </c>
      <c r="E1488" s="5">
        <f t="shared" si="166"/>
        <v>2.4159522357332457E-3</v>
      </c>
      <c r="F1488" s="5">
        <f>B$6+B$7*E1486+B$8*(H1487*100)^2</f>
        <v>0.6060658490532902</v>
      </c>
      <c r="G1488" s="14">
        <v>5.7264402410240221E-3</v>
      </c>
      <c r="H1488" s="8">
        <f t="shared" si="167"/>
        <v>7.7850231152726199E-3</v>
      </c>
      <c r="I1488" s="7">
        <f t="shared" si="165"/>
        <v>2.0585828742485978E-3</v>
      </c>
      <c r="J1488" s="10">
        <f t="shared" si="168"/>
        <v>0.35948735821968075</v>
      </c>
      <c r="K1488" s="10">
        <f t="shared" si="169"/>
        <v>4.2679071955243897E-2</v>
      </c>
      <c r="AC1488" s="12"/>
      <c r="AD1488" s="13"/>
    </row>
    <row r="1489" spans="1:30" x14ac:dyDescent="0.3">
      <c r="A1489" s="17">
        <v>44652</v>
      </c>
      <c r="B1489" s="18">
        <v>1.300681915371244E-2</v>
      </c>
      <c r="C1489" s="8">
        <f t="shared" si="163"/>
        <v>-3.8193180846287561E-2</v>
      </c>
      <c r="D1489" s="5">
        <f t="shared" si="164"/>
        <v>1.4587190631572271E-3</v>
      </c>
      <c r="E1489" s="5">
        <f t="shared" si="166"/>
        <v>2.8486404295693106E-3</v>
      </c>
      <c r="F1489" s="5">
        <f>B$6+B$7*E1486+B$8*(H1488*100)^2</f>
        <v>0.61145927624090646</v>
      </c>
      <c r="G1489" s="14">
        <v>5.0327609708483738E-3</v>
      </c>
      <c r="H1489" s="8">
        <f t="shared" si="167"/>
        <v>7.8195861542725304E-3</v>
      </c>
      <c r="I1489" s="7">
        <f t="shared" si="165"/>
        <v>2.7868251834241567E-3</v>
      </c>
      <c r="J1489" s="10">
        <f t="shared" si="168"/>
        <v>0.5537368453551611</v>
      </c>
      <c r="K1489" s="10">
        <f t="shared" si="169"/>
        <v>8.4272529896270321E-2</v>
      </c>
      <c r="AC1489" s="12"/>
      <c r="AD1489" s="13"/>
    </row>
    <row r="1490" spans="1:30" x14ac:dyDescent="0.3">
      <c r="A1490" s="17">
        <v>44655</v>
      </c>
      <c r="B1490" s="18">
        <v>-2.3883066736410823E-3</v>
      </c>
      <c r="C1490" s="8">
        <f t="shared" si="163"/>
        <v>-5.3588306673641083E-2</v>
      </c>
      <c r="D1490" s="5">
        <f t="shared" si="164"/>
        <v>2.8717066121482053E-3</v>
      </c>
      <c r="E1490" s="5">
        <f t="shared" si="166"/>
        <v>1.4587190631572271E-3</v>
      </c>
      <c r="F1490" s="5">
        <f>B$6+B$7*E1486+B$8*(H1489*100)^2</f>
        <v>0.61641313911273232</v>
      </c>
      <c r="G1490" s="14">
        <v>5.0824473787020163E-3</v>
      </c>
      <c r="H1490" s="8">
        <f t="shared" si="167"/>
        <v>7.8511982468457159E-3</v>
      </c>
      <c r="I1490" s="7">
        <f t="shared" si="165"/>
        <v>2.7687508681436997E-3</v>
      </c>
      <c r="J1490" s="10">
        <f t="shared" si="168"/>
        <v>0.54476724731989234</v>
      </c>
      <c r="K1490" s="10">
        <f t="shared" si="169"/>
        <v>8.2219963080180092E-2</v>
      </c>
      <c r="AC1490" s="12"/>
      <c r="AD1490" s="13"/>
    </row>
    <row r="1491" spans="1:30" x14ac:dyDescent="0.3">
      <c r="A1491" s="17">
        <v>44656</v>
      </c>
      <c r="B1491" s="18">
        <v>-1.9945282589695797E-2</v>
      </c>
      <c r="C1491" s="8">
        <f t="shared" si="163"/>
        <v>-7.1145282589695796E-2</v>
      </c>
      <c r="D1491" s="5">
        <f t="shared" si="164"/>
        <v>5.0616512347676718E-3</v>
      </c>
      <c r="E1491" s="5">
        <f t="shared" si="166"/>
        <v>2.8717066121482053E-3</v>
      </c>
      <c r="F1491" s="5">
        <f>B$6+B$7*E1486+B$8*(H1490*100)^2</f>
        <v>0.62096326216050435</v>
      </c>
      <c r="G1491" s="14">
        <v>1.1282535189858871E-2</v>
      </c>
      <c r="H1491" s="8">
        <f t="shared" si="167"/>
        <v>7.880122220882772E-3</v>
      </c>
      <c r="I1491" s="7">
        <f t="shared" si="165"/>
        <v>3.4024129689760995E-3</v>
      </c>
      <c r="J1491" s="10">
        <f t="shared" si="168"/>
        <v>0.30156457850309254</v>
      </c>
      <c r="K1491" s="10">
        <f t="shared" si="169"/>
        <v>7.285904098630902E-2</v>
      </c>
      <c r="AC1491" s="12"/>
      <c r="AD1491" s="13"/>
    </row>
    <row r="1492" spans="1:30" x14ac:dyDescent="0.3">
      <c r="A1492" s="17">
        <v>44657</v>
      </c>
      <c r="B1492" s="18">
        <v>-5.5416757527504421E-3</v>
      </c>
      <c r="C1492" s="8">
        <f t="shared" si="163"/>
        <v>-5.6741675752750444E-2</v>
      </c>
      <c r="D1492" s="5">
        <f t="shared" si="164"/>
        <v>3.2196177672302677E-3</v>
      </c>
      <c r="E1492" s="5">
        <f t="shared" si="166"/>
        <v>5.0616512347676718E-3</v>
      </c>
      <c r="F1492" s="5">
        <f>B$6+B$7*E1486+B$8*(H1491*100)^2</f>
        <v>0.62514255017988263</v>
      </c>
      <c r="G1492" s="14">
        <v>1.3792057848632609E-2</v>
      </c>
      <c r="H1492" s="8">
        <f t="shared" si="167"/>
        <v>7.9065956655180146E-3</v>
      </c>
      <c r="I1492" s="7">
        <f t="shared" si="165"/>
        <v>5.885462183114594E-3</v>
      </c>
      <c r="J1492" s="10">
        <f t="shared" si="168"/>
        <v>0.42672835683458932</v>
      </c>
      <c r="K1492" s="10">
        <f t="shared" si="169"/>
        <v>0.18797813684652764</v>
      </c>
      <c r="AC1492" s="12"/>
      <c r="AD1492" s="13"/>
    </row>
    <row r="1493" spans="1:30" x14ac:dyDescent="0.3">
      <c r="A1493" s="17">
        <v>44658</v>
      </c>
      <c r="B1493" s="18">
        <v>5.3481927639282339E-3</v>
      </c>
      <c r="C1493" s="8">
        <f t="shared" si="163"/>
        <v>-4.5851807236071768E-2</v>
      </c>
      <c r="D1493" s="5">
        <f t="shared" si="164"/>
        <v>2.1023882268138834E-3</v>
      </c>
      <c r="E1493" s="5">
        <f t="shared" si="166"/>
        <v>3.2196177672302677E-3</v>
      </c>
      <c r="F1493" s="5">
        <f>B$6+B$7*E1486+B$8*(H1492*100)^2</f>
        <v>0.62898122622568164</v>
      </c>
      <c r="G1493" s="14">
        <v>9.3529975152884109E-3</v>
      </c>
      <c r="H1493" s="8">
        <f t="shared" si="167"/>
        <v>7.930833665042292E-3</v>
      </c>
      <c r="I1493" s="7">
        <f t="shared" si="165"/>
        <v>1.4221638502461189E-3</v>
      </c>
      <c r="J1493" s="10">
        <f t="shared" si="168"/>
        <v>0.15205433850714167</v>
      </c>
      <c r="K1493" s="10">
        <f t="shared" si="169"/>
        <v>1.4382128373872316E-2</v>
      </c>
      <c r="AC1493" s="12"/>
      <c r="AD1493" s="13"/>
    </row>
    <row r="1494" spans="1:30" x14ac:dyDescent="0.3">
      <c r="A1494" s="17">
        <v>44659</v>
      </c>
      <c r="B1494" s="18">
        <v>-4.553434742809297E-3</v>
      </c>
      <c r="C1494" s="8">
        <f t="shared" si="163"/>
        <v>-5.5753434742809298E-2</v>
      </c>
      <c r="D1494" s="5">
        <f t="shared" si="164"/>
        <v>3.1084454856206947E-3</v>
      </c>
      <c r="E1494" s="5">
        <f t="shared" si="166"/>
        <v>2.1023882268138834E-3</v>
      </c>
      <c r="F1494" s="5">
        <f>B$6+B$7*E1486+B$8*(H1493*100)^2</f>
        <v>0.63250705017374798</v>
      </c>
      <c r="G1494" s="14">
        <v>8.5801035792551841E-3</v>
      </c>
      <c r="H1494" s="8">
        <f t="shared" si="167"/>
        <v>7.9530311842325122E-3</v>
      </c>
      <c r="I1494" s="7">
        <f t="shared" si="165"/>
        <v>6.2707239502267191E-4</v>
      </c>
      <c r="J1494" s="10">
        <f t="shared" si="168"/>
        <v>7.3084478436693467E-2</v>
      </c>
      <c r="K1494" s="10">
        <f t="shared" si="169"/>
        <v>2.9541193982334235E-3</v>
      </c>
      <c r="AC1494" s="12"/>
      <c r="AD1494" s="13"/>
    </row>
    <row r="1495" spans="1:30" x14ac:dyDescent="0.3">
      <c r="A1495" s="17">
        <v>44662</v>
      </c>
      <c r="B1495" s="18">
        <v>-1.1637576883523879E-2</v>
      </c>
      <c r="C1495" s="8">
        <f t="shared" si="163"/>
        <v>-6.2837576883523885E-2</v>
      </c>
      <c r="D1495" s="5">
        <f t="shared" si="164"/>
        <v>3.9485610685927753E-3</v>
      </c>
      <c r="E1495" s="5">
        <f t="shared" si="166"/>
        <v>3.1084454856206947E-3</v>
      </c>
      <c r="F1495" s="5">
        <f>B$6+B$7*E1486+B$8*(H1494*100)^2</f>
        <v>0.63574551947004687</v>
      </c>
      <c r="G1495" s="14">
        <v>4.4281100065239375E-3</v>
      </c>
      <c r="H1495" s="8">
        <f t="shared" si="167"/>
        <v>7.9733651582631453E-3</v>
      </c>
      <c r="I1495" s="7">
        <f t="shared" si="165"/>
        <v>3.5452551517392078E-3</v>
      </c>
      <c r="J1495" s="10">
        <f t="shared" si="168"/>
        <v>0.80062490464689917</v>
      </c>
      <c r="K1495" s="10">
        <f t="shared" si="169"/>
        <v>0.14349652458797535</v>
      </c>
      <c r="AC1495" s="12"/>
      <c r="AD1495" s="13"/>
    </row>
    <row r="1496" spans="1:30" x14ac:dyDescent="0.3">
      <c r="A1496" s="17">
        <v>44663</v>
      </c>
      <c r="B1496" s="18">
        <v>-6.9155144761816794E-3</v>
      </c>
      <c r="C1496" s="8">
        <f t="shared" si="163"/>
        <v>-5.8115514476181684E-2</v>
      </c>
      <c r="D1496" s="5">
        <f t="shared" si="164"/>
        <v>3.377413022831283E-3</v>
      </c>
      <c r="E1496" s="5">
        <f t="shared" si="166"/>
        <v>3.9485610685927753E-3</v>
      </c>
      <c r="F1496" s="5">
        <f>B$6+B$7*E1486+B$8*(H1495*100)^2</f>
        <v>0.63872005351869732</v>
      </c>
      <c r="G1496" s="14">
        <v>1.6264912974872967E-2</v>
      </c>
      <c r="H1496" s="8">
        <f t="shared" si="167"/>
        <v>7.9919963308218381E-3</v>
      </c>
      <c r="I1496" s="7">
        <f t="shared" si="165"/>
        <v>8.2729166440511284E-3</v>
      </c>
      <c r="J1496" s="10">
        <f t="shared" si="168"/>
        <v>0.50863577670729854</v>
      </c>
      <c r="K1496" s="10">
        <f t="shared" si="169"/>
        <v>0.32458057826300979</v>
      </c>
      <c r="AC1496" s="12"/>
      <c r="AD1496" s="13"/>
    </row>
    <row r="1497" spans="1:30" x14ac:dyDescent="0.3">
      <c r="A1497" s="17">
        <v>44664</v>
      </c>
      <c r="B1497" s="18">
        <v>5.4523187159538763E-3</v>
      </c>
      <c r="C1497" s="8">
        <f t="shared" si="163"/>
        <v>-4.5747681284046125E-2</v>
      </c>
      <c r="D1497" s="5">
        <f t="shared" si="164"/>
        <v>2.0928503428666641E-3</v>
      </c>
      <c r="E1497" s="5">
        <f t="shared" si="166"/>
        <v>3.377413022831283E-3</v>
      </c>
      <c r="F1497" s="5">
        <f>B$6+B$7*E1486+B$8*(H1496*100)^2</f>
        <v>0.64145216304238284</v>
      </c>
      <c r="G1497" s="14">
        <v>6.6797168293828008E-3</v>
      </c>
      <c r="H1497" s="8">
        <f t="shared" si="167"/>
        <v>8.0090708764649025E-3</v>
      </c>
      <c r="I1497" s="7">
        <f t="shared" si="165"/>
        <v>1.3293540470821017E-3</v>
      </c>
      <c r="J1497" s="10">
        <f t="shared" si="168"/>
        <v>0.19901353321364265</v>
      </c>
      <c r="K1497" s="10">
        <f t="shared" si="169"/>
        <v>1.5518106387934383E-2</v>
      </c>
      <c r="AC1497" s="12"/>
      <c r="AD1497" s="13"/>
    </row>
    <row r="1498" spans="1:30" x14ac:dyDescent="0.3">
      <c r="A1498" s="17">
        <v>44665</v>
      </c>
      <c r="B1498" s="18">
        <v>-5.1510218458707419E-3</v>
      </c>
      <c r="C1498" s="8">
        <f t="shared" si="163"/>
        <v>-5.6351021845870743E-2</v>
      </c>
      <c r="D1498" s="5">
        <f t="shared" si="164"/>
        <v>3.1754376630738017E-3</v>
      </c>
      <c r="E1498" s="5">
        <f t="shared" si="166"/>
        <v>2.0928503428666641E-3</v>
      </c>
      <c r="F1498" s="5">
        <f>B$6+B$7*E1486+B$8*(H1497*100)^2</f>
        <v>0.64396160563988802</v>
      </c>
      <c r="G1498" s="14">
        <v>6.6944423483533133E-3</v>
      </c>
      <c r="H1498" s="8">
        <f t="shared" si="167"/>
        <v>8.0247218371722277E-3</v>
      </c>
      <c r="I1498" s="7">
        <f t="shared" si="165"/>
        <v>1.3302794888189143E-3</v>
      </c>
      <c r="J1498" s="10">
        <f t="shared" si="168"/>
        <v>0.19871401075642006</v>
      </c>
      <c r="K1498" s="10">
        <f t="shared" si="169"/>
        <v>1.5476663943011282E-2</v>
      </c>
      <c r="AC1498" s="12"/>
      <c r="AD1498" s="13"/>
    </row>
    <row r="1499" spans="1:30" x14ac:dyDescent="0.3">
      <c r="A1499" s="17">
        <v>44669</v>
      </c>
      <c r="B1499" s="18">
        <v>-4.26965874685008E-3</v>
      </c>
      <c r="C1499" s="8">
        <f t="shared" si="163"/>
        <v>-5.546965874685008E-2</v>
      </c>
      <c r="D1499" s="5">
        <f t="shared" si="164"/>
        <v>3.0768830414920015E-3</v>
      </c>
      <c r="E1499" s="5">
        <f t="shared" si="166"/>
        <v>3.1754376630738017E-3</v>
      </c>
      <c r="F1499" s="5">
        <f>B$6+B$7*E1486+B$8*(H1498*100)^2</f>
        <v>0.64626652866569667</v>
      </c>
      <c r="G1499" s="14">
        <v>5.9787946340075443E-3</v>
      </c>
      <c r="H1499" s="8">
        <f t="shared" si="167"/>
        <v>8.0390703981598303E-3</v>
      </c>
      <c r="I1499" s="7">
        <f t="shared" si="165"/>
        <v>2.060275764152286E-3</v>
      </c>
      <c r="J1499" s="10">
        <f t="shared" si="168"/>
        <v>0.34459717890850144</v>
      </c>
      <c r="K1499" s="10">
        <f t="shared" si="169"/>
        <v>3.9811636499556213E-2</v>
      </c>
      <c r="AC1499" s="12"/>
      <c r="AD1499" s="13"/>
    </row>
    <row r="1500" spans="1:30" x14ac:dyDescent="0.3">
      <c r="A1500" s="17">
        <v>44670</v>
      </c>
      <c r="B1500" s="18">
        <v>-5.4606105940634706E-3</v>
      </c>
      <c r="C1500" s="8">
        <f t="shared" si="163"/>
        <v>-5.6660610594063472E-2</v>
      </c>
      <c r="D1500" s="5">
        <f t="shared" si="164"/>
        <v>3.2104247928920978E-3</v>
      </c>
      <c r="E1500" s="5">
        <f t="shared" si="166"/>
        <v>3.0768830414920015E-3</v>
      </c>
      <c r="F1500" s="5">
        <f>B$6+B$7*E1486+B$8*(H1499*100)^2</f>
        <v>0.64838360046490173</v>
      </c>
      <c r="G1500" s="14">
        <v>8.696787127663896E-3</v>
      </c>
      <c r="H1500" s="8">
        <f t="shared" si="167"/>
        <v>8.0522270240282086E-3</v>
      </c>
      <c r="I1500" s="7">
        <f t="shared" si="165"/>
        <v>6.4456010363568746E-4</v>
      </c>
      <c r="J1500" s="10">
        <f t="shared" si="168"/>
        <v>7.4114738486053669E-2</v>
      </c>
      <c r="K1500" s="10">
        <f t="shared" si="169"/>
        <v>3.0424733878064991E-3</v>
      </c>
      <c r="AC1500" s="12"/>
      <c r="AD1500" s="13"/>
    </row>
    <row r="1501" spans="1:30" x14ac:dyDescent="0.3">
      <c r="A1501" s="17">
        <v>44671</v>
      </c>
      <c r="B1501" s="18">
        <v>-6.2162091353843195E-3</v>
      </c>
      <c r="C1501" s="8">
        <f t="shared" si="163"/>
        <v>-5.7416209135384325E-2</v>
      </c>
      <c r="D1501" s="5">
        <f t="shared" si="164"/>
        <v>3.2966210714781906E-3</v>
      </c>
      <c r="E1501" s="5">
        <f t="shared" si="166"/>
        <v>3.2104247928920978E-3</v>
      </c>
      <c r="F1501" s="5">
        <f>B$6+B$7*E1486+B$8*(H1500*100)^2</f>
        <v>0.65032813091247188</v>
      </c>
      <c r="G1501" s="14">
        <v>5.884697802127678E-3</v>
      </c>
      <c r="H1501" s="8">
        <f t="shared" si="167"/>
        <v>8.0642924730720909E-3</v>
      </c>
      <c r="I1501" s="7">
        <f t="shared" si="165"/>
        <v>2.1795946709444129E-3</v>
      </c>
      <c r="J1501" s="10">
        <f t="shared" si="168"/>
        <v>0.37038344945365864</v>
      </c>
      <c r="K1501" s="10">
        <f t="shared" si="169"/>
        <v>4.4813355902960206E-2</v>
      </c>
      <c r="AC1501" s="12"/>
      <c r="AD1501" s="13"/>
    </row>
    <row r="1502" spans="1:30" x14ac:dyDescent="0.3">
      <c r="A1502" s="17">
        <v>44673</v>
      </c>
      <c r="B1502" s="18">
        <v>-2.8978791371719589E-2</v>
      </c>
      <c r="C1502" s="8">
        <f t="shared" si="163"/>
        <v>-8.0178791371719599E-2</v>
      </c>
      <c r="D1502" s="5">
        <f t="shared" si="164"/>
        <v>6.4286385858297376E-3</v>
      </c>
      <c r="E1502" s="5">
        <f t="shared" si="166"/>
        <v>3.2966210714781906E-3</v>
      </c>
      <c r="F1502" s="5">
        <f>B$6+B$7*E1486+B$8*(H1501*100)^2</f>
        <v>0.65211418212856498</v>
      </c>
      <c r="G1502" s="14">
        <v>1.5721792037744771E-2</v>
      </c>
      <c r="H1502" s="8">
        <f t="shared" si="167"/>
        <v>8.0753587049032377E-3</v>
      </c>
      <c r="I1502" s="7">
        <f t="shared" si="165"/>
        <v>7.6464333328415332E-3</v>
      </c>
      <c r="J1502" s="10">
        <f t="shared" si="168"/>
        <v>0.48635889054403136</v>
      </c>
      <c r="K1502" s="10">
        <f t="shared" si="169"/>
        <v>0.28065417830279027</v>
      </c>
      <c r="AC1502" s="12"/>
      <c r="AD1502" s="13"/>
    </row>
    <row r="1503" spans="1:30" x14ac:dyDescent="0.3">
      <c r="A1503" s="17">
        <v>44676</v>
      </c>
      <c r="B1503" s="18">
        <v>-3.5443280566548503E-3</v>
      </c>
      <c r="C1503" s="8">
        <f t="shared" si="163"/>
        <v>-5.4744328056654856E-2</v>
      </c>
      <c r="D1503" s="5">
        <f t="shared" si="164"/>
        <v>2.9969414543746481E-3</v>
      </c>
      <c r="E1503" s="5">
        <f t="shared" si="166"/>
        <v>6.4286385858297376E-3</v>
      </c>
      <c r="F1503" s="5">
        <f>B$6+B$7*E1486+B$8*(H1502*100)^2</f>
        <v>0.65375467017054634</v>
      </c>
      <c r="G1503" s="14">
        <v>1.399662218269912E-2</v>
      </c>
      <c r="H1503" s="8">
        <f t="shared" si="167"/>
        <v>8.0855096943269218E-3</v>
      </c>
      <c r="I1503" s="7">
        <f t="shared" si="165"/>
        <v>5.9111124883721982E-3</v>
      </c>
      <c r="J1503" s="10">
        <f t="shared" si="168"/>
        <v>0.42232421588680008</v>
      </c>
      <c r="K1503" s="10">
        <f t="shared" si="169"/>
        <v>0.1823323182440022</v>
      </c>
      <c r="AC1503" s="12"/>
      <c r="AD1503" s="13"/>
    </row>
    <row r="1504" spans="1:30" x14ac:dyDescent="0.3">
      <c r="A1504" s="17">
        <v>44677</v>
      </c>
      <c r="B1504" s="18">
        <v>-2.2586822108929414E-2</v>
      </c>
      <c r="C1504" s="8">
        <f t="shared" si="163"/>
        <v>-7.3786822108929423E-2</v>
      </c>
      <c r="D1504" s="5">
        <f t="shared" si="164"/>
        <v>5.4444951169347958E-3</v>
      </c>
      <c r="E1504" s="5">
        <f t="shared" si="166"/>
        <v>2.9969414543746481E-3</v>
      </c>
      <c r="F1504" s="5">
        <f>B$6+B$7*E1486+B$8*(H1503*100)^2</f>
        <v>0.65526145843710637</v>
      </c>
      <c r="G1504" s="14">
        <v>1.0963054615505587E-2</v>
      </c>
      <c r="H1504" s="8">
        <f t="shared" si="167"/>
        <v>8.094822162574707E-3</v>
      </c>
      <c r="I1504" s="7">
        <f t="shared" si="165"/>
        <v>2.8682324529308804E-3</v>
      </c>
      <c r="J1504" s="10">
        <f t="shared" si="168"/>
        <v>0.26162712433031193</v>
      </c>
      <c r="K1504" s="10">
        <f t="shared" si="169"/>
        <v>5.1022942730394316E-2</v>
      </c>
      <c r="AC1504" s="12"/>
      <c r="AD1504" s="13"/>
    </row>
    <row r="1505" spans="1:30" x14ac:dyDescent="0.3">
      <c r="A1505" s="17">
        <v>44678</v>
      </c>
      <c r="B1505" s="18">
        <v>1.0443095064034739E-2</v>
      </c>
      <c r="C1505" s="8">
        <f t="shared" si="163"/>
        <v>-4.075690493596526E-2</v>
      </c>
      <c r="D1505" s="5">
        <f t="shared" si="164"/>
        <v>1.6611252999593094E-3</v>
      </c>
      <c r="E1505" s="5">
        <f t="shared" si="166"/>
        <v>5.4444951169347958E-3</v>
      </c>
      <c r="F1505" s="5">
        <f>B$6+B$7*E1486+B$8*(H1504*100)^2</f>
        <v>0.65664544345994191</v>
      </c>
      <c r="G1505" s="14">
        <v>1.0872471055755508E-2</v>
      </c>
      <c r="H1505" s="8">
        <f t="shared" si="167"/>
        <v>8.1033662354600636E-3</v>
      </c>
      <c r="I1505" s="7">
        <f t="shared" si="165"/>
        <v>2.7691048202954441E-3</v>
      </c>
      <c r="J1505" s="10">
        <f t="shared" si="168"/>
        <v>0.25468955549250016</v>
      </c>
      <c r="K1505" s="10">
        <f t="shared" si="169"/>
        <v>4.7768334533983214E-2</v>
      </c>
      <c r="AC1505" s="12"/>
      <c r="AD1505" s="13"/>
    </row>
    <row r="1506" spans="1:30" x14ac:dyDescent="0.3">
      <c r="A1506" s="17">
        <v>44679</v>
      </c>
      <c r="B1506" s="18">
        <v>5.1991287736383538E-3</v>
      </c>
      <c r="C1506" s="8">
        <f t="shared" si="163"/>
        <v>-4.600087122636165E-2</v>
      </c>
      <c r="D1506" s="5">
        <f t="shared" si="164"/>
        <v>2.1160801535843074E-3</v>
      </c>
      <c r="E1506" s="5">
        <f t="shared" si="166"/>
        <v>1.6611252999593094E-3</v>
      </c>
      <c r="F1506" s="5">
        <f>B$6+B$7*E1486+B$8*(H1505*100)^2</f>
        <v>0.65791663370341624</v>
      </c>
      <c r="G1506" s="14">
        <v>1.0524796748043692E-2</v>
      </c>
      <c r="H1506" s="8">
        <f t="shared" si="167"/>
        <v>8.1112060367334784E-3</v>
      </c>
      <c r="I1506" s="7">
        <f t="shared" si="165"/>
        <v>2.413590711310214E-3</v>
      </c>
      <c r="J1506" s="10">
        <f t="shared" si="168"/>
        <v>0.22932421110733969</v>
      </c>
      <c r="K1506" s="10">
        <f t="shared" si="169"/>
        <v>3.707499455596408E-2</v>
      </c>
      <c r="AC1506" s="12"/>
      <c r="AD1506" s="13"/>
    </row>
    <row r="1507" spans="1:30" x14ac:dyDescent="0.3">
      <c r="A1507" s="17">
        <v>44680</v>
      </c>
      <c r="B1507" s="18">
        <v>-1.8761311558144967E-2</v>
      </c>
      <c r="C1507" s="8">
        <f t="shared" si="163"/>
        <v>-6.9961311558144973E-2</v>
      </c>
      <c r="D1507" s="5">
        <f t="shared" si="164"/>
        <v>4.894585114935829E-3</v>
      </c>
      <c r="E1507" s="5">
        <f t="shared" si="166"/>
        <v>2.1160801535843074E-3</v>
      </c>
      <c r="F1507" s="5">
        <f>B$6+B$7*E1486+B$8*(H1506*100)^2</f>
        <v>0.65908422194204719</v>
      </c>
      <c r="G1507" s="14">
        <v>2.400664111031138E-2</v>
      </c>
      <c r="H1507" s="8">
        <f t="shared" si="167"/>
        <v>8.1184002238251802E-3</v>
      </c>
      <c r="I1507" s="7">
        <f t="shared" si="165"/>
        <v>1.5888240886486202E-2</v>
      </c>
      <c r="J1507" s="10">
        <f t="shared" si="168"/>
        <v>0.6618269008762685</v>
      </c>
      <c r="K1507" s="10">
        <f t="shared" si="169"/>
        <v>0.87286809984363356</v>
      </c>
      <c r="AC1507" s="12"/>
      <c r="AD1507" s="13"/>
    </row>
    <row r="1508" spans="1:30" x14ac:dyDescent="0.3">
      <c r="A1508" s="17">
        <v>44683</v>
      </c>
      <c r="B1508" s="18">
        <v>-1.1533120866888884E-2</v>
      </c>
      <c r="C1508" s="8">
        <f t="shared" si="163"/>
        <v>-6.2733120866888883E-2</v>
      </c>
      <c r="D1508" s="5">
        <f t="shared" si="164"/>
        <v>3.9354444536996895E-3</v>
      </c>
      <c r="E1508" s="5">
        <f t="shared" si="166"/>
        <v>4.894585114935829E-3</v>
      </c>
      <c r="F1508" s="5">
        <f>B$6+B$7*E1508+B$8*(G1507*100)^2</f>
        <v>5.3484025701768791</v>
      </c>
      <c r="G1508" s="14">
        <v>1.7496567004403291E-2</v>
      </c>
      <c r="H1508" s="8">
        <f t="shared" si="167"/>
        <v>2.312661360895036E-2</v>
      </c>
      <c r="I1508" s="7">
        <f t="shared" si="165"/>
        <v>5.6300466045470683E-3</v>
      </c>
      <c r="J1508" s="10">
        <f t="shared" si="168"/>
        <v>0.32178007280686416</v>
      </c>
      <c r="K1508" s="10">
        <f t="shared" si="169"/>
        <v>3.553488034144725E-2</v>
      </c>
      <c r="AC1508" s="12"/>
      <c r="AD1508" s="13"/>
    </row>
    <row r="1509" spans="1:30" x14ac:dyDescent="0.3">
      <c r="A1509" s="17">
        <v>44684</v>
      </c>
      <c r="B1509" s="18">
        <v>-1.0414370895351459E-3</v>
      </c>
      <c r="C1509" s="8">
        <f t="shared" si="163"/>
        <v>-5.2241437089535145E-2</v>
      </c>
      <c r="D1509" s="5">
        <f t="shared" si="164"/>
        <v>2.7291677491798581E-3</v>
      </c>
      <c r="E1509" s="5">
        <f t="shared" si="166"/>
        <v>3.9354444536996895E-3</v>
      </c>
      <c r="F1509" s="5">
        <f>B$6+B$7*E1508+B$8*(H1508*100)^2</f>
        <v>4.9674219930718424</v>
      </c>
      <c r="G1509" s="14">
        <v>6.6876943923649739E-3</v>
      </c>
      <c r="H1509" s="8">
        <f t="shared" si="167"/>
        <v>2.2287714088869325E-2</v>
      </c>
      <c r="I1509" s="7">
        <f t="shared" si="165"/>
        <v>1.560001969650435E-2</v>
      </c>
      <c r="J1509" s="10">
        <f t="shared" si="168"/>
        <v>2.3326454202683302</v>
      </c>
      <c r="K1509" s="10">
        <f t="shared" si="169"/>
        <v>0.50382833406395355</v>
      </c>
      <c r="AC1509" s="12"/>
      <c r="AD1509" s="13"/>
    </row>
    <row r="1510" spans="1:30" x14ac:dyDescent="0.3">
      <c r="A1510" s="17">
        <v>44685</v>
      </c>
      <c r="B1510" s="18">
        <v>1.6903488960455685E-2</v>
      </c>
      <c r="C1510" s="8">
        <f t="shared" si="163"/>
        <v>-3.4296511039544314E-2</v>
      </c>
      <c r="D1510" s="5">
        <f t="shared" si="164"/>
        <v>1.176250669485585E-3</v>
      </c>
      <c r="E1510" s="5">
        <f t="shared" si="166"/>
        <v>2.7291677491798581E-3</v>
      </c>
      <c r="F1510" s="5">
        <f>B$6+B$7*E1508+B$8*(H1509*100)^2</f>
        <v>4.6174913330008645</v>
      </c>
      <c r="G1510" s="14">
        <v>2.1433169625573411E-2</v>
      </c>
      <c r="H1510" s="8">
        <f t="shared" si="167"/>
        <v>2.1488348780213117E-2</v>
      </c>
      <c r="I1510" s="7">
        <f t="shared" si="165"/>
        <v>5.517915463970624E-5</v>
      </c>
      <c r="J1510" s="10">
        <f t="shared" si="168"/>
        <v>2.5744747792164225E-3</v>
      </c>
      <c r="K1510" s="10">
        <f t="shared" si="169"/>
        <v>3.3026174419692467E-6</v>
      </c>
      <c r="AC1510" s="12"/>
      <c r="AD1510" s="13"/>
    </row>
    <row r="1511" spans="1:30" x14ac:dyDescent="0.3">
      <c r="A1511" s="17">
        <v>44686</v>
      </c>
      <c r="B1511" s="18">
        <v>-2.8459945229963642E-2</v>
      </c>
      <c r="C1511" s="8">
        <f t="shared" si="163"/>
        <v>-7.9659945229963641E-2</v>
      </c>
      <c r="D1511" s="5">
        <f t="shared" si="164"/>
        <v>6.3457068740408072E-3</v>
      </c>
      <c r="E1511" s="5">
        <f t="shared" si="166"/>
        <v>1.176250669485585E-3</v>
      </c>
      <c r="F1511" s="5">
        <f>B$6+B$7*E1508+B$8*(H1510*100)^2</f>
        <v>4.2960800217256736</v>
      </c>
      <c r="G1511" s="14">
        <v>2.4217101494380708E-2</v>
      </c>
      <c r="H1511" s="8">
        <f t="shared" si="167"/>
        <v>2.0726987291272394E-2</v>
      </c>
      <c r="I1511" s="7">
        <f t="shared" si="165"/>
        <v>3.4901142031083139E-3</v>
      </c>
      <c r="J1511" s="10">
        <f t="shared" si="168"/>
        <v>0.14411775099997634</v>
      </c>
      <c r="K1511" s="10">
        <f t="shared" si="169"/>
        <v>1.2762549735591877E-2</v>
      </c>
      <c r="AC1511" s="12"/>
      <c r="AD1511" s="13"/>
    </row>
    <row r="1512" spans="1:30" x14ac:dyDescent="0.3">
      <c r="A1512" s="17">
        <v>44687</v>
      </c>
      <c r="B1512" s="18">
        <v>-1.6061665027087867E-3</v>
      </c>
      <c r="C1512" s="8">
        <f t="shared" si="163"/>
        <v>-5.2806166502708786E-2</v>
      </c>
      <c r="D1512" s="5">
        <f t="shared" si="164"/>
        <v>2.7884912207118036E-3</v>
      </c>
      <c r="E1512" s="5">
        <f t="shared" si="166"/>
        <v>6.3457068740408072E-3</v>
      </c>
      <c r="F1512" s="5">
        <f>B$6+B$7*E1508+B$8*(H1511*100)^2</f>
        <v>4.0008637323194103</v>
      </c>
      <c r="G1512" s="14">
        <v>1.4232471228840802E-2</v>
      </c>
      <c r="H1512" s="8">
        <f t="shared" si="167"/>
        <v>2.0002159214243372E-2</v>
      </c>
      <c r="I1512" s="7">
        <f t="shared" si="165"/>
        <v>5.7696879854025693E-3</v>
      </c>
      <c r="J1512" s="10">
        <f t="shared" si="168"/>
        <v>0.40538904963396827</v>
      </c>
      <c r="K1512" s="10">
        <f t="shared" si="169"/>
        <v>5.1860910458032983E-2</v>
      </c>
      <c r="AC1512" s="12"/>
      <c r="AD1512" s="13"/>
    </row>
    <row r="1513" spans="1:30" x14ac:dyDescent="0.3">
      <c r="A1513" s="17">
        <v>44690</v>
      </c>
      <c r="B1513" s="18">
        <v>-1.8092006779255626E-2</v>
      </c>
      <c r="C1513" s="8">
        <f t="shared" si="163"/>
        <v>-6.9292006779255622E-2</v>
      </c>
      <c r="D1513" s="5">
        <f t="shared" si="164"/>
        <v>4.8013822034964071E-3</v>
      </c>
      <c r="E1513" s="5">
        <f t="shared" si="166"/>
        <v>2.7884912207118036E-3</v>
      </c>
      <c r="F1513" s="5">
        <f>B$6+B$7*E1508+B$8*(H1512*100)^2</f>
        <v>3.7297075704997571</v>
      </c>
      <c r="G1513" s="14">
        <v>1.1678547104324789E-2</v>
      </c>
      <c r="H1513" s="8">
        <f t="shared" si="167"/>
        <v>1.931245082971024E-2</v>
      </c>
      <c r="I1513" s="7">
        <f t="shared" si="165"/>
        <v>7.6339037253854505E-3</v>
      </c>
      <c r="J1513" s="10">
        <f t="shared" si="168"/>
        <v>0.65366895874902708</v>
      </c>
      <c r="K1513" s="10">
        <f t="shared" si="169"/>
        <v>0.10771238350708323</v>
      </c>
      <c r="AC1513" s="12"/>
      <c r="AD1513" s="13"/>
    </row>
    <row r="1514" spans="1:30" x14ac:dyDescent="0.3">
      <c r="A1514" s="17">
        <v>44691</v>
      </c>
      <c r="B1514" s="18">
        <v>-1.3568523112899083E-3</v>
      </c>
      <c r="C1514" s="8">
        <f t="shared" si="163"/>
        <v>-5.2556852311289912E-2</v>
      </c>
      <c r="D1514" s="5">
        <f t="shared" si="164"/>
        <v>2.7622227248707398E-3</v>
      </c>
      <c r="E1514" s="5">
        <f t="shared" si="166"/>
        <v>4.8013822034964071E-3</v>
      </c>
      <c r="F1514" s="5">
        <f>B$6+B$7*E1508+B$8*(H1513*100)^2</f>
        <v>3.4806506358684057</v>
      </c>
      <c r="G1514" s="14">
        <v>1.2150518469601225E-2</v>
      </c>
      <c r="H1514" s="8">
        <f t="shared" si="167"/>
        <v>1.8656501911849407E-2</v>
      </c>
      <c r="I1514" s="7">
        <f t="shared" si="165"/>
        <v>6.5059834422481824E-3</v>
      </c>
      <c r="J1514" s="10">
        <f t="shared" si="168"/>
        <v>0.53544903935788235</v>
      </c>
      <c r="K1514" s="10">
        <f t="shared" si="169"/>
        <v>8.009815006746579E-2</v>
      </c>
      <c r="AC1514" s="12"/>
      <c r="AD1514" s="13"/>
    </row>
    <row r="1515" spans="1:30" x14ac:dyDescent="0.3">
      <c r="A1515" s="17">
        <v>44692</v>
      </c>
      <c r="B1515" s="18">
        <v>1.2404559873626073E-2</v>
      </c>
      <c r="C1515" s="8">
        <f t="shared" si="163"/>
        <v>-3.8795440126373926E-2</v>
      </c>
      <c r="D1515" s="5">
        <f t="shared" si="164"/>
        <v>1.505086174599064E-3</v>
      </c>
      <c r="E1515" s="5">
        <f t="shared" si="166"/>
        <v>2.7622227248707398E-3</v>
      </c>
      <c r="F1515" s="5">
        <f>B$6+B$7*E1508+B$8*(H1514*100)^2</f>
        <v>3.2518918414095102</v>
      </c>
      <c r="G1515" s="14">
        <v>1.4374107205992467E-2</v>
      </c>
      <c r="H1515" s="8">
        <f t="shared" si="167"/>
        <v>1.8033002637967727E-2</v>
      </c>
      <c r="I1515" s="7">
        <f t="shared" si="165"/>
        <v>3.6588954319752599E-3</v>
      </c>
      <c r="J1515" s="10">
        <f t="shared" si="168"/>
        <v>0.25454766543343238</v>
      </c>
      <c r="K1515" s="10">
        <f t="shared" si="169"/>
        <v>2.387512620959753E-2</v>
      </c>
      <c r="AC1515" s="12"/>
      <c r="AD1515" s="13"/>
    </row>
    <row r="1516" spans="1:30" x14ac:dyDescent="0.3">
      <c r="A1516" s="17">
        <v>44693</v>
      </c>
      <c r="B1516" s="18">
        <v>1.229041817257478E-2</v>
      </c>
      <c r="C1516" s="8">
        <f t="shared" si="163"/>
        <v>-3.8909581827425224E-2</v>
      </c>
      <c r="D1516" s="5">
        <f t="shared" si="164"/>
        <v>1.5139555579850993E-3</v>
      </c>
      <c r="E1516" s="5">
        <f t="shared" si="166"/>
        <v>1.505086174599064E-3</v>
      </c>
      <c r="F1516" s="5">
        <f>B$6+B$7*E1508+B$8*(H1515*100)^2</f>
        <v>3.0417768886990131</v>
      </c>
      <c r="G1516" s="14">
        <v>1.2618646719290203E-2</v>
      </c>
      <c r="H1516" s="8">
        <f t="shared" si="167"/>
        <v>1.7440690607596402E-2</v>
      </c>
      <c r="I1516" s="7">
        <f t="shared" si="165"/>
        <v>4.8220438883061992E-3</v>
      </c>
      <c r="J1516" s="10">
        <f t="shared" si="168"/>
        <v>0.38213637290714469</v>
      </c>
      <c r="K1516" s="10">
        <f t="shared" si="169"/>
        <v>4.7148004636185625E-2</v>
      </c>
      <c r="AC1516" s="12"/>
      <c r="AD1516" s="13"/>
    </row>
    <row r="1517" spans="1:30" x14ac:dyDescent="0.3">
      <c r="A1517" s="17">
        <v>44694</v>
      </c>
      <c r="B1517" s="18">
        <v>1.162694414340801E-2</v>
      </c>
      <c r="C1517" s="8">
        <f t="shared" si="163"/>
        <v>-3.9573055856591995E-2</v>
      </c>
      <c r="D1517" s="5">
        <f t="shared" si="164"/>
        <v>1.5660267498289499E-3</v>
      </c>
      <c r="E1517" s="5">
        <f t="shared" si="166"/>
        <v>1.5139555579850993E-3</v>
      </c>
      <c r="F1517" s="5">
        <f>B$6+B$7*E1508+B$8*(H1516*100)^2</f>
        <v>2.8487863046344231</v>
      </c>
      <c r="G1517" s="14">
        <v>1.2305034465968555E-2</v>
      </c>
      <c r="H1517" s="8">
        <f t="shared" si="167"/>
        <v>1.6878347977910702E-2</v>
      </c>
      <c r="I1517" s="7">
        <f t="shared" si="165"/>
        <v>4.5733135119421474E-3</v>
      </c>
      <c r="J1517" s="10">
        <f t="shared" si="168"/>
        <v>0.37166198311677562</v>
      </c>
      <c r="K1517" s="10">
        <f t="shared" si="169"/>
        <v>4.5065717477525968E-2</v>
      </c>
      <c r="AC1517" s="12"/>
      <c r="AD1517" s="13"/>
    </row>
    <row r="1518" spans="1:30" x14ac:dyDescent="0.3">
      <c r="A1518" s="17">
        <v>44697</v>
      </c>
      <c r="B1518" s="18">
        <v>1.216800895054939E-2</v>
      </c>
      <c r="C1518" s="8">
        <f t="shared" si="163"/>
        <v>-3.9031991049450612E-2</v>
      </c>
      <c r="D1518" s="5">
        <f t="shared" si="164"/>
        <v>1.5234963252843928E-3</v>
      </c>
      <c r="E1518" s="5">
        <f t="shared" si="166"/>
        <v>1.5660267498289499E-3</v>
      </c>
      <c r="F1518" s="5">
        <f>B$6+B$7*E1508+B$8*(H1517*100)^2</f>
        <v>2.671524453171096</v>
      </c>
      <c r="G1518" s="14">
        <v>1.6449122488223389E-2</v>
      </c>
      <c r="H1518" s="8">
        <f t="shared" si="167"/>
        <v>1.634479872366465E-2</v>
      </c>
      <c r="I1518" s="7">
        <f t="shared" si="165"/>
        <v>1.0432376455873915E-4</v>
      </c>
      <c r="J1518" s="10">
        <f t="shared" si="168"/>
        <v>6.3422085058597423E-3</v>
      </c>
      <c r="K1518" s="10">
        <f t="shared" si="169"/>
        <v>2.0283097092566038E-5</v>
      </c>
      <c r="AC1518" s="12"/>
      <c r="AD1518" s="13"/>
    </row>
    <row r="1519" spans="1:30" x14ac:dyDescent="0.3">
      <c r="A1519" s="17">
        <v>44698</v>
      </c>
      <c r="B1519" s="18">
        <v>5.1239156994085048E-3</v>
      </c>
      <c r="C1519" s="8">
        <f t="shared" si="163"/>
        <v>-4.6076084300591499E-2</v>
      </c>
      <c r="D1519" s="5">
        <f t="shared" si="164"/>
        <v>2.1230055444752143E-3</v>
      </c>
      <c r="E1519" s="5">
        <f t="shared" si="166"/>
        <v>1.5234963252843928E-3</v>
      </c>
      <c r="F1519" s="5">
        <f>B$6+B$7*E1508+B$8*(H1518*100)^2</f>
        <v>2.5087094426020307</v>
      </c>
      <c r="G1519" s="14">
        <v>1.0568295131240114E-2</v>
      </c>
      <c r="H1519" s="8">
        <f t="shared" si="167"/>
        <v>1.5838906031042772E-2</v>
      </c>
      <c r="I1519" s="7">
        <f t="shared" si="165"/>
        <v>5.270610899802658E-3</v>
      </c>
      <c r="J1519" s="10">
        <f t="shared" si="168"/>
        <v>0.4987191249251372</v>
      </c>
      <c r="K1519" s="10">
        <f t="shared" si="169"/>
        <v>7.1847257606038717E-2</v>
      </c>
      <c r="AC1519" s="12"/>
      <c r="AD1519" s="13"/>
    </row>
    <row r="1520" spans="1:30" x14ac:dyDescent="0.3">
      <c r="A1520" s="17">
        <v>44699</v>
      </c>
      <c r="B1520" s="18">
        <v>-2.3643654257633789E-2</v>
      </c>
      <c r="C1520" s="8">
        <f t="shared" si="163"/>
        <v>-7.4843654257633785E-2</v>
      </c>
      <c r="D1520" s="5">
        <f t="shared" si="164"/>
        <v>5.601572582636224E-3</v>
      </c>
      <c r="E1520" s="5">
        <f t="shared" si="166"/>
        <v>2.1230055444752143E-3</v>
      </c>
      <c r="F1520" s="5">
        <f>B$6+B$7*E1508+B$8*(H1519*100)^2</f>
        <v>2.3591638553943444</v>
      </c>
      <c r="G1520" s="14">
        <v>1.2542150542850954E-2</v>
      </c>
      <c r="H1520" s="8">
        <f t="shared" si="167"/>
        <v>1.5359569835754984E-2</v>
      </c>
      <c r="I1520" s="7">
        <f t="shared" si="165"/>
        <v>2.8174192929040307E-3</v>
      </c>
      <c r="J1520" s="10">
        <f t="shared" si="168"/>
        <v>0.2246360608795247</v>
      </c>
      <c r="K1520" s="10">
        <f t="shared" si="169"/>
        <v>1.9212834410609281E-2</v>
      </c>
      <c r="AC1520" s="12"/>
      <c r="AD1520" s="13"/>
    </row>
    <row r="1521" spans="1:30" x14ac:dyDescent="0.3">
      <c r="A1521" s="17">
        <v>44700</v>
      </c>
      <c r="B1521" s="18">
        <v>7.1089902303193096E-3</v>
      </c>
      <c r="C1521" s="8">
        <f t="shared" si="163"/>
        <v>-4.4091009769680695E-2</v>
      </c>
      <c r="D1521" s="5">
        <f t="shared" si="164"/>
        <v>1.9440171425100785E-3</v>
      </c>
      <c r="E1521" s="5">
        <f t="shared" si="166"/>
        <v>5.601572582636224E-3</v>
      </c>
      <c r="F1521" s="5">
        <f>B$6+B$7*E1508+B$8*(H1520*100)^2</f>
        <v>2.221806233544084</v>
      </c>
      <c r="G1521" s="14">
        <v>9.471811109368412E-3</v>
      </c>
      <c r="H1521" s="8">
        <f t="shared" si="167"/>
        <v>1.4905724516252418E-2</v>
      </c>
      <c r="I1521" s="7">
        <f t="shared" si="165"/>
        <v>5.4339134068840059E-3</v>
      </c>
      <c r="J1521" s="10">
        <f t="shared" si="168"/>
        <v>0.57369317695846067</v>
      </c>
      <c r="K1521" s="10">
        <f t="shared" si="169"/>
        <v>8.8873083351237447E-2</v>
      </c>
      <c r="AC1521" s="12"/>
      <c r="AD1521" s="13"/>
    </row>
    <row r="1522" spans="1:30" x14ac:dyDescent="0.3">
      <c r="A1522" s="17">
        <v>44701</v>
      </c>
      <c r="B1522" s="18">
        <v>1.3764005443539715E-2</v>
      </c>
      <c r="C1522" s="8">
        <f t="shared" si="163"/>
        <v>-3.7435994556460288E-2</v>
      </c>
      <c r="D1522" s="5">
        <f t="shared" si="164"/>
        <v>1.4014536884313243E-3</v>
      </c>
      <c r="E1522" s="5">
        <f t="shared" si="166"/>
        <v>1.9440171425100785E-3</v>
      </c>
      <c r="F1522" s="5">
        <f>B$6+B$7*E1508+B$8*(H1521*100)^2</f>
        <v>2.0956432578746202</v>
      </c>
      <c r="G1522" s="14">
        <v>1.7358557128453387E-2</v>
      </c>
      <c r="H1522" s="8">
        <f t="shared" si="167"/>
        <v>1.4476336753041566E-2</v>
      </c>
      <c r="I1522" s="7">
        <f t="shared" si="165"/>
        <v>2.882220375411821E-3</v>
      </c>
      <c r="J1522" s="10">
        <f t="shared" si="168"/>
        <v>0.16604031971571021</v>
      </c>
      <c r="K1522" s="10">
        <f t="shared" si="169"/>
        <v>1.752851501911179E-2</v>
      </c>
      <c r="AC1522" s="12"/>
      <c r="AD1522" s="13"/>
    </row>
    <row r="1523" spans="1:30" x14ac:dyDescent="0.3">
      <c r="A1523" s="17">
        <v>44704</v>
      </c>
      <c r="B1523" s="18">
        <v>1.6981315959254846E-2</v>
      </c>
      <c r="C1523" s="8">
        <f t="shared" si="163"/>
        <v>-3.4218684040745156E-2</v>
      </c>
      <c r="D1523" s="5">
        <f t="shared" si="164"/>
        <v>1.1709183374803472E-3</v>
      </c>
      <c r="E1523" s="5">
        <f t="shared" si="166"/>
        <v>1.4014536884313243E-3</v>
      </c>
      <c r="F1523" s="5">
        <f>B$6+B$7*E1508+B$8*(H1522*100)^2</f>
        <v>1.9797625647222177</v>
      </c>
      <c r="G1523" s="14">
        <v>9.6297223435224833E-3</v>
      </c>
      <c r="H1523" s="8">
        <f t="shared" si="167"/>
        <v>1.4070403564653779E-2</v>
      </c>
      <c r="I1523" s="7">
        <f t="shared" si="165"/>
        <v>4.4406812211312957E-3</v>
      </c>
      <c r="J1523" s="10">
        <f t="shared" si="168"/>
        <v>0.46114322539303104</v>
      </c>
      <c r="K1523" s="10">
        <f t="shared" si="169"/>
        <v>6.3614764215364383E-2</v>
      </c>
      <c r="AC1523" s="12"/>
      <c r="AD1523" s="13"/>
    </row>
    <row r="1524" spans="1:30" x14ac:dyDescent="0.3">
      <c r="A1524" s="17">
        <v>44705</v>
      </c>
      <c r="B1524" s="18">
        <v>2.1274003506215498E-3</v>
      </c>
      <c r="C1524" s="8">
        <f t="shared" si="163"/>
        <v>-4.9072599649378455E-2</v>
      </c>
      <c r="D1524" s="5">
        <f t="shared" si="164"/>
        <v>2.4081200363481785E-3</v>
      </c>
      <c r="E1524" s="5">
        <f t="shared" si="166"/>
        <v>1.1709183374803472E-3</v>
      </c>
      <c r="F1524" s="5">
        <f>B$6+B$7*E1508+B$8*(H1523*100)^2</f>
        <v>1.873326148061736</v>
      </c>
      <c r="G1524" s="14">
        <v>1.7439931414219359E-2</v>
      </c>
      <c r="H1524" s="8">
        <f t="shared" si="167"/>
        <v>1.3686950529835842E-2</v>
      </c>
      <c r="I1524" s="7">
        <f t="shared" si="165"/>
        <v>3.7529808843835173E-3</v>
      </c>
      <c r="J1524" s="10">
        <f t="shared" si="168"/>
        <v>0.215194704339467</v>
      </c>
      <c r="K1524" s="10">
        <f t="shared" si="169"/>
        <v>3.1881768800928301E-2</v>
      </c>
      <c r="AC1524" s="12"/>
      <c r="AD1524" s="13"/>
    </row>
    <row r="1525" spans="1:30" x14ac:dyDescent="0.3">
      <c r="A1525" s="17">
        <v>44706</v>
      </c>
      <c r="B1525" s="18">
        <v>-9.0431857335483902E-6</v>
      </c>
      <c r="C1525" s="8">
        <f t="shared" si="163"/>
        <v>-5.1209043185733549E-2</v>
      </c>
      <c r="D1525" s="5">
        <f t="shared" si="164"/>
        <v>2.6223661039983235E-3</v>
      </c>
      <c r="E1525" s="5">
        <f t="shared" si="166"/>
        <v>2.4081200363481785E-3</v>
      </c>
      <c r="F1525" s="5">
        <f>B$6+B$7*E1508+B$8*(H1524*100)^2</f>
        <v>1.7755642993590837</v>
      </c>
      <c r="G1525" s="14">
        <v>8.6332099475720566E-3</v>
      </c>
      <c r="H1525" s="8">
        <f t="shared" si="167"/>
        <v>1.3325030203939816E-2</v>
      </c>
      <c r="I1525" s="7">
        <f t="shared" si="165"/>
        <v>4.6918202563677597E-3</v>
      </c>
      <c r="J1525" s="10">
        <f t="shared" si="168"/>
        <v>0.54346185079018661</v>
      </c>
      <c r="K1525" s="10">
        <f t="shared" si="169"/>
        <v>8.1922060892031023E-2</v>
      </c>
      <c r="AC1525" s="12"/>
      <c r="AD1525" s="13"/>
    </row>
    <row r="1526" spans="1:30" x14ac:dyDescent="0.3">
      <c r="A1526" s="17">
        <v>44707</v>
      </c>
      <c r="B1526" s="18">
        <v>1.1777004909842785E-2</v>
      </c>
      <c r="C1526" s="8">
        <f t="shared" si="163"/>
        <v>-3.9422995090157217E-2</v>
      </c>
      <c r="D1526" s="5">
        <f t="shared" si="164"/>
        <v>1.55417254187856E-3</v>
      </c>
      <c r="E1526" s="5">
        <f t="shared" si="166"/>
        <v>2.6223661039983235E-3</v>
      </c>
      <c r="F1526" s="5">
        <f>B$6+B$7*E1508+B$8*(H1525*100)^2</f>
        <v>1.6857700413256973</v>
      </c>
      <c r="G1526" s="14">
        <v>7.8840332996997758E-3</v>
      </c>
      <c r="H1526" s="8">
        <f t="shared" si="167"/>
        <v>1.298372073531196E-2</v>
      </c>
      <c r="I1526" s="7">
        <f t="shared" si="165"/>
        <v>5.0996874356121838E-3</v>
      </c>
      <c r="J1526" s="10">
        <f t="shared" si="168"/>
        <v>0.64683737901086491</v>
      </c>
      <c r="K1526" s="10">
        <f t="shared" si="169"/>
        <v>0.10608120616231709</v>
      </c>
      <c r="AC1526" s="12"/>
      <c r="AD1526" s="13"/>
    </row>
    <row r="1527" spans="1:30" x14ac:dyDescent="0.3">
      <c r="A1527" s="17">
        <v>44708</v>
      </c>
      <c r="B1527" s="18">
        <v>4.6463419828718925E-4</v>
      </c>
      <c r="C1527" s="8">
        <f t="shared" si="163"/>
        <v>-5.0735365801712812E-2</v>
      </c>
      <c r="D1527" s="5">
        <f t="shared" si="164"/>
        <v>2.5740773430336099E-3</v>
      </c>
      <c r="E1527" s="5">
        <f t="shared" si="166"/>
        <v>1.55417254187856E-3</v>
      </c>
      <c r="F1527" s="5">
        <f>B$6+B$7*E1508+B$8*(H1526*100)^2</f>
        <v>1.6032940153220316</v>
      </c>
      <c r="G1527" s="14">
        <v>5.237986532184739E-3</v>
      </c>
      <c r="H1527" s="8">
        <f t="shared" si="167"/>
        <v>1.2662124684751889E-2</v>
      </c>
      <c r="I1527" s="7">
        <f t="shared" si="165"/>
        <v>7.4241381525671502E-3</v>
      </c>
      <c r="J1527" s="10">
        <f t="shared" si="168"/>
        <v>1.4173648799876883</v>
      </c>
      <c r="K1527" s="10">
        <f t="shared" si="169"/>
        <v>0.29635164091679767</v>
      </c>
      <c r="AC1527" s="12"/>
      <c r="AD1527" s="13"/>
    </row>
    <row r="1528" spans="1:30" x14ac:dyDescent="0.3">
      <c r="A1528" s="17">
        <v>44711</v>
      </c>
      <c r="B1528" s="18">
        <v>-8.1624319643782417E-3</v>
      </c>
      <c r="C1528" s="8">
        <f t="shared" si="163"/>
        <v>-5.9362431964378244E-2</v>
      </c>
      <c r="D1528" s="5">
        <f t="shared" si="164"/>
        <v>3.5238983287254359E-3</v>
      </c>
      <c r="E1528" s="5">
        <f t="shared" si="166"/>
        <v>2.5740773430336099E-3</v>
      </c>
      <c r="F1528" s="5">
        <f>B$6+B$7*E1508+B$8*(H1527*100)^2</f>
        <v>1.5275397854376649</v>
      </c>
      <c r="G1528" s="14">
        <v>1.1293437750019213E-2</v>
      </c>
      <c r="H1528" s="8">
        <f t="shared" si="167"/>
        <v>1.2359368047912744E-2</v>
      </c>
      <c r="I1528" s="7">
        <f t="shared" si="165"/>
        <v>1.0659302978935307E-3</v>
      </c>
      <c r="J1528" s="10">
        <f t="shared" si="168"/>
        <v>9.4384927024697793E-2</v>
      </c>
      <c r="K1528" s="10">
        <f t="shared" si="169"/>
        <v>3.9477700166232754E-3</v>
      </c>
      <c r="AC1528" s="12"/>
      <c r="AD1528" s="13"/>
    </row>
    <row r="1529" spans="1:30" x14ac:dyDescent="0.3">
      <c r="A1529" s="17">
        <v>44712</v>
      </c>
      <c r="B1529" s="18">
        <v>2.8689263010249245E-3</v>
      </c>
      <c r="C1529" s="8">
        <f t="shared" si="163"/>
        <v>-4.8331073698975074E-2</v>
      </c>
      <c r="D1529" s="5">
        <f t="shared" si="164"/>
        <v>2.3358926848957603E-3</v>
      </c>
      <c r="E1529" s="5">
        <f t="shared" si="166"/>
        <v>3.5238983287254359E-3</v>
      </c>
      <c r="F1529" s="5">
        <f>B$6+B$7*E1508+B$8*(H1528*100)^2</f>
        <v>1.4579595252888742</v>
      </c>
      <c r="G1529" s="14">
        <v>7.0908473504435934E-3</v>
      </c>
      <c r="H1529" s="8">
        <f t="shared" si="167"/>
        <v>1.2074599476955225E-2</v>
      </c>
      <c r="I1529" s="7">
        <f t="shared" si="165"/>
        <v>4.983752126511632E-3</v>
      </c>
      <c r="J1529" s="10">
        <f t="shared" si="168"/>
        <v>0.70284295799991459</v>
      </c>
      <c r="K1529" s="10">
        <f t="shared" si="169"/>
        <v>0.11955239650024785</v>
      </c>
      <c r="AC1529" s="12"/>
      <c r="AD1529" s="13"/>
    </row>
    <row r="1530" spans="1:30" x14ac:dyDescent="0.3">
      <c r="A1530" s="17">
        <v>44713</v>
      </c>
      <c r="B1530" s="18">
        <v>8.0822231545909135E-5</v>
      </c>
      <c r="C1530" s="8">
        <f t="shared" si="163"/>
        <v>-5.1119177768454094E-2</v>
      </c>
      <c r="D1530" s="5">
        <f t="shared" si="164"/>
        <v>2.6131703357228113E-3</v>
      </c>
      <c r="E1530" s="5">
        <f t="shared" si="166"/>
        <v>2.3358926848957603E-3</v>
      </c>
      <c r="F1530" s="5">
        <f>B$6+B$7*E1530+B$8*(G1529*100)^2</f>
        <v>0.5165728311232558</v>
      </c>
      <c r="G1530" s="14">
        <v>6.5135990694123805E-3</v>
      </c>
      <c r="H1530" s="8">
        <f t="shared" si="167"/>
        <v>7.1873001267740025E-3</v>
      </c>
      <c r="I1530" s="7">
        <f t="shared" si="165"/>
        <v>6.7370105736162204E-4</v>
      </c>
      <c r="J1530" s="10">
        <f t="shared" si="168"/>
        <v>0.10342992409915083</v>
      </c>
      <c r="K1530" s="10">
        <f t="shared" si="169"/>
        <v>4.6885137426415646E-3</v>
      </c>
      <c r="AC1530" s="12"/>
      <c r="AD1530" s="13"/>
    </row>
    <row r="1531" spans="1:30" x14ac:dyDescent="0.3">
      <c r="A1531" s="17">
        <v>44714</v>
      </c>
      <c r="B1531" s="18">
        <v>9.2334613540809643E-3</v>
      </c>
      <c r="C1531" s="8">
        <f t="shared" si="163"/>
        <v>-4.1966538645919038E-2</v>
      </c>
      <c r="D1531" s="5">
        <f t="shared" si="164"/>
        <v>1.7611903659194162E-3</v>
      </c>
      <c r="E1531" s="5">
        <f t="shared" si="166"/>
        <v>2.6131703357228113E-3</v>
      </c>
      <c r="F1531" s="5">
        <f>B$6+B$7*E1530+B$8*(H1530*100)^2</f>
        <v>0.52922210969708083</v>
      </c>
      <c r="G1531" s="14">
        <v>7.2695093320784467E-3</v>
      </c>
      <c r="H1531" s="8">
        <f t="shared" si="167"/>
        <v>7.2747653549587489E-3</v>
      </c>
      <c r="I1531" s="7">
        <f t="shared" si="165"/>
        <v>5.2560228803021775E-6</v>
      </c>
      <c r="J1531" s="10">
        <f t="shared" si="168"/>
        <v>7.2302305976948411E-4</v>
      </c>
      <c r="K1531" s="10">
        <f t="shared" si="169"/>
        <v>2.6112939788269784E-7</v>
      </c>
      <c r="AC1531" s="12"/>
      <c r="AD1531" s="13"/>
    </row>
    <row r="1532" spans="1:30" x14ac:dyDescent="0.3">
      <c r="A1532" s="17">
        <v>44715</v>
      </c>
      <c r="B1532" s="18">
        <v>-1.1552959656456625E-2</v>
      </c>
      <c r="C1532" s="8">
        <f t="shared" si="163"/>
        <v>-6.2752959656456622E-2</v>
      </c>
      <c r="D1532" s="5">
        <f t="shared" si="164"/>
        <v>3.9379339456448725E-3</v>
      </c>
      <c r="E1532" s="5">
        <f t="shared" si="166"/>
        <v>1.7611903659194162E-3</v>
      </c>
      <c r="F1532" s="5">
        <f>B$6+B$7*E1530+B$8*(H1531*100)^2</f>
        <v>0.54084047206713914</v>
      </c>
      <c r="G1532" s="14">
        <v>6.0106787144979992E-3</v>
      </c>
      <c r="H1532" s="8">
        <f t="shared" si="167"/>
        <v>7.3541856929719906E-3</v>
      </c>
      <c r="I1532" s="7">
        <f t="shared" si="165"/>
        <v>1.3435069784739915E-3</v>
      </c>
      <c r="J1532" s="10">
        <f t="shared" si="168"/>
        <v>0.22352001201351829</v>
      </c>
      <c r="K1532" s="10">
        <f t="shared" si="169"/>
        <v>1.9045931445841102E-2</v>
      </c>
      <c r="AC1532" s="12"/>
      <c r="AD1532" s="13"/>
    </row>
    <row r="1533" spans="1:30" x14ac:dyDescent="0.3">
      <c r="A1533" s="17">
        <v>44718</v>
      </c>
      <c r="B1533" s="18">
        <v>-8.2788513776921313E-3</v>
      </c>
      <c r="C1533" s="8">
        <f t="shared" si="163"/>
        <v>-5.9478851377692134E-2</v>
      </c>
      <c r="D1533" s="5">
        <f t="shared" si="164"/>
        <v>3.5377337612095892E-3</v>
      </c>
      <c r="E1533" s="5">
        <f t="shared" si="166"/>
        <v>3.9379339456448725E-3</v>
      </c>
      <c r="F1533" s="5">
        <f>B$6+B$7*E1530+B$8*(H1532*100)^2</f>
        <v>0.55151193790403763</v>
      </c>
      <c r="G1533" s="14">
        <v>1.1115753478227037E-2</v>
      </c>
      <c r="H1533" s="8">
        <f t="shared" si="167"/>
        <v>7.4263849745622376E-3</v>
      </c>
      <c r="I1533" s="7">
        <f t="shared" si="165"/>
        <v>3.6893685036647993E-3</v>
      </c>
      <c r="J1533" s="10">
        <f t="shared" si="168"/>
        <v>0.33190449130518623</v>
      </c>
      <c r="K1533" s="10">
        <f t="shared" si="169"/>
        <v>9.3467842487394481E-2</v>
      </c>
      <c r="AC1533" s="12"/>
      <c r="AD1533" s="13"/>
    </row>
    <row r="1534" spans="1:30" x14ac:dyDescent="0.3">
      <c r="A1534" s="17">
        <v>44719</v>
      </c>
      <c r="B1534" s="18">
        <v>-1.0533198707413352E-3</v>
      </c>
      <c r="C1534" s="8">
        <f t="shared" si="163"/>
        <v>-5.225331987074134E-2</v>
      </c>
      <c r="D1534" s="5">
        <f t="shared" si="164"/>
        <v>2.7304094375140116E-3</v>
      </c>
      <c r="E1534" s="5">
        <f t="shared" si="166"/>
        <v>3.5377337612095892E-3</v>
      </c>
      <c r="F1534" s="5">
        <f>B$6+B$7*E1530+B$8*(H1533*100)^2</f>
        <v>0.56131367927522891</v>
      </c>
      <c r="G1534" s="14">
        <v>6.671719791108797E-3</v>
      </c>
      <c r="H1534" s="8">
        <f t="shared" si="167"/>
        <v>7.4920870208188915E-3</v>
      </c>
      <c r="I1534" s="7">
        <f t="shared" si="165"/>
        <v>8.2036722971009449E-4</v>
      </c>
      <c r="J1534" s="10">
        <f t="shared" si="168"/>
        <v>0.12296188320189549</v>
      </c>
      <c r="K1534" s="10">
        <f t="shared" si="169"/>
        <v>6.4719087452973501E-3</v>
      </c>
      <c r="AC1534" s="12"/>
      <c r="AD1534" s="13"/>
    </row>
    <row r="1535" spans="1:30" x14ac:dyDescent="0.3">
      <c r="A1535" s="17">
        <v>44720</v>
      </c>
      <c r="B1535" s="18">
        <v>-1.5583684562752545E-2</v>
      </c>
      <c r="C1535" s="8">
        <f t="shared" si="163"/>
        <v>-6.6783684562752549E-2</v>
      </c>
      <c r="D1535" s="5">
        <f t="shared" si="164"/>
        <v>4.4600605237772335E-3</v>
      </c>
      <c r="E1535" s="5">
        <f t="shared" si="166"/>
        <v>2.7304094375140116E-3</v>
      </c>
      <c r="F1535" s="5">
        <f>B$6+B$7*E1530+B$8*(H1534*100)^2</f>
        <v>0.57031657872466801</v>
      </c>
      <c r="G1535" s="14">
        <v>9.5866947872849852E-3</v>
      </c>
      <c r="H1535" s="8">
        <f t="shared" si="167"/>
        <v>7.5519307380607515E-3</v>
      </c>
      <c r="I1535" s="7">
        <f t="shared" si="165"/>
        <v>2.0347640492242337E-3</v>
      </c>
      <c r="J1535" s="10">
        <f t="shared" si="168"/>
        <v>0.21224875667503046</v>
      </c>
      <c r="K1535" s="10">
        <f t="shared" si="169"/>
        <v>3.0863349960136288E-2</v>
      </c>
      <c r="AC1535" s="12"/>
      <c r="AD1535" s="13"/>
    </row>
    <row r="1536" spans="1:30" x14ac:dyDescent="0.3">
      <c r="A1536" s="17">
        <v>44721</v>
      </c>
      <c r="B1536" s="18">
        <v>-1.182588899712207E-2</v>
      </c>
      <c r="C1536" s="8">
        <f t="shared" si="163"/>
        <v>-6.3025888997122068E-2</v>
      </c>
      <c r="D1536" s="5">
        <f t="shared" si="164"/>
        <v>3.9722626838775525E-3</v>
      </c>
      <c r="E1536" s="5">
        <f t="shared" si="166"/>
        <v>4.4600605237772335E-3</v>
      </c>
      <c r="F1536" s="5">
        <f>B$6+B$7*E1530+B$8*(H1535*100)^2</f>
        <v>0.57858574186897782</v>
      </c>
      <c r="G1536" s="14">
        <v>6.1306301460667461E-3</v>
      </c>
      <c r="H1536" s="8">
        <f t="shared" si="167"/>
        <v>7.6064823793194824E-3</v>
      </c>
      <c r="I1536" s="7">
        <f t="shared" si="165"/>
        <v>1.4758522332527363E-3</v>
      </c>
      <c r="J1536" s="10">
        <f t="shared" si="168"/>
        <v>0.24073418198284313</v>
      </c>
      <c r="K1536" s="10">
        <f t="shared" si="169"/>
        <v>2.1677696415539183E-2</v>
      </c>
      <c r="AC1536" s="12"/>
      <c r="AD1536" s="13"/>
    </row>
    <row r="1537" spans="1:30" x14ac:dyDescent="0.3">
      <c r="A1537" s="17">
        <v>44722</v>
      </c>
      <c r="B1537" s="18">
        <v>-1.5176111565047851E-2</v>
      </c>
      <c r="C1537" s="8">
        <f t="shared" si="163"/>
        <v>-6.6376111565047857E-2</v>
      </c>
      <c r="D1537" s="5">
        <f t="shared" si="164"/>
        <v>4.4057881864956799E-3</v>
      </c>
      <c r="E1537" s="5">
        <f t="shared" si="166"/>
        <v>3.9722626838775525E-3</v>
      </c>
      <c r="F1537" s="5">
        <f>B$6+B$7*E1530+B$8*(H1536*100)^2</f>
        <v>0.58618096821702625</v>
      </c>
      <c r="G1537" s="14">
        <v>1.3778128378687323E-2</v>
      </c>
      <c r="H1537" s="8">
        <f t="shared" si="167"/>
        <v>7.6562456087629939E-3</v>
      </c>
      <c r="I1537" s="7">
        <f t="shared" si="165"/>
        <v>6.1218827699243295E-3</v>
      </c>
      <c r="J1537" s="10">
        <f t="shared" si="168"/>
        <v>0.44431889453098394</v>
      </c>
      <c r="K1537" s="10">
        <f t="shared" si="169"/>
        <v>0.21203260959840664</v>
      </c>
      <c r="AC1537" s="12"/>
      <c r="AD1537" s="13"/>
    </row>
    <row r="1538" spans="1:30" x14ac:dyDescent="0.3">
      <c r="A1538" s="17">
        <v>44725</v>
      </c>
      <c r="B1538" s="18">
        <v>-2.7712402541091127E-2</v>
      </c>
      <c r="C1538" s="8">
        <f t="shared" si="163"/>
        <v>-7.8912402541091137E-2</v>
      </c>
      <c r="D1538" s="5">
        <f t="shared" si="164"/>
        <v>6.227167274807207E-3</v>
      </c>
      <c r="E1538" s="5">
        <f t="shared" si="166"/>
        <v>4.4057881864956799E-3</v>
      </c>
      <c r="F1538" s="5">
        <f>B$6+B$7*E1530+B$8*(H1537*100)^2</f>
        <v>0.59315718361770886</v>
      </c>
      <c r="G1538" s="14">
        <v>1.9635067277230071E-2</v>
      </c>
      <c r="H1538" s="8">
        <f t="shared" si="167"/>
        <v>7.701669842428387E-3</v>
      </c>
      <c r="I1538" s="7">
        <f t="shared" si="165"/>
        <v>1.1933397434801684E-2</v>
      </c>
      <c r="J1538" s="10">
        <f t="shared" si="168"/>
        <v>0.60775943704762969</v>
      </c>
      <c r="K1538" s="10">
        <f t="shared" si="169"/>
        <v>0.61357590912605975</v>
      </c>
      <c r="AC1538" s="12"/>
      <c r="AD1538" s="13"/>
    </row>
    <row r="1539" spans="1:30" x14ac:dyDescent="0.3">
      <c r="A1539" s="17">
        <v>44726</v>
      </c>
      <c r="B1539" s="18">
        <v>-5.2281696916315632E-3</v>
      </c>
      <c r="C1539" s="8">
        <f t="shared" si="163"/>
        <v>-5.6428169691631565E-2</v>
      </c>
      <c r="D1539" s="5">
        <f t="shared" si="164"/>
        <v>3.1841383347475673E-3</v>
      </c>
      <c r="E1539" s="5">
        <f t="shared" si="166"/>
        <v>6.227167274807207E-3</v>
      </c>
      <c r="F1539" s="5">
        <f>B$6+B$7*E1530+B$8*(H1538*100)^2</f>
        <v>0.59956483746323597</v>
      </c>
      <c r="G1539" s="14">
        <v>1.2492934228559792E-2</v>
      </c>
      <c r="H1539" s="8">
        <f t="shared" si="167"/>
        <v>7.7431572208191404E-3</v>
      </c>
      <c r="I1539" s="7">
        <f t="shared" si="165"/>
        <v>4.7497770077406512E-3</v>
      </c>
      <c r="J1539" s="10">
        <f t="shared" si="168"/>
        <v>0.38019707146799042</v>
      </c>
      <c r="K1539" s="10">
        <f t="shared" si="169"/>
        <v>0.13506235305190684</v>
      </c>
      <c r="AC1539" s="12"/>
      <c r="AD1539" s="13"/>
    </row>
    <row r="1540" spans="1:30" x14ac:dyDescent="0.3">
      <c r="A1540" s="17">
        <v>44727</v>
      </c>
      <c r="B1540" s="18">
        <v>7.2631744103742284E-3</v>
      </c>
      <c r="C1540" s="8">
        <f t="shared" si="163"/>
        <v>-4.3936825589625778E-2</v>
      </c>
      <c r="D1540" s="5">
        <f t="shared" si="164"/>
        <v>1.9304446428931945E-3</v>
      </c>
      <c r="E1540" s="5">
        <f t="shared" si="166"/>
        <v>3.1841383347475673E-3</v>
      </c>
      <c r="F1540" s="5">
        <f>B$6+B$7*E1530+B$8*(H1539*100)^2</f>
        <v>0.60545026752035236</v>
      </c>
      <c r="G1540" s="14">
        <v>1.3494097125683209E-2</v>
      </c>
      <c r="H1540" s="8">
        <f t="shared" si="167"/>
        <v>7.7810684839574084E-3</v>
      </c>
      <c r="I1540" s="7">
        <f t="shared" si="165"/>
        <v>5.7130286417258003E-3</v>
      </c>
      <c r="J1540" s="10">
        <f t="shared" si="168"/>
        <v>0.4233724263665064</v>
      </c>
      <c r="K1540" s="10">
        <f t="shared" si="169"/>
        <v>0.1836629376878276</v>
      </c>
      <c r="AC1540" s="12"/>
      <c r="AD1540" s="13"/>
    </row>
    <row r="1541" spans="1:30" x14ac:dyDescent="0.3">
      <c r="A1541" s="17">
        <v>44729</v>
      </c>
      <c r="B1541" s="18">
        <v>-2.9434791138744348E-2</v>
      </c>
      <c r="C1541" s="8">
        <f t="shared" si="163"/>
        <v>-8.0634791138744347E-2</v>
      </c>
      <c r="D1541" s="5">
        <f t="shared" si="164"/>
        <v>6.501969541988924E-3</v>
      </c>
      <c r="E1541" s="5">
        <f t="shared" si="166"/>
        <v>1.9304446428931945E-3</v>
      </c>
      <c r="F1541" s="5">
        <f>B$6+B$7*E1530+B$8*(H1540*100)^2</f>
        <v>0.61085603502781405</v>
      </c>
      <c r="G1541" s="14">
        <v>2.5731091785031076E-2</v>
      </c>
      <c r="H1541" s="8">
        <f t="shared" si="167"/>
        <v>7.8157279573166701E-3</v>
      </c>
      <c r="I1541" s="7">
        <f t="shared" si="165"/>
        <v>1.7915363827714408E-2</v>
      </c>
      <c r="J1541" s="10">
        <f t="shared" si="168"/>
        <v>0.69625354327703159</v>
      </c>
      <c r="K1541" s="10">
        <f t="shared" si="169"/>
        <v>1.1006575245547521</v>
      </c>
      <c r="AC1541" s="12"/>
      <c r="AD1541" s="13"/>
    </row>
    <row r="1542" spans="1:30" x14ac:dyDescent="0.3">
      <c r="A1542" s="17">
        <v>44732</v>
      </c>
      <c r="B1542" s="18">
        <v>2.8045152879662441E-4</v>
      </c>
      <c r="C1542" s="8">
        <f t="shared" si="163"/>
        <v>-5.0919548471203377E-2</v>
      </c>
      <c r="D1542" s="5">
        <f t="shared" si="164"/>
        <v>2.5928004165112302E-3</v>
      </c>
      <c r="E1542" s="5">
        <f t="shared" si="166"/>
        <v>6.501969541988924E-3</v>
      </c>
      <c r="F1542" s="5">
        <f>B$6+B$7*E1530+B$8*(H1541*100)^2</f>
        <v>0.61582123248341758</v>
      </c>
      <c r="G1542" s="14">
        <v>1.4592271758114296E-2</v>
      </c>
      <c r="H1542" s="8">
        <f t="shared" si="167"/>
        <v>7.8474278109672193E-3</v>
      </c>
      <c r="I1542" s="7">
        <f t="shared" si="165"/>
        <v>6.7448439471470764E-3</v>
      </c>
      <c r="J1542" s="10">
        <f t="shared" si="168"/>
        <v>0.46222028063563747</v>
      </c>
      <c r="K1542" s="10">
        <f t="shared" si="169"/>
        <v>0.23919117249780331</v>
      </c>
      <c r="AC1542" s="12"/>
      <c r="AD1542" s="13"/>
    </row>
    <row r="1543" spans="1:30" x14ac:dyDescent="0.3">
      <c r="A1543" s="17">
        <v>44733</v>
      </c>
      <c r="B1543" s="18">
        <v>-1.6838901832914315E-3</v>
      </c>
      <c r="C1543" s="8">
        <f t="shared" si="163"/>
        <v>-5.2883890183291433E-2</v>
      </c>
      <c r="D1543" s="5">
        <f t="shared" si="164"/>
        <v>2.7967058409184282E-3</v>
      </c>
      <c r="E1543" s="5">
        <f t="shared" si="166"/>
        <v>2.5928004165112302E-3</v>
      </c>
      <c r="F1543" s="5">
        <f>B$6+B$7*E1530+B$8*(H1542*100)^2</f>
        <v>0.62038176634638931</v>
      </c>
      <c r="G1543" s="14">
        <v>1.3179849137548844E-2</v>
      </c>
      <c r="H1543" s="8">
        <f t="shared" si="167"/>
        <v>7.8764317196709649E-3</v>
      </c>
      <c r="I1543" s="7">
        <f t="shared" si="165"/>
        <v>5.3034174178778794E-3</v>
      </c>
      <c r="J1543" s="10">
        <f t="shared" si="168"/>
        <v>0.40238832497472699</v>
      </c>
      <c r="K1543" s="10">
        <f t="shared" si="169"/>
        <v>0.15851330726511303</v>
      </c>
      <c r="AC1543" s="12"/>
      <c r="AD1543" s="13"/>
    </row>
    <row r="1544" spans="1:30" x14ac:dyDescent="0.3">
      <c r="A1544" s="17">
        <v>44734</v>
      </c>
      <c r="B1544" s="18">
        <v>-1.6364890428295367E-3</v>
      </c>
      <c r="C1544" s="8">
        <f t="shared" si="163"/>
        <v>-5.2836489042829539E-2</v>
      </c>
      <c r="D1544" s="5">
        <f t="shared" si="164"/>
        <v>2.791694574373046E-3</v>
      </c>
      <c r="E1544" s="5">
        <f t="shared" si="166"/>
        <v>2.7967058409184282E-3</v>
      </c>
      <c r="F1544" s="5">
        <f>B$6+B$7*E1530+B$8*(H1543*100)^2</f>
        <v>0.62457061669952862</v>
      </c>
      <c r="G1544" s="14">
        <v>1.6149861455322437E-2</v>
      </c>
      <c r="H1544" s="8">
        <f t="shared" si="167"/>
        <v>7.9029780253998469E-3</v>
      </c>
      <c r="I1544" s="7">
        <f t="shared" si="165"/>
        <v>8.2468834299225906E-3</v>
      </c>
      <c r="J1544" s="10">
        <f t="shared" si="168"/>
        <v>0.51064731748548231</v>
      </c>
      <c r="K1544" s="10">
        <f t="shared" si="169"/>
        <v>0.32884410836088285</v>
      </c>
      <c r="AC1544" s="12"/>
      <c r="AD1544" s="13"/>
    </row>
    <row r="1545" spans="1:30" x14ac:dyDescent="0.3">
      <c r="A1545" s="17">
        <v>44735</v>
      </c>
      <c r="B1545" s="18">
        <v>-1.4595253064059373E-2</v>
      </c>
      <c r="C1545" s="8">
        <f t="shared" si="163"/>
        <v>-6.5795253064059381E-2</v>
      </c>
      <c r="D1545" s="5">
        <f t="shared" si="164"/>
        <v>4.3290153257636152E-3</v>
      </c>
      <c r="E1545" s="5">
        <f t="shared" si="166"/>
        <v>2.791694574373046E-3</v>
      </c>
      <c r="F1545" s="5">
        <f>B$6+B$7*E1530+B$8*(H1544*100)^2</f>
        <v>0.62841807574888731</v>
      </c>
      <c r="G1545" s="14">
        <v>1.4486170711476235E-2</v>
      </c>
      <c r="H1545" s="8">
        <f t="shared" si="167"/>
        <v>7.9272824836061403E-3</v>
      </c>
      <c r="I1545" s="7">
        <f t="shared" si="165"/>
        <v>6.5588882278700949E-3</v>
      </c>
      <c r="J1545" s="10">
        <f t="shared" si="168"/>
        <v>0.45276894484434121</v>
      </c>
      <c r="K1545" s="10">
        <f t="shared" si="169"/>
        <v>0.22449750957075176</v>
      </c>
      <c r="AC1545" s="12"/>
      <c r="AD1545" s="13"/>
    </row>
    <row r="1546" spans="1:30" x14ac:dyDescent="0.3">
      <c r="A1546" s="17">
        <v>44736</v>
      </c>
      <c r="B1546" s="18">
        <v>6.0177460612357604E-3</v>
      </c>
      <c r="C1546" s="8">
        <f t="shared" si="163"/>
        <v>-4.5182253938764239E-2</v>
      </c>
      <c r="D1546" s="5">
        <f t="shared" si="164"/>
        <v>2.0414360709869765E-3</v>
      </c>
      <c r="E1546" s="5">
        <f t="shared" si="166"/>
        <v>4.3290153257636152E-3</v>
      </c>
      <c r="F1546" s="5">
        <f>B$6+B$7*E1530+B$8*(H1545*100)^2</f>
        <v>0.6319519668857233</v>
      </c>
      <c r="G1546" s="14">
        <v>8.7848878596762641E-3</v>
      </c>
      <c r="H1546" s="8">
        <f t="shared" si="167"/>
        <v>7.9495406589671792E-3</v>
      </c>
      <c r="I1546" s="7">
        <f t="shared" si="165"/>
        <v>8.3534720070908494E-4</v>
      </c>
      <c r="J1546" s="10">
        <f t="shared" si="168"/>
        <v>9.5089113720327981E-2</v>
      </c>
      <c r="K1546" s="10">
        <f t="shared" si="169"/>
        <v>5.1623827157434299E-3</v>
      </c>
      <c r="AC1546" s="12"/>
      <c r="AD1546" s="13"/>
    </row>
    <row r="1547" spans="1:30" x14ac:dyDescent="0.3">
      <c r="A1547" s="17">
        <v>44739</v>
      </c>
      <c r="B1547" s="18">
        <v>2.0979930740289431E-2</v>
      </c>
      <c r="C1547" s="8">
        <f t="shared" si="163"/>
        <v>-3.0220069259710571E-2</v>
      </c>
      <c r="D1547" s="5">
        <f t="shared" si="164"/>
        <v>9.1325258606170386E-4</v>
      </c>
      <c r="E1547" s="5">
        <f t="shared" si="166"/>
        <v>2.0414360709869765E-3</v>
      </c>
      <c r="F1547" s="5">
        <f>B$6+B$7*E1530+B$8*(H1546*100)^2</f>
        <v>0.63519784589490713</v>
      </c>
      <c r="G1547" s="14">
        <v>1.1600882877358406E-2</v>
      </c>
      <c r="H1547" s="8">
        <f t="shared" si="167"/>
        <v>7.9699300241276097E-3</v>
      </c>
      <c r="I1547" s="7">
        <f t="shared" si="165"/>
        <v>3.6309528532307966E-3</v>
      </c>
      <c r="J1547" s="10">
        <f t="shared" si="168"/>
        <v>0.31298935534616718</v>
      </c>
      <c r="K1547" s="10">
        <f t="shared" si="169"/>
        <v>8.0176029848562758E-2</v>
      </c>
      <c r="AC1547" s="12"/>
      <c r="AD1547" s="13"/>
    </row>
    <row r="1548" spans="1:30" x14ac:dyDescent="0.3">
      <c r="A1548" s="17">
        <v>44740</v>
      </c>
      <c r="B1548" s="18">
        <v>-1.718358546536145E-3</v>
      </c>
      <c r="C1548" s="8">
        <f t="shared" ref="C1548:C1611" si="170">B1548-B$5</f>
        <v>-5.2918358546536148E-2</v>
      </c>
      <c r="D1548" s="5">
        <f t="shared" ref="D1548:D1611" si="171">C1548^2</f>
        <v>2.8003526712597556E-3</v>
      </c>
      <c r="E1548" s="5">
        <f t="shared" si="166"/>
        <v>9.1325258606170386E-4</v>
      </c>
      <c r="F1548" s="5">
        <f>B$6+B$7*E1530+B$8*(H1547*100)^2</f>
        <v>0.63817918576484245</v>
      </c>
      <c r="G1548" s="14">
        <v>1.5658907090142782E-2</v>
      </c>
      <c r="H1548" s="8">
        <f t="shared" si="167"/>
        <v>7.9886118053441695E-3</v>
      </c>
      <c r="I1548" s="7">
        <f t="shared" si="165"/>
        <v>7.6702952847986124E-3</v>
      </c>
      <c r="J1548" s="10">
        <f t="shared" si="168"/>
        <v>0.48983592792545733</v>
      </c>
      <c r="K1548" s="10">
        <f t="shared" si="169"/>
        <v>0.287130817721166</v>
      </c>
      <c r="AC1548" s="12"/>
      <c r="AD1548" s="13"/>
    </row>
    <row r="1549" spans="1:30" x14ac:dyDescent="0.3">
      <c r="A1549" s="17">
        <v>44741</v>
      </c>
      <c r="B1549" s="18">
        <v>-9.6797667093773739E-3</v>
      </c>
      <c r="C1549" s="8">
        <f t="shared" si="170"/>
        <v>-6.0879766709377378E-2</v>
      </c>
      <c r="D1549" s="5">
        <f t="shared" si="171"/>
        <v>3.7063459945882141E-3</v>
      </c>
      <c r="E1549" s="5">
        <f t="shared" si="166"/>
        <v>2.8003526712597556E-3</v>
      </c>
      <c r="F1549" s="5">
        <f>B$6+B$7*E1530+B$8*(H1548*100)^2</f>
        <v>0.64091754643537779</v>
      </c>
      <c r="G1549" s="14">
        <v>1.2812607371262479E-2</v>
      </c>
      <c r="H1549" s="8">
        <f t="shared" si="167"/>
        <v>8.005732611294095E-3</v>
      </c>
      <c r="I1549" s="7">
        <f t="shared" ref="I1549:I1612" si="172">SQRT((G1549-H1549)^2)</f>
        <v>4.8068747599683843E-3</v>
      </c>
      <c r="J1549" s="10">
        <f t="shared" si="168"/>
        <v>0.37516756899534515</v>
      </c>
      <c r="K1549" s="10">
        <f t="shared" si="169"/>
        <v>0.13015731608571568</v>
      </c>
      <c r="AC1549" s="12"/>
      <c r="AD1549" s="13"/>
    </row>
    <row r="1550" spans="1:30" x14ac:dyDescent="0.3">
      <c r="A1550" s="17">
        <v>44742</v>
      </c>
      <c r="B1550" s="18">
        <v>-1.0900170497298654E-2</v>
      </c>
      <c r="C1550" s="8">
        <f t="shared" si="170"/>
        <v>-6.2100170497298657E-2</v>
      </c>
      <c r="D1550" s="5">
        <f t="shared" si="171"/>
        <v>3.8564311757935624E-3</v>
      </c>
      <c r="E1550" s="5">
        <f t="shared" ref="E1550:E1613" si="173">D1549</f>
        <v>3.7063459945882141E-3</v>
      </c>
      <c r="F1550" s="5">
        <f>B$6+B$7*E1530+B$8*(H1549*100)^2</f>
        <v>0.64343273071126461</v>
      </c>
      <c r="G1550" s="14">
        <v>1.2079682532875891E-2</v>
      </c>
      <c r="H1550" s="8">
        <f t="shared" ref="H1550:H1613" si="174">SQRT(F1550)/100</f>
        <v>8.0214258751874316E-3</v>
      </c>
      <c r="I1550" s="7">
        <f t="shared" si="172"/>
        <v>4.0582566576884589E-3</v>
      </c>
      <c r="J1550" s="10">
        <f t="shared" ref="J1550:J1613" si="175">ABS(G1550-H1550)/G1550</f>
        <v>0.33595722790260141</v>
      </c>
      <c r="K1550" s="10">
        <f t="shared" ref="K1550:K1613" si="176">G1550/H1550-LN(G1550/H1550)-1</f>
        <v>9.6518375102206511E-2</v>
      </c>
      <c r="AC1550" s="12"/>
      <c r="AD1550" s="13"/>
    </row>
    <row r="1551" spans="1:30" x14ac:dyDescent="0.3">
      <c r="A1551" s="17">
        <v>44743</v>
      </c>
      <c r="B1551" s="18">
        <v>4.172242452110367E-3</v>
      </c>
      <c r="C1551" s="8">
        <f t="shared" si="170"/>
        <v>-4.7027757547889633E-2</v>
      </c>
      <c r="D1551" s="5">
        <f t="shared" si="171"/>
        <v>2.2116099799830901E-3</v>
      </c>
      <c r="E1551" s="5">
        <f t="shared" si="173"/>
        <v>3.8564311757935624E-3</v>
      </c>
      <c r="F1551" s="5">
        <f>B$6+B$7*E1530+B$8*(H1550*100)^2</f>
        <v>0.64574292746866668</v>
      </c>
      <c r="G1551" s="14">
        <v>1.518118646183365E-2</v>
      </c>
      <c r="H1551" s="8">
        <f t="shared" si="174"/>
        <v>8.0358131353875234E-3</v>
      </c>
      <c r="I1551" s="7">
        <f t="shared" si="172"/>
        <v>7.1453733264461271E-3</v>
      </c>
      <c r="J1551" s="10">
        <f t="shared" si="175"/>
        <v>0.47067291772023184</v>
      </c>
      <c r="K1551" s="10">
        <f t="shared" si="176"/>
        <v>0.25304234055003372</v>
      </c>
      <c r="AC1551" s="12"/>
      <c r="AD1551" s="13"/>
    </row>
    <row r="1552" spans="1:30" x14ac:dyDescent="0.3">
      <c r="A1552" s="17">
        <v>44746</v>
      </c>
      <c r="B1552" s="18">
        <v>-3.4925603548416869E-3</v>
      </c>
      <c r="C1552" s="8">
        <f t="shared" si="170"/>
        <v>-5.4692560354841692E-2</v>
      </c>
      <c r="D1552" s="5">
        <f t="shared" si="171"/>
        <v>2.991276158168001E-3</v>
      </c>
      <c r="E1552" s="5">
        <f t="shared" si="173"/>
        <v>2.2116099799830901E-3</v>
      </c>
      <c r="F1552" s="5">
        <f>B$6+B$7*E1552+B$8*(G1551*100)^2</f>
        <v>2.1715944450033247</v>
      </c>
      <c r="G1552" s="14">
        <v>6.9741910476631714E-3</v>
      </c>
      <c r="H1552" s="8">
        <f t="shared" si="174"/>
        <v>1.4736330767878836E-2</v>
      </c>
      <c r="I1552" s="7">
        <f t="shared" si="172"/>
        <v>7.7621397202156644E-3</v>
      </c>
      <c r="J1552" s="10">
        <f t="shared" si="175"/>
        <v>1.1129806549845676</v>
      </c>
      <c r="K1552" s="10">
        <f t="shared" si="176"/>
        <v>0.22136468289168931</v>
      </c>
      <c r="AC1552" s="12"/>
      <c r="AD1552" s="13"/>
    </row>
    <row r="1553" spans="1:30" x14ac:dyDescent="0.3">
      <c r="A1553" s="17">
        <v>44747</v>
      </c>
      <c r="B1553" s="18">
        <v>-3.1893741739132449E-3</v>
      </c>
      <c r="C1553" s="8">
        <f t="shared" si="170"/>
        <v>-5.4389374173913249E-2</v>
      </c>
      <c r="D1553" s="5">
        <f t="shared" si="171"/>
        <v>2.9582040230299415E-3</v>
      </c>
      <c r="E1553" s="5">
        <f t="shared" si="173"/>
        <v>2.991276158168001E-3</v>
      </c>
      <c r="F1553" s="5">
        <f>B$6+B$7*E1552+B$8*(H1552*100)^2</f>
        <v>2.049351483096268</v>
      </c>
      <c r="G1553" s="14">
        <v>1.8500233203015356E-2</v>
      </c>
      <c r="H1553" s="8">
        <f t="shared" si="174"/>
        <v>1.4315556164872772E-2</v>
      </c>
      <c r="I1553" s="7">
        <f t="shared" si="172"/>
        <v>4.1846770381425841E-3</v>
      </c>
      <c r="J1553" s="10">
        <f t="shared" si="175"/>
        <v>0.22619590749053492</v>
      </c>
      <c r="K1553" s="10">
        <f t="shared" si="176"/>
        <v>3.5880215080680955E-2</v>
      </c>
      <c r="AC1553" s="12"/>
      <c r="AD1553" s="13"/>
    </row>
    <row r="1554" spans="1:30" x14ac:dyDescent="0.3">
      <c r="A1554" s="17">
        <v>44748</v>
      </c>
      <c r="B1554" s="18">
        <v>4.304269286559111E-3</v>
      </c>
      <c r="C1554" s="8">
        <f t="shared" si="170"/>
        <v>-4.6895730713440893E-2</v>
      </c>
      <c r="D1554" s="5">
        <f t="shared" si="171"/>
        <v>2.1992095591475635E-3</v>
      </c>
      <c r="E1554" s="5">
        <f t="shared" si="173"/>
        <v>2.9582040230299415E-3</v>
      </c>
      <c r="F1554" s="5">
        <f>B$6+B$7*E1552+B$8*(H1553*100)^2</f>
        <v>1.937071322584637</v>
      </c>
      <c r="G1554" s="14">
        <v>1.1598819104221929E-2</v>
      </c>
      <c r="H1554" s="8">
        <f t="shared" si="174"/>
        <v>1.3917870967158148E-2</v>
      </c>
      <c r="I1554" s="7">
        <f t="shared" si="172"/>
        <v>2.3190518629362181E-3</v>
      </c>
      <c r="J1554" s="10">
        <f t="shared" si="175"/>
        <v>0.19993861806949736</v>
      </c>
      <c r="K1554" s="10">
        <f t="shared" si="176"/>
        <v>1.5646365731391887E-2</v>
      </c>
      <c r="AC1554" s="12"/>
      <c r="AD1554" s="13"/>
    </row>
    <row r="1555" spans="1:30" x14ac:dyDescent="0.3">
      <c r="A1555" s="17">
        <v>44749</v>
      </c>
      <c r="B1555" s="18">
        <v>2.0166239508460949E-2</v>
      </c>
      <c r="C1555" s="8">
        <f t="shared" si="170"/>
        <v>-3.1033760491539053E-2</v>
      </c>
      <c r="D1555" s="5">
        <f t="shared" si="171"/>
        <v>9.6309429024621026E-4</v>
      </c>
      <c r="E1555" s="5">
        <f t="shared" si="173"/>
        <v>2.1992095591475635E-3</v>
      </c>
      <c r="F1555" s="5">
        <f>B$6+B$7*E1552+B$8*(H1554*100)^2</f>
        <v>1.8339419951547038</v>
      </c>
      <c r="G1555" s="14">
        <v>1.4704079916151381E-2</v>
      </c>
      <c r="H1555" s="8">
        <f t="shared" si="174"/>
        <v>1.3542311453938369E-2</v>
      </c>
      <c r="I1555" s="7">
        <f t="shared" si="172"/>
        <v>1.1617684622130114E-3</v>
      </c>
      <c r="J1555" s="10">
        <f t="shared" si="175"/>
        <v>7.9009939339141633E-2</v>
      </c>
      <c r="K1555" s="10">
        <f t="shared" si="176"/>
        <v>3.4820131069035476E-3</v>
      </c>
      <c r="AC1555" s="12"/>
      <c r="AD1555" s="13"/>
    </row>
    <row r="1556" spans="1:30" x14ac:dyDescent="0.3">
      <c r="A1556" s="17">
        <v>44750</v>
      </c>
      <c r="B1556" s="18">
        <v>-4.3876519880412671E-3</v>
      </c>
      <c r="C1556" s="8">
        <f t="shared" si="170"/>
        <v>-5.5587651988041269E-2</v>
      </c>
      <c r="D1556" s="5">
        <f t="shared" si="171"/>
        <v>3.0899870535435886E-3</v>
      </c>
      <c r="E1556" s="5">
        <f t="shared" si="173"/>
        <v>9.6309429024621026E-4</v>
      </c>
      <c r="F1556" s="5">
        <f>B$6+B$7*E1552+B$8*(H1555*100)^2</f>
        <v>1.7392177079103102</v>
      </c>
      <c r="G1556" s="14">
        <v>1.075830887627471E-2</v>
      </c>
      <c r="H1556" s="8">
        <f t="shared" si="174"/>
        <v>1.3187940354393137E-2</v>
      </c>
      <c r="I1556" s="7">
        <f t="shared" si="172"/>
        <v>2.4296314781184266E-3</v>
      </c>
      <c r="J1556" s="10">
        <f t="shared" si="175"/>
        <v>0.2258376763541797</v>
      </c>
      <c r="K1556" s="10">
        <f t="shared" si="176"/>
        <v>1.9393121491050991E-2</v>
      </c>
      <c r="AC1556" s="12"/>
      <c r="AD1556" s="13"/>
    </row>
    <row r="1557" spans="1:30" x14ac:dyDescent="0.3">
      <c r="A1557" s="17">
        <v>44753</v>
      </c>
      <c r="B1557" s="18">
        <v>-2.0927610479222376E-2</v>
      </c>
      <c r="C1557" s="8">
        <f t="shared" si="170"/>
        <v>-7.2127610479222379E-2</v>
      </c>
      <c r="D1557" s="5">
        <f t="shared" si="171"/>
        <v>5.2023921934424297E-3</v>
      </c>
      <c r="E1557" s="5">
        <f t="shared" si="173"/>
        <v>3.0899870535435886E-3</v>
      </c>
      <c r="F1557" s="5">
        <f>B$6+B$7*E1552+B$8*(H1556*100)^2</f>
        <v>1.6522134500763346</v>
      </c>
      <c r="G1557" s="14">
        <v>1.1818758786482661E-2</v>
      </c>
      <c r="H1557" s="8">
        <f t="shared" si="174"/>
        <v>1.2853845533832802E-2</v>
      </c>
      <c r="I1557" s="7">
        <f t="shared" si="172"/>
        <v>1.0350867473501411E-3</v>
      </c>
      <c r="J1557" s="10">
        <f t="shared" si="175"/>
        <v>8.7579987547760904E-2</v>
      </c>
      <c r="K1557" s="10">
        <f t="shared" si="176"/>
        <v>3.4276340935306404E-3</v>
      </c>
      <c r="AC1557" s="12"/>
      <c r="AD1557" s="13"/>
    </row>
    <row r="1558" spans="1:30" x14ac:dyDescent="0.3">
      <c r="A1558" s="17">
        <v>44754</v>
      </c>
      <c r="B1558" s="18">
        <v>6.0056088082238409E-4</v>
      </c>
      <c r="C1558" s="8">
        <f t="shared" si="170"/>
        <v>-5.0599439119177615E-2</v>
      </c>
      <c r="D1558" s="5">
        <f t="shared" si="171"/>
        <v>2.5603032391753621E-3</v>
      </c>
      <c r="E1558" s="5">
        <f t="shared" si="173"/>
        <v>5.2023921934424297E-3</v>
      </c>
      <c r="F1558" s="5">
        <f>B$6+B$7*E1552+B$8*(H1557*100)^2</f>
        <v>1.5723000392558282</v>
      </c>
      <c r="G1558" s="14">
        <v>1.0438141843660818E-2</v>
      </c>
      <c r="H1558" s="8">
        <f t="shared" si="174"/>
        <v>1.2539138882937012E-2</v>
      </c>
      <c r="I1558" s="7">
        <f t="shared" si="172"/>
        <v>2.1009970392761937E-3</v>
      </c>
      <c r="J1558" s="10">
        <f t="shared" si="175"/>
        <v>0.20128075195224032</v>
      </c>
      <c r="K1558" s="10">
        <f t="shared" si="176"/>
        <v>1.583315144073949E-2</v>
      </c>
      <c r="AC1558" s="12"/>
      <c r="AD1558" s="13"/>
    </row>
    <row r="1559" spans="1:30" x14ac:dyDescent="0.3">
      <c r="A1559" s="17">
        <v>44755</v>
      </c>
      <c r="B1559" s="18">
        <v>-3.9765132541216587E-3</v>
      </c>
      <c r="C1559" s="8">
        <f t="shared" si="170"/>
        <v>-5.5176513254121665E-2</v>
      </c>
      <c r="D1559" s="5">
        <f t="shared" si="171"/>
        <v>3.0444476148822636E-3</v>
      </c>
      <c r="E1559" s="5">
        <f t="shared" si="173"/>
        <v>2.5603032391753621E-3</v>
      </c>
      <c r="F1559" s="5">
        <f>B$6+B$7*E1552+B$8*(H1558*100)^2</f>
        <v>1.4988995714171933</v>
      </c>
      <c r="G1559" s="14">
        <v>1.0027035982052264E-2</v>
      </c>
      <c r="H1559" s="8">
        <f t="shared" si="174"/>
        <v>1.2242955408794044E-2</v>
      </c>
      <c r="I1559" s="7">
        <f t="shared" si="172"/>
        <v>2.2159194267417793E-3</v>
      </c>
      <c r="J1559" s="10">
        <f t="shared" si="175"/>
        <v>0.22099446244215434</v>
      </c>
      <c r="K1559" s="10">
        <f t="shared" si="176"/>
        <v>1.867019325680408E-2</v>
      </c>
      <c r="AC1559" s="12"/>
      <c r="AD1559" s="13"/>
    </row>
    <row r="1560" spans="1:30" x14ac:dyDescent="0.3">
      <c r="A1560" s="17">
        <v>44756</v>
      </c>
      <c r="B1560" s="18">
        <v>-1.8144640637787396E-2</v>
      </c>
      <c r="C1560" s="8">
        <f t="shared" si="170"/>
        <v>-6.9344640637787391E-2</v>
      </c>
      <c r="D1560" s="5">
        <f t="shared" si="171"/>
        <v>4.8086791851838749E-3</v>
      </c>
      <c r="E1560" s="5">
        <f t="shared" si="173"/>
        <v>3.0444476148822636E-3</v>
      </c>
      <c r="F1560" s="5">
        <f>B$6+B$7*E1552+B$8*(H1559*100)^2</f>
        <v>1.4314812417074068</v>
      </c>
      <c r="G1560" s="14">
        <v>1.427153947647242E-2</v>
      </c>
      <c r="H1560" s="8">
        <f t="shared" si="174"/>
        <v>1.1964452522816941E-2</v>
      </c>
      <c r="I1560" s="7">
        <f t="shared" si="172"/>
        <v>2.3070869536554791E-3</v>
      </c>
      <c r="J1560" s="10">
        <f t="shared" si="175"/>
        <v>0.16165648824773704</v>
      </c>
      <c r="K1560" s="10">
        <f t="shared" si="176"/>
        <v>1.6501115976274239E-2</v>
      </c>
      <c r="AC1560" s="12"/>
      <c r="AD1560" s="13"/>
    </row>
    <row r="1561" spans="1:30" x14ac:dyDescent="0.3">
      <c r="A1561" s="17">
        <v>44757</v>
      </c>
      <c r="B1561" s="18">
        <v>4.4635516724566924E-3</v>
      </c>
      <c r="C1561" s="8">
        <f t="shared" si="170"/>
        <v>-4.6736448327543312E-2</v>
      </c>
      <c r="D1561" s="5">
        <f t="shared" si="171"/>
        <v>2.1842956022731261E-3</v>
      </c>
      <c r="E1561" s="5">
        <f t="shared" si="173"/>
        <v>4.8086791851838749E-3</v>
      </c>
      <c r="F1561" s="5">
        <f>B$6+B$7*E1552+B$8*(H1560*100)^2</f>
        <v>1.369557505868968</v>
      </c>
      <c r="G1561" s="14">
        <v>1.1728411295879742E-2</v>
      </c>
      <c r="H1561" s="8">
        <f t="shared" si="174"/>
        <v>1.1702809516816754E-2</v>
      </c>
      <c r="I1561" s="7">
        <f t="shared" si="172"/>
        <v>2.5601779062987828E-5</v>
      </c>
      <c r="J1561" s="10">
        <f t="shared" si="175"/>
        <v>2.1828855091381287E-3</v>
      </c>
      <c r="K1561" s="10">
        <f t="shared" si="176"/>
        <v>2.3894459253437361E-6</v>
      </c>
      <c r="AC1561" s="12"/>
      <c r="AD1561" s="13"/>
    </row>
    <row r="1562" spans="1:30" x14ac:dyDescent="0.3">
      <c r="A1562" s="17">
        <v>44760</v>
      </c>
      <c r="B1562" s="18">
        <v>3.7732577964862957E-3</v>
      </c>
      <c r="C1562" s="8">
        <f t="shared" si="170"/>
        <v>-4.7426742203513707E-2</v>
      </c>
      <c r="D1562" s="5">
        <f t="shared" si="171"/>
        <v>2.2492958760385482E-3</v>
      </c>
      <c r="E1562" s="5">
        <f t="shared" si="173"/>
        <v>2.1842956022731261E-3</v>
      </c>
      <c r="F1562" s="5">
        <f>B$6+B$7*E1552+B$8*(H1561*100)^2</f>
        <v>1.312680554501362</v>
      </c>
      <c r="G1562" s="14">
        <v>1.4726983425477312E-2</v>
      </c>
      <c r="H1562" s="8">
        <f t="shared" si="174"/>
        <v>1.1457227214738137E-2</v>
      </c>
      <c r="I1562" s="7">
        <f t="shared" si="172"/>
        <v>3.2697562107391748E-3</v>
      </c>
      <c r="J1562" s="10">
        <f t="shared" si="175"/>
        <v>0.22202484488999821</v>
      </c>
      <c r="K1562" s="10">
        <f t="shared" si="176"/>
        <v>3.4327402058766054E-2</v>
      </c>
      <c r="AC1562" s="12"/>
      <c r="AD1562" s="13"/>
    </row>
    <row r="1563" spans="1:30" x14ac:dyDescent="0.3">
      <c r="A1563" s="17">
        <v>44761</v>
      </c>
      <c r="B1563" s="18">
        <v>1.3619734923976747E-2</v>
      </c>
      <c r="C1563" s="8">
        <f t="shared" si="170"/>
        <v>-3.7580265076023259E-2</v>
      </c>
      <c r="D1563" s="5">
        <f t="shared" si="171"/>
        <v>1.4122763231841735E-3</v>
      </c>
      <c r="E1563" s="5">
        <f t="shared" si="173"/>
        <v>2.2492958760385482E-3</v>
      </c>
      <c r="F1563" s="5">
        <f>B$6+B$7*E1552+B$8*(H1562*100)^2</f>
        <v>1.2604390746702159</v>
      </c>
      <c r="G1563" s="14">
        <v>6.3215328267377923E-3</v>
      </c>
      <c r="H1563" s="8">
        <f t="shared" si="174"/>
        <v>1.122692778399423E-2</v>
      </c>
      <c r="I1563" s="7">
        <f t="shared" si="172"/>
        <v>4.9053949572564377E-3</v>
      </c>
      <c r="J1563" s="10">
        <f t="shared" si="175"/>
        <v>0.77598188472713381</v>
      </c>
      <c r="K1563" s="10">
        <f t="shared" si="176"/>
        <v>0.13742225086491922</v>
      </c>
      <c r="AC1563" s="12"/>
      <c r="AD1563" s="13"/>
    </row>
    <row r="1564" spans="1:30" x14ac:dyDescent="0.3">
      <c r="A1564" s="17">
        <v>44762</v>
      </c>
      <c r="B1564" s="18">
        <v>4.2741131865929133E-4</v>
      </c>
      <c r="C1564" s="8">
        <f t="shared" si="170"/>
        <v>-5.0772588681340713E-2</v>
      </c>
      <c r="D1564" s="5">
        <f t="shared" si="171"/>
        <v>2.5778557614046073E-3</v>
      </c>
      <c r="E1564" s="5">
        <f t="shared" si="173"/>
        <v>1.4122763231841735E-3</v>
      </c>
      <c r="F1564" s="5">
        <f>B$6+B$7*E1552+B$8*(H1563*100)^2</f>
        <v>1.2124552754453082</v>
      </c>
      <c r="G1564" s="14">
        <v>9.3923916774704182E-3</v>
      </c>
      <c r="H1564" s="8">
        <f t="shared" si="174"/>
        <v>1.1011154687158419E-2</v>
      </c>
      <c r="I1564" s="7">
        <f t="shared" si="172"/>
        <v>1.6187630096880009E-3</v>
      </c>
      <c r="J1564" s="10">
        <f t="shared" si="175"/>
        <v>0.17234832886824095</v>
      </c>
      <c r="K1564" s="10">
        <f t="shared" si="176"/>
        <v>1.1997660856379655E-2</v>
      </c>
      <c r="AC1564" s="12"/>
      <c r="AD1564" s="13"/>
    </row>
    <row r="1565" spans="1:30" x14ac:dyDescent="0.3">
      <c r="A1565" s="17">
        <v>44763</v>
      </c>
      <c r="B1565" s="18">
        <v>7.5613577368917771E-3</v>
      </c>
      <c r="C1565" s="8">
        <f t="shared" si="170"/>
        <v>-4.3638642263108228E-2</v>
      </c>
      <c r="D1565" s="5">
        <f t="shared" si="171"/>
        <v>1.9043310985675356E-3</v>
      </c>
      <c r="E1565" s="5">
        <f t="shared" si="173"/>
        <v>2.5778557614046073E-3</v>
      </c>
      <c r="F1565" s="5">
        <f>B$6+B$7*E1552+B$8*(H1564*100)^2</f>
        <v>1.1683821558572307</v>
      </c>
      <c r="G1565" s="14">
        <v>1.4760710541280257E-2</v>
      </c>
      <c r="H1565" s="8">
        <f t="shared" si="174"/>
        <v>1.0809172752145425E-2</v>
      </c>
      <c r="I1565" s="7">
        <f t="shared" si="172"/>
        <v>3.9515377891348319E-3</v>
      </c>
      <c r="J1565" s="10">
        <f t="shared" si="175"/>
        <v>0.26770647511065543</v>
      </c>
      <c r="K1565" s="10">
        <f t="shared" si="176"/>
        <v>5.3998782106942755E-2</v>
      </c>
      <c r="AC1565" s="12"/>
      <c r="AD1565" s="13"/>
    </row>
    <row r="1566" spans="1:30" x14ac:dyDescent="0.3">
      <c r="A1566" s="17">
        <v>44764</v>
      </c>
      <c r="B1566" s="18">
        <v>-1.0911406532223202E-3</v>
      </c>
      <c r="C1566" s="8">
        <f t="shared" si="170"/>
        <v>-5.2291140653222323E-2</v>
      </c>
      <c r="D1566" s="5">
        <f t="shared" si="171"/>
        <v>2.7343633908150805E-3</v>
      </c>
      <c r="E1566" s="5">
        <f t="shared" si="173"/>
        <v>1.9043310985675356E-3</v>
      </c>
      <c r="F1566" s="5">
        <f>B$6+B$7*E1552+B$8*(H1565*100)^2</f>
        <v>1.1279009955155814</v>
      </c>
      <c r="G1566" s="14">
        <v>9.2599250264179898E-3</v>
      </c>
      <c r="H1566" s="8">
        <f t="shared" si="174"/>
        <v>1.0620268337078784E-2</v>
      </c>
      <c r="I1566" s="7">
        <f t="shared" si="172"/>
        <v>1.3603433106607939E-3</v>
      </c>
      <c r="J1566" s="10">
        <f t="shared" si="175"/>
        <v>0.14690651455382406</v>
      </c>
      <c r="K1566" s="10">
        <f t="shared" si="176"/>
        <v>8.9789765078700512E-3</v>
      </c>
      <c r="AC1566" s="12"/>
      <c r="AD1566" s="13"/>
    </row>
    <row r="1567" spans="1:30" x14ac:dyDescent="0.3">
      <c r="A1567" s="17">
        <v>44767</v>
      </c>
      <c r="B1567" s="18">
        <v>1.350456026434595E-2</v>
      </c>
      <c r="C1567" s="8">
        <f t="shared" si="170"/>
        <v>-3.7695439735654049E-2</v>
      </c>
      <c r="D1567" s="5">
        <f t="shared" si="171"/>
        <v>1.4209461768643261E-3</v>
      </c>
      <c r="E1567" s="5">
        <f t="shared" si="173"/>
        <v>2.7343633908150805E-3</v>
      </c>
      <c r="F1567" s="5">
        <f>B$6+B$7*E1552+B$8*(H1566*100)^2</f>
        <v>1.0907190497417767</v>
      </c>
      <c r="G1567" s="14">
        <v>7.6622031352166498E-3</v>
      </c>
      <c r="H1567" s="8">
        <f t="shared" si="174"/>
        <v>1.04437495648918E-2</v>
      </c>
      <c r="I1567" s="7">
        <f t="shared" si="172"/>
        <v>2.7815464296751507E-3</v>
      </c>
      <c r="J1567" s="10">
        <f t="shared" si="175"/>
        <v>0.36302175504728407</v>
      </c>
      <c r="K1567" s="10">
        <f t="shared" si="176"/>
        <v>4.3368118949570933E-2</v>
      </c>
      <c r="AC1567" s="12"/>
      <c r="AD1567" s="13"/>
    </row>
    <row r="1568" spans="1:30" x14ac:dyDescent="0.3">
      <c r="A1568" s="17">
        <v>44768</v>
      </c>
      <c r="B1568" s="18">
        <v>-4.9789647052948241E-3</v>
      </c>
      <c r="C1568" s="8">
        <f t="shared" si="170"/>
        <v>-5.6178964705294827E-2</v>
      </c>
      <c r="D1568" s="5">
        <f t="shared" si="171"/>
        <v>3.156076075358762E-3</v>
      </c>
      <c r="E1568" s="5">
        <f t="shared" si="173"/>
        <v>1.4209461768643261E-3</v>
      </c>
      <c r="F1568" s="5">
        <f>B$6+B$7*E1552+B$8*(H1567*100)^2</f>
        <v>1.0565674325485368</v>
      </c>
      <c r="G1568" s="14">
        <v>8.6873740541536203E-3</v>
      </c>
      <c r="H1568" s="8">
        <f t="shared" si="174"/>
        <v>1.0278946602393344E-2</v>
      </c>
      <c r="I1568" s="7">
        <f t="shared" si="172"/>
        <v>1.5915725482397239E-3</v>
      </c>
      <c r="J1568" s="10">
        <f t="shared" si="175"/>
        <v>0.18320525147397779</v>
      </c>
      <c r="K1568" s="10">
        <f t="shared" si="176"/>
        <v>1.3388972100551788E-2</v>
      </c>
      <c r="AC1568" s="12"/>
      <c r="AD1568" s="13"/>
    </row>
    <row r="1569" spans="1:30" x14ac:dyDescent="0.3">
      <c r="A1569" s="17">
        <v>44769</v>
      </c>
      <c r="B1569" s="18">
        <v>1.6560191575683916E-2</v>
      </c>
      <c r="C1569" s="8">
        <f t="shared" si="170"/>
        <v>-3.463980842431609E-2</v>
      </c>
      <c r="D1569" s="5">
        <f t="shared" si="171"/>
        <v>1.19991632767332E-3</v>
      </c>
      <c r="E1569" s="5">
        <f t="shared" si="173"/>
        <v>3.156076075358762E-3</v>
      </c>
      <c r="F1569" s="5">
        <f>B$6+B$7*E1552+B$8*(H1568*100)^2</f>
        <v>1.0251991721565459</v>
      </c>
      <c r="G1569" s="14">
        <v>6.6787416986288433E-3</v>
      </c>
      <c r="H1569" s="8">
        <f t="shared" si="174"/>
        <v>1.0125211959048294E-2</v>
      </c>
      <c r="I1569" s="7">
        <f t="shared" si="172"/>
        <v>3.4464702604194508E-3</v>
      </c>
      <c r="J1569" s="10">
        <f t="shared" si="175"/>
        <v>0.51603586662544787</v>
      </c>
      <c r="K1569" s="10">
        <f t="shared" si="176"/>
        <v>7.5713946875184623E-2</v>
      </c>
      <c r="AC1569" s="12"/>
      <c r="AD1569" s="13"/>
    </row>
    <row r="1570" spans="1:30" x14ac:dyDescent="0.3">
      <c r="A1570" s="17">
        <v>44770</v>
      </c>
      <c r="B1570" s="18">
        <v>1.136091813687384E-2</v>
      </c>
      <c r="C1570" s="8">
        <f t="shared" si="170"/>
        <v>-3.9839081863126166E-2</v>
      </c>
      <c r="D1570" s="5">
        <f t="shared" si="171"/>
        <v>1.5871524436968682E-3</v>
      </c>
      <c r="E1570" s="5">
        <f t="shared" si="173"/>
        <v>1.19991632767332E-3</v>
      </c>
      <c r="F1570" s="5">
        <f>B$6+B$7*E1552+B$8*(H1569*100)^2</f>
        <v>0.99638742498650257</v>
      </c>
      <c r="G1570" s="14">
        <v>8.8483835484323148E-3</v>
      </c>
      <c r="H1570" s="8">
        <f t="shared" si="174"/>
        <v>9.9819207820263864E-3</v>
      </c>
      <c r="I1570" s="7">
        <f t="shared" si="172"/>
        <v>1.1335372335940716E-3</v>
      </c>
      <c r="J1570" s="10">
        <f t="shared" si="175"/>
        <v>0.12810670190657622</v>
      </c>
      <c r="K1570" s="10">
        <f t="shared" si="176"/>
        <v>6.9817132873646326E-3</v>
      </c>
      <c r="AC1570" s="12"/>
      <c r="AD1570" s="13"/>
    </row>
    <row r="1571" spans="1:30" x14ac:dyDescent="0.3">
      <c r="A1571" s="17">
        <v>44771</v>
      </c>
      <c r="B1571" s="18">
        <v>5.5209556940963205E-3</v>
      </c>
      <c r="C1571" s="8">
        <f t="shared" si="170"/>
        <v>-4.5679044305903679E-2</v>
      </c>
      <c r="D1571" s="5">
        <f t="shared" si="171"/>
        <v>2.0865750887007115E-3</v>
      </c>
      <c r="E1571" s="5">
        <f t="shared" si="173"/>
        <v>1.5871524436968682E-3</v>
      </c>
      <c r="F1571" s="5">
        <f>B$6+B$7*E1552+B$8*(H1570*100)^2</f>
        <v>0.9699238352108176</v>
      </c>
      <c r="G1571" s="14">
        <v>1.0022447093997329E-2</v>
      </c>
      <c r="H1571" s="8">
        <f t="shared" si="174"/>
        <v>9.8484711260724001E-3</v>
      </c>
      <c r="I1571" s="7">
        <f t="shared" si="172"/>
        <v>1.7397596792492927E-4</v>
      </c>
      <c r="J1571" s="10">
        <f t="shared" si="175"/>
        <v>1.7358631708729838E-2</v>
      </c>
      <c r="K1571" s="10">
        <f t="shared" si="176"/>
        <v>1.5421745390775676E-4</v>
      </c>
      <c r="AC1571" s="12"/>
      <c r="AD1571" s="13"/>
    </row>
    <row r="1572" spans="1:30" x14ac:dyDescent="0.3">
      <c r="A1572" s="17">
        <v>44774</v>
      </c>
      <c r="B1572" s="18">
        <v>-9.1533819864872482E-3</v>
      </c>
      <c r="C1572" s="8">
        <f t="shared" si="170"/>
        <v>-6.0353381986487251E-2</v>
      </c>
      <c r="D1572" s="5">
        <f t="shared" si="171"/>
        <v>3.6425307172068436E-3</v>
      </c>
      <c r="E1572" s="5">
        <f t="shared" si="173"/>
        <v>2.0865750887007115E-3</v>
      </c>
      <c r="F1572" s="5">
        <f>B$6+B$7*E1552+B$8*(H1571*100)^2</f>
        <v>0.94561702800185099</v>
      </c>
      <c r="G1572" s="14">
        <v>8.8524338610306442E-3</v>
      </c>
      <c r="H1572" s="8">
        <f t="shared" si="174"/>
        <v>9.7242841793206084E-3</v>
      </c>
      <c r="I1572" s="7">
        <f t="shared" si="172"/>
        <v>8.7185031828996423E-4</v>
      </c>
      <c r="J1572" s="10">
        <f t="shared" si="175"/>
        <v>9.8487075077504066E-2</v>
      </c>
      <c r="K1572" s="10">
        <f t="shared" si="176"/>
        <v>4.2768291501817934E-3</v>
      </c>
      <c r="AC1572" s="12"/>
      <c r="AD1572" s="13"/>
    </row>
    <row r="1573" spans="1:30" x14ac:dyDescent="0.3">
      <c r="A1573" s="17">
        <v>44775</v>
      </c>
      <c r="B1573" s="18">
        <v>1.1061123441581141E-2</v>
      </c>
      <c r="C1573" s="8">
        <f t="shared" si="170"/>
        <v>-4.0138876558418864E-2</v>
      </c>
      <c r="D1573" s="5">
        <f t="shared" si="171"/>
        <v>1.6111294113719875E-3</v>
      </c>
      <c r="E1573" s="5">
        <f t="shared" si="173"/>
        <v>3.6425307172068436E-3</v>
      </c>
      <c r="F1573" s="5">
        <f>B$6+B$7*E1552+B$8*(H1572*100)^2</f>
        <v>0.92329122558041488</v>
      </c>
      <c r="G1573" s="14">
        <v>1.1157789314992755E-2</v>
      </c>
      <c r="H1573" s="8">
        <f t="shared" si="174"/>
        <v>9.6088044291702326E-3</v>
      </c>
      <c r="I1573" s="7">
        <f t="shared" si="172"/>
        <v>1.5489848858225228E-3</v>
      </c>
      <c r="J1573" s="10">
        <f t="shared" si="175"/>
        <v>0.13882542877388329</v>
      </c>
      <c r="K1573" s="10">
        <f t="shared" si="176"/>
        <v>1.1746705810939506E-2</v>
      </c>
      <c r="AC1573" s="12"/>
      <c r="AD1573" s="13"/>
    </row>
    <row r="1574" spans="1:30" x14ac:dyDescent="0.3">
      <c r="A1574" s="17">
        <v>44776</v>
      </c>
      <c r="B1574" s="18">
        <v>3.9877042468154456E-3</v>
      </c>
      <c r="C1574" s="8">
        <f t="shared" si="170"/>
        <v>-4.7212295753184558E-2</v>
      </c>
      <c r="D1574" s="5">
        <f t="shared" si="171"/>
        <v>2.2290008702861687E-3</v>
      </c>
      <c r="E1574" s="5">
        <f t="shared" si="173"/>
        <v>1.6111294113719875E-3</v>
      </c>
      <c r="F1574" s="5">
        <f>B$6+B$7*E1574+B$8*(G1573*100)^2</f>
        <v>1.1982016046316954</v>
      </c>
      <c r="G1574" s="14">
        <v>6.9166410816128496E-3</v>
      </c>
      <c r="H1574" s="8">
        <f t="shared" si="174"/>
        <v>1.0946239558093434E-2</v>
      </c>
      <c r="I1574" s="7">
        <f t="shared" si="172"/>
        <v>4.0295984764805847E-3</v>
      </c>
      <c r="J1574" s="10">
        <f t="shared" si="175"/>
        <v>0.58259470585987772</v>
      </c>
      <c r="K1574" s="10">
        <f t="shared" si="176"/>
        <v>9.0939436415262476E-2</v>
      </c>
      <c r="AC1574" s="12"/>
      <c r="AD1574" s="13"/>
    </row>
    <row r="1575" spans="1:30" x14ac:dyDescent="0.3">
      <c r="A1575" s="17">
        <v>44777</v>
      </c>
      <c r="B1575" s="18">
        <v>2.0194612849683408E-2</v>
      </c>
      <c r="C1575" s="8">
        <f t="shared" si="170"/>
        <v>-3.1005387150316595E-2</v>
      </c>
      <c r="D1575" s="5">
        <f t="shared" si="171"/>
        <v>9.6133403234101745E-4</v>
      </c>
      <c r="E1575" s="5">
        <f t="shared" si="173"/>
        <v>2.2290008702861687E-3</v>
      </c>
      <c r="F1575" s="5">
        <f>B$6+B$7*E1574+B$8*(H1574*100)^2</f>
        <v>1.155251608362422</v>
      </c>
      <c r="G1575" s="14">
        <v>1.0419384399575076E-2</v>
      </c>
      <c r="H1575" s="8">
        <f t="shared" si="174"/>
        <v>1.0748263154400447E-2</v>
      </c>
      <c r="I1575" s="7">
        <f t="shared" si="172"/>
        <v>3.2887875482537007E-4</v>
      </c>
      <c r="J1575" s="10">
        <f t="shared" si="175"/>
        <v>3.1564125308476229E-2</v>
      </c>
      <c r="K1575" s="10">
        <f t="shared" si="176"/>
        <v>4.7790242234313496E-4</v>
      </c>
      <c r="AC1575" s="12"/>
      <c r="AD1575" s="13"/>
    </row>
    <row r="1576" spans="1:30" x14ac:dyDescent="0.3">
      <c r="A1576" s="17">
        <v>44778</v>
      </c>
      <c r="B1576" s="18">
        <v>5.4623329954691493E-3</v>
      </c>
      <c r="C1576" s="8">
        <f t="shared" si="170"/>
        <v>-4.5737667004530851E-2</v>
      </c>
      <c r="D1576" s="5">
        <f t="shared" si="171"/>
        <v>2.0919341830173501E-3</v>
      </c>
      <c r="E1576" s="5">
        <f t="shared" si="173"/>
        <v>9.6133403234101745E-4</v>
      </c>
      <c r="F1576" s="5">
        <f>B$6+B$7*E1574+B$8*(H1575*100)^2</f>
        <v>1.1158020367890948</v>
      </c>
      <c r="G1576" s="14">
        <v>9.9727269957484346E-3</v>
      </c>
      <c r="H1576" s="8">
        <f t="shared" si="174"/>
        <v>1.0563153112537445E-2</v>
      </c>
      <c r="I1576" s="7">
        <f t="shared" si="172"/>
        <v>5.9042611678901055E-4</v>
      </c>
      <c r="J1576" s="10">
        <f t="shared" si="175"/>
        <v>5.9204078988697929E-2</v>
      </c>
      <c r="K1576" s="10">
        <f t="shared" si="176"/>
        <v>1.6228827741593399E-3</v>
      </c>
      <c r="AC1576" s="12"/>
      <c r="AD1576" s="13"/>
    </row>
    <row r="1577" spans="1:30" x14ac:dyDescent="0.3">
      <c r="A1577" s="17">
        <v>44781</v>
      </c>
      <c r="B1577" s="18">
        <v>1.7964499235590157E-2</v>
      </c>
      <c r="C1577" s="8">
        <f t="shared" si="170"/>
        <v>-3.3235500764409842E-2</v>
      </c>
      <c r="D1577" s="5">
        <f t="shared" si="171"/>
        <v>1.1045985110610872E-3</v>
      </c>
      <c r="E1577" s="5">
        <f t="shared" si="173"/>
        <v>2.0919341830173501E-3</v>
      </c>
      <c r="F1577" s="5">
        <f>B$6+B$7*E1574+B$8*(H1576*100)^2</f>
        <v>1.0795676052989938</v>
      </c>
      <c r="G1577" s="14">
        <v>7.7248747886625065E-3</v>
      </c>
      <c r="H1577" s="8">
        <f t="shared" si="174"/>
        <v>1.0390224277170314E-2</v>
      </c>
      <c r="I1577" s="7">
        <f t="shared" si="172"/>
        <v>2.665349488507808E-3</v>
      </c>
      <c r="J1577" s="10">
        <f t="shared" si="175"/>
        <v>0.34503465252532456</v>
      </c>
      <c r="K1577" s="10">
        <f t="shared" si="176"/>
        <v>3.9895045606482382E-2</v>
      </c>
      <c r="AC1577" s="12"/>
      <c r="AD1577" s="13"/>
    </row>
    <row r="1578" spans="1:30" x14ac:dyDescent="0.3">
      <c r="A1578" s="17">
        <v>44782</v>
      </c>
      <c r="B1578" s="18">
        <v>2.2943715058616728E-3</v>
      </c>
      <c r="C1578" s="8">
        <f t="shared" si="170"/>
        <v>-4.8905628494138327E-2</v>
      </c>
      <c r="D1578" s="5">
        <f t="shared" si="171"/>
        <v>2.3917604984066746E-3</v>
      </c>
      <c r="E1578" s="5">
        <f t="shared" si="173"/>
        <v>1.1045985110610872E-3</v>
      </c>
      <c r="F1578" s="5">
        <f>B$6+B$7*E1574+B$8*(H1577*100)^2</f>
        <v>1.0462862799753359</v>
      </c>
      <c r="G1578" s="14">
        <v>8.9087924503507103E-3</v>
      </c>
      <c r="H1578" s="8">
        <f t="shared" si="174"/>
        <v>1.0228813616325874E-2</v>
      </c>
      <c r="I1578" s="7">
        <f t="shared" si="172"/>
        <v>1.3200211659751635E-3</v>
      </c>
      <c r="J1578" s="10">
        <f t="shared" si="175"/>
        <v>0.14817060486387226</v>
      </c>
      <c r="K1578" s="10">
        <f t="shared" si="176"/>
        <v>9.1206043098244205E-3</v>
      </c>
      <c r="AC1578" s="12"/>
      <c r="AD1578" s="13"/>
    </row>
    <row r="1579" spans="1:30" x14ac:dyDescent="0.3">
      <c r="A1579" s="17">
        <v>44783</v>
      </c>
      <c r="B1579" s="18">
        <v>1.4482611611097476E-2</v>
      </c>
      <c r="C1579" s="8">
        <f t="shared" si="170"/>
        <v>-3.6717388388902525E-2</v>
      </c>
      <c r="D1579" s="5">
        <f t="shared" si="171"/>
        <v>1.348166610101514E-3</v>
      </c>
      <c r="E1579" s="5">
        <f t="shared" si="173"/>
        <v>2.3917604984066746E-3</v>
      </c>
      <c r="F1579" s="5">
        <f>B$6+B$7*E1574+B$8*(H1578*100)^2</f>
        <v>1.0157173826655561</v>
      </c>
      <c r="G1579" s="14">
        <v>6.7451510325400249E-3</v>
      </c>
      <c r="H1579" s="8">
        <f t="shared" si="174"/>
        <v>1.007828052132682E-2</v>
      </c>
      <c r="I1579" s="7">
        <f t="shared" si="172"/>
        <v>3.3331294887867955E-3</v>
      </c>
      <c r="J1579" s="10">
        <f t="shared" si="175"/>
        <v>0.49415194303390375</v>
      </c>
      <c r="K1579" s="10">
        <f t="shared" si="176"/>
        <v>7.083475972645159E-2</v>
      </c>
      <c r="AC1579" s="12"/>
      <c r="AD1579" s="13"/>
    </row>
    <row r="1580" spans="1:30" x14ac:dyDescent="0.3">
      <c r="A1580" s="17">
        <v>44784</v>
      </c>
      <c r="B1580" s="18">
        <v>-4.7100844508182506E-3</v>
      </c>
      <c r="C1580" s="8">
        <f t="shared" si="170"/>
        <v>-5.5910084450818257E-2</v>
      </c>
      <c r="D1580" s="5">
        <f t="shared" si="171"/>
        <v>3.1259375432976292E-3</v>
      </c>
      <c r="E1580" s="5">
        <f t="shared" si="173"/>
        <v>1.348166610101514E-3</v>
      </c>
      <c r="F1580" s="5">
        <f>B$6+B$7*E1574+B$8*(H1579*100)^2</f>
        <v>0.98763985048652359</v>
      </c>
      <c r="G1580" s="14">
        <v>1.1301391717894935E-2</v>
      </c>
      <c r="H1580" s="8">
        <f t="shared" si="174"/>
        <v>9.9380070964279529E-3</v>
      </c>
      <c r="I1580" s="7">
        <f t="shared" si="172"/>
        <v>1.3633846214669825E-3</v>
      </c>
      <c r="J1580" s="10">
        <f t="shared" si="175"/>
        <v>0.12063864836294115</v>
      </c>
      <c r="K1580" s="10">
        <f t="shared" si="176"/>
        <v>8.6295644356015888E-3</v>
      </c>
      <c r="AC1580" s="12"/>
      <c r="AD1580" s="13"/>
    </row>
    <row r="1581" spans="1:30" x14ac:dyDescent="0.3">
      <c r="A1581" s="17">
        <v>44785</v>
      </c>
      <c r="B1581" s="18">
        <v>2.7383701502942084E-2</v>
      </c>
      <c r="C1581" s="8">
        <f t="shared" si="170"/>
        <v>-2.3816298497057919E-2</v>
      </c>
      <c r="D1581" s="5">
        <f t="shared" si="171"/>
        <v>5.6721607410096327E-4</v>
      </c>
      <c r="E1581" s="5">
        <f t="shared" si="173"/>
        <v>3.1259375432976292E-3</v>
      </c>
      <c r="F1581" s="5">
        <f>B$6+B$7*E1574+B$8*(H1580*100)^2</f>
        <v>0.96185063718008201</v>
      </c>
      <c r="G1581" s="14">
        <v>1.0434606648695293E-2</v>
      </c>
      <c r="H1581" s="8">
        <f t="shared" si="174"/>
        <v>9.8073984174197899E-3</v>
      </c>
      <c r="I1581" s="7">
        <f t="shared" si="172"/>
        <v>6.2720823127550285E-4</v>
      </c>
      <c r="J1581" s="10">
        <f t="shared" si="175"/>
        <v>6.0108469096334056E-2</v>
      </c>
      <c r="K1581" s="10">
        <f t="shared" si="176"/>
        <v>1.9617565133935866E-3</v>
      </c>
      <c r="AC1581" s="12"/>
      <c r="AD1581" s="13"/>
    </row>
    <row r="1582" spans="1:30" x14ac:dyDescent="0.3">
      <c r="A1582" s="17">
        <v>44788</v>
      </c>
      <c r="B1582" s="18">
        <v>2.3738252745784125E-3</v>
      </c>
      <c r="C1582" s="8">
        <f t="shared" si="170"/>
        <v>-4.8826174725421591E-2</v>
      </c>
      <c r="D1582" s="5">
        <f t="shared" si="171"/>
        <v>2.3839953383173983E-3</v>
      </c>
      <c r="E1582" s="5">
        <f t="shared" si="173"/>
        <v>5.6721607410096327E-4</v>
      </c>
      <c r="F1582" s="5">
        <f>B$6+B$7*E1574+B$8*(H1581*100)^2</f>
        <v>0.93816324475811552</v>
      </c>
      <c r="G1582" s="14">
        <v>1.5295590740899465E-2</v>
      </c>
      <c r="H1582" s="8">
        <f t="shared" si="174"/>
        <v>9.6858827411760232E-3</v>
      </c>
      <c r="I1582" s="7">
        <f t="shared" si="172"/>
        <v>5.6097079997234414E-3</v>
      </c>
      <c r="J1582" s="10">
        <f t="shared" si="175"/>
        <v>0.36675327515945028</v>
      </c>
      <c r="K1582" s="10">
        <f t="shared" si="176"/>
        <v>0.12226815730390994</v>
      </c>
      <c r="AC1582" s="12"/>
      <c r="AD1582" s="13"/>
    </row>
    <row r="1583" spans="1:30" x14ac:dyDescent="0.3">
      <c r="A1583" s="17">
        <v>44789</v>
      </c>
      <c r="B1583" s="18">
        <v>4.2375937415055987E-3</v>
      </c>
      <c r="C1583" s="8">
        <f t="shared" si="170"/>
        <v>-4.6962406258494405E-2</v>
      </c>
      <c r="D1583" s="5">
        <f t="shared" si="171"/>
        <v>2.2054676015878746E-3</v>
      </c>
      <c r="E1583" s="5">
        <f t="shared" si="173"/>
        <v>2.3839953383173983E-3</v>
      </c>
      <c r="F1583" s="5">
        <f>B$6+B$7*E1574+B$8*(H1582*100)^2</f>
        <v>0.91640637481853926</v>
      </c>
      <c r="G1583" s="14">
        <v>5.0994010024801853E-3</v>
      </c>
      <c r="H1583" s="8">
        <f t="shared" si="174"/>
        <v>9.5729116512090467E-3</v>
      </c>
      <c r="I1583" s="7">
        <f t="shared" si="172"/>
        <v>4.4735106487288614E-3</v>
      </c>
      <c r="J1583" s="10">
        <f t="shared" si="175"/>
        <v>0.87726198558479496</v>
      </c>
      <c r="K1583" s="10">
        <f t="shared" si="176"/>
        <v>0.16250502399678357</v>
      </c>
      <c r="AC1583" s="12"/>
      <c r="AD1583" s="13"/>
    </row>
    <row r="1584" spans="1:30" x14ac:dyDescent="0.3">
      <c r="A1584" s="17">
        <v>44790</v>
      </c>
      <c r="B1584" s="18">
        <v>1.7252006743524594E-3</v>
      </c>
      <c r="C1584" s="8">
        <f t="shared" si="170"/>
        <v>-4.9474799325647544E-2</v>
      </c>
      <c r="D1584" s="5">
        <f t="shared" si="171"/>
        <v>2.4477557683130948E-3</v>
      </c>
      <c r="E1584" s="5">
        <f t="shared" si="173"/>
        <v>2.2054676015878746E-3</v>
      </c>
      <c r="F1584" s="5">
        <f>B$6+B$7*E1574+B$8*(H1583*100)^2</f>
        <v>0.89642268977903827</v>
      </c>
      <c r="G1584" s="14">
        <v>1.0142026776987181E-2</v>
      </c>
      <c r="H1584" s="8">
        <f t="shared" si="174"/>
        <v>9.4679601276042476E-3</v>
      </c>
      <c r="I1584" s="7">
        <f t="shared" si="172"/>
        <v>6.7406664938293379E-4</v>
      </c>
      <c r="J1584" s="10">
        <f t="shared" si="175"/>
        <v>6.646271639830692E-2</v>
      </c>
      <c r="K1584" s="10">
        <f t="shared" si="176"/>
        <v>2.4201187808321478E-3</v>
      </c>
      <c r="AC1584" s="12"/>
      <c r="AD1584" s="13"/>
    </row>
    <row r="1585" spans="1:30" x14ac:dyDescent="0.3">
      <c r="A1585" s="17">
        <v>44791</v>
      </c>
      <c r="B1585" s="18">
        <v>9.2299178936660242E-4</v>
      </c>
      <c r="C1585" s="8">
        <f t="shared" si="170"/>
        <v>-5.0277008210633398E-2</v>
      </c>
      <c r="D1585" s="5">
        <f t="shared" si="171"/>
        <v>2.5277775546120981E-3</v>
      </c>
      <c r="E1585" s="5">
        <f t="shared" si="173"/>
        <v>2.4477557683130948E-3</v>
      </c>
      <c r="F1585" s="5">
        <f>B$6+B$7*E1574+B$8*(H1584*100)^2</f>
        <v>0.87806767507025696</v>
      </c>
      <c r="G1585" s="14">
        <v>6.1957595768718805E-3</v>
      </c>
      <c r="H1585" s="8">
        <f t="shared" si="174"/>
        <v>9.3705265330730307E-3</v>
      </c>
      <c r="I1585" s="7">
        <f t="shared" si="172"/>
        <v>3.1747669562011503E-3</v>
      </c>
      <c r="J1585" s="10">
        <f t="shared" si="175"/>
        <v>0.51240964353300955</v>
      </c>
      <c r="K1585" s="10">
        <f t="shared" si="176"/>
        <v>7.490069387552567E-2</v>
      </c>
      <c r="AC1585" s="12"/>
      <c r="AD1585" s="13"/>
    </row>
    <row r="1586" spans="1:30" x14ac:dyDescent="0.3">
      <c r="A1586" s="17">
        <v>44792</v>
      </c>
      <c r="B1586" s="18">
        <v>-2.056803485152281E-2</v>
      </c>
      <c r="C1586" s="8">
        <f t="shared" si="170"/>
        <v>-7.1768034851522805E-2</v>
      </c>
      <c r="D1586" s="5">
        <f t="shared" si="171"/>
        <v>5.1506508264493921E-3</v>
      </c>
      <c r="E1586" s="5">
        <f t="shared" si="173"/>
        <v>2.5277775546120981E-3</v>
      </c>
      <c r="F1586" s="5">
        <f>B$6+B$7*E1574+B$8*(H1585*100)^2</f>
        <v>0.86120859406024086</v>
      </c>
      <c r="G1586" s="14">
        <v>1.1166919407876485E-2</v>
      </c>
      <c r="H1586" s="8">
        <f t="shared" si="174"/>
        <v>9.2801325101543718E-3</v>
      </c>
      <c r="I1586" s="7">
        <f t="shared" si="172"/>
        <v>1.8867868977221133E-3</v>
      </c>
      <c r="J1586" s="10">
        <f t="shared" si="175"/>
        <v>0.16896216662863039</v>
      </c>
      <c r="K1586" s="10">
        <f t="shared" si="176"/>
        <v>1.8234692840964239E-2</v>
      </c>
      <c r="AC1586" s="12"/>
      <c r="AD1586" s="13"/>
    </row>
    <row r="1587" spans="1:30" x14ac:dyDescent="0.3">
      <c r="A1587" s="17">
        <v>44795</v>
      </c>
      <c r="B1587" s="18">
        <v>-8.9641451265943042E-3</v>
      </c>
      <c r="C1587" s="8">
        <f t="shared" si="170"/>
        <v>-6.0164145126594307E-2</v>
      </c>
      <c r="D1587" s="5">
        <f t="shared" si="171"/>
        <v>3.6197243588139013E-3</v>
      </c>
      <c r="E1587" s="5">
        <f t="shared" si="173"/>
        <v>5.1506508264493921E-3</v>
      </c>
      <c r="F1587" s="5">
        <f>B$6+B$7*E1574+B$8*(H1586*100)^2</f>
        <v>0.84572352815254137</v>
      </c>
      <c r="G1587" s="14">
        <v>9.2137710333724445E-3</v>
      </c>
      <c r="H1587" s="8">
        <f t="shared" si="174"/>
        <v>9.1963227876828094E-3</v>
      </c>
      <c r="I1587" s="7">
        <f t="shared" si="172"/>
        <v>1.7448245689635072E-5</v>
      </c>
      <c r="J1587" s="10">
        <f t="shared" si="175"/>
        <v>1.8937138362172463E-3</v>
      </c>
      <c r="K1587" s="10">
        <f t="shared" si="176"/>
        <v>1.7976131421182373E-6</v>
      </c>
      <c r="AC1587" s="12"/>
      <c r="AD1587" s="13"/>
    </row>
    <row r="1588" spans="1:30" x14ac:dyDescent="0.3">
      <c r="A1588" s="17">
        <v>44796</v>
      </c>
      <c r="B1588" s="18">
        <v>2.1096959891553659E-2</v>
      </c>
      <c r="C1588" s="8">
        <f t="shared" si="170"/>
        <v>-3.0103040108446343E-2</v>
      </c>
      <c r="D1588" s="5">
        <f t="shared" si="171"/>
        <v>9.0619302377072922E-4</v>
      </c>
      <c r="E1588" s="5">
        <f t="shared" si="173"/>
        <v>3.6197243588139013E-3</v>
      </c>
      <c r="F1588" s="5">
        <f>B$6+B$7*E1574+B$8*(H1587*100)^2</f>
        <v>0.83150049511631918</v>
      </c>
      <c r="G1588" s="14">
        <v>9.0902580928676879E-3</v>
      </c>
      <c r="H1588" s="8">
        <f t="shared" si="174"/>
        <v>9.1186648974305399E-3</v>
      </c>
      <c r="I1588" s="7">
        <f t="shared" si="172"/>
        <v>2.8406804562852023E-5</v>
      </c>
      <c r="J1588" s="10">
        <f t="shared" si="175"/>
        <v>3.124972280505468E-3</v>
      </c>
      <c r="K1588" s="10">
        <f t="shared" si="176"/>
        <v>4.8624526516327649E-6</v>
      </c>
      <c r="AC1588" s="12"/>
      <c r="AD1588" s="13"/>
    </row>
    <row r="1589" spans="1:30" x14ac:dyDescent="0.3">
      <c r="A1589" s="17">
        <v>44797</v>
      </c>
      <c r="B1589" s="18">
        <v>3.6322562468835997E-4</v>
      </c>
      <c r="C1589" s="8">
        <f t="shared" si="170"/>
        <v>-5.0836774375311644E-2</v>
      </c>
      <c r="D1589" s="5">
        <f t="shared" si="171"/>
        <v>2.5843776288863424E-3</v>
      </c>
      <c r="E1589" s="5">
        <f t="shared" si="173"/>
        <v>9.0619302377072922E-4</v>
      </c>
      <c r="F1589" s="5">
        <f>B$6+B$7*E1574+B$8*(H1588*100)^2</f>
        <v>0.81843663927254917</v>
      </c>
      <c r="G1589" s="14">
        <v>8.4829958434893982E-3</v>
      </c>
      <c r="H1589" s="8">
        <f t="shared" si="174"/>
        <v>9.0467488042531002E-3</v>
      </c>
      <c r="I1589" s="7">
        <f t="shared" si="172"/>
        <v>5.6375296076370193E-4</v>
      </c>
      <c r="J1589" s="10">
        <f t="shared" si="175"/>
        <v>6.6456823882140151E-2</v>
      </c>
      <c r="K1589" s="10">
        <f t="shared" si="176"/>
        <v>2.0262425985331234E-3</v>
      </c>
      <c r="AC1589" s="12"/>
      <c r="AD1589" s="13"/>
    </row>
    <row r="1590" spans="1:30" x14ac:dyDescent="0.3">
      <c r="A1590" s="17">
        <v>44798</v>
      </c>
      <c r="B1590" s="18">
        <v>5.5999793034512326E-3</v>
      </c>
      <c r="C1590" s="8">
        <f t="shared" si="170"/>
        <v>-4.5600020696548768E-2</v>
      </c>
      <c r="D1590" s="5">
        <f t="shared" si="171"/>
        <v>2.0793618875256758E-3</v>
      </c>
      <c r="E1590" s="5">
        <f t="shared" si="173"/>
        <v>2.5843776288863424E-3</v>
      </c>
      <c r="F1590" s="5">
        <f>B$6+B$7*E1574+B$8*(H1589*100)^2</f>
        <v>0.80643748768004619</v>
      </c>
      <c r="G1590" s="14">
        <v>7.9449503877379816E-3</v>
      </c>
      <c r="H1590" s="8">
        <f t="shared" si="174"/>
        <v>8.9801864550801292E-3</v>
      </c>
      <c r="I1590" s="7">
        <f t="shared" si="172"/>
        <v>1.0352360673421476E-3</v>
      </c>
      <c r="J1590" s="10">
        <f t="shared" si="175"/>
        <v>0.13030113680003624</v>
      </c>
      <c r="K1590" s="10">
        <f t="shared" si="176"/>
        <v>7.2040707223413047E-3</v>
      </c>
      <c r="AC1590" s="12"/>
      <c r="AD1590" s="13"/>
    </row>
    <row r="1591" spans="1:30" x14ac:dyDescent="0.3">
      <c r="A1591" s="17">
        <v>44799</v>
      </c>
      <c r="B1591" s="18">
        <v>-1.0919778525058552E-2</v>
      </c>
      <c r="C1591" s="8">
        <f t="shared" si="170"/>
        <v>-6.2119778525058553E-2</v>
      </c>
      <c r="D1591" s="5">
        <f t="shared" si="171"/>
        <v>3.8588668840023256E-3</v>
      </c>
      <c r="E1591" s="5">
        <f t="shared" si="173"/>
        <v>2.0793618875256758E-3</v>
      </c>
      <c r="F1591" s="5">
        <f>B$6+B$7*E1574+B$8*(H1590*100)^2</f>
        <v>0.79541626694233258</v>
      </c>
      <c r="G1591" s="14">
        <v>1.0836781765085934E-2</v>
      </c>
      <c r="H1591" s="8">
        <f t="shared" si="174"/>
        <v>8.9186112536780784E-3</v>
      </c>
      <c r="I1591" s="7">
        <f t="shared" si="172"/>
        <v>1.9181705114078556E-3</v>
      </c>
      <c r="J1591" s="10">
        <f t="shared" si="175"/>
        <v>0.17700554952466044</v>
      </c>
      <c r="K1591" s="10">
        <f t="shared" si="176"/>
        <v>2.0269200607967885E-2</v>
      </c>
      <c r="AC1591" s="12"/>
      <c r="AD1591" s="13"/>
    </row>
    <row r="1592" spans="1:30" x14ac:dyDescent="0.3">
      <c r="A1592" s="17">
        <v>44802</v>
      </c>
      <c r="B1592" s="18">
        <v>2.1369233727174124E-4</v>
      </c>
      <c r="C1592" s="8">
        <f t="shared" si="170"/>
        <v>-5.0986307662728263E-2</v>
      </c>
      <c r="D1592" s="5">
        <f t="shared" si="171"/>
        <v>2.5996035690783828E-3</v>
      </c>
      <c r="E1592" s="5">
        <f t="shared" si="173"/>
        <v>3.8588668840023256E-3</v>
      </c>
      <c r="F1592" s="5">
        <f>B$6+B$7*E1574+B$8*(H1591*100)^2</f>
        <v>0.78529327569474261</v>
      </c>
      <c r="G1592" s="14">
        <v>9.0661462779310122E-3</v>
      </c>
      <c r="H1592" s="8">
        <f t="shared" si="174"/>
        <v>8.8616774692760209E-3</v>
      </c>
      <c r="I1592" s="7">
        <f t="shared" si="172"/>
        <v>2.0446880865499124E-4</v>
      </c>
      <c r="J1592" s="10">
        <f t="shared" si="175"/>
        <v>2.2553001284869312E-2</v>
      </c>
      <c r="K1592" s="10">
        <f t="shared" si="176"/>
        <v>2.6216528820599549E-4</v>
      </c>
      <c r="AC1592" s="12"/>
      <c r="AD1592" s="13"/>
    </row>
    <row r="1593" spans="1:30" x14ac:dyDescent="0.3">
      <c r="A1593" s="17">
        <v>44803</v>
      </c>
      <c r="B1593" s="18">
        <v>-1.6987757794204097E-2</v>
      </c>
      <c r="C1593" s="8">
        <f t="shared" si="170"/>
        <v>-6.8187757794204107E-2</v>
      </c>
      <c r="D1593" s="5">
        <f t="shared" si="171"/>
        <v>4.6495703130010431E-3</v>
      </c>
      <c r="E1593" s="5">
        <f t="shared" si="173"/>
        <v>2.5996035690783828E-3</v>
      </c>
      <c r="F1593" s="5">
        <f>B$6+B$7*E1574+B$8*(H1592*100)^2</f>
        <v>0.77599530823383134</v>
      </c>
      <c r="G1593" s="14">
        <v>1.3534285714371919E-2</v>
      </c>
      <c r="H1593" s="8">
        <f t="shared" si="174"/>
        <v>8.809059587911932E-3</v>
      </c>
      <c r="I1593" s="7">
        <f t="shared" si="172"/>
        <v>4.7252261264599874E-3</v>
      </c>
      <c r="J1593" s="10">
        <f t="shared" si="175"/>
        <v>0.34913007056163431</v>
      </c>
      <c r="K1593" s="10">
        <f t="shared" si="176"/>
        <v>0.10695982795905867</v>
      </c>
      <c r="AC1593" s="12"/>
      <c r="AD1593" s="13"/>
    </row>
    <row r="1594" spans="1:30" x14ac:dyDescent="0.3">
      <c r="A1594" s="17">
        <v>44804</v>
      </c>
      <c r="B1594" s="18">
        <v>-8.2563186661621622E-3</v>
      </c>
      <c r="C1594" s="8">
        <f t="shared" si="170"/>
        <v>-5.9456318666162161E-2</v>
      </c>
      <c r="D1594" s="5">
        <f t="shared" si="171"/>
        <v>3.5350538293322229E-3</v>
      </c>
      <c r="E1594" s="5">
        <f t="shared" si="173"/>
        <v>4.6495703130010431E-3</v>
      </c>
      <c r="F1594" s="5">
        <f>B$6+B$7*E1574+B$8*(H1593*100)^2</f>
        <v>0.76745512512098424</v>
      </c>
      <c r="G1594" s="14">
        <v>1.139205289232775E-2</v>
      </c>
      <c r="H1594" s="8">
        <f t="shared" si="174"/>
        <v>8.7604516157615085E-3</v>
      </c>
      <c r="I1594" s="7">
        <f t="shared" si="172"/>
        <v>2.6316012765662412E-3</v>
      </c>
      <c r="J1594" s="10">
        <f t="shared" si="175"/>
        <v>0.23100325300794169</v>
      </c>
      <c r="K1594" s="10">
        <f t="shared" si="176"/>
        <v>3.7727078277018489E-2</v>
      </c>
      <c r="AC1594" s="12"/>
      <c r="AD1594" s="13"/>
    </row>
    <row r="1595" spans="1:30" x14ac:dyDescent="0.3">
      <c r="A1595" s="17">
        <v>44805</v>
      </c>
      <c r="B1595" s="18">
        <v>8.0208498103584748E-3</v>
      </c>
      <c r="C1595" s="8">
        <f t="shared" si="170"/>
        <v>-4.3179150189641524E-2</v>
      </c>
      <c r="D1595" s="5">
        <f t="shared" si="171"/>
        <v>1.8644390110996198E-3</v>
      </c>
      <c r="E1595" s="5">
        <f t="shared" si="173"/>
        <v>3.5350538293322229E-3</v>
      </c>
      <c r="F1595" s="5">
        <f>B$6+B$7*E1574+B$8*(H1594*100)^2</f>
        <v>0.75961096693183416</v>
      </c>
      <c r="G1595" s="14">
        <v>1.4653855486925394E-2</v>
      </c>
      <c r="H1595" s="8">
        <f t="shared" si="174"/>
        <v>8.7155663438002358E-3</v>
      </c>
      <c r="I1595" s="7">
        <f t="shared" si="172"/>
        <v>5.9382891431251587E-3</v>
      </c>
      <c r="J1595" s="10">
        <f t="shared" si="175"/>
        <v>0.40523732122399303</v>
      </c>
      <c r="K1595" s="10">
        <f t="shared" si="176"/>
        <v>0.16175007578478739</v>
      </c>
      <c r="AC1595" s="12"/>
      <c r="AD1595" s="13"/>
    </row>
    <row r="1596" spans="1:30" x14ac:dyDescent="0.3">
      <c r="A1596" s="17">
        <v>44806</v>
      </c>
      <c r="B1596" s="18">
        <v>4.1488022125126455E-3</v>
      </c>
      <c r="C1596" s="8">
        <f t="shared" si="170"/>
        <v>-4.7051197787487356E-2</v>
      </c>
      <c r="D1596" s="5">
        <f t="shared" si="171"/>
        <v>2.2138152132372552E-3</v>
      </c>
      <c r="E1596" s="5">
        <f t="shared" si="173"/>
        <v>1.8644390110996198E-3</v>
      </c>
      <c r="F1596" s="5">
        <f>B$6+B$7*E1596+B$8*(G1595*100)^2</f>
        <v>2.0270650865866169</v>
      </c>
      <c r="G1596" s="14">
        <v>1.346046813871455E-2</v>
      </c>
      <c r="H1596" s="8">
        <f t="shared" si="174"/>
        <v>1.4237503596440692E-2</v>
      </c>
      <c r="I1596" s="7">
        <f t="shared" si="172"/>
        <v>7.7703545772614228E-4</v>
      </c>
      <c r="J1596" s="10">
        <f t="shared" si="175"/>
        <v>5.7727223876505362E-2</v>
      </c>
      <c r="K1596" s="10">
        <f t="shared" si="176"/>
        <v>1.5458132272860858E-3</v>
      </c>
      <c r="AC1596" s="12"/>
      <c r="AD1596" s="13"/>
    </row>
    <row r="1597" spans="1:30" x14ac:dyDescent="0.3">
      <c r="A1597" s="17">
        <v>44809</v>
      </c>
      <c r="B1597" s="18">
        <v>1.2005505814031875E-2</v>
      </c>
      <c r="C1597" s="8">
        <f t="shared" si="170"/>
        <v>-3.9194494185968126E-2</v>
      </c>
      <c r="D1597" s="5">
        <f t="shared" si="171"/>
        <v>1.5362083744938893E-3</v>
      </c>
      <c r="E1597" s="5">
        <f t="shared" si="173"/>
        <v>2.2138152132372552E-3</v>
      </c>
      <c r="F1597" s="5">
        <f>B$6+B$7*E1596+B$8*(H1596*100)^2</f>
        <v>1.9165789790143197</v>
      </c>
      <c r="G1597" s="14">
        <v>8.8587509663334858E-3</v>
      </c>
      <c r="H1597" s="8">
        <f t="shared" si="174"/>
        <v>1.3844056410656233E-2</v>
      </c>
      <c r="I1597" s="7">
        <f t="shared" si="172"/>
        <v>4.9853054443227476E-3</v>
      </c>
      <c r="J1597" s="10">
        <f t="shared" si="175"/>
        <v>0.56275489211388185</v>
      </c>
      <c r="K1597" s="10">
        <f t="shared" si="176"/>
        <v>8.6345833495765856E-2</v>
      </c>
      <c r="AC1597" s="12"/>
      <c r="AD1597" s="13"/>
    </row>
    <row r="1598" spans="1:30" x14ac:dyDescent="0.3">
      <c r="A1598" s="17">
        <v>44810</v>
      </c>
      <c r="B1598" s="18">
        <v>-2.1977124236829522E-2</v>
      </c>
      <c r="C1598" s="8">
        <f t="shared" si="170"/>
        <v>-7.3177124236829524E-2</v>
      </c>
      <c r="D1598" s="5">
        <f t="shared" si="171"/>
        <v>5.3548915115723831E-3</v>
      </c>
      <c r="E1598" s="5">
        <f t="shared" si="173"/>
        <v>1.5362083744938893E-3</v>
      </c>
      <c r="F1598" s="5">
        <f>B$6+B$7*E1596+B$8*(H1597*100)^2</f>
        <v>1.8150974892091649</v>
      </c>
      <c r="G1598" s="14">
        <v>1.2401173739180586E-2</v>
      </c>
      <c r="H1598" s="8">
        <f t="shared" si="174"/>
        <v>1.3472555396839773E-2</v>
      </c>
      <c r="I1598" s="7">
        <f t="shared" si="172"/>
        <v>1.0713816576591872E-3</v>
      </c>
      <c r="J1598" s="10">
        <f t="shared" si="175"/>
        <v>8.639356888245478E-2</v>
      </c>
      <c r="K1598" s="10">
        <f t="shared" si="176"/>
        <v>3.3402883501565395E-3</v>
      </c>
      <c r="AC1598" s="12"/>
      <c r="AD1598" s="13"/>
    </row>
    <row r="1599" spans="1:30" x14ac:dyDescent="0.3">
      <c r="A1599" s="17">
        <v>44812</v>
      </c>
      <c r="B1599" s="18">
        <v>1.3838312477834388E-3</v>
      </c>
      <c r="C1599" s="8">
        <f t="shared" si="170"/>
        <v>-4.9816168752216561E-2</v>
      </c>
      <c r="D1599" s="5">
        <f t="shared" si="171"/>
        <v>2.4816506691493177E-3</v>
      </c>
      <c r="E1599" s="5">
        <f t="shared" si="173"/>
        <v>5.3548915115723831E-3</v>
      </c>
      <c r="F1599" s="5">
        <f>B$6+B$7*E1596+B$8*(H1598*100)^2</f>
        <v>1.7218867408231306</v>
      </c>
      <c r="G1599" s="14">
        <v>1.2922098499712891E-2</v>
      </c>
      <c r="H1599" s="8">
        <f t="shared" si="174"/>
        <v>1.3122068209025324E-2</v>
      </c>
      <c r="I1599" s="7">
        <f t="shared" si="172"/>
        <v>1.9996970931243294E-4</v>
      </c>
      <c r="J1599" s="10">
        <f t="shared" si="175"/>
        <v>1.5475018188173999E-2</v>
      </c>
      <c r="K1599" s="10">
        <f t="shared" si="176"/>
        <v>1.1730980797231005E-4</v>
      </c>
      <c r="AC1599" s="12"/>
      <c r="AD1599" s="13"/>
    </row>
    <row r="1600" spans="1:30" x14ac:dyDescent="0.3">
      <c r="A1600" s="17">
        <v>44813</v>
      </c>
      <c r="B1600" s="18">
        <v>2.1457424034386406E-2</v>
      </c>
      <c r="C1600" s="8">
        <f t="shared" si="170"/>
        <v>-2.9742575965613596E-2</v>
      </c>
      <c r="D1600" s="5">
        <f t="shared" si="171"/>
        <v>8.8462082507029553E-4</v>
      </c>
      <c r="E1600" s="5">
        <f t="shared" si="173"/>
        <v>2.4816506691493177E-3</v>
      </c>
      <c r="F1600" s="5">
        <f>B$6+B$7*E1596+B$8*(H1599*100)^2</f>
        <v>1.636272668430558</v>
      </c>
      <c r="G1600" s="14">
        <v>1.0462783927285061E-2</v>
      </c>
      <c r="H1600" s="8">
        <f t="shared" si="174"/>
        <v>1.2791687411872438E-2</v>
      </c>
      <c r="I1600" s="7">
        <f t="shared" si="172"/>
        <v>2.3289034845873774E-3</v>
      </c>
      <c r="J1600" s="10">
        <f t="shared" si="175"/>
        <v>0.22258927459201516</v>
      </c>
      <c r="K1600" s="10">
        <f t="shared" si="176"/>
        <v>1.8907145159353211E-2</v>
      </c>
      <c r="AC1600" s="12"/>
      <c r="AD1600" s="13"/>
    </row>
    <row r="1601" spans="1:30" x14ac:dyDescent="0.3">
      <c r="A1601" s="17">
        <v>44816</v>
      </c>
      <c r="B1601" s="18">
        <v>9.8092560391969293E-3</v>
      </c>
      <c r="C1601" s="8">
        <f t="shared" si="170"/>
        <v>-4.139074396080307E-2</v>
      </c>
      <c r="D1601" s="5">
        <f t="shared" si="171"/>
        <v>1.7131936856287558E-3</v>
      </c>
      <c r="E1601" s="5">
        <f t="shared" si="173"/>
        <v>8.8462082507029553E-4</v>
      </c>
      <c r="F1601" s="5">
        <f>B$6+B$7*E1596+B$8*(H1600*100)^2</f>
        <v>1.5576361429379801</v>
      </c>
      <c r="G1601" s="14">
        <v>1.032092635245983E-2</v>
      </c>
      <c r="H1601" s="8">
        <f t="shared" si="174"/>
        <v>1.2480529407593173E-2</v>
      </c>
      <c r="I1601" s="7">
        <f t="shared" si="172"/>
        <v>2.1596030551333436E-3</v>
      </c>
      <c r="J1601" s="10">
        <f t="shared" si="175"/>
        <v>0.20924507949992652</v>
      </c>
      <c r="K1601" s="10">
        <f t="shared" si="176"/>
        <v>1.6958487409893586E-2</v>
      </c>
      <c r="AC1601" s="12"/>
      <c r="AD1601" s="13"/>
    </row>
    <row r="1602" spans="1:30" x14ac:dyDescent="0.3">
      <c r="A1602" s="17">
        <v>44817</v>
      </c>
      <c r="B1602" s="18">
        <v>-2.3310496561211938E-2</v>
      </c>
      <c r="C1602" s="8">
        <f t="shared" si="170"/>
        <v>-7.4510496561211947E-2</v>
      </c>
      <c r="D1602" s="5">
        <f t="shared" si="171"/>
        <v>5.5518140977983774E-3</v>
      </c>
      <c r="E1602" s="5">
        <f t="shared" si="173"/>
        <v>1.7131936856287558E-3</v>
      </c>
      <c r="F1602" s="5">
        <f>B$6+B$7*E1596+B$8*(H1601*100)^2</f>
        <v>1.485408494273047</v>
      </c>
      <c r="G1602" s="14">
        <v>1.151934616187558E-2</v>
      </c>
      <c r="H1602" s="8">
        <f t="shared" si="174"/>
        <v>1.2187733564010362E-2</v>
      </c>
      <c r="I1602" s="7">
        <f t="shared" si="172"/>
        <v>6.6838740213478152E-4</v>
      </c>
      <c r="J1602" s="10">
        <f t="shared" si="175"/>
        <v>5.8023032969256184E-2</v>
      </c>
      <c r="K1602" s="10">
        <f t="shared" si="176"/>
        <v>1.5611112245530467E-3</v>
      </c>
      <c r="AC1602" s="12"/>
      <c r="AD1602" s="13"/>
    </row>
    <row r="1603" spans="1:30" x14ac:dyDescent="0.3">
      <c r="A1603" s="17">
        <v>44818</v>
      </c>
      <c r="B1603" s="18">
        <v>-2.2318513292057989E-3</v>
      </c>
      <c r="C1603" s="8">
        <f t="shared" si="170"/>
        <v>-5.3431851329205804E-2</v>
      </c>
      <c r="D1603" s="5">
        <f t="shared" si="171"/>
        <v>2.8549627364663518E-3</v>
      </c>
      <c r="E1603" s="5">
        <f t="shared" si="173"/>
        <v>5.5518140977983774E-3</v>
      </c>
      <c r="F1603" s="5">
        <f>B$6+B$7*E1596+B$8*(H1602*100)^2</f>
        <v>1.4190673989743061</v>
      </c>
      <c r="G1603" s="14">
        <v>8.2541413636387454E-3</v>
      </c>
      <c r="H1603" s="8">
        <f t="shared" si="174"/>
        <v>1.191246153813017E-2</v>
      </c>
      <c r="I1603" s="7">
        <f t="shared" si="172"/>
        <v>3.6583201744914244E-3</v>
      </c>
      <c r="J1603" s="10">
        <f t="shared" si="175"/>
        <v>0.44321026419623799</v>
      </c>
      <c r="K1603" s="10">
        <f t="shared" si="176"/>
        <v>5.9769710750940286E-2</v>
      </c>
      <c r="AC1603" s="12"/>
      <c r="AD1603" s="13"/>
    </row>
    <row r="1604" spans="1:30" x14ac:dyDescent="0.3">
      <c r="A1604" s="17">
        <v>44819</v>
      </c>
      <c r="B1604" s="18">
        <v>-5.3786733813430947E-3</v>
      </c>
      <c r="C1604" s="8">
        <f t="shared" si="170"/>
        <v>-5.6578673381343099E-2</v>
      </c>
      <c r="D1604" s="5">
        <f t="shared" si="171"/>
        <v>3.201146281592702E-3</v>
      </c>
      <c r="E1604" s="5">
        <f t="shared" si="173"/>
        <v>2.8549627364663518E-3</v>
      </c>
      <c r="F1604" s="5">
        <f>B$6+B$7*E1596+B$8*(H1603*100)^2</f>
        <v>1.3581331029424126</v>
      </c>
      <c r="G1604" s="14">
        <v>8.920018874014661E-3</v>
      </c>
      <c r="H1604" s="8">
        <f t="shared" si="174"/>
        <v>1.1653896785806937E-2</v>
      </c>
      <c r="I1604" s="7">
        <f t="shared" si="172"/>
        <v>2.7338779117922762E-3</v>
      </c>
      <c r="J1604" s="10">
        <f t="shared" si="175"/>
        <v>0.30648790662948799</v>
      </c>
      <c r="K1604" s="10">
        <f t="shared" si="176"/>
        <v>3.275338498376823E-2</v>
      </c>
      <c r="AC1604" s="12"/>
      <c r="AD1604" s="13"/>
    </row>
    <row r="1605" spans="1:30" x14ac:dyDescent="0.3">
      <c r="A1605" s="17">
        <v>44820</v>
      </c>
      <c r="B1605" s="18">
        <v>-6.1487006893536748E-3</v>
      </c>
      <c r="C1605" s="8">
        <f t="shared" si="170"/>
        <v>-5.7348700689353674E-2</v>
      </c>
      <c r="D1605" s="5">
        <f t="shared" si="171"/>
        <v>3.2888734707570747E-3</v>
      </c>
      <c r="E1605" s="5">
        <f t="shared" si="173"/>
        <v>3.201146281592702E-3</v>
      </c>
      <c r="F1605" s="5">
        <f>B$6+B$7*E1596+B$8*(H1604*100)^2</f>
        <v>1.3021649520371184</v>
      </c>
      <c r="G1605" s="14">
        <v>9.4134838259734791E-3</v>
      </c>
      <c r="H1605" s="8">
        <f t="shared" si="174"/>
        <v>1.141124424432813E-2</v>
      </c>
      <c r="I1605" s="7">
        <f t="shared" si="172"/>
        <v>1.9977604183546507E-3</v>
      </c>
      <c r="J1605" s="10">
        <f t="shared" si="175"/>
        <v>0.21222328048649469</v>
      </c>
      <c r="K1605" s="10">
        <f t="shared" si="176"/>
        <v>1.738663107188354E-2</v>
      </c>
      <c r="AC1605" s="12"/>
      <c r="AD1605" s="13"/>
    </row>
    <row r="1606" spans="1:30" x14ac:dyDescent="0.3">
      <c r="A1606" s="17">
        <v>44823</v>
      </c>
      <c r="B1606" s="18">
        <v>2.3012810912293284E-2</v>
      </c>
      <c r="C1606" s="8">
        <f t="shared" si="170"/>
        <v>-2.8187189087706718E-2</v>
      </c>
      <c r="D1606" s="5">
        <f t="shared" si="171"/>
        <v>7.9451762866613272E-4</v>
      </c>
      <c r="E1606" s="5">
        <f t="shared" si="173"/>
        <v>3.2888734707570747E-3</v>
      </c>
      <c r="F1606" s="5">
        <f>B$6+B$7*E1596+B$8*(H1605*100)^2</f>
        <v>1.2507582054306059</v>
      </c>
      <c r="G1606" s="14">
        <v>1.6973781375295011E-2</v>
      </c>
      <c r="H1606" s="8">
        <f t="shared" si="174"/>
        <v>1.1183730171238065E-2</v>
      </c>
      <c r="I1606" s="7">
        <f t="shared" si="172"/>
        <v>5.7900512040569459E-3</v>
      </c>
      <c r="J1606" s="10">
        <f t="shared" si="175"/>
        <v>0.34111734303849617</v>
      </c>
      <c r="K1606" s="10">
        <f t="shared" si="176"/>
        <v>0.10051110908454852</v>
      </c>
      <c r="AC1606" s="12"/>
      <c r="AD1606" s="13"/>
    </row>
    <row r="1607" spans="1:30" x14ac:dyDescent="0.3">
      <c r="A1607" s="17">
        <v>44824</v>
      </c>
      <c r="B1607" s="18">
        <v>6.1781146046789373E-3</v>
      </c>
      <c r="C1607" s="8">
        <f t="shared" si="170"/>
        <v>-4.5021885395321065E-2</v>
      </c>
      <c r="D1607" s="5">
        <f t="shared" si="171"/>
        <v>2.0269701645494243E-3</v>
      </c>
      <c r="E1607" s="5">
        <f t="shared" si="173"/>
        <v>7.9451762866613272E-4</v>
      </c>
      <c r="F1607" s="5">
        <f>B$6+B$7*E1596+B$8*(H1606*100)^2</f>
        <v>1.2035411086725241</v>
      </c>
      <c r="G1607" s="14">
        <v>6.3245491650194621E-3</v>
      </c>
      <c r="H1607" s="8">
        <f t="shared" si="174"/>
        <v>1.0970602119631009E-2</v>
      </c>
      <c r="I1607" s="7">
        <f t="shared" si="172"/>
        <v>4.6460529546115473E-3</v>
      </c>
      <c r="J1607" s="10">
        <f t="shared" si="175"/>
        <v>0.73460618826531809</v>
      </c>
      <c r="K1607" s="10">
        <f t="shared" si="176"/>
        <v>0.12728013727409393</v>
      </c>
      <c r="AC1607" s="12"/>
      <c r="AD1607" s="13"/>
    </row>
    <row r="1608" spans="1:30" x14ac:dyDescent="0.3">
      <c r="A1608" s="17">
        <v>44825</v>
      </c>
      <c r="B1608" s="18">
        <v>-5.1770419433151554E-3</v>
      </c>
      <c r="C1608" s="8">
        <f t="shared" si="170"/>
        <v>-5.6377041943315158E-2</v>
      </c>
      <c r="D1608" s="5">
        <f t="shared" si="171"/>
        <v>3.1783708582783167E-3</v>
      </c>
      <c r="E1608" s="5">
        <f t="shared" si="173"/>
        <v>2.0269701645494243E-3</v>
      </c>
      <c r="F1608" s="5">
        <f>B$6+B$7*E1596+B$8*(H1607*100)^2</f>
        <v>1.1601722053002259</v>
      </c>
      <c r="G1608" s="14">
        <v>1.0865587758446765E-2</v>
      </c>
      <c r="H1608" s="8">
        <f t="shared" si="174"/>
        <v>1.0771129027637844E-2</v>
      </c>
      <c r="I1608" s="7">
        <f t="shared" si="172"/>
        <v>9.4458730808920713E-5</v>
      </c>
      <c r="J1608" s="10">
        <f t="shared" si="175"/>
        <v>8.6933843717280496E-3</v>
      </c>
      <c r="K1608" s="10">
        <f t="shared" si="176"/>
        <v>3.8229790967791999E-5</v>
      </c>
      <c r="AC1608" s="12"/>
      <c r="AD1608" s="13"/>
    </row>
    <row r="1609" spans="1:30" x14ac:dyDescent="0.3">
      <c r="A1609" s="17">
        <v>44826</v>
      </c>
      <c r="B1609" s="18">
        <v>1.8885015643669619E-2</v>
      </c>
      <c r="C1609" s="8">
        <f t="shared" si="170"/>
        <v>-3.2314984356330387E-2</v>
      </c>
      <c r="D1609" s="5">
        <f t="shared" si="171"/>
        <v>1.0442582139498777E-3</v>
      </c>
      <c r="E1609" s="5">
        <f t="shared" si="173"/>
        <v>3.1783708582783167E-3</v>
      </c>
      <c r="F1609" s="5">
        <f>B$6+B$7*E1596+B$8*(H1608*100)^2</f>
        <v>1.12033786755277</v>
      </c>
      <c r="G1609" s="14">
        <v>1.1063078962140706E-2</v>
      </c>
      <c r="H1609" s="8">
        <f t="shared" si="174"/>
        <v>1.0584601398034648E-2</v>
      </c>
      <c r="I1609" s="7">
        <f t="shared" si="172"/>
        <v>4.7847756410605846E-4</v>
      </c>
      <c r="J1609" s="10">
        <f t="shared" si="175"/>
        <v>4.3249945674569516E-2</v>
      </c>
      <c r="K1609" s="10">
        <f t="shared" si="176"/>
        <v>9.9196426196979104E-4</v>
      </c>
      <c r="AC1609" s="12"/>
      <c r="AD1609" s="13"/>
    </row>
    <row r="1610" spans="1:30" x14ac:dyDescent="0.3">
      <c r="A1610" s="17">
        <v>44827</v>
      </c>
      <c r="B1610" s="18">
        <v>-2.0852358399003977E-2</v>
      </c>
      <c r="C1610" s="8">
        <f t="shared" si="170"/>
        <v>-7.205235839900398E-2</v>
      </c>
      <c r="D1610" s="5">
        <f t="shared" si="171"/>
        <v>5.1915423508585197E-3</v>
      </c>
      <c r="E1610" s="5">
        <f t="shared" si="173"/>
        <v>1.0442582139498777E-3</v>
      </c>
      <c r="F1610" s="5">
        <f>B$6+B$7*E1596+B$8*(H1609*100)^2</f>
        <v>1.0837500283317318</v>
      </c>
      <c r="G1610" s="14">
        <v>1.9321417869013754E-2</v>
      </c>
      <c r="H1610" s="8">
        <f t="shared" si="174"/>
        <v>1.0410331542903576E-2</v>
      </c>
      <c r="I1610" s="7">
        <f t="shared" si="172"/>
        <v>8.9110863261101774E-3</v>
      </c>
      <c r="J1610" s="10">
        <f t="shared" si="175"/>
        <v>0.46120250524683865</v>
      </c>
      <c r="K1610" s="10">
        <f t="shared" si="176"/>
        <v>0.23756938910190639</v>
      </c>
      <c r="AC1610" s="12"/>
      <c r="AD1610" s="13"/>
    </row>
    <row r="1611" spans="1:30" x14ac:dyDescent="0.3">
      <c r="A1611" s="17">
        <v>44830</v>
      </c>
      <c r="B1611" s="18">
        <v>-2.3566729394643063E-2</v>
      </c>
      <c r="C1611" s="8">
        <f t="shared" si="170"/>
        <v>-7.4766729394643072E-2</v>
      </c>
      <c r="D1611" s="5">
        <f t="shared" si="171"/>
        <v>5.5900638243717845E-3</v>
      </c>
      <c r="E1611" s="5">
        <f t="shared" si="173"/>
        <v>5.1915423508585197E-3</v>
      </c>
      <c r="F1611" s="5">
        <f>B$6+B$7*E1596+B$8*(H1610*100)^2</f>
        <v>1.0501440980072081</v>
      </c>
      <c r="G1611" s="14">
        <v>9.9015765976493385E-3</v>
      </c>
      <c r="H1611" s="8">
        <f t="shared" si="174"/>
        <v>1.024765386811639E-2</v>
      </c>
      <c r="I1611" s="7">
        <f t="shared" si="172"/>
        <v>3.4607727046705172E-4</v>
      </c>
      <c r="J1611" s="10">
        <f t="shared" si="175"/>
        <v>3.4951733903589799E-2</v>
      </c>
      <c r="K1611" s="10">
        <f t="shared" si="176"/>
        <v>5.8342561833191198E-4</v>
      </c>
      <c r="AC1611" s="12"/>
      <c r="AD1611" s="13"/>
    </row>
    <row r="1612" spans="1:30" x14ac:dyDescent="0.3">
      <c r="A1612" s="17">
        <v>44831</v>
      </c>
      <c r="B1612" s="18">
        <v>-6.7865449677241788E-3</v>
      </c>
      <c r="C1612" s="8">
        <f t="shared" ref="C1612:C1675" si="177">B1612-B$5</f>
        <v>-5.798654496772418E-2</v>
      </c>
      <c r="D1612" s="5">
        <f t="shared" ref="D1612:D1675" si="178">C1612^2</f>
        <v>3.3624393972938984E-3</v>
      </c>
      <c r="E1612" s="5">
        <f t="shared" si="173"/>
        <v>5.5900638243717845E-3</v>
      </c>
      <c r="F1612" s="5">
        <f>B$6+B$7*E1596+B$8*(H1611*100)^2</f>
        <v>1.0192770510041333</v>
      </c>
      <c r="G1612" s="14">
        <v>1.2562539484985754E-2</v>
      </c>
      <c r="H1612" s="8">
        <f t="shared" si="174"/>
        <v>1.0095925173079154E-2</v>
      </c>
      <c r="I1612" s="7">
        <f t="shared" si="172"/>
        <v>2.4666143119066002E-3</v>
      </c>
      <c r="J1612" s="10">
        <f t="shared" si="175"/>
        <v>0.196346790778616</v>
      </c>
      <c r="K1612" s="10">
        <f t="shared" si="176"/>
        <v>2.5730373717399502E-2</v>
      </c>
      <c r="AC1612" s="12"/>
      <c r="AD1612" s="13"/>
    </row>
    <row r="1613" spans="1:30" x14ac:dyDescent="0.3">
      <c r="A1613" s="17">
        <v>44832</v>
      </c>
      <c r="B1613" s="18">
        <v>6.9179579103272168E-4</v>
      </c>
      <c r="C1613" s="8">
        <f t="shared" si="177"/>
        <v>-5.0508204208967282E-2</v>
      </c>
      <c r="D1613" s="5">
        <f t="shared" si="178"/>
        <v>2.5510786924147402E-3</v>
      </c>
      <c r="E1613" s="5">
        <f t="shared" si="173"/>
        <v>3.3624393972938984E-3</v>
      </c>
      <c r="F1613" s="5">
        <f>B$6+B$7*E1596+B$8*(H1612*100)^2</f>
        <v>0.99092566833180928</v>
      </c>
      <c r="G1613" s="14">
        <v>6.3641332182291302E-3</v>
      </c>
      <c r="H1613" s="8">
        <f t="shared" si="174"/>
        <v>9.954524942616845E-3</v>
      </c>
      <c r="I1613" s="7">
        <f t="shared" ref="I1613:I1676" si="179">SQRT((G1613-H1613)^2)</f>
        <v>3.5903917243877148E-3</v>
      </c>
      <c r="J1613" s="10">
        <f t="shared" si="175"/>
        <v>0.564160365798686</v>
      </c>
      <c r="K1613" s="10">
        <f t="shared" si="176"/>
        <v>8.6669808627734435E-2</v>
      </c>
      <c r="AC1613" s="12"/>
      <c r="AD1613" s="13"/>
    </row>
    <row r="1614" spans="1:30" x14ac:dyDescent="0.3">
      <c r="A1614" s="17">
        <v>44833</v>
      </c>
      <c r="B1614" s="18">
        <v>-7.2831916235058915E-3</v>
      </c>
      <c r="C1614" s="8">
        <f t="shared" si="177"/>
        <v>-5.8483191623505897E-2</v>
      </c>
      <c r="D1614" s="5">
        <f t="shared" si="178"/>
        <v>3.4202837024717102E-3</v>
      </c>
      <c r="E1614" s="5">
        <f t="shared" ref="E1614:E1677" si="180">D1613</f>
        <v>2.5510786924147402E-3</v>
      </c>
      <c r="F1614" s="5">
        <f>B$6+B$7*E1596+B$8*(H1613*100)^2</f>
        <v>0.96488492334727916</v>
      </c>
      <c r="G1614" s="14">
        <v>1.5517519757737583E-2</v>
      </c>
      <c r="H1614" s="8">
        <f t="shared" ref="H1614:H1677" si="181">SQRT(F1614)/100</f>
        <v>9.8228556099908097E-3</v>
      </c>
      <c r="I1614" s="7">
        <f t="shared" si="179"/>
        <v>5.6946641477467735E-3</v>
      </c>
      <c r="J1614" s="10">
        <f t="shared" ref="J1614:J1677" si="182">ABS(G1614-H1614)/G1614</f>
        <v>0.36698288364718934</v>
      </c>
      <c r="K1614" s="10">
        <f t="shared" ref="K1614:K1677" si="183">G1614/H1614-LN(G1614/H1614)-1</f>
        <v>0.12247829766553409</v>
      </c>
      <c r="AC1614" s="12"/>
      <c r="AD1614" s="13"/>
    </row>
    <row r="1615" spans="1:30" x14ac:dyDescent="0.3">
      <c r="A1615" s="17">
        <v>44834</v>
      </c>
      <c r="B1615" s="18">
        <v>2.1801406425251878E-2</v>
      </c>
      <c r="C1615" s="8">
        <f t="shared" si="177"/>
        <v>-2.9398593574748125E-2</v>
      </c>
      <c r="D1615" s="5">
        <f t="shared" si="178"/>
        <v>8.6427730417322176E-4</v>
      </c>
      <c r="E1615" s="5">
        <f t="shared" si="180"/>
        <v>3.4202837024717102E-3</v>
      </c>
      <c r="F1615" s="5">
        <f>B$6+B$7*E1596+B$8*(H1614*100)^2</f>
        <v>0.94096649907898855</v>
      </c>
      <c r="G1615" s="14">
        <v>1.524203118449491E-2</v>
      </c>
      <c r="H1615" s="8">
        <f t="shared" si="181"/>
        <v>9.7003427727013255E-3</v>
      </c>
      <c r="I1615" s="7">
        <f t="shared" si="179"/>
        <v>5.5416884117935848E-3</v>
      </c>
      <c r="J1615" s="10">
        <f t="shared" si="182"/>
        <v>0.36357939074622259</v>
      </c>
      <c r="K1615" s="10">
        <f t="shared" si="183"/>
        <v>0.11939229694264353</v>
      </c>
      <c r="AC1615" s="12"/>
      <c r="AD1615" s="13"/>
    </row>
    <row r="1616" spans="1:30" x14ac:dyDescent="0.3">
      <c r="A1616" s="17">
        <v>44837</v>
      </c>
      <c r="B1616" s="18">
        <v>5.3928023950675689E-2</v>
      </c>
      <c r="C1616" s="8">
        <f t="shared" si="177"/>
        <v>2.728023950675687E-3</v>
      </c>
      <c r="D1616" s="5">
        <f t="shared" si="178"/>
        <v>7.4421146754601831E-6</v>
      </c>
      <c r="E1616" s="5">
        <f t="shared" si="180"/>
        <v>8.6427730417322176E-4</v>
      </c>
      <c r="F1616" s="5">
        <f>B$6+B$7*E1596+B$8*(H1615*100)^2</f>
        <v>0.91899742638856352</v>
      </c>
      <c r="G1616" s="14">
        <v>2.051151958493504E-2</v>
      </c>
      <c r="H1616" s="8">
        <f t="shared" si="181"/>
        <v>9.58643534578189E-3</v>
      </c>
      <c r="I1616" s="7">
        <f t="shared" si="179"/>
        <v>1.092508423915315E-2</v>
      </c>
      <c r="J1616" s="10">
        <f t="shared" si="182"/>
        <v>0.53263163628194687</v>
      </c>
      <c r="K1616" s="10">
        <f t="shared" si="183"/>
        <v>0.37900235728297904</v>
      </c>
      <c r="AC1616" s="12"/>
      <c r="AD1616" s="13"/>
    </row>
    <row r="1617" spans="1:30" x14ac:dyDescent="0.3">
      <c r="A1617" s="17">
        <v>44838</v>
      </c>
      <c r="B1617" s="18">
        <v>8.2628983372666184E-4</v>
      </c>
      <c r="C1617" s="8">
        <f t="shared" si="177"/>
        <v>-5.0373710166273337E-2</v>
      </c>
      <c r="D1617" s="5">
        <f t="shared" si="178"/>
        <v>2.5375106759157099E-3</v>
      </c>
      <c r="E1617" s="5">
        <f t="shared" si="180"/>
        <v>7.4421146754601831E-6</v>
      </c>
      <c r="F1617" s="5">
        <f>B$6+B$7*E1596+B$8*(H1616*100)^2</f>
        <v>0.89881883312240807</v>
      </c>
      <c r="G1617" s="14">
        <v>1.5761883771495698E-2</v>
      </c>
      <c r="H1617" s="8">
        <f t="shared" si="181"/>
        <v>9.4806056405822934E-3</v>
      </c>
      <c r="I1617" s="7">
        <f t="shared" si="179"/>
        <v>6.2812781309134046E-3</v>
      </c>
      <c r="J1617" s="10">
        <f t="shared" si="182"/>
        <v>0.39851062360151845</v>
      </c>
      <c r="K1617" s="10">
        <f t="shared" si="183"/>
        <v>0.1541933486429401</v>
      </c>
      <c r="AC1617" s="12"/>
      <c r="AD1617" s="13"/>
    </row>
    <row r="1618" spans="1:30" x14ac:dyDescent="0.3">
      <c r="A1618" s="17">
        <v>44839</v>
      </c>
      <c r="B1618" s="18">
        <v>8.2938254952731657E-3</v>
      </c>
      <c r="C1618" s="8">
        <f t="shared" si="177"/>
        <v>-4.2906174504726835E-2</v>
      </c>
      <c r="D1618" s="5">
        <f t="shared" si="178"/>
        <v>1.8409398106300711E-3</v>
      </c>
      <c r="E1618" s="5">
        <f t="shared" si="180"/>
        <v>2.5375106759157099E-3</v>
      </c>
      <c r="F1618" s="5">
        <f>B$6+B$7*E1618+B$8*(G1617*100)^2</f>
        <v>2.3366565697254842</v>
      </c>
      <c r="G1618" s="14">
        <v>7.8592406537696443E-3</v>
      </c>
      <c r="H1618" s="8">
        <f t="shared" si="181"/>
        <v>1.5286126290612297E-2</v>
      </c>
      <c r="I1618" s="7">
        <f t="shared" si="179"/>
        <v>7.4268856368426527E-3</v>
      </c>
      <c r="J1618" s="10">
        <f t="shared" si="182"/>
        <v>0.94498768570986369</v>
      </c>
      <c r="K1618" s="10">
        <f t="shared" si="183"/>
        <v>0.17939771844086461</v>
      </c>
      <c r="AC1618" s="12"/>
      <c r="AD1618" s="13"/>
    </row>
    <row r="1619" spans="1:30" x14ac:dyDescent="0.3">
      <c r="A1619" s="17">
        <v>44840</v>
      </c>
      <c r="B1619" s="18">
        <v>3.0925356583066158E-3</v>
      </c>
      <c r="C1619" s="8">
        <f t="shared" si="177"/>
        <v>-4.8107464341693384E-2</v>
      </c>
      <c r="D1619" s="5">
        <f t="shared" si="178"/>
        <v>2.3143281253873004E-3</v>
      </c>
      <c r="E1619" s="5">
        <f t="shared" si="180"/>
        <v>1.8409398106300711E-3</v>
      </c>
      <c r="F1619" s="5">
        <f>B$6+B$7*E1618+B$8*(H1618*100)^2</f>
        <v>2.2009819674782514</v>
      </c>
      <c r="G1619" s="14">
        <v>7.9070091274023816E-3</v>
      </c>
      <c r="H1619" s="8">
        <f t="shared" si="181"/>
        <v>1.4835706816590341E-2</v>
      </c>
      <c r="I1619" s="7">
        <f t="shared" si="179"/>
        <v>6.9286976891879595E-3</v>
      </c>
      <c r="J1619" s="10">
        <f t="shared" si="182"/>
        <v>0.8762728836591317</v>
      </c>
      <c r="K1619" s="10">
        <f t="shared" si="183"/>
        <v>0.16225881465500747</v>
      </c>
      <c r="AC1619" s="12"/>
      <c r="AD1619" s="13"/>
    </row>
    <row r="1620" spans="1:30" x14ac:dyDescent="0.3">
      <c r="A1620" s="17">
        <v>44841</v>
      </c>
      <c r="B1620" s="18">
        <v>-1.0139612211965188E-2</v>
      </c>
      <c r="C1620" s="8">
        <f t="shared" si="177"/>
        <v>-6.133961221196519E-2</v>
      </c>
      <c r="D1620" s="5">
        <f t="shared" si="178"/>
        <v>3.762548026314269E-3</v>
      </c>
      <c r="E1620" s="5">
        <f t="shared" si="180"/>
        <v>2.3143281253873004E-3</v>
      </c>
      <c r="F1620" s="5">
        <f>B$6+B$7*E1618+B$8*(H1619*100)^2</f>
        <v>2.0763648453141674</v>
      </c>
      <c r="G1620" s="14">
        <v>1.0034754568415858E-2</v>
      </c>
      <c r="H1620" s="8">
        <f t="shared" si="181"/>
        <v>1.4409596959367625E-2</v>
      </c>
      <c r="I1620" s="7">
        <f t="shared" si="179"/>
        <v>4.3748423909517678E-3</v>
      </c>
      <c r="J1620" s="10">
        <f t="shared" si="182"/>
        <v>0.43596904748637066</v>
      </c>
      <c r="K1620" s="10">
        <f t="shared" si="183"/>
        <v>5.8233756345129617E-2</v>
      </c>
      <c r="AC1620" s="12"/>
      <c r="AD1620" s="13"/>
    </row>
    <row r="1621" spans="1:30" x14ac:dyDescent="0.3">
      <c r="A1621" s="17">
        <v>44844</v>
      </c>
      <c r="B1621" s="18">
        <v>-3.7362945719006061E-3</v>
      </c>
      <c r="C1621" s="8">
        <f t="shared" si="177"/>
        <v>-5.4936294571900607E-2</v>
      </c>
      <c r="D1621" s="5">
        <f t="shared" si="178"/>
        <v>3.0179964612906361E-3</v>
      </c>
      <c r="E1621" s="5">
        <f t="shared" si="180"/>
        <v>3.762548026314269E-3</v>
      </c>
      <c r="F1621" s="5">
        <f>B$6+B$7*E1618+B$8*(H1620*100)^2</f>
        <v>1.961904018606456</v>
      </c>
      <c r="G1621" s="14">
        <v>8.7634445785279447E-3</v>
      </c>
      <c r="H1621" s="8">
        <f t="shared" si="181"/>
        <v>1.4006798415792441E-2</v>
      </c>
      <c r="I1621" s="7">
        <f t="shared" si="179"/>
        <v>5.2433538372644965E-3</v>
      </c>
      <c r="J1621" s="10">
        <f t="shared" si="182"/>
        <v>0.59832110425068252</v>
      </c>
      <c r="K1621" s="10">
        <f t="shared" si="183"/>
        <v>9.4610276023312956E-2</v>
      </c>
      <c r="AC1621" s="12"/>
      <c r="AD1621" s="13"/>
    </row>
    <row r="1622" spans="1:30" x14ac:dyDescent="0.3">
      <c r="A1622" s="17">
        <v>44845</v>
      </c>
      <c r="B1622" s="18">
        <v>-9.6547931554512422E-3</v>
      </c>
      <c r="C1622" s="8">
        <f t="shared" si="177"/>
        <v>-6.0854793155451246E-2</v>
      </c>
      <c r="D1622" s="5">
        <f t="shared" si="178"/>
        <v>3.7033058499927559E-3</v>
      </c>
      <c r="E1622" s="5">
        <f t="shared" si="180"/>
        <v>3.0179964612906361E-3</v>
      </c>
      <c r="F1622" s="5">
        <f>B$6+B$7*E1618+B$8*(H1621*100)^2</f>
        <v>1.8567717492754239</v>
      </c>
      <c r="G1622" s="14">
        <v>8.3226950284633911E-3</v>
      </c>
      <c r="H1622" s="8">
        <f t="shared" si="181"/>
        <v>1.3626341215731476E-2</v>
      </c>
      <c r="I1622" s="7">
        <f t="shared" si="179"/>
        <v>5.3036461872680851E-3</v>
      </c>
      <c r="J1622" s="10">
        <f t="shared" si="182"/>
        <v>0.63725105499237433</v>
      </c>
      <c r="K1622" s="10">
        <f t="shared" si="183"/>
        <v>0.10379852771423659</v>
      </c>
      <c r="AC1622" s="12"/>
      <c r="AD1622" s="13"/>
    </row>
    <row r="1623" spans="1:30" x14ac:dyDescent="0.3">
      <c r="A1623" s="17">
        <v>44847</v>
      </c>
      <c r="B1623" s="18">
        <v>-4.6000770691143125E-3</v>
      </c>
      <c r="C1623" s="8">
        <f t="shared" si="177"/>
        <v>-5.5800077069114315E-2</v>
      </c>
      <c r="D1623" s="5">
        <f t="shared" si="178"/>
        <v>3.1136486009190971E-3</v>
      </c>
      <c r="E1623" s="5">
        <f t="shared" si="180"/>
        <v>3.7033058499927559E-3</v>
      </c>
      <c r="F1623" s="5">
        <f>B$6+B$7*E1618+B$8*(H1622*100)^2</f>
        <v>1.7602077598948707</v>
      </c>
      <c r="G1623" s="14">
        <v>1.6363317621982901E-2</v>
      </c>
      <c r="H1623" s="8">
        <f t="shared" si="181"/>
        <v>1.3267282162880501E-2</v>
      </c>
      <c r="I1623" s="7">
        <f t="shared" si="179"/>
        <v>3.0960354591024006E-3</v>
      </c>
      <c r="J1623" s="10">
        <f t="shared" si="182"/>
        <v>0.18920585242097282</v>
      </c>
      <c r="K1623" s="10">
        <f t="shared" si="183"/>
        <v>2.3617597968813575E-2</v>
      </c>
      <c r="AC1623" s="12"/>
      <c r="AD1623" s="13"/>
    </row>
    <row r="1624" spans="1:30" x14ac:dyDescent="0.3">
      <c r="A1624" s="17">
        <v>44848</v>
      </c>
      <c r="B1624" s="18">
        <v>-1.9685048906952152E-2</v>
      </c>
      <c r="C1624" s="8">
        <f t="shared" si="177"/>
        <v>-7.0885048906952158E-2</v>
      </c>
      <c r="D1624" s="5">
        <f t="shared" si="178"/>
        <v>5.024690158540999E-3</v>
      </c>
      <c r="E1624" s="5">
        <f t="shared" si="180"/>
        <v>3.1136486009190971E-3</v>
      </c>
      <c r="F1624" s="5">
        <f>B$6+B$7*E1618+B$8*(H1623*100)^2</f>
        <v>1.6715137356488325</v>
      </c>
      <c r="G1624" s="14">
        <v>1.4401820483682945E-2</v>
      </c>
      <c r="H1624" s="8">
        <f t="shared" si="181"/>
        <v>1.292870347578918E-2</v>
      </c>
      <c r="I1624" s="7">
        <f t="shared" si="179"/>
        <v>1.473117007893765E-3</v>
      </c>
      <c r="J1624" s="10">
        <f t="shared" si="182"/>
        <v>0.1022868608564303</v>
      </c>
      <c r="K1624" s="10">
        <f t="shared" si="183"/>
        <v>6.0368823643970337E-3</v>
      </c>
      <c r="AC1624" s="12"/>
      <c r="AD1624" s="13"/>
    </row>
    <row r="1625" spans="1:30" x14ac:dyDescent="0.3">
      <c r="A1625" s="17">
        <v>44851</v>
      </c>
      <c r="B1625" s="18">
        <v>1.3753229685014192E-2</v>
      </c>
      <c r="C1625" s="8">
        <f t="shared" si="177"/>
        <v>-3.7446770314985812E-2</v>
      </c>
      <c r="D1625" s="5">
        <f t="shared" si="178"/>
        <v>1.4022606070233027E-3</v>
      </c>
      <c r="E1625" s="5">
        <f t="shared" si="180"/>
        <v>5.024690158540999E-3</v>
      </c>
      <c r="F1625" s="5">
        <f>B$6+B$7*E1618+B$8*(H1624*100)^2</f>
        <v>1.5900482743788462</v>
      </c>
      <c r="G1625" s="14">
        <v>1.2128742306406239E-2</v>
      </c>
      <c r="H1625" s="8">
        <f t="shared" si="181"/>
        <v>1.2609711631829041E-2</v>
      </c>
      <c r="I1625" s="7">
        <f t="shared" si="179"/>
        <v>4.8096932542280278E-4</v>
      </c>
      <c r="J1625" s="10">
        <f t="shared" si="182"/>
        <v>3.9655333856731478E-2</v>
      </c>
      <c r="K1625" s="10">
        <f t="shared" si="183"/>
        <v>7.4647887753909181E-4</v>
      </c>
      <c r="AC1625" s="12"/>
      <c r="AD1625" s="13"/>
    </row>
    <row r="1626" spans="1:30" x14ac:dyDescent="0.3">
      <c r="A1626" s="17">
        <v>44852</v>
      </c>
      <c r="B1626" s="18">
        <v>1.8477464396833121E-2</v>
      </c>
      <c r="C1626" s="8">
        <f t="shared" si="177"/>
        <v>-3.2722535603166882E-2</v>
      </c>
      <c r="D1626" s="5">
        <f t="shared" si="178"/>
        <v>1.0707643363005242E-3</v>
      </c>
      <c r="E1626" s="5">
        <f t="shared" si="180"/>
        <v>1.4022606070233027E-3</v>
      </c>
      <c r="F1626" s="5">
        <f>B$6+B$7*E1618+B$8*(H1625*100)^2</f>
        <v>1.5152222482023641</v>
      </c>
      <c r="G1626" s="14">
        <v>7.5292580682423125E-3</v>
      </c>
      <c r="H1626" s="8">
        <f t="shared" si="181"/>
        <v>1.2309436413590851E-2</v>
      </c>
      <c r="I1626" s="7">
        <f t="shared" si="179"/>
        <v>4.7801783453485383E-3</v>
      </c>
      <c r="J1626" s="10">
        <f t="shared" si="182"/>
        <v>0.63488039618549819</v>
      </c>
      <c r="K1626" s="10">
        <f t="shared" si="183"/>
        <v>0.10323518926811648</v>
      </c>
      <c r="AC1626" s="12"/>
      <c r="AD1626" s="13"/>
    </row>
    <row r="1627" spans="1:30" x14ac:dyDescent="0.3">
      <c r="A1627" s="17">
        <v>44853</v>
      </c>
      <c r="B1627" s="18">
        <v>4.5772587965072636E-3</v>
      </c>
      <c r="C1627" s="8">
        <f t="shared" si="177"/>
        <v>-4.6622741203492739E-2</v>
      </c>
      <c r="D1627" s="5">
        <f t="shared" si="178"/>
        <v>2.1736799973278596E-3</v>
      </c>
      <c r="E1627" s="5">
        <f t="shared" si="180"/>
        <v>1.0707643363005242E-3</v>
      </c>
      <c r="F1627" s="5">
        <f>B$6+B$7*E1618+B$8*(H1626*100)^2</f>
        <v>1.4464945431592648</v>
      </c>
      <c r="G1627" s="14">
        <v>6.5108527629072427E-3</v>
      </c>
      <c r="H1627" s="8">
        <f t="shared" si="181"/>
        <v>1.202703015361342E-2</v>
      </c>
      <c r="I1627" s="7">
        <f t="shared" si="179"/>
        <v>5.5161773907061772E-3</v>
      </c>
      <c r="J1627" s="10">
        <f t="shared" si="182"/>
        <v>0.84722809616156636</v>
      </c>
      <c r="K1627" s="10">
        <f t="shared" si="183"/>
        <v>0.15503785110456203</v>
      </c>
      <c r="AC1627" s="12"/>
      <c r="AD1627" s="13"/>
    </row>
    <row r="1628" spans="1:30" x14ac:dyDescent="0.3">
      <c r="A1628" s="17">
        <v>44854</v>
      </c>
      <c r="B1628" s="18">
        <v>7.6849314793119581E-3</v>
      </c>
      <c r="C1628" s="8">
        <f t="shared" si="177"/>
        <v>-4.3515068520688045E-2</v>
      </c>
      <c r="D1628" s="5">
        <f t="shared" si="178"/>
        <v>1.8935611883601757E-3</v>
      </c>
      <c r="E1628" s="5">
        <f t="shared" si="180"/>
        <v>2.1736799973278596E-3</v>
      </c>
      <c r="F1628" s="5">
        <f>B$6+B$7*E1618+B$8*(H1627*100)^2</f>
        <v>1.3833681460771783</v>
      </c>
      <c r="G1628" s="14">
        <v>4.6775936130159408E-3</v>
      </c>
      <c r="H1628" s="8">
        <f t="shared" si="181"/>
        <v>1.1761667169569025E-2</v>
      </c>
      <c r="I1628" s="7">
        <f t="shared" si="179"/>
        <v>7.0840735565530846E-3</v>
      </c>
      <c r="J1628" s="10">
        <f t="shared" si="182"/>
        <v>1.5144696488469707</v>
      </c>
      <c r="K1628" s="10">
        <f t="shared" si="183"/>
        <v>0.31976008490670771</v>
      </c>
      <c r="AC1628" s="12"/>
      <c r="AD1628" s="13"/>
    </row>
    <row r="1629" spans="1:30" x14ac:dyDescent="0.3">
      <c r="A1629" s="17">
        <v>44855</v>
      </c>
      <c r="B1629" s="18">
        <v>2.3265494760105525E-2</v>
      </c>
      <c r="C1629" s="8">
        <f t="shared" si="177"/>
        <v>-2.7934505239894478E-2</v>
      </c>
      <c r="D1629" s="5">
        <f t="shared" si="178"/>
        <v>7.8033658299769208E-4</v>
      </c>
      <c r="E1629" s="5">
        <f t="shared" si="180"/>
        <v>1.8935611883601757E-3</v>
      </c>
      <c r="F1629" s="5">
        <f>B$6+B$7*E1618+B$8*(H1628*100)^2</f>
        <v>1.3253865503572821</v>
      </c>
      <c r="G1629" s="14">
        <v>1.8446924200808585E-2</v>
      </c>
      <c r="H1629" s="8">
        <f t="shared" si="181"/>
        <v>1.1512543378234376E-2</v>
      </c>
      <c r="I1629" s="7">
        <f t="shared" si="179"/>
        <v>6.9343808225742088E-3</v>
      </c>
      <c r="J1629" s="10">
        <f t="shared" si="182"/>
        <v>0.37590986698315015</v>
      </c>
      <c r="K1629" s="10">
        <f t="shared" si="183"/>
        <v>0.130872178220097</v>
      </c>
      <c r="AC1629" s="12"/>
      <c r="AD1629" s="13"/>
    </row>
    <row r="1630" spans="1:30" x14ac:dyDescent="0.3">
      <c r="A1630" s="17">
        <v>44858</v>
      </c>
      <c r="B1630" s="18">
        <v>-3.3197647218960513E-2</v>
      </c>
      <c r="C1630" s="8">
        <f t="shared" si="177"/>
        <v>-8.4397647218960509E-2</v>
      </c>
      <c r="D1630" s="5">
        <f t="shared" si="178"/>
        <v>7.1229628560961124E-3</v>
      </c>
      <c r="E1630" s="5">
        <f t="shared" si="180"/>
        <v>7.8033658299769208E-4</v>
      </c>
      <c r="F1630" s="5">
        <f>B$6+B$7*E1618+B$8*(H1629*100)^2</f>
        <v>1.2721304546885572</v>
      </c>
      <c r="G1630" s="14">
        <v>1.4723657565106567E-2</v>
      </c>
      <c r="H1630" s="8">
        <f t="shared" si="181"/>
        <v>1.1278876072945199E-2</v>
      </c>
      <c r="I1630" s="7">
        <f t="shared" si="179"/>
        <v>3.4447814921613681E-3</v>
      </c>
      <c r="J1630" s="10">
        <f t="shared" si="182"/>
        <v>0.23396234780175257</v>
      </c>
      <c r="K1630" s="10">
        <f t="shared" si="183"/>
        <v>3.8894905618917619E-2</v>
      </c>
      <c r="AC1630" s="12"/>
      <c r="AD1630" s="13"/>
    </row>
    <row r="1631" spans="1:30" x14ac:dyDescent="0.3">
      <c r="A1631" s="17">
        <v>44859</v>
      </c>
      <c r="B1631" s="18">
        <v>-1.2027599153723175E-2</v>
      </c>
      <c r="C1631" s="8">
        <f t="shared" si="177"/>
        <v>-6.3227599153723182E-2</v>
      </c>
      <c r="D1631" s="5">
        <f t="shared" si="178"/>
        <v>3.9977292947438962E-3</v>
      </c>
      <c r="E1631" s="5">
        <f t="shared" si="180"/>
        <v>7.1229628560961124E-3</v>
      </c>
      <c r="F1631" s="5">
        <f>B$6+B$7*E1618+B$8*(H1630*100)^2</f>
        <v>1.2232147308168333</v>
      </c>
      <c r="G1631" s="14">
        <v>6.3172325247135936E-3</v>
      </c>
      <c r="H1631" s="8">
        <f t="shared" si="181"/>
        <v>1.1059903845951074E-2</v>
      </c>
      <c r="I1631" s="7">
        <f t="shared" si="179"/>
        <v>4.7426713212374806E-3</v>
      </c>
      <c r="J1631" s="10">
        <f t="shared" si="182"/>
        <v>0.75075142519825178</v>
      </c>
      <c r="K1631" s="10">
        <f t="shared" si="183"/>
        <v>0.13122839501212891</v>
      </c>
      <c r="AC1631" s="12"/>
      <c r="AD1631" s="13"/>
    </row>
    <row r="1632" spans="1:30" x14ac:dyDescent="0.3">
      <c r="A1632" s="17">
        <v>44860</v>
      </c>
      <c r="B1632" s="18">
        <v>-1.6377515449973047E-2</v>
      </c>
      <c r="C1632" s="8">
        <f t="shared" si="177"/>
        <v>-6.757751544997305E-2</v>
      </c>
      <c r="D1632" s="5">
        <f t="shared" si="178"/>
        <v>4.5667205943913458E-3</v>
      </c>
      <c r="E1632" s="5">
        <f t="shared" si="180"/>
        <v>3.9977292947438962E-3</v>
      </c>
      <c r="F1632" s="5">
        <f>B$6+B$7*E1618+B$8*(H1631*100)^2</f>
        <v>1.1782856384406553</v>
      </c>
      <c r="G1632" s="14">
        <v>8.0334182139207705E-3</v>
      </c>
      <c r="H1632" s="8">
        <f t="shared" si="181"/>
        <v>1.0854886634325829E-2</v>
      </c>
      <c r="I1632" s="7">
        <f t="shared" si="179"/>
        <v>2.8214684204050586E-3</v>
      </c>
      <c r="J1632" s="10">
        <f t="shared" si="182"/>
        <v>0.35121642435045336</v>
      </c>
      <c r="K1632" s="10">
        <f t="shared" si="183"/>
        <v>4.1079135221966379E-2</v>
      </c>
      <c r="AC1632" s="12"/>
      <c r="AD1632" s="13"/>
    </row>
    <row r="1633" spans="1:30" x14ac:dyDescent="0.3">
      <c r="A1633" s="17">
        <v>44861</v>
      </c>
      <c r="B1633" s="18">
        <v>1.6508367251771076E-2</v>
      </c>
      <c r="C1633" s="8">
        <f t="shared" si="177"/>
        <v>-3.4691632748228923E-2</v>
      </c>
      <c r="D1633" s="5">
        <f t="shared" si="178"/>
        <v>1.2035093827379895E-3</v>
      </c>
      <c r="E1633" s="5">
        <f t="shared" si="180"/>
        <v>4.5667205943913458E-3</v>
      </c>
      <c r="F1633" s="5">
        <f>B$6+B$7*E1618+B$8*(H1632*100)^2</f>
        <v>1.1370182670931357</v>
      </c>
      <c r="G1633" s="14">
        <v>1.9939193915175568E-2</v>
      </c>
      <c r="H1633" s="8">
        <f t="shared" si="181"/>
        <v>1.066310586599015E-2</v>
      </c>
      <c r="I1633" s="7">
        <f t="shared" si="179"/>
        <v>9.2760880491854179E-3</v>
      </c>
      <c r="J1633" s="10">
        <f t="shared" si="182"/>
        <v>0.46521880917791053</v>
      </c>
      <c r="K1633" s="10">
        <f t="shared" si="183"/>
        <v>0.24402605206850092</v>
      </c>
      <c r="AC1633" s="12"/>
      <c r="AD1633" s="13"/>
    </row>
    <row r="1634" spans="1:30" x14ac:dyDescent="0.3">
      <c r="A1634" s="17">
        <v>44862</v>
      </c>
      <c r="B1634" s="18">
        <v>-8.9013008757144775E-4</v>
      </c>
      <c r="C1634" s="8">
        <f t="shared" si="177"/>
        <v>-5.2090130087571448E-2</v>
      </c>
      <c r="D1634" s="5">
        <f t="shared" si="178"/>
        <v>2.7133816525401161E-3</v>
      </c>
      <c r="E1634" s="5">
        <f t="shared" si="180"/>
        <v>1.2035093827379895E-3</v>
      </c>
      <c r="F1634" s="5">
        <f>B$6+B$7*E1618+B$8*(H1633*100)^2</f>
        <v>1.0991141865104386</v>
      </c>
      <c r="G1634" s="14">
        <v>1.0192946252921036E-2</v>
      </c>
      <c r="H1634" s="8">
        <f t="shared" si="181"/>
        <v>1.0483864681072713E-2</v>
      </c>
      <c r="I1634" s="7">
        <f t="shared" si="179"/>
        <v>2.9091842815167669E-4</v>
      </c>
      <c r="J1634" s="10">
        <f t="shared" si="182"/>
        <v>2.8541151982264888E-2</v>
      </c>
      <c r="K1634" s="10">
        <f t="shared" si="183"/>
        <v>3.9228194329332666E-4</v>
      </c>
      <c r="AC1634" s="12"/>
      <c r="AD1634" s="13"/>
    </row>
    <row r="1635" spans="1:30" x14ac:dyDescent="0.3">
      <c r="A1635" s="17">
        <v>44865</v>
      </c>
      <c r="B1635" s="18">
        <v>1.2993729411792092E-2</v>
      </c>
      <c r="C1635" s="8">
        <f t="shared" si="177"/>
        <v>-3.8206270588207913E-2</v>
      </c>
      <c r="D1635" s="5">
        <f t="shared" si="178"/>
        <v>1.459719112259361E-3</v>
      </c>
      <c r="E1635" s="5">
        <f t="shared" si="180"/>
        <v>2.7133816525401161E-3</v>
      </c>
      <c r="F1635" s="5">
        <f>B$6+B$7*E1618+B$8*(H1634*100)^2</f>
        <v>1.0642992884952314</v>
      </c>
      <c r="G1635" s="14">
        <v>2.7486803636139121E-2</v>
      </c>
      <c r="H1635" s="8">
        <f t="shared" si="181"/>
        <v>1.0316488203333687E-2</v>
      </c>
      <c r="I1635" s="7">
        <f t="shared" si="179"/>
        <v>1.7170315432805436E-2</v>
      </c>
      <c r="J1635" s="10">
        <f t="shared" si="182"/>
        <v>0.62467486798756899</v>
      </c>
      <c r="K1635" s="10">
        <f t="shared" si="183"/>
        <v>0.68439400969893516</v>
      </c>
      <c r="AC1635" s="12"/>
      <c r="AD1635" s="13"/>
    </row>
    <row r="1636" spans="1:30" x14ac:dyDescent="0.3">
      <c r="A1636" s="17">
        <v>44866</v>
      </c>
      <c r="B1636" s="18">
        <v>7.6578072255343984E-3</v>
      </c>
      <c r="C1636" s="8">
        <f t="shared" si="177"/>
        <v>-4.3542192774465603E-2</v>
      </c>
      <c r="D1636" s="5">
        <f t="shared" si="178"/>
        <v>1.8959225516087246E-3</v>
      </c>
      <c r="E1636" s="5">
        <f t="shared" si="180"/>
        <v>1.459719112259361E-3</v>
      </c>
      <c r="F1636" s="5">
        <f>B$6+B$7*E1618+B$8*(H1635*100)^2</f>
        <v>1.0323218046682636</v>
      </c>
      <c r="G1636" s="14">
        <v>1.5340893318737852E-2</v>
      </c>
      <c r="H1636" s="8">
        <f t="shared" si="181"/>
        <v>1.0160323836710441E-2</v>
      </c>
      <c r="I1636" s="7">
        <f t="shared" si="179"/>
        <v>5.1805694820274105E-3</v>
      </c>
      <c r="J1636" s="10">
        <f t="shared" si="182"/>
        <v>0.33769672824070157</v>
      </c>
      <c r="K1636" s="10">
        <f t="shared" si="183"/>
        <v>9.7850605726220508E-2</v>
      </c>
      <c r="AC1636" s="12"/>
      <c r="AD1636" s="13"/>
    </row>
    <row r="1637" spans="1:30" x14ac:dyDescent="0.3">
      <c r="A1637" s="17">
        <v>44868</v>
      </c>
      <c r="B1637" s="18">
        <v>-2.822623775823929E-4</v>
      </c>
      <c r="C1637" s="8">
        <f t="shared" si="177"/>
        <v>-5.1482262377582397E-2</v>
      </c>
      <c r="D1637" s="5">
        <f t="shared" si="178"/>
        <v>2.650423339514236E-3</v>
      </c>
      <c r="E1637" s="5">
        <f t="shared" si="180"/>
        <v>1.8959225516087246E-3</v>
      </c>
      <c r="F1637" s="5">
        <f>B$6+B$7*E1618+B$8*(H1636*100)^2</f>
        <v>1.0029504857731941</v>
      </c>
      <c r="G1637" s="14">
        <v>1.9729691409921535E-2</v>
      </c>
      <c r="H1637" s="8">
        <f t="shared" si="181"/>
        <v>1.0014741563181719E-2</v>
      </c>
      <c r="I1637" s="7">
        <f t="shared" si="179"/>
        <v>9.7149498467398159E-3</v>
      </c>
      <c r="J1637" s="10">
        <f t="shared" si="182"/>
        <v>0.49240252393681266</v>
      </c>
      <c r="K1637" s="10">
        <f t="shared" si="183"/>
        <v>0.29199844183914658</v>
      </c>
      <c r="AC1637" s="12"/>
      <c r="AD1637" s="13"/>
    </row>
    <row r="1638" spans="1:30" x14ac:dyDescent="0.3">
      <c r="A1638" s="17">
        <v>44869</v>
      </c>
      <c r="B1638" s="18">
        <v>1.0712671210525302E-2</v>
      </c>
      <c r="C1638" s="8">
        <f t="shared" si="177"/>
        <v>-4.0487328789474697E-2</v>
      </c>
      <c r="D1638" s="5">
        <f t="shared" si="178"/>
        <v>1.6392237925070266E-3</v>
      </c>
      <c r="E1638" s="5">
        <f t="shared" si="180"/>
        <v>2.650423339514236E-3</v>
      </c>
      <c r="F1638" s="5">
        <f>B$6+B$7*E1618+B$8*(H1637*100)^2</f>
        <v>0.97597292936807278</v>
      </c>
      <c r="G1638" s="14">
        <v>1.9342141771282999E-2</v>
      </c>
      <c r="H1638" s="8">
        <f t="shared" si="181"/>
        <v>9.8791342200016327E-3</v>
      </c>
      <c r="I1638" s="7">
        <f t="shared" si="179"/>
        <v>9.4630075512813668E-3</v>
      </c>
      <c r="J1638" s="10">
        <f t="shared" si="182"/>
        <v>0.48924300437767232</v>
      </c>
      <c r="K1638" s="10">
        <f t="shared" si="183"/>
        <v>0.28601687639507301</v>
      </c>
      <c r="AC1638" s="12"/>
      <c r="AD1638" s="13"/>
    </row>
    <row r="1639" spans="1:30" x14ac:dyDescent="0.3">
      <c r="A1639" s="17">
        <v>44872</v>
      </c>
      <c r="B1639" s="18">
        <v>-2.4095693748319456E-2</v>
      </c>
      <c r="C1639" s="8">
        <f t="shared" si="177"/>
        <v>-7.5295693748319459E-2</v>
      </c>
      <c r="D1639" s="5">
        <f t="shared" si="178"/>
        <v>5.669441497040714E-3</v>
      </c>
      <c r="E1639" s="5">
        <f t="shared" si="180"/>
        <v>1.6392237925070266E-3</v>
      </c>
      <c r="F1639" s="5">
        <f>B$6+B$7*E1618+B$8*(H1638*100)^2</f>
        <v>0.95119404380996864</v>
      </c>
      <c r="G1639" s="14">
        <v>1.06919590065442E-2</v>
      </c>
      <c r="H1639" s="8">
        <f t="shared" si="181"/>
        <v>9.752917736810706E-3</v>
      </c>
      <c r="I1639" s="7">
        <f t="shared" si="179"/>
        <v>9.3904126973349406E-4</v>
      </c>
      <c r="J1639" s="10">
        <f t="shared" si="182"/>
        <v>8.7826867757231156E-2</v>
      </c>
      <c r="K1639" s="10">
        <f t="shared" si="183"/>
        <v>4.3576429534208927E-3</v>
      </c>
      <c r="AC1639" s="12"/>
      <c r="AD1639" s="13"/>
    </row>
    <row r="1640" spans="1:30" x14ac:dyDescent="0.3">
      <c r="A1640" s="17">
        <v>44873</v>
      </c>
      <c r="B1640" s="18">
        <v>7.0669230014080578E-3</v>
      </c>
      <c r="C1640" s="8">
        <f t="shared" si="177"/>
        <v>-4.4133076998591945E-2</v>
      </c>
      <c r="D1640" s="5">
        <f t="shared" si="178"/>
        <v>1.9477284853636455E-3</v>
      </c>
      <c r="E1640" s="5">
        <f t="shared" si="180"/>
        <v>5.669441497040714E-3</v>
      </c>
      <c r="F1640" s="5">
        <f>B$6+B$7*E1640+B$8*(G1639*100)^2</f>
        <v>1.1049746923912649</v>
      </c>
      <c r="G1640" s="14">
        <v>1.2989438316897856E-2</v>
      </c>
      <c r="H1640" s="8">
        <f t="shared" si="181"/>
        <v>1.0511777644105991E-2</v>
      </c>
      <c r="I1640" s="7">
        <f t="shared" si="179"/>
        <v>2.4776606727918652E-3</v>
      </c>
      <c r="J1640" s="10">
        <f t="shared" si="182"/>
        <v>0.19074425023972719</v>
      </c>
      <c r="K1640" s="10">
        <f t="shared" si="183"/>
        <v>2.4063018201241348E-2</v>
      </c>
      <c r="AC1640" s="12"/>
      <c r="AD1640" s="13"/>
    </row>
    <row r="1641" spans="1:30" x14ac:dyDescent="0.3">
      <c r="A1641" s="17">
        <v>44874</v>
      </c>
      <c r="B1641" s="18">
        <v>-2.2461116627199473E-2</v>
      </c>
      <c r="C1641" s="8">
        <f t="shared" si="177"/>
        <v>-7.3661116627199472E-2</v>
      </c>
      <c r="D1641" s="5">
        <f t="shared" si="178"/>
        <v>5.4259601027658822E-3</v>
      </c>
      <c r="E1641" s="5">
        <f t="shared" si="180"/>
        <v>1.9477284853636455E-3</v>
      </c>
      <c r="F1641" s="5">
        <f>B$6+B$7*E1640+B$8*(H1640*100)^2</f>
        <v>1.0698832331054868</v>
      </c>
      <c r="G1641" s="14">
        <v>1.3113568486030994E-2</v>
      </c>
      <c r="H1641" s="8">
        <f t="shared" si="181"/>
        <v>1.0343516003301231E-2</v>
      </c>
      <c r="I1641" s="7">
        <f t="shared" si="179"/>
        <v>2.7700524827297627E-3</v>
      </c>
      <c r="J1641" s="10">
        <f t="shared" si="182"/>
        <v>0.21123559812727666</v>
      </c>
      <c r="K1641" s="10">
        <f t="shared" si="183"/>
        <v>3.0518087919241932E-2</v>
      </c>
      <c r="AC1641" s="12"/>
      <c r="AD1641" s="13"/>
    </row>
    <row r="1642" spans="1:30" x14ac:dyDescent="0.3">
      <c r="A1642" s="17">
        <v>44875</v>
      </c>
      <c r="B1642" s="18">
        <v>-3.4074618001505283E-2</v>
      </c>
      <c r="C1642" s="8">
        <f t="shared" si="177"/>
        <v>-8.5274618001505292E-2</v>
      </c>
      <c r="D1642" s="5">
        <f t="shared" si="178"/>
        <v>7.27176047530265E-3</v>
      </c>
      <c r="E1642" s="5">
        <f t="shared" si="180"/>
        <v>5.4259601027658822E-3</v>
      </c>
      <c r="F1642" s="5">
        <f>B$6+B$7*E1640+B$8*(H1641*100)^2</f>
        <v>1.0376517277514996</v>
      </c>
      <c r="G1642" s="14">
        <v>2.4862433836418212E-2</v>
      </c>
      <c r="H1642" s="8">
        <f t="shared" si="181"/>
        <v>1.0186519168742086E-2</v>
      </c>
      <c r="I1642" s="7">
        <f t="shared" si="179"/>
        <v>1.4675914667676126E-2</v>
      </c>
      <c r="J1642" s="10">
        <f t="shared" si="182"/>
        <v>0.59028471485277567</v>
      </c>
      <c r="K1642" s="10">
        <f t="shared" si="183"/>
        <v>0.54842650334568299</v>
      </c>
      <c r="AC1642" s="12"/>
      <c r="AD1642" s="13"/>
    </row>
    <row r="1643" spans="1:30" x14ac:dyDescent="0.3">
      <c r="A1643" s="17">
        <v>44876</v>
      </c>
      <c r="B1643" s="18">
        <v>2.2322435875354176E-2</v>
      </c>
      <c r="C1643" s="8">
        <f t="shared" si="177"/>
        <v>-2.8877564124645826E-2</v>
      </c>
      <c r="D1643" s="5">
        <f t="shared" si="178"/>
        <v>8.3391370977303162E-4</v>
      </c>
      <c r="E1643" s="5">
        <f t="shared" si="180"/>
        <v>7.27176047530265E-3</v>
      </c>
      <c r="F1643" s="5">
        <f>B$6+B$7*E1640+B$8*(H1642*100)^2</f>
        <v>1.0080470900838621</v>
      </c>
      <c r="G1643" s="14">
        <v>1.7683237129124566E-2</v>
      </c>
      <c r="H1643" s="8">
        <f t="shared" si="181"/>
        <v>1.0040154829901091E-2</v>
      </c>
      <c r="I1643" s="7">
        <f t="shared" si="179"/>
        <v>7.6430822992234748E-3</v>
      </c>
      <c r="J1643" s="10">
        <f t="shared" si="182"/>
        <v>0.43222189712285197</v>
      </c>
      <c r="K1643" s="10">
        <f t="shared" si="183"/>
        <v>0.19522683718426559</v>
      </c>
      <c r="AC1643" s="12"/>
      <c r="AD1643" s="13"/>
    </row>
    <row r="1644" spans="1:30" x14ac:dyDescent="0.3">
      <c r="A1644" s="17">
        <v>44879</v>
      </c>
      <c r="B1644" s="18">
        <v>8.0563311160766638E-3</v>
      </c>
      <c r="C1644" s="8">
        <f t="shared" si="177"/>
        <v>-4.314366888392334E-2</v>
      </c>
      <c r="D1644" s="5">
        <f t="shared" si="178"/>
        <v>1.8613761647656151E-3</v>
      </c>
      <c r="E1644" s="5">
        <f t="shared" si="180"/>
        <v>8.3391370977303162E-4</v>
      </c>
      <c r="F1644" s="5">
        <f>B$6+B$7*E1640+B$8*(H1643*100)^2</f>
        <v>0.98085523038613731</v>
      </c>
      <c r="G1644" s="14">
        <v>1.3988507661043969E-2</v>
      </c>
      <c r="H1644" s="8">
        <f t="shared" si="181"/>
        <v>9.9038135603722738E-3</v>
      </c>
      <c r="I1644" s="7">
        <f t="shared" si="179"/>
        <v>4.0846941006716948E-3</v>
      </c>
      <c r="J1644" s="10">
        <f t="shared" si="182"/>
        <v>0.29200356461518728</v>
      </c>
      <c r="K1644" s="10">
        <f t="shared" si="183"/>
        <v>6.712026975169838E-2</v>
      </c>
      <c r="AC1644" s="12"/>
      <c r="AD1644" s="13"/>
    </row>
    <row r="1645" spans="1:30" x14ac:dyDescent="0.3">
      <c r="A1645" s="17">
        <v>44881</v>
      </c>
      <c r="B1645" s="18">
        <v>-2.6124563191455251E-2</v>
      </c>
      <c r="C1645" s="8">
        <f t="shared" si="177"/>
        <v>-7.7324563191455253E-2</v>
      </c>
      <c r="D1645" s="5">
        <f t="shared" si="178"/>
        <v>5.9790880727493565E-3</v>
      </c>
      <c r="E1645" s="5">
        <f t="shared" si="180"/>
        <v>1.8613761647656151E-3</v>
      </c>
      <c r="F1645" s="5">
        <f>B$6+B$7*E1640+B$8*(H1644*100)^2</f>
        <v>0.95587950725377724</v>
      </c>
      <c r="G1645" s="14">
        <v>1.8787325367433196E-2</v>
      </c>
      <c r="H1645" s="8">
        <f t="shared" si="181"/>
        <v>9.7769090578453139E-3</v>
      </c>
      <c r="I1645" s="7">
        <f t="shared" si="179"/>
        <v>9.0104163095878816E-3</v>
      </c>
      <c r="J1645" s="10">
        <f t="shared" si="182"/>
        <v>0.47960080178346981</v>
      </c>
      <c r="K1645" s="10">
        <f t="shared" si="183"/>
        <v>0.26844265774924891</v>
      </c>
      <c r="AC1645" s="12"/>
      <c r="AD1645" s="13"/>
    </row>
    <row r="1646" spans="1:30" x14ac:dyDescent="0.3">
      <c r="A1646" s="17">
        <v>44882</v>
      </c>
      <c r="B1646" s="18">
        <v>-4.9103060296554653E-3</v>
      </c>
      <c r="C1646" s="8">
        <f t="shared" si="177"/>
        <v>-5.6110306029655471E-2</v>
      </c>
      <c r="D1646" s="5">
        <f t="shared" si="178"/>
        <v>3.1483664427415913E-3</v>
      </c>
      <c r="E1646" s="5">
        <f t="shared" si="180"/>
        <v>5.9790880727493565E-3</v>
      </c>
      <c r="F1646" s="5">
        <f>B$6+B$7*E1640+B$8*(H1645*100)^2</f>
        <v>0.93293930555670468</v>
      </c>
      <c r="G1646" s="14">
        <v>2.3178127502443566E-2</v>
      </c>
      <c r="H1646" s="8">
        <f t="shared" si="181"/>
        <v>9.6588783280291118E-3</v>
      </c>
      <c r="I1646" s="7">
        <f t="shared" si="179"/>
        <v>1.3519249174414454E-2</v>
      </c>
      <c r="J1646" s="10">
        <f t="shared" si="182"/>
        <v>0.58327615865385074</v>
      </c>
      <c r="K1646" s="10">
        <f t="shared" si="183"/>
        <v>0.52433919149302222</v>
      </c>
      <c r="AC1646" s="12"/>
      <c r="AD1646" s="13"/>
    </row>
    <row r="1647" spans="1:30" x14ac:dyDescent="0.3">
      <c r="A1647" s="17">
        <v>44883</v>
      </c>
      <c r="B1647" s="18">
        <v>-7.5303558748908176E-3</v>
      </c>
      <c r="C1647" s="8">
        <f t="shared" si="177"/>
        <v>-5.8730355874890817E-2</v>
      </c>
      <c r="D1647" s="5">
        <f t="shared" si="178"/>
        <v>3.4492547011913226E-3</v>
      </c>
      <c r="E1647" s="5">
        <f t="shared" si="180"/>
        <v>3.1483664427415913E-3</v>
      </c>
      <c r="F1647" s="5">
        <f>B$6+B$7*E1640+B$8*(H1646*100)^2</f>
        <v>0.91186873029794302</v>
      </c>
      <c r="G1647" s="14">
        <v>1.9904975235317611E-2</v>
      </c>
      <c r="H1647" s="8">
        <f t="shared" si="181"/>
        <v>9.5491817989707527E-3</v>
      </c>
      <c r="I1647" s="7">
        <f t="shared" si="179"/>
        <v>1.0355793436346858E-2</v>
      </c>
      <c r="J1647" s="10">
        <f t="shared" si="182"/>
        <v>0.52026155842547661</v>
      </c>
      <c r="K1647" s="10">
        <f t="shared" si="183"/>
        <v>0.34995495151183875</v>
      </c>
      <c r="AC1647" s="12"/>
      <c r="AD1647" s="13"/>
    </row>
    <row r="1648" spans="1:30" x14ac:dyDescent="0.3">
      <c r="A1648" s="17">
        <v>44886</v>
      </c>
      <c r="B1648" s="18">
        <v>7.9404702114007856E-3</v>
      </c>
      <c r="C1648" s="8">
        <f t="shared" si="177"/>
        <v>-4.3259529788599219E-2</v>
      </c>
      <c r="D1648" s="5">
        <f t="shared" si="178"/>
        <v>1.8713869175307032E-3</v>
      </c>
      <c r="E1648" s="5">
        <f t="shared" si="180"/>
        <v>3.4492547011913226E-3</v>
      </c>
      <c r="F1648" s="5">
        <f>B$6+B$7*E1640+B$8*(H1647*100)^2</f>
        <v>0.89251540692277065</v>
      </c>
      <c r="G1648" s="14">
        <v>1.3222632065905933E-2</v>
      </c>
      <c r="H1648" s="8">
        <f t="shared" si="181"/>
        <v>9.4473033555759738E-3</v>
      </c>
      <c r="I1648" s="7">
        <f t="shared" si="179"/>
        <v>3.7753287103299595E-3</v>
      </c>
      <c r="J1648" s="10">
        <f t="shared" si="182"/>
        <v>0.28552021197538308</v>
      </c>
      <c r="K1648" s="10">
        <f t="shared" si="183"/>
        <v>6.3419148503995659E-2</v>
      </c>
      <c r="AC1648" s="12"/>
      <c r="AD1648" s="13"/>
    </row>
    <row r="1649" spans="1:30" x14ac:dyDescent="0.3">
      <c r="A1649" s="17">
        <v>44887</v>
      </c>
      <c r="B1649" s="18">
        <v>-6.4995543841443789E-3</v>
      </c>
      <c r="C1649" s="8">
        <f t="shared" si="177"/>
        <v>-5.7699554384144383E-2</v>
      </c>
      <c r="D1649" s="5">
        <f t="shared" si="178"/>
        <v>3.3292385761288352E-3</v>
      </c>
      <c r="E1649" s="5">
        <f t="shared" si="180"/>
        <v>1.8713869175307032E-3</v>
      </c>
      <c r="F1649" s="5">
        <f>B$6+B$7*E1640+B$8*(H1648*100)^2</f>
        <v>0.87473937940267465</v>
      </c>
      <c r="G1649" s="14">
        <v>1.4340453153817722E-2</v>
      </c>
      <c r="H1649" s="8">
        <f t="shared" si="181"/>
        <v>9.3527502874965855E-3</v>
      </c>
      <c r="I1649" s="7">
        <f t="shared" si="179"/>
        <v>4.9877028663211365E-3</v>
      </c>
      <c r="J1649" s="10">
        <f t="shared" si="182"/>
        <v>0.34780650324102957</v>
      </c>
      <c r="K1649" s="10">
        <f t="shared" si="183"/>
        <v>0.1058733043107849</v>
      </c>
      <c r="AC1649" s="12"/>
      <c r="AD1649" s="13"/>
    </row>
    <row r="1650" spans="1:30" x14ac:dyDescent="0.3">
      <c r="A1650" s="17">
        <v>44888</v>
      </c>
      <c r="B1650" s="18">
        <v>-3.2518860183304204E-3</v>
      </c>
      <c r="C1650" s="8">
        <f t="shared" si="177"/>
        <v>-5.4451886018330425E-2</v>
      </c>
      <c r="D1650" s="5">
        <f t="shared" si="178"/>
        <v>2.9650078909532487E-3</v>
      </c>
      <c r="E1650" s="5">
        <f t="shared" si="180"/>
        <v>3.3292385761288352E-3</v>
      </c>
      <c r="F1650" s="5">
        <f>B$6+B$7*E1640+B$8*(H1649*100)^2</f>
        <v>0.85841209812546659</v>
      </c>
      <c r="G1650" s="14">
        <v>8.7606170238624572E-3</v>
      </c>
      <c r="H1650" s="8">
        <f t="shared" si="181"/>
        <v>9.2650531467739928E-3</v>
      </c>
      <c r="I1650" s="7">
        <f t="shared" si="179"/>
        <v>5.0443612291153558E-4</v>
      </c>
      <c r="J1650" s="10">
        <f t="shared" si="182"/>
        <v>5.7579976563013294E-2</v>
      </c>
      <c r="K1650" s="10">
        <f t="shared" si="183"/>
        <v>1.5382241865427027E-3</v>
      </c>
      <c r="AC1650" s="12"/>
      <c r="AD1650" s="13"/>
    </row>
    <row r="1651" spans="1:30" x14ac:dyDescent="0.3">
      <c r="A1651" s="17">
        <v>44889</v>
      </c>
      <c r="B1651" s="18">
        <v>2.8553414992305695E-2</v>
      </c>
      <c r="C1651" s="8">
        <f t="shared" si="177"/>
        <v>-2.2646585007694307E-2</v>
      </c>
      <c r="D1651" s="5">
        <f t="shared" si="178"/>
        <v>5.1286781251072458E-4</v>
      </c>
      <c r="E1651" s="5">
        <f t="shared" si="180"/>
        <v>2.9650078909532487E-3</v>
      </c>
      <c r="F1651" s="5">
        <f>B$6+B$7*E1640+B$8*(H1650*100)^2</f>
        <v>0.84341549027235108</v>
      </c>
      <c r="G1651" s="14">
        <v>1.763168296335977E-2</v>
      </c>
      <c r="H1651" s="8">
        <f t="shared" si="181"/>
        <v>9.1837655146042967E-3</v>
      </c>
      <c r="I1651" s="7">
        <f t="shared" si="179"/>
        <v>8.447917448755473E-3</v>
      </c>
      <c r="J1651" s="10">
        <f t="shared" si="182"/>
        <v>0.47913278989368224</v>
      </c>
      <c r="K1651" s="10">
        <f t="shared" si="183"/>
        <v>0.2676149800355887</v>
      </c>
      <c r="AC1651" s="12"/>
      <c r="AD1651" s="13"/>
    </row>
    <row r="1652" spans="1:30" x14ac:dyDescent="0.3">
      <c r="A1652" s="17">
        <v>44890</v>
      </c>
      <c r="B1652" s="18">
        <v>-2.5851952355178724E-2</v>
      </c>
      <c r="C1652" s="8">
        <f t="shared" si="177"/>
        <v>-7.7051952355178727E-2</v>
      </c>
      <c r="D1652" s="5">
        <f t="shared" si="178"/>
        <v>5.9370033617447329E-3</v>
      </c>
      <c r="E1652" s="5">
        <f t="shared" si="180"/>
        <v>5.1286781251072458E-4</v>
      </c>
      <c r="F1652" s="5">
        <f>B$6+B$7*E1640+B$8*(H1651*100)^2</f>
        <v>0.82964110595926455</v>
      </c>
      <c r="G1652" s="14">
        <v>1.5404935413329086E-2</v>
      </c>
      <c r="H1652" s="8">
        <f t="shared" si="181"/>
        <v>9.1084636792340811E-3</v>
      </c>
      <c r="I1652" s="7">
        <f t="shared" si="179"/>
        <v>6.2964717340950049E-3</v>
      </c>
      <c r="J1652" s="10">
        <f t="shared" si="182"/>
        <v>0.40873081029908098</v>
      </c>
      <c r="K1652" s="10">
        <f t="shared" si="183"/>
        <v>0.16579314799374334</v>
      </c>
      <c r="AC1652" s="12"/>
      <c r="AD1652" s="13"/>
    </row>
    <row r="1653" spans="1:30" x14ac:dyDescent="0.3">
      <c r="A1653" s="17">
        <v>44893</v>
      </c>
      <c r="B1653" s="18">
        <v>-1.79097123079314E-3</v>
      </c>
      <c r="C1653" s="8">
        <f t="shared" si="177"/>
        <v>-5.2990971230793139E-2</v>
      </c>
      <c r="D1653" s="5">
        <f t="shared" si="178"/>
        <v>2.808043031982746E-3</v>
      </c>
      <c r="E1653" s="5">
        <f t="shared" si="180"/>
        <v>5.9370033617447329E-3</v>
      </c>
      <c r="F1653" s="5">
        <f>B$6+B$7*E1640+B$8*(H1652*100)^2</f>
        <v>0.81698933396769446</v>
      </c>
      <c r="G1653" s="14">
        <v>6.5445028618369514E-3</v>
      </c>
      <c r="H1653" s="8">
        <f t="shared" si="181"/>
        <v>9.0387462292493559E-3</v>
      </c>
      <c r="I1653" s="7">
        <f t="shared" si="179"/>
        <v>2.4942433674124045E-3</v>
      </c>
      <c r="J1653" s="10">
        <f t="shared" si="182"/>
        <v>0.38112037232913742</v>
      </c>
      <c r="K1653" s="10">
        <f t="shared" si="183"/>
        <v>4.6944884938691311E-2</v>
      </c>
      <c r="AC1653" s="12"/>
      <c r="AD1653" s="13"/>
    </row>
    <row r="1654" spans="1:30" x14ac:dyDescent="0.3">
      <c r="A1654" s="17">
        <v>44894</v>
      </c>
      <c r="B1654" s="18">
        <v>1.9373182058179658E-2</v>
      </c>
      <c r="C1654" s="8">
        <f t="shared" si="177"/>
        <v>-3.1826817941820344E-2</v>
      </c>
      <c r="D1654" s="5">
        <f t="shared" si="178"/>
        <v>1.0129463403017775E-3</v>
      </c>
      <c r="E1654" s="5">
        <f t="shared" si="180"/>
        <v>2.808043031982746E-3</v>
      </c>
      <c r="F1654" s="5">
        <f>B$6+B$7*E1640+B$8*(H1653*100)^2</f>
        <v>0.80536868139343742</v>
      </c>
      <c r="G1654" s="14">
        <v>1.8863300580686831E-2</v>
      </c>
      <c r="H1654" s="8">
        <f t="shared" si="181"/>
        <v>8.9742335683524396E-3</v>
      </c>
      <c r="I1654" s="7">
        <f t="shared" si="179"/>
        <v>9.8890670123343918E-3</v>
      </c>
      <c r="J1654" s="10">
        <f t="shared" si="182"/>
        <v>0.52424902895622105</v>
      </c>
      <c r="K1654" s="10">
        <f t="shared" si="183"/>
        <v>0.3590792765204891</v>
      </c>
      <c r="AC1654" s="12"/>
      <c r="AD1654" s="13"/>
    </row>
    <row r="1655" spans="1:30" x14ac:dyDescent="0.3">
      <c r="A1655" s="17">
        <v>44895</v>
      </c>
      <c r="B1655" s="18">
        <v>1.410970783952787E-2</v>
      </c>
      <c r="C1655" s="8">
        <f t="shared" si="177"/>
        <v>-3.7090292160472133E-2</v>
      </c>
      <c r="D1655" s="5">
        <f t="shared" si="178"/>
        <v>1.3756897725491805E-3</v>
      </c>
      <c r="E1655" s="5">
        <f t="shared" si="180"/>
        <v>1.0129463403017775E-3</v>
      </c>
      <c r="F1655" s="5">
        <f>B$6+B$7*E1640+B$8*(H1654*100)^2</f>
        <v>0.79469511200398246</v>
      </c>
      <c r="G1655" s="14">
        <v>1.1882856133667227E-2</v>
      </c>
      <c r="H1655" s="8">
        <f t="shared" si="181"/>
        <v>8.9145673591261992E-3</v>
      </c>
      <c r="I1655" s="7">
        <f t="shared" si="179"/>
        <v>2.968288774541028E-3</v>
      </c>
      <c r="J1655" s="10">
        <f t="shared" si="182"/>
        <v>0.24979590269809734</v>
      </c>
      <c r="K1655" s="10">
        <f t="shared" si="183"/>
        <v>4.5560612661610156E-2</v>
      </c>
      <c r="AC1655" s="12"/>
      <c r="AD1655" s="13"/>
    </row>
    <row r="1656" spans="1:30" x14ac:dyDescent="0.3">
      <c r="A1656" s="17">
        <v>44896</v>
      </c>
      <c r="B1656" s="18">
        <v>-1.3965457131547676E-2</v>
      </c>
      <c r="C1656" s="8">
        <f t="shared" si="177"/>
        <v>-6.5165457131547672E-2</v>
      </c>
      <c r="D1656" s="5">
        <f t="shared" si="178"/>
        <v>4.2465368031635777E-3</v>
      </c>
      <c r="E1656" s="5">
        <f t="shared" si="180"/>
        <v>1.3756897725491805E-3</v>
      </c>
      <c r="F1656" s="5">
        <f>B$6+B$7*E1640+B$8*(H1655*100)^2</f>
        <v>0.78489143851976806</v>
      </c>
      <c r="G1656" s="14">
        <v>8.8655939543090118E-3</v>
      </c>
      <c r="H1656" s="8">
        <f t="shared" si="181"/>
        <v>8.8594099042756114E-3</v>
      </c>
      <c r="I1656" s="7">
        <f t="shared" si="179"/>
        <v>6.1840500334003901E-6</v>
      </c>
      <c r="J1656" s="10">
        <f t="shared" si="182"/>
        <v>6.9753364131849393E-4</v>
      </c>
      <c r="K1656" s="10">
        <f t="shared" si="183"/>
        <v>2.4350302618714181E-7</v>
      </c>
      <c r="AC1656" s="12"/>
      <c r="AD1656" s="13"/>
    </row>
    <row r="1657" spans="1:30" x14ac:dyDescent="0.3">
      <c r="A1657" s="17">
        <v>44897</v>
      </c>
      <c r="B1657" s="18">
        <v>8.9567572080963588E-3</v>
      </c>
      <c r="C1657" s="8">
        <f t="shared" si="177"/>
        <v>-4.224324279190364E-2</v>
      </c>
      <c r="D1657" s="5">
        <f t="shared" si="178"/>
        <v>1.7844915615757189E-3</v>
      </c>
      <c r="E1657" s="5">
        <f t="shared" si="180"/>
        <v>4.2465368031635777E-3</v>
      </c>
      <c r="F1657" s="5">
        <f>B$6+B$7*E1640+B$8*(H1656*100)^2</f>
        <v>0.77588676442451687</v>
      </c>
      <c r="G1657" s="14">
        <v>2.2239181680768216E-2</v>
      </c>
      <c r="H1657" s="8">
        <f t="shared" si="181"/>
        <v>8.8084434744426718E-3</v>
      </c>
      <c r="I1657" s="7">
        <f t="shared" si="179"/>
        <v>1.3430738206325545E-2</v>
      </c>
      <c r="J1657" s="10">
        <f t="shared" si="182"/>
        <v>0.60392232048448291</v>
      </c>
      <c r="K1657" s="10">
        <f t="shared" si="183"/>
        <v>0.59861234130346563</v>
      </c>
      <c r="AC1657" s="12"/>
      <c r="AD1657" s="13"/>
    </row>
    <row r="1658" spans="1:30" x14ac:dyDescent="0.3">
      <c r="A1658" s="17">
        <v>44900</v>
      </c>
      <c r="B1658" s="18">
        <v>-2.2800038818797972E-2</v>
      </c>
      <c r="C1658" s="8">
        <f t="shared" si="177"/>
        <v>-7.4000038818797978E-2</v>
      </c>
      <c r="D1658" s="5">
        <f t="shared" si="178"/>
        <v>5.4760057451836075E-3</v>
      </c>
      <c r="E1658" s="5">
        <f t="shared" si="180"/>
        <v>1.7844915615757189E-3</v>
      </c>
      <c r="F1658" s="5">
        <f>B$6+B$7*E1640+B$8*(H1657*100)^2</f>
        <v>0.76761597126802872</v>
      </c>
      <c r="G1658" s="14">
        <v>1.1962217030232708E-2</v>
      </c>
      <c r="H1658" s="8">
        <f t="shared" si="181"/>
        <v>8.7613695919532397E-3</v>
      </c>
      <c r="I1658" s="7">
        <f t="shared" si="179"/>
        <v>3.200847438279468E-3</v>
      </c>
      <c r="J1658" s="10">
        <f t="shared" si="182"/>
        <v>0.26757978309453895</v>
      </c>
      <c r="K1658" s="10">
        <f t="shared" si="183"/>
        <v>5.3935561329174986E-2</v>
      </c>
      <c r="AC1658" s="12"/>
      <c r="AD1658" s="13"/>
    </row>
    <row r="1659" spans="1:30" x14ac:dyDescent="0.3">
      <c r="A1659" s="17">
        <v>44901</v>
      </c>
      <c r="B1659" s="18">
        <v>1.2058430028650303E-3</v>
      </c>
      <c r="C1659" s="8">
        <f t="shared" si="177"/>
        <v>-4.999415699713497E-2</v>
      </c>
      <c r="D1659" s="5">
        <f t="shared" si="178"/>
        <v>2.4994157338541793E-3</v>
      </c>
      <c r="E1659" s="5">
        <f t="shared" si="180"/>
        <v>5.4760057451836075E-3</v>
      </c>
      <c r="F1659" s="5">
        <f>B$6+B$7*E1640+B$8*(H1658*100)^2</f>
        <v>0.76001924775379448</v>
      </c>
      <c r="G1659" s="14">
        <v>1.0240775847561339E-2</v>
      </c>
      <c r="H1659" s="8">
        <f t="shared" si="181"/>
        <v>8.7179082798214541E-3</v>
      </c>
      <c r="I1659" s="7">
        <f t="shared" si="179"/>
        <v>1.5228675677398853E-3</v>
      </c>
      <c r="J1659" s="10">
        <f t="shared" si="182"/>
        <v>0.14870626897888106</v>
      </c>
      <c r="K1659" s="10">
        <f t="shared" si="183"/>
        <v>1.3684628202410565E-2</v>
      </c>
      <c r="AC1659" s="12"/>
      <c r="AD1659" s="13"/>
    </row>
    <row r="1660" spans="1:30" x14ac:dyDescent="0.3">
      <c r="A1660" s="17">
        <v>44902</v>
      </c>
      <c r="B1660" s="18">
        <v>-1.5715372317144619E-3</v>
      </c>
      <c r="C1660" s="8">
        <f t="shared" si="177"/>
        <v>-5.2771537231714467E-2</v>
      </c>
      <c r="D1660" s="5">
        <f t="shared" si="178"/>
        <v>2.7848351417982262E-3</v>
      </c>
      <c r="E1660" s="5">
        <f t="shared" si="180"/>
        <v>2.4994157338541793E-3</v>
      </c>
      <c r="F1660" s="5">
        <f>B$6+B$7*E1640+B$8*(H1659*100)^2</f>
        <v>0.75304165720597038</v>
      </c>
      <c r="G1660" s="14">
        <v>1.1493892523358097E-2</v>
      </c>
      <c r="H1660" s="8">
        <f t="shared" si="181"/>
        <v>8.6777972850601345E-3</v>
      </c>
      <c r="I1660" s="7">
        <f t="shared" si="179"/>
        <v>2.8160952382979623E-3</v>
      </c>
      <c r="J1660" s="10">
        <f t="shared" si="182"/>
        <v>0.24500796684630924</v>
      </c>
      <c r="K1660" s="10">
        <f t="shared" si="183"/>
        <v>4.3469205813009726E-2</v>
      </c>
      <c r="AC1660" s="12"/>
      <c r="AD1660" s="13"/>
    </row>
    <row r="1661" spans="1:30" x14ac:dyDescent="0.3">
      <c r="A1661" s="17">
        <v>44903</v>
      </c>
      <c r="B1661" s="18">
        <v>-1.9538399810321204E-2</v>
      </c>
      <c r="C1661" s="8">
        <f t="shared" si="177"/>
        <v>-7.0738399810321206E-2</v>
      </c>
      <c r="D1661" s="5">
        <f t="shared" si="178"/>
        <v>5.0039212077248509E-3</v>
      </c>
      <c r="E1661" s="5">
        <f t="shared" si="180"/>
        <v>2.7848351417982262E-3</v>
      </c>
      <c r="F1661" s="5">
        <f>B$6+B$7*E1640+B$8*(H1660*100)^2</f>
        <v>0.74663274028779392</v>
      </c>
      <c r="G1661" s="14">
        <v>1.1610877012460188E-2</v>
      </c>
      <c r="H1661" s="8">
        <f t="shared" si="181"/>
        <v>8.6407912848754428E-3</v>
      </c>
      <c r="I1661" s="7">
        <f t="shared" si="179"/>
        <v>2.970085727584745E-3</v>
      </c>
      <c r="J1661" s="10">
        <f t="shared" si="182"/>
        <v>0.25580201430067717</v>
      </c>
      <c r="K1661" s="10">
        <f t="shared" si="183"/>
        <v>4.8280272444639172E-2</v>
      </c>
      <c r="AC1661" s="12"/>
      <c r="AD1661" s="13"/>
    </row>
    <row r="1662" spans="1:30" x14ac:dyDescent="0.3">
      <c r="A1662" s="17">
        <v>44904</v>
      </c>
      <c r="B1662" s="18">
        <v>4.1315067096474702E-3</v>
      </c>
      <c r="C1662" s="8">
        <f t="shared" si="177"/>
        <v>-4.706849329035253E-2</v>
      </c>
      <c r="D1662" s="5">
        <f t="shared" si="178"/>
        <v>2.2154430606239612E-3</v>
      </c>
      <c r="E1662" s="5">
        <f t="shared" si="180"/>
        <v>5.0039212077248509E-3</v>
      </c>
      <c r="F1662" s="5">
        <f>B$6+B$7*E1662+B$8*(G1661*100)^2</f>
        <v>1.2931737427525416</v>
      </c>
      <c r="G1662" s="14">
        <v>9.7033271772897448E-3</v>
      </c>
      <c r="H1662" s="8">
        <f t="shared" si="181"/>
        <v>1.1371779732093572E-2</v>
      </c>
      <c r="I1662" s="7">
        <f t="shared" si="179"/>
        <v>1.668452554803827E-3</v>
      </c>
      <c r="J1662" s="10">
        <f t="shared" si="182"/>
        <v>0.17194643902235662</v>
      </c>
      <c r="K1662" s="10">
        <f t="shared" si="183"/>
        <v>1.1947305813471143E-2</v>
      </c>
      <c r="AC1662" s="12"/>
      <c r="AD1662" s="13"/>
    </row>
    <row r="1663" spans="1:30" x14ac:dyDescent="0.3">
      <c r="A1663" s="17">
        <v>44907</v>
      </c>
      <c r="B1663" s="18">
        <v>-2.2775963040763587E-2</v>
      </c>
      <c r="C1663" s="8">
        <f t="shared" si="177"/>
        <v>-7.3975963040763593E-2</v>
      </c>
      <c r="D1663" s="5">
        <f t="shared" si="178"/>
        <v>5.4724431078084206E-3</v>
      </c>
      <c r="E1663" s="5">
        <f t="shared" si="180"/>
        <v>2.2154430606239612E-3</v>
      </c>
      <c r="F1663" s="5">
        <f>B$6+B$7*E1662+B$8*(H1662*100)^2</f>
        <v>1.2427013344597453</v>
      </c>
      <c r="G1663" s="14">
        <v>2.1579745305990664E-2</v>
      </c>
      <c r="H1663" s="8">
        <f t="shared" si="181"/>
        <v>1.1147651476700127E-2</v>
      </c>
      <c r="I1663" s="7">
        <f t="shared" si="179"/>
        <v>1.0432093829290537E-2</v>
      </c>
      <c r="J1663" s="10">
        <f t="shared" si="182"/>
        <v>0.48342061879639175</v>
      </c>
      <c r="K1663" s="10">
        <f t="shared" si="183"/>
        <v>0.27528459448457654</v>
      </c>
      <c r="AC1663" s="12"/>
      <c r="AD1663" s="13"/>
    </row>
    <row r="1664" spans="1:30" x14ac:dyDescent="0.3">
      <c r="A1664" s="17">
        <v>44908</v>
      </c>
      <c r="B1664" s="18">
        <v>-1.3119582315498493E-2</v>
      </c>
      <c r="C1664" s="8">
        <f t="shared" si="177"/>
        <v>-6.4319582315498502E-2</v>
      </c>
      <c r="D1664" s="5">
        <f t="shared" si="178"/>
        <v>4.1370086692401878E-3</v>
      </c>
      <c r="E1664" s="5">
        <f t="shared" si="180"/>
        <v>5.4724431078084206E-3</v>
      </c>
      <c r="F1664" s="5">
        <f>B$6+B$7*E1662+B$8*(H1663*100)^2</f>
        <v>1.1963424274428116</v>
      </c>
      <c r="G1664" s="14">
        <v>1.9757848389224904E-2</v>
      </c>
      <c r="H1664" s="8">
        <f t="shared" si="181"/>
        <v>1.0937743951303723E-2</v>
      </c>
      <c r="I1664" s="7">
        <f t="shared" si="179"/>
        <v>8.8201044379211807E-3</v>
      </c>
      <c r="J1664" s="10">
        <f t="shared" si="182"/>
        <v>0.44641016897018471</v>
      </c>
      <c r="K1664" s="10">
        <f t="shared" si="183"/>
        <v>0.21506031910449064</v>
      </c>
      <c r="AC1664" s="12"/>
      <c r="AD1664" s="13"/>
    </row>
    <row r="1665" spans="1:30" x14ac:dyDescent="0.3">
      <c r="A1665" s="17">
        <v>44909</v>
      </c>
      <c r="B1665" s="18">
        <v>-8.5702597989835004E-4</v>
      </c>
      <c r="C1665" s="8">
        <f t="shared" si="177"/>
        <v>-5.205702597989835E-2</v>
      </c>
      <c r="D1665" s="5">
        <f t="shared" si="178"/>
        <v>2.7099339538718117E-3</v>
      </c>
      <c r="E1665" s="5">
        <f t="shared" si="180"/>
        <v>4.1370086692401878E-3</v>
      </c>
      <c r="F1665" s="5">
        <f>B$6+B$7*E1662+B$8*(H1664*100)^2</f>
        <v>1.1537617713477584</v>
      </c>
      <c r="G1665" s="14">
        <v>2.0080280981521668E-2</v>
      </c>
      <c r="H1665" s="8">
        <f t="shared" si="181"/>
        <v>1.0741330324255735E-2</v>
      </c>
      <c r="I1665" s="7">
        <f t="shared" si="179"/>
        <v>9.338950657265933E-3</v>
      </c>
      <c r="J1665" s="10">
        <f t="shared" si="182"/>
        <v>0.46508067620467303</v>
      </c>
      <c r="K1665" s="10">
        <f t="shared" si="183"/>
        <v>0.24380144380017055</v>
      </c>
      <c r="AC1665" s="12"/>
      <c r="AD1665" s="13"/>
    </row>
    <row r="1666" spans="1:30" x14ac:dyDescent="0.3">
      <c r="A1666" s="17">
        <v>44910</v>
      </c>
      <c r="B1666" s="18">
        <v>-6.2638227748020199E-4</v>
      </c>
      <c r="C1666" s="8">
        <f t="shared" si="177"/>
        <v>-5.1826382277480203E-2</v>
      </c>
      <c r="D1666" s="5">
        <f t="shared" si="178"/>
        <v>2.6859738999715139E-3</v>
      </c>
      <c r="E1666" s="5">
        <f t="shared" si="180"/>
        <v>2.7099339538718117E-3</v>
      </c>
      <c r="F1666" s="5">
        <f>B$6+B$7*E1662+B$8*(H1665*100)^2</f>
        <v>1.1146514387244519</v>
      </c>
      <c r="G1666" s="14">
        <v>1.673590757439301E-2</v>
      </c>
      <c r="H1666" s="8">
        <f t="shared" si="181"/>
        <v>1.0557705426485682E-2</v>
      </c>
      <c r="I1666" s="7">
        <f t="shared" si="179"/>
        <v>6.1782021479073277E-3</v>
      </c>
      <c r="J1666" s="10">
        <f t="shared" si="182"/>
        <v>0.36915847679275937</v>
      </c>
      <c r="K1666" s="10">
        <f t="shared" si="183"/>
        <v>0.12448357596343174</v>
      </c>
      <c r="AC1666" s="12"/>
      <c r="AD1666" s="13"/>
    </row>
    <row r="1667" spans="1:30" x14ac:dyDescent="0.3">
      <c r="A1667" s="17">
        <v>44911</v>
      </c>
      <c r="B1667" s="18">
        <v>-8.8399756542772729E-3</v>
      </c>
      <c r="C1667" s="8">
        <f t="shared" si="177"/>
        <v>-6.0039975654277274E-2</v>
      </c>
      <c r="D1667" s="5">
        <f t="shared" si="178"/>
        <v>3.6047986765662078E-3</v>
      </c>
      <c r="E1667" s="5">
        <f t="shared" si="180"/>
        <v>2.6859738999715139E-3</v>
      </c>
      <c r="F1667" s="5">
        <f>B$6+B$7*E1662+B$8*(H1666*100)^2</f>
        <v>1.078728598209945</v>
      </c>
      <c r="G1667" s="14">
        <v>1.0370138305728019E-2</v>
      </c>
      <c r="H1667" s="8">
        <f t="shared" si="181"/>
        <v>1.0386186009358513E-2</v>
      </c>
      <c r="I1667" s="7">
        <f t="shared" si="179"/>
        <v>1.6047703630494084E-5</v>
      </c>
      <c r="J1667" s="10">
        <f t="shared" si="182"/>
        <v>1.5474917650452186E-3</v>
      </c>
      <c r="K1667" s="10">
        <f t="shared" si="183"/>
        <v>1.1948991247567875E-6</v>
      </c>
      <c r="AC1667" s="12"/>
      <c r="AD1667" s="13"/>
    </row>
    <row r="1668" spans="1:30" x14ac:dyDescent="0.3">
      <c r="A1668" s="17">
        <v>44914</v>
      </c>
      <c r="B1668" s="18">
        <v>1.6445597428128098E-2</v>
      </c>
      <c r="C1668" s="8">
        <f t="shared" si="177"/>
        <v>-3.4754402571871901E-2</v>
      </c>
      <c r="D1668" s="5">
        <f t="shared" si="178"/>
        <v>1.2078684981277363E-3</v>
      </c>
      <c r="E1668" s="5">
        <f t="shared" si="180"/>
        <v>3.6047986765662078E-3</v>
      </c>
      <c r="F1668" s="5">
        <f>B$6+B$7*E1662+B$8*(H1667*100)^2</f>
        <v>1.0457334691973705</v>
      </c>
      <c r="G1668" s="14">
        <v>1.2333400799797991E-2</v>
      </c>
      <c r="H1668" s="8">
        <f t="shared" si="181"/>
        <v>1.0226111035957759E-2</v>
      </c>
      <c r="I1668" s="7">
        <f t="shared" si="179"/>
        <v>2.1072897638402324E-3</v>
      </c>
      <c r="J1668" s="10">
        <f t="shared" si="182"/>
        <v>0.17086039755350751</v>
      </c>
      <c r="K1668" s="10">
        <f t="shared" si="183"/>
        <v>1.8702777767324763E-2</v>
      </c>
      <c r="AC1668" s="12"/>
      <c r="AD1668" s="13"/>
    </row>
    <row r="1669" spans="1:30" x14ac:dyDescent="0.3">
      <c r="A1669" s="17">
        <v>44915</v>
      </c>
      <c r="B1669" s="18">
        <v>2.3158441973203128E-2</v>
      </c>
      <c r="C1669" s="8">
        <f t="shared" si="177"/>
        <v>-2.8041558026796875E-2</v>
      </c>
      <c r="D1669" s="5">
        <f t="shared" si="178"/>
        <v>7.8632897657021628E-4</v>
      </c>
      <c r="E1669" s="5">
        <f t="shared" si="180"/>
        <v>1.2078684981277363E-3</v>
      </c>
      <c r="F1669" s="5">
        <f>B$6+B$7*E1662+B$8*(H1668*100)^2</f>
        <v>1.0154274431993209</v>
      </c>
      <c r="G1669" s="14">
        <v>1.6709905730121898E-2</v>
      </c>
      <c r="H1669" s="8">
        <f t="shared" si="181"/>
        <v>1.0076841981490635E-2</v>
      </c>
      <c r="I1669" s="7">
        <f t="shared" si="179"/>
        <v>6.6330637486312627E-3</v>
      </c>
      <c r="J1669" s="10">
        <f t="shared" si="182"/>
        <v>0.3969539897926686</v>
      </c>
      <c r="K1669" s="10">
        <f t="shared" si="183"/>
        <v>0.15248648176762325</v>
      </c>
      <c r="AC1669" s="12"/>
      <c r="AD1669" s="13"/>
    </row>
    <row r="1670" spans="1:30" x14ac:dyDescent="0.3">
      <c r="A1670" s="17">
        <v>44916</v>
      </c>
      <c r="B1670" s="18">
        <v>3.1172444184793579E-3</v>
      </c>
      <c r="C1670" s="8">
        <f t="shared" si="177"/>
        <v>-4.8082755581520642E-2</v>
      </c>
      <c r="D1670" s="5">
        <f t="shared" si="178"/>
        <v>2.3119513843122544E-3</v>
      </c>
      <c r="E1670" s="5">
        <f t="shared" si="180"/>
        <v>7.8632897657021628E-4</v>
      </c>
      <c r="F1670" s="5">
        <f>B$6+B$7*E1662+B$8*(H1669*100)^2</f>
        <v>0.98759135832011213</v>
      </c>
      <c r="G1670" s="14">
        <v>1.162324309443589E-2</v>
      </c>
      <c r="H1670" s="8">
        <f t="shared" si="181"/>
        <v>9.9377631201398239E-3</v>
      </c>
      <c r="I1670" s="7">
        <f t="shared" si="179"/>
        <v>1.6854799742960658E-3</v>
      </c>
      <c r="J1670" s="10">
        <f t="shared" si="182"/>
        <v>0.14500944018824782</v>
      </c>
      <c r="K1670" s="10">
        <f t="shared" si="183"/>
        <v>1.2938705787828297E-2</v>
      </c>
      <c r="AC1670" s="12"/>
      <c r="AD1670" s="13"/>
    </row>
    <row r="1671" spans="1:30" x14ac:dyDescent="0.3">
      <c r="A1671" s="17">
        <v>44917</v>
      </c>
      <c r="B1671" s="18">
        <v>3.7273447332266742E-5</v>
      </c>
      <c r="C1671" s="8">
        <f t="shared" si="177"/>
        <v>-5.1162726552667737E-2</v>
      </c>
      <c r="D1671" s="5">
        <f t="shared" si="178"/>
        <v>2.6176245883030524E-3</v>
      </c>
      <c r="E1671" s="5">
        <f t="shared" si="180"/>
        <v>2.3119513843122544E-3</v>
      </c>
      <c r="F1671" s="5">
        <f>B$6+B$7*E1662+B$8*(H1670*100)^2</f>
        <v>0.96202391435855894</v>
      </c>
      <c r="G1671" s="14">
        <v>1.146696820621004E-2</v>
      </c>
      <c r="H1671" s="8">
        <f t="shared" si="181"/>
        <v>9.8082817779596796E-3</v>
      </c>
      <c r="I1671" s="7">
        <f t="shared" si="179"/>
        <v>1.65868642825036E-3</v>
      </c>
      <c r="J1671" s="10">
        <f t="shared" si="182"/>
        <v>0.14464908234001064</v>
      </c>
      <c r="K1671" s="10">
        <f t="shared" si="183"/>
        <v>1.286734087640018E-2</v>
      </c>
      <c r="AC1671" s="12"/>
      <c r="AD1671" s="13"/>
    </row>
    <row r="1672" spans="1:30" x14ac:dyDescent="0.3">
      <c r="A1672" s="17">
        <v>44918</v>
      </c>
      <c r="B1672" s="18">
        <v>2.1944064190792336E-2</v>
      </c>
      <c r="C1672" s="8">
        <f t="shared" si="177"/>
        <v>-2.9255935809207666E-2</v>
      </c>
      <c r="D1672" s="5">
        <f t="shared" si="178"/>
        <v>8.5590978007247945E-4</v>
      </c>
      <c r="E1672" s="5">
        <f t="shared" si="180"/>
        <v>2.6176245883030524E-3</v>
      </c>
      <c r="F1672" s="5">
        <f>B$6+B$7*E1662+B$8*(H1671*100)^2</f>
        <v>0.93854021707987234</v>
      </c>
      <c r="G1672" s="14">
        <v>1.0638374328724455E-2</v>
      </c>
      <c r="H1672" s="8">
        <f t="shared" si="181"/>
        <v>9.6878285341962592E-3</v>
      </c>
      <c r="I1672" s="7">
        <f t="shared" si="179"/>
        <v>9.5054579452819553E-4</v>
      </c>
      <c r="J1672" s="10">
        <f t="shared" si="182"/>
        <v>8.9350662531365005E-2</v>
      </c>
      <c r="K1672" s="10">
        <f t="shared" si="183"/>
        <v>4.5201524546401028E-3</v>
      </c>
      <c r="AC1672" s="12"/>
      <c r="AD1672" s="13"/>
    </row>
    <row r="1673" spans="1:30" x14ac:dyDescent="0.3">
      <c r="A1673" s="17">
        <v>44921</v>
      </c>
      <c r="B1673" s="18">
        <v>-8.7898165216539152E-3</v>
      </c>
      <c r="C1673" s="8">
        <f t="shared" si="177"/>
        <v>-5.9989816521653916E-2</v>
      </c>
      <c r="D1673" s="5">
        <f t="shared" si="178"/>
        <v>3.598778086301701E-3</v>
      </c>
      <c r="E1673" s="5">
        <f t="shared" si="180"/>
        <v>8.5590978007247945E-4</v>
      </c>
      <c r="F1673" s="5">
        <f>B$6+B$7*E1662+B$8*(H1672*100)^2</f>
        <v>0.91697044112939863</v>
      </c>
      <c r="G1673" s="14">
        <v>7.6415245235263041E-3</v>
      </c>
      <c r="H1673" s="8">
        <f t="shared" si="181"/>
        <v>9.575857356547238E-3</v>
      </c>
      <c r="I1673" s="7">
        <f t="shared" si="179"/>
        <v>1.9343328330209339E-3</v>
      </c>
      <c r="J1673" s="10">
        <f t="shared" si="182"/>
        <v>0.25313441409048898</v>
      </c>
      <c r="K1673" s="10">
        <f t="shared" si="183"/>
        <v>2.3646936546533714E-2</v>
      </c>
      <c r="AC1673" s="12"/>
      <c r="AD1673" s="13"/>
    </row>
    <row r="1674" spans="1:30" x14ac:dyDescent="0.3">
      <c r="A1674" s="17">
        <v>44922</v>
      </c>
      <c r="B1674" s="18">
        <v>-3.6022795017145296E-3</v>
      </c>
      <c r="C1674" s="8">
        <f t="shared" si="177"/>
        <v>-5.4802279501714533E-2</v>
      </c>
      <c r="D1674" s="5">
        <f t="shared" si="178"/>
        <v>3.0032898385840409E-3</v>
      </c>
      <c r="E1674" s="5">
        <f t="shared" si="180"/>
        <v>3.598778086301701E-3</v>
      </c>
      <c r="F1674" s="5">
        <f>B$6+B$7*E1662+B$8*(H1673*100)^2</f>
        <v>0.89715860191888852</v>
      </c>
      <c r="G1674" s="14">
        <v>1.1676804758461775E-2</v>
      </c>
      <c r="H1674" s="8">
        <f t="shared" si="181"/>
        <v>9.4718456592096587E-3</v>
      </c>
      <c r="I1674" s="7">
        <f t="shared" si="179"/>
        <v>2.2049590992521163E-3</v>
      </c>
      <c r="J1674" s="10">
        <f t="shared" si="182"/>
        <v>0.18883240277304963</v>
      </c>
      <c r="K1674" s="10">
        <f t="shared" si="183"/>
        <v>2.3510269069578982E-2</v>
      </c>
      <c r="AC1674" s="12"/>
      <c r="AD1674" s="13"/>
    </row>
    <row r="1675" spans="1:30" x14ac:dyDescent="0.3">
      <c r="A1675" s="17">
        <v>44923</v>
      </c>
      <c r="B1675" s="18">
        <v>1.7293553991318988E-2</v>
      </c>
      <c r="C1675" s="8">
        <f t="shared" si="177"/>
        <v>-3.3906446008681014E-2</v>
      </c>
      <c r="D1675" s="5">
        <f t="shared" si="178"/>
        <v>1.1496470809396007E-3</v>
      </c>
      <c r="E1675" s="5">
        <f t="shared" si="180"/>
        <v>3.0032898385840409E-3</v>
      </c>
      <c r="F1675" s="5">
        <f>B$6+B$7*E1662+B$8*(H1674*100)^2</f>
        <v>0.87896142760403517</v>
      </c>
      <c r="G1675" s="14">
        <v>8.9053148736585545E-3</v>
      </c>
      <c r="H1675" s="8">
        <f t="shared" si="181"/>
        <v>9.3752942759362766E-3</v>
      </c>
      <c r="I1675" s="7">
        <f t="shared" si="179"/>
        <v>4.6997940227772213E-4</v>
      </c>
      <c r="J1675" s="10">
        <f t="shared" si="182"/>
        <v>5.2775158312245204E-2</v>
      </c>
      <c r="K1675" s="10">
        <f t="shared" si="183"/>
        <v>1.3001227780982116E-3</v>
      </c>
      <c r="AC1675" s="12"/>
      <c r="AD1675" s="13"/>
    </row>
    <row r="1676" spans="1:30" x14ac:dyDescent="0.3">
      <c r="A1676" s="17">
        <v>44924</v>
      </c>
      <c r="B1676" s="18">
        <v>-1.8704492714236062E-3</v>
      </c>
      <c r="C1676" s="8">
        <f t="shared" ref="C1676:C1739" si="184">B1676-B$5</f>
        <v>-5.3070449271423611E-2</v>
      </c>
      <c r="D1676" s="5">
        <f t="shared" ref="D1676:D1739" si="185">C1676^2</f>
        <v>2.8164725858707469E-3</v>
      </c>
      <c r="E1676" s="5">
        <f t="shared" si="180"/>
        <v>1.1496470809396007E-3</v>
      </c>
      <c r="F1676" s="5">
        <f>B$6+B$7*E1662+B$8*(H1675*100)^2</f>
        <v>0.86224732299584228</v>
      </c>
      <c r="G1676" s="14">
        <v>9.9219719126056594E-3</v>
      </c>
      <c r="H1676" s="8">
        <f t="shared" si="181"/>
        <v>9.2857273435948059E-3</v>
      </c>
      <c r="I1676" s="7">
        <f t="shared" si="179"/>
        <v>6.3624456901085341E-4</v>
      </c>
      <c r="J1676" s="10">
        <f t="shared" si="182"/>
        <v>6.4124810533127782E-2</v>
      </c>
      <c r="K1676" s="10">
        <f t="shared" si="183"/>
        <v>2.2453935580115658E-3</v>
      </c>
      <c r="AC1676" s="12"/>
      <c r="AD1676" s="13"/>
    </row>
    <row r="1677" spans="1:30" x14ac:dyDescent="0.3">
      <c r="A1677" s="17">
        <v>44928</v>
      </c>
      <c r="B1677" s="18">
        <v>-3.3782156716545129E-2</v>
      </c>
      <c r="C1677" s="8">
        <f t="shared" si="184"/>
        <v>-8.4982156716545132E-2</v>
      </c>
      <c r="D1677" s="5">
        <f t="shared" si="185"/>
        <v>7.2219669601954369E-3</v>
      </c>
      <c r="E1677" s="5">
        <f t="shared" si="180"/>
        <v>2.8164725858707469E-3</v>
      </c>
      <c r="F1677" s="5">
        <f>B$6+B$7*E1662+B$8*(H1676*100)^2</f>
        <v>0.84689541791321732</v>
      </c>
      <c r="G1677" s="14">
        <v>1.6069207417404498E-2</v>
      </c>
      <c r="H1677" s="8">
        <f t="shared" si="181"/>
        <v>9.2026920947797519E-3</v>
      </c>
      <c r="I1677" s="7">
        <f t="shared" ref="I1677:I1740" si="186">SQRT((G1677-H1677)^2)</f>
        <v>6.8665153226247465E-3</v>
      </c>
      <c r="J1677" s="10">
        <f t="shared" si="182"/>
        <v>0.42730889858249321</v>
      </c>
      <c r="K1677" s="10">
        <f t="shared" si="183"/>
        <v>0.18873322817258087</v>
      </c>
      <c r="AC1677" s="12"/>
      <c r="AD1677" s="13"/>
    </row>
    <row r="1678" spans="1:30" x14ac:dyDescent="0.3">
      <c r="A1678" s="17">
        <v>44929</v>
      </c>
      <c r="B1678" s="18">
        <v>-2.0994207066538342E-2</v>
      </c>
      <c r="C1678" s="8">
        <f t="shared" si="184"/>
        <v>-7.2194207066538341E-2</v>
      </c>
      <c r="D1678" s="5">
        <f t="shared" si="185"/>
        <v>5.2120035339662148E-3</v>
      </c>
      <c r="E1678" s="5">
        <f t="shared" ref="E1678:E1741" si="187">D1677</f>
        <v>7.2219669601954369E-3</v>
      </c>
      <c r="F1678" s="5">
        <f>B$6+B$7*E1662+B$8*(H1677*100)^2</f>
        <v>0.83279469309482612</v>
      </c>
      <c r="G1678" s="14">
        <v>1.3597317694804401E-2</v>
      </c>
      <c r="H1678" s="8">
        <f t="shared" ref="H1678:H1741" si="188">SQRT(F1678)/100</f>
        <v>9.1257585607708597E-3</v>
      </c>
      <c r="I1678" s="7">
        <f t="shared" si="186"/>
        <v>4.4715591340335412E-3</v>
      </c>
      <c r="J1678" s="10">
        <f t="shared" ref="J1678:J1741" si="189">ABS(G1678-H1678)/G1678</f>
        <v>0.32885597250861798</v>
      </c>
      <c r="K1678" s="10">
        <f t="shared" ref="K1678:K1741" si="190">G1678/H1678-LN(G1678/H1678)-1</f>
        <v>9.1221625592131206E-2</v>
      </c>
      <c r="AC1678" s="12"/>
      <c r="AD1678" s="13"/>
    </row>
    <row r="1679" spans="1:30" x14ac:dyDescent="0.3">
      <c r="A1679" s="17">
        <v>44930</v>
      </c>
      <c r="B1679" s="18">
        <v>1.11504735248312E-2</v>
      </c>
      <c r="C1679" s="8">
        <f t="shared" si="184"/>
        <v>-4.0049526475168802E-2</v>
      </c>
      <c r="D1679" s="5">
        <f t="shared" si="185"/>
        <v>1.6039645708852469E-3</v>
      </c>
      <c r="E1679" s="5">
        <f t="shared" si="187"/>
        <v>5.2120035339662148E-3</v>
      </c>
      <c r="F1679" s="5">
        <f>B$6+B$7*E1662+B$8*(H1678*100)^2</f>
        <v>0.81984317734913403</v>
      </c>
      <c r="G1679" s="14">
        <v>8.8967607468595621E-3</v>
      </c>
      <c r="H1679" s="8">
        <f t="shared" si="188"/>
        <v>9.0545191884999279E-3</v>
      </c>
      <c r="I1679" s="7">
        <f t="shared" si="186"/>
        <v>1.577584416403658E-4</v>
      </c>
      <c r="J1679" s="10">
        <f t="shared" si="189"/>
        <v>1.773212140115743E-2</v>
      </c>
      <c r="K1679" s="10">
        <f t="shared" si="190"/>
        <v>1.535698512755701E-4</v>
      </c>
      <c r="AC1679" s="12"/>
      <c r="AD1679" s="13"/>
    </row>
    <row r="1680" spans="1:30" x14ac:dyDescent="0.3">
      <c r="A1680" s="17">
        <v>44931</v>
      </c>
      <c r="B1680" s="18">
        <v>2.0522021398661147E-2</v>
      </c>
      <c r="C1680" s="8">
        <f t="shared" si="184"/>
        <v>-3.0677978601338855E-2</v>
      </c>
      <c r="D1680" s="5">
        <f t="shared" si="185"/>
        <v>9.4113837106420475E-4</v>
      </c>
      <c r="E1680" s="5">
        <f t="shared" si="187"/>
        <v>1.6039645708852469E-3</v>
      </c>
      <c r="F1680" s="5">
        <f>B$6+B$7*E1662+B$8*(H1679*100)^2</f>
        <v>0.80794721013671544</v>
      </c>
      <c r="G1680" s="14">
        <v>1.0095155550668887E-2</v>
      </c>
      <c r="H1680" s="8">
        <f t="shared" si="188"/>
        <v>8.9885883771408485E-3</v>
      </c>
      <c r="I1680" s="7">
        <f t="shared" si="186"/>
        <v>1.1065671735280384E-3</v>
      </c>
      <c r="J1680" s="10">
        <f t="shared" si="189"/>
        <v>0.1096136823225789</v>
      </c>
      <c r="K1680" s="10">
        <f t="shared" si="190"/>
        <v>7.0081583312830986E-3</v>
      </c>
      <c r="AC1680" s="12"/>
      <c r="AD1680" s="13"/>
    </row>
    <row r="1681" spans="1:30" x14ac:dyDescent="0.3">
      <c r="A1681" s="17">
        <v>44932</v>
      </c>
      <c r="B1681" s="18">
        <v>1.2183886633931036E-2</v>
      </c>
      <c r="C1681" s="8">
        <f t="shared" si="184"/>
        <v>-3.9016113366068965E-2</v>
      </c>
      <c r="D1681" s="5">
        <f t="shared" si="185"/>
        <v>1.5222571021939453E-3</v>
      </c>
      <c r="E1681" s="5">
        <f t="shared" si="187"/>
        <v>9.4113837106420475E-4</v>
      </c>
      <c r="F1681" s="5">
        <f>B$6+B$7*E1662+B$8*(H1680*100)^2</f>
        <v>0.7970207642521091</v>
      </c>
      <c r="G1681" s="14">
        <v>9.8061082548431683E-3</v>
      </c>
      <c r="H1681" s="8">
        <f t="shared" si="188"/>
        <v>8.9276019414628316E-3</v>
      </c>
      <c r="I1681" s="7">
        <f t="shared" si="186"/>
        <v>8.7850631338033669E-4</v>
      </c>
      <c r="J1681" s="10">
        <f t="shared" si="189"/>
        <v>8.9587662153989431E-2</v>
      </c>
      <c r="K1681" s="10">
        <f t="shared" si="190"/>
        <v>4.545728404100613E-3</v>
      </c>
      <c r="AC1681" s="12"/>
      <c r="AD1681" s="13"/>
    </row>
    <row r="1682" spans="1:30" x14ac:dyDescent="0.3">
      <c r="A1682" s="17">
        <v>44935</v>
      </c>
      <c r="B1682" s="18">
        <v>3.5861234508445332E-3</v>
      </c>
      <c r="C1682" s="8">
        <f t="shared" si="184"/>
        <v>-4.7613876549155471E-2</v>
      </c>
      <c r="D1682" s="5">
        <f t="shared" si="185"/>
        <v>2.2670812400382174E-3</v>
      </c>
      <c r="E1682" s="5">
        <f t="shared" si="187"/>
        <v>1.5222571021939453E-3</v>
      </c>
      <c r="F1682" s="5">
        <f>B$6+B$7*E1662+B$8*(H1681*100)^2</f>
        <v>0.78698482370709821</v>
      </c>
      <c r="G1682" s="14">
        <v>1.0831209715561903E-2</v>
      </c>
      <c r="H1682" s="8">
        <f t="shared" si="188"/>
        <v>8.8712165101923774E-3</v>
      </c>
      <c r="I1682" s="7">
        <f t="shared" si="186"/>
        <v>1.9599932053695254E-3</v>
      </c>
      <c r="J1682" s="10">
        <f t="shared" si="189"/>
        <v>0.1809579222303743</v>
      </c>
      <c r="K1682" s="10">
        <f t="shared" si="190"/>
        <v>2.1318673393666332E-2</v>
      </c>
      <c r="AC1682" s="12"/>
      <c r="AD1682" s="13"/>
    </row>
    <row r="1683" spans="1:30" x14ac:dyDescent="0.3">
      <c r="A1683" s="17">
        <v>44936</v>
      </c>
      <c r="B1683" s="18">
        <v>1.5308808597006441E-2</v>
      </c>
      <c r="C1683" s="8">
        <f t="shared" si="184"/>
        <v>-3.5891191402993558E-2</v>
      </c>
      <c r="D1683" s="5">
        <f t="shared" si="185"/>
        <v>1.2881776203263187E-3</v>
      </c>
      <c r="E1683" s="5">
        <f t="shared" si="187"/>
        <v>2.2670812400382174E-3</v>
      </c>
      <c r="F1683" s="5">
        <f>B$6+B$7*E1662+B$8*(H1682*100)^2</f>
        <v>0.7777668123165058</v>
      </c>
      <c r="G1683" s="14">
        <v>1.3890934113496364E-2</v>
      </c>
      <c r="H1683" s="8">
        <f t="shared" si="188"/>
        <v>8.8191088683409833E-3</v>
      </c>
      <c r="I1683" s="7">
        <f t="shared" si="186"/>
        <v>5.0718252451553807E-3</v>
      </c>
      <c r="J1683" s="10">
        <f t="shared" si="189"/>
        <v>0.36511765182354583</v>
      </c>
      <c r="K1683" s="10">
        <f t="shared" si="190"/>
        <v>0.12077940506438178</v>
      </c>
      <c r="AC1683" s="12"/>
      <c r="AD1683" s="13"/>
    </row>
    <row r="1684" spans="1:30" x14ac:dyDescent="0.3">
      <c r="A1684" s="17">
        <v>44937</v>
      </c>
      <c r="B1684" s="18">
        <v>7.643463730796894E-3</v>
      </c>
      <c r="C1684" s="8">
        <f t="shared" si="184"/>
        <v>-4.3556536269203111E-2</v>
      </c>
      <c r="D1684" s="5">
        <f t="shared" si="185"/>
        <v>1.8971718517704062E-3</v>
      </c>
      <c r="E1684" s="5">
        <f t="shared" si="187"/>
        <v>1.2881776203263187E-3</v>
      </c>
      <c r="F1684" s="5">
        <f>B$6+B$7*E1663+B$8*(H1683*100)^2</f>
        <v>0.76912104855720265</v>
      </c>
      <c r="G1684" s="14">
        <v>4.6088879327538862E-3</v>
      </c>
      <c r="H1684" s="8">
        <f t="shared" si="188"/>
        <v>8.7699546666855852E-3</v>
      </c>
      <c r="I1684" s="7">
        <f t="shared" si="186"/>
        <v>4.161066733931699E-3</v>
      </c>
      <c r="J1684" s="10">
        <f t="shared" si="189"/>
        <v>0.90283530314554494</v>
      </c>
      <c r="K1684" s="10">
        <f t="shared" si="190"/>
        <v>0.16887659588763615</v>
      </c>
      <c r="AC1684" s="12"/>
      <c r="AD1684" s="13"/>
    </row>
    <row r="1685" spans="1:30" x14ac:dyDescent="0.3">
      <c r="A1685" s="17">
        <v>44938</v>
      </c>
      <c r="B1685" s="18">
        <v>1.0194957062602465E-3</v>
      </c>
      <c r="C1685" s="8">
        <f t="shared" si="184"/>
        <v>-5.0180504293739756E-2</v>
      </c>
      <c r="D1685" s="5">
        <f t="shared" si="185"/>
        <v>2.5180830111740339E-3</v>
      </c>
      <c r="E1685" s="5">
        <f t="shared" si="187"/>
        <v>1.8971718517704062E-3</v>
      </c>
      <c r="F1685" s="5">
        <f>B$6+B$7*E1684+B$8*(H1684*100)^2</f>
        <v>0.76112038410301563</v>
      </c>
      <c r="G1685" s="14">
        <v>1.3990531801635496E-2</v>
      </c>
      <c r="H1685" s="8">
        <f t="shared" si="188"/>
        <v>8.7242213641276645E-3</v>
      </c>
      <c r="I1685" s="7">
        <f t="shared" si="186"/>
        <v>5.2663104375078318E-3</v>
      </c>
      <c r="J1685" s="10">
        <f t="shared" si="189"/>
        <v>0.37641960378462519</v>
      </c>
      <c r="K1685" s="10">
        <f t="shared" si="190"/>
        <v>0.13136488028072479</v>
      </c>
      <c r="AC1685" s="12"/>
      <c r="AD1685" s="13"/>
    </row>
    <row r="1686" spans="1:30" x14ac:dyDescent="0.3">
      <c r="A1686" s="17">
        <v>44939</v>
      </c>
      <c r="B1686" s="18">
        <v>-8.6268954595572819E-3</v>
      </c>
      <c r="C1686" s="8">
        <f t="shared" si="184"/>
        <v>-5.9826895459557286E-2</v>
      </c>
      <c r="D1686" s="5">
        <f t="shared" si="185"/>
        <v>3.5792574203287963E-3</v>
      </c>
      <c r="E1686" s="5">
        <f t="shared" si="187"/>
        <v>2.5180830111740339E-3</v>
      </c>
      <c r="F1686" s="5">
        <f>B$6+B$7*E1684+B$8*(H1685*100)^2</f>
        <v>0.75377177380184479</v>
      </c>
      <c r="G1686" s="14">
        <v>7.641779778734769E-3</v>
      </c>
      <c r="H1686" s="8">
        <f t="shared" si="188"/>
        <v>8.6820030741865378E-3</v>
      </c>
      <c r="I1686" s="7">
        <f t="shared" si="186"/>
        <v>1.0402232954517688E-3</v>
      </c>
      <c r="J1686" s="10">
        <f t="shared" si="189"/>
        <v>0.1361231709851754</v>
      </c>
      <c r="K1686" s="10">
        <f t="shared" si="190"/>
        <v>7.8079953869665264E-3</v>
      </c>
      <c r="AC1686" s="12"/>
      <c r="AD1686" s="13"/>
    </row>
    <row r="1687" spans="1:30" x14ac:dyDescent="0.3">
      <c r="A1687" s="17">
        <v>44942</v>
      </c>
      <c r="B1687" s="18">
        <v>-1.5473054226393996E-2</v>
      </c>
      <c r="C1687" s="8">
        <f t="shared" si="184"/>
        <v>-6.6673054226393996E-2</v>
      </c>
      <c r="D1687" s="5">
        <f t="shared" si="185"/>
        <v>4.445296159875674E-3</v>
      </c>
      <c r="E1687" s="5">
        <f t="shared" si="187"/>
        <v>3.5792574203287963E-3</v>
      </c>
      <c r="F1687" s="5">
        <f>B$6+B$7*E1684+B$8*(H1686*100)^2</f>
        <v>0.74702207524021935</v>
      </c>
      <c r="G1687" s="14">
        <v>1.0258655764083616E-2</v>
      </c>
      <c r="H1687" s="8">
        <f t="shared" si="188"/>
        <v>8.643043880718293E-3</v>
      </c>
      <c r="I1687" s="7">
        <f t="shared" si="186"/>
        <v>1.615611883365323E-3</v>
      </c>
      <c r="J1687" s="10">
        <f t="shared" si="189"/>
        <v>0.15748767874848779</v>
      </c>
      <c r="K1687" s="10">
        <f t="shared" si="190"/>
        <v>1.5559269587902547E-2</v>
      </c>
      <c r="AC1687" s="12"/>
      <c r="AD1687" s="13"/>
    </row>
    <row r="1688" spans="1:30" x14ac:dyDescent="0.3">
      <c r="A1688" s="17">
        <v>44943</v>
      </c>
      <c r="B1688" s="18">
        <v>2.0177252148420158E-2</v>
      </c>
      <c r="C1688" s="8">
        <f t="shared" si="184"/>
        <v>-3.1022747851579845E-2</v>
      </c>
      <c r="D1688" s="5">
        <f t="shared" si="185"/>
        <v>9.6241088426270182E-4</v>
      </c>
      <c r="E1688" s="5">
        <f t="shared" si="187"/>
        <v>4.445296159875674E-3</v>
      </c>
      <c r="F1688" s="5">
        <f>B$6+B$7*E1684+B$8*(H1687*100)^2</f>
        <v>0.7408224771113664</v>
      </c>
      <c r="G1688" s="14">
        <v>9.039100869299245E-3</v>
      </c>
      <c r="H1688" s="8">
        <f t="shared" si="188"/>
        <v>8.6071044905436482E-3</v>
      </c>
      <c r="I1688" s="7">
        <f t="shared" si="186"/>
        <v>4.3199637875559679E-4</v>
      </c>
      <c r="J1688" s="10">
        <f t="shared" si="189"/>
        <v>4.7791963493055617E-2</v>
      </c>
      <c r="K1688" s="10">
        <f t="shared" si="190"/>
        <v>1.218932048795196E-3</v>
      </c>
      <c r="AC1688" s="12"/>
      <c r="AD1688" s="13"/>
    </row>
    <row r="1689" spans="1:30" x14ac:dyDescent="0.3">
      <c r="A1689" s="17">
        <v>44944</v>
      </c>
      <c r="B1689" s="18">
        <v>9.0491079370197854E-3</v>
      </c>
      <c r="C1689" s="8">
        <f t="shared" si="184"/>
        <v>-4.2150892062980214E-2</v>
      </c>
      <c r="D1689" s="5">
        <f t="shared" si="185"/>
        <v>1.7766977017050084E-3</v>
      </c>
      <c r="E1689" s="5">
        <f t="shared" si="187"/>
        <v>9.6241088426270182E-4</v>
      </c>
      <c r="F1689" s="5">
        <f>B$6+B$7*E1684+B$8*(H1688*100)^2</f>
        <v>0.73512814623001488</v>
      </c>
      <c r="G1689" s="14">
        <v>1.0916269196337447E-2</v>
      </c>
      <c r="H1689" s="8">
        <f t="shared" si="188"/>
        <v>8.5739614311589659E-3</v>
      </c>
      <c r="I1689" s="7">
        <f t="shared" si="186"/>
        <v>2.3423077651784814E-3</v>
      </c>
      <c r="J1689" s="10">
        <f t="shared" si="189"/>
        <v>0.21457035577359679</v>
      </c>
      <c r="K1689" s="10">
        <f t="shared" si="190"/>
        <v>3.1664118545610354E-2</v>
      </c>
      <c r="AC1689" s="12"/>
      <c r="AD1689" s="13"/>
    </row>
    <row r="1690" spans="1:30" x14ac:dyDescent="0.3">
      <c r="A1690" s="17">
        <v>44945</v>
      </c>
      <c r="B1690" s="18">
        <v>4.9144507181723106E-3</v>
      </c>
      <c r="C1690" s="8">
        <f t="shared" si="184"/>
        <v>-4.6285549281827695E-2</v>
      </c>
      <c r="D1690" s="5">
        <f t="shared" si="185"/>
        <v>2.1423520723205004E-3</v>
      </c>
      <c r="E1690" s="5">
        <f t="shared" si="187"/>
        <v>1.7766977017050084E-3</v>
      </c>
      <c r="F1690" s="5">
        <f>B$6+B$7*E1684+B$8*(H1689*100)^2</f>
        <v>0.72989790331549376</v>
      </c>
      <c r="G1690" s="14">
        <v>1.1299189750326554E-2</v>
      </c>
      <c r="H1690" s="8">
        <f t="shared" si="188"/>
        <v>8.5434062487715848E-3</v>
      </c>
      <c r="I1690" s="7">
        <f t="shared" si="186"/>
        <v>2.7557835015549689E-3</v>
      </c>
      <c r="J1690" s="10">
        <f t="shared" si="189"/>
        <v>0.24389213407760721</v>
      </c>
      <c r="K1690" s="10">
        <f t="shared" si="190"/>
        <v>4.2991386603579596E-2</v>
      </c>
      <c r="AC1690" s="12"/>
      <c r="AD1690" s="13"/>
    </row>
    <row r="1691" spans="1:30" x14ac:dyDescent="0.3">
      <c r="A1691" s="17">
        <v>44946</v>
      </c>
      <c r="B1691" s="18">
        <v>-6.2581482236071153E-3</v>
      </c>
      <c r="C1691" s="8">
        <f t="shared" si="184"/>
        <v>-5.7458148223607119E-2</v>
      </c>
      <c r="D1691" s="5">
        <f t="shared" si="185"/>
        <v>3.3014387972860062E-3</v>
      </c>
      <c r="E1691" s="5">
        <f t="shared" si="187"/>
        <v>2.1423520723205004E-3</v>
      </c>
      <c r="F1691" s="5">
        <f>B$6+B$7*E1684+B$8*(H1690*100)^2</f>
        <v>0.72509392519850568</v>
      </c>
      <c r="G1691" s="14">
        <v>7.4577551292876829E-3</v>
      </c>
      <c r="H1691" s="8">
        <f t="shared" si="188"/>
        <v>8.5152447128576739E-3</v>
      </c>
      <c r="I1691" s="7">
        <f t="shared" si="186"/>
        <v>1.0574895835699909E-3</v>
      </c>
      <c r="J1691" s="10">
        <f t="shared" si="189"/>
        <v>0.14179730565530055</v>
      </c>
      <c r="K1691" s="10">
        <f t="shared" si="190"/>
        <v>8.4157958600346028E-3</v>
      </c>
      <c r="AC1691" s="12"/>
      <c r="AD1691" s="13"/>
    </row>
    <row r="1692" spans="1:30" x14ac:dyDescent="0.3">
      <c r="A1692" s="17">
        <v>44949</v>
      </c>
      <c r="B1692" s="18">
        <v>-5.2854906316293715E-3</v>
      </c>
      <c r="C1692" s="8">
        <f t="shared" si="184"/>
        <v>-5.6485490631629373E-2</v>
      </c>
      <c r="D1692" s="5">
        <f t="shared" si="185"/>
        <v>3.1906106518958897E-3</v>
      </c>
      <c r="E1692" s="5">
        <f t="shared" si="187"/>
        <v>3.3014387972860062E-3</v>
      </c>
      <c r="F1692" s="5">
        <f>B$6+B$7*E1684+B$8*(H1691*100)^2</f>
        <v>0.72068147129805238</v>
      </c>
      <c r="G1692" s="14">
        <v>1.0273971228587859E-2</v>
      </c>
      <c r="H1692" s="8">
        <f t="shared" si="188"/>
        <v>8.4892960326404705E-3</v>
      </c>
      <c r="I1692" s="7">
        <f t="shared" si="186"/>
        <v>1.784675195947388E-3</v>
      </c>
      <c r="J1692" s="10">
        <f t="shared" si="189"/>
        <v>0.17370840897251461</v>
      </c>
      <c r="K1692" s="10">
        <f t="shared" si="190"/>
        <v>1.9418971991459477E-2</v>
      </c>
      <c r="AC1692" s="12"/>
      <c r="AD1692" s="13"/>
    </row>
    <row r="1693" spans="1:30" x14ac:dyDescent="0.3">
      <c r="A1693" s="17">
        <v>44950</v>
      </c>
      <c r="B1693" s="18">
        <v>1.1738299836057691E-2</v>
      </c>
      <c r="C1693" s="8">
        <f t="shared" si="184"/>
        <v>-3.9461700163942313E-2</v>
      </c>
      <c r="D1693" s="5">
        <f t="shared" si="185"/>
        <v>1.5572257798288848E-3</v>
      </c>
      <c r="E1693" s="5">
        <f t="shared" si="187"/>
        <v>3.1906106518958897E-3</v>
      </c>
      <c r="F1693" s="5">
        <f>B$6+B$7*E1684+B$8*(H1692*100)^2</f>
        <v>0.71662863239048602</v>
      </c>
      <c r="G1693" s="14">
        <v>5.21303573814654E-3</v>
      </c>
      <c r="H1693" s="8">
        <f t="shared" si="188"/>
        <v>8.4653920900953309E-3</v>
      </c>
      <c r="I1693" s="7">
        <f t="shared" si="186"/>
        <v>3.2523563519487909E-3</v>
      </c>
      <c r="J1693" s="10">
        <f t="shared" si="189"/>
        <v>0.62388913395501577</v>
      </c>
      <c r="K1693" s="10">
        <f t="shared" si="190"/>
        <v>0.10062955830377174</v>
      </c>
      <c r="AC1693" s="12"/>
      <c r="AD1693" s="13"/>
    </row>
    <row r="1694" spans="1:30" x14ac:dyDescent="0.3">
      <c r="A1694" s="17">
        <v>44951</v>
      </c>
      <c r="B1694" s="18">
        <v>1.0271937797605178E-2</v>
      </c>
      <c r="C1694" s="8">
        <f t="shared" si="184"/>
        <v>-4.0928062202394824E-2</v>
      </c>
      <c r="D1694" s="5">
        <f t="shared" si="185"/>
        <v>1.6751062756430999E-3</v>
      </c>
      <c r="E1694" s="5">
        <f t="shared" si="187"/>
        <v>1.5572257798288848E-3</v>
      </c>
      <c r="F1694" s="5">
        <f>B$6+B$7*E1684+B$8*(H1693*100)^2</f>
        <v>0.7129060998538862</v>
      </c>
      <c r="G1694" s="14">
        <v>1.4150494754813022E-2</v>
      </c>
      <c r="H1694" s="8">
        <f t="shared" si="188"/>
        <v>8.443376693325285E-3</v>
      </c>
      <c r="I1694" s="7">
        <f t="shared" si="186"/>
        <v>5.7071180614877374E-3</v>
      </c>
      <c r="J1694" s="10">
        <f t="shared" si="189"/>
        <v>0.40331579639973858</v>
      </c>
      <c r="K1694" s="10">
        <f t="shared" si="190"/>
        <v>0.15956111782851812</v>
      </c>
      <c r="AC1694" s="12"/>
      <c r="AD1694" s="13"/>
    </row>
    <row r="1695" spans="1:30" x14ac:dyDescent="0.3">
      <c r="A1695" s="17">
        <v>44952</v>
      </c>
      <c r="B1695" s="18">
        <v>-7.5338149193779412E-4</v>
      </c>
      <c r="C1695" s="8">
        <f t="shared" si="184"/>
        <v>-5.1953381491937796E-2</v>
      </c>
      <c r="D1695" s="5">
        <f t="shared" si="185"/>
        <v>2.6991538484468247E-3</v>
      </c>
      <c r="E1695" s="5">
        <f t="shared" si="187"/>
        <v>1.6751062756430999E-3</v>
      </c>
      <c r="F1695" s="5">
        <f>B$6+B$7*E1684+B$8*(H1694*100)^2</f>
        <v>0.70948695371901949</v>
      </c>
      <c r="G1695" s="14">
        <v>7.1161460268980266E-3</v>
      </c>
      <c r="H1695" s="8">
        <f t="shared" si="188"/>
        <v>8.4231048534315397E-3</v>
      </c>
      <c r="I1695" s="7">
        <f t="shared" si="186"/>
        <v>1.3069588265335131E-3</v>
      </c>
      <c r="J1695" s="10">
        <f t="shared" si="189"/>
        <v>0.18366104652622267</v>
      </c>
      <c r="K1695" s="10">
        <f t="shared" si="190"/>
        <v>1.3448670118860084E-2</v>
      </c>
      <c r="AC1695" s="12"/>
      <c r="AD1695" s="13"/>
    </row>
    <row r="1696" spans="1:30" x14ac:dyDescent="0.3">
      <c r="A1696" s="17">
        <v>44953</v>
      </c>
      <c r="B1696" s="18">
        <v>-1.4183132670118078E-2</v>
      </c>
      <c r="C1696" s="8">
        <f t="shared" si="184"/>
        <v>-6.5383132670118083E-2</v>
      </c>
      <c r="D1696" s="5">
        <f t="shared" si="185"/>
        <v>4.2749540377582627E-3</v>
      </c>
      <c r="E1696" s="5">
        <f t="shared" si="187"/>
        <v>2.6991538484468247E-3</v>
      </c>
      <c r="F1696" s="5">
        <f>B$6+B$7*E1684+B$8*(H1695*100)^2</f>
        <v>0.70634646799414447</v>
      </c>
      <c r="G1696" s="14">
        <v>9.9677904934183676E-3</v>
      </c>
      <c r="H1696" s="8">
        <f t="shared" si="188"/>
        <v>8.4044420873377705E-3</v>
      </c>
      <c r="I1696" s="7">
        <f t="shared" si="186"/>
        <v>1.5633484060805971E-3</v>
      </c>
      <c r="J1696" s="10">
        <f t="shared" si="189"/>
        <v>0.15684001455617075</v>
      </c>
      <c r="K1696" s="10">
        <f t="shared" si="190"/>
        <v>1.541597937856598E-2</v>
      </c>
      <c r="AC1696" s="12"/>
      <c r="AD1696" s="13"/>
    </row>
    <row r="1697" spans="1:30" x14ac:dyDescent="0.3">
      <c r="A1697" s="17">
        <v>44956</v>
      </c>
      <c r="B1697" s="18">
        <v>-5.4726283027188008E-3</v>
      </c>
      <c r="C1697" s="8">
        <f t="shared" si="184"/>
        <v>-5.6672628302718804E-2</v>
      </c>
      <c r="D1697" s="5">
        <f t="shared" si="185"/>
        <v>3.2117867987381246E-3</v>
      </c>
      <c r="E1697" s="5">
        <f t="shared" si="187"/>
        <v>4.2749540377582627E-3</v>
      </c>
      <c r="F1697" s="5">
        <f>B$6+B$7*E1684+B$8*(H1696*100)^2</f>
        <v>0.70346193185584671</v>
      </c>
      <c r="G1697" s="14">
        <v>6.9884706544841163E-3</v>
      </c>
      <c r="H1697" s="8">
        <f t="shared" si="188"/>
        <v>8.3872637484214523E-3</v>
      </c>
      <c r="I1697" s="7">
        <f t="shared" si="186"/>
        <v>1.3987930939373359E-3</v>
      </c>
      <c r="J1697" s="10">
        <f t="shared" si="189"/>
        <v>0.20015725372471982</v>
      </c>
      <c r="K1697" s="10">
        <f t="shared" si="190"/>
        <v>1.5676736645506839E-2</v>
      </c>
      <c r="AC1697" s="12"/>
      <c r="AD1697" s="13"/>
    </row>
    <row r="1698" spans="1:30" x14ac:dyDescent="0.3">
      <c r="A1698" s="17">
        <v>44957</v>
      </c>
      <c r="B1698" s="18">
        <v>1.4586364548796501E-2</v>
      </c>
      <c r="C1698" s="8">
        <f t="shared" si="184"/>
        <v>-3.6613635451203504E-2</v>
      </c>
      <c r="D1698" s="5">
        <f t="shared" si="185"/>
        <v>1.3405583009536259E-3</v>
      </c>
      <c r="E1698" s="5">
        <f t="shared" si="187"/>
        <v>3.2117867987381246E-3</v>
      </c>
      <c r="F1698" s="5">
        <f>B$6+B$7*E1684+B$8*(H1697*100)^2</f>
        <v>0.70081248541282004</v>
      </c>
      <c r="G1698" s="14">
        <v>6.7907052948545012E-3</v>
      </c>
      <c r="H1698" s="8">
        <f t="shared" si="188"/>
        <v>8.3714543862629994E-3</v>
      </c>
      <c r="I1698" s="7">
        <f t="shared" si="186"/>
        <v>1.5807490914084982E-3</v>
      </c>
      <c r="J1698" s="10">
        <f t="shared" si="189"/>
        <v>0.23278128305851736</v>
      </c>
      <c r="K1698" s="10">
        <f t="shared" si="190"/>
        <v>2.0446721450465333E-2</v>
      </c>
      <c r="AC1698" s="12"/>
      <c r="AD1698" s="13"/>
    </row>
    <row r="1699" spans="1:30" x14ac:dyDescent="0.3">
      <c r="A1699" s="17">
        <v>44958</v>
      </c>
      <c r="B1699" s="18">
        <v>-1.0884159964222774E-2</v>
      </c>
      <c r="C1699" s="8">
        <f t="shared" si="184"/>
        <v>-6.2084159964222778E-2</v>
      </c>
      <c r="D1699" s="5">
        <f t="shared" si="185"/>
        <v>3.8544429184632027E-3</v>
      </c>
      <c r="E1699" s="5">
        <f t="shared" si="187"/>
        <v>1.3405583009536259E-3</v>
      </c>
      <c r="F1699" s="5">
        <f>B$6+B$7*E1684+B$8*(H1698*100)^2</f>
        <v>0.69837896885490025</v>
      </c>
      <c r="G1699" s="14">
        <v>1.7904359097234507E-2</v>
      </c>
      <c r="H1699" s="8">
        <f t="shared" si="188"/>
        <v>8.3569071363447638E-3</v>
      </c>
      <c r="I1699" s="7">
        <f t="shared" si="186"/>
        <v>9.547451960889743E-3</v>
      </c>
      <c r="J1699" s="10">
        <f t="shared" si="189"/>
        <v>0.5332473454670843</v>
      </c>
      <c r="K1699" s="10">
        <f t="shared" si="190"/>
        <v>0.3805065640470362</v>
      </c>
      <c r="AC1699" s="12"/>
      <c r="AD1699" s="13"/>
    </row>
    <row r="1700" spans="1:30" x14ac:dyDescent="0.3">
      <c r="A1700" s="17">
        <v>44959</v>
      </c>
      <c r="B1700" s="18">
        <v>-2.1311293500161605E-2</v>
      </c>
      <c r="C1700" s="8">
        <f t="shared" si="184"/>
        <v>-7.2511293500161611E-2</v>
      </c>
      <c r="D1700" s="5">
        <f t="shared" si="185"/>
        <v>5.2578876850665791E-3</v>
      </c>
      <c r="E1700" s="5">
        <f t="shared" si="187"/>
        <v>3.8544429184632027E-3</v>
      </c>
      <c r="F1700" s="5">
        <f>B$6+B$7*E1684+B$8*(H1699*100)^2</f>
        <v>0.69614378389645093</v>
      </c>
      <c r="G1700" s="14">
        <v>1.6351315794948692E-2</v>
      </c>
      <c r="H1700" s="8">
        <f t="shared" si="188"/>
        <v>8.3435231401156364E-3</v>
      </c>
      <c r="I1700" s="7">
        <f t="shared" si="186"/>
        <v>8.0077926548330555E-3</v>
      </c>
      <c r="J1700" s="10">
        <f t="shared" si="189"/>
        <v>0.48973383886982674</v>
      </c>
      <c r="K1700" s="10">
        <f t="shared" si="190"/>
        <v>0.28693873958741589</v>
      </c>
      <c r="AC1700" s="12"/>
      <c r="AD1700" s="13"/>
    </row>
    <row r="1701" spans="1:30" x14ac:dyDescent="0.3">
      <c r="A1701" s="17">
        <v>44960</v>
      </c>
      <c r="B1701" s="18">
        <v>-1.323127921156385E-2</v>
      </c>
      <c r="C1701" s="8">
        <f t="shared" si="184"/>
        <v>-6.4431279211563858E-2</v>
      </c>
      <c r="D1701" s="5">
        <f t="shared" si="185"/>
        <v>4.1513897408385009E-3</v>
      </c>
      <c r="E1701" s="5">
        <f t="shared" si="187"/>
        <v>5.2578876850665791E-3</v>
      </c>
      <c r="F1701" s="5">
        <f>B$6+B$7*E1684+B$8*(H1700*100)^2</f>
        <v>0.69409076651211499</v>
      </c>
      <c r="G1701" s="14">
        <v>1.1952149062817032E-2</v>
      </c>
      <c r="H1701" s="8">
        <f t="shared" si="188"/>
        <v>8.3312109954802802E-3</v>
      </c>
      <c r="I1701" s="7">
        <f t="shared" si="186"/>
        <v>3.6209380673367514E-3</v>
      </c>
      <c r="J1701" s="10">
        <f t="shared" si="189"/>
        <v>0.30295288724280045</v>
      </c>
      <c r="K1701" s="10">
        <f t="shared" si="190"/>
        <v>7.3720981287390241E-2</v>
      </c>
      <c r="AC1701" s="12"/>
      <c r="AD1701" s="13"/>
    </row>
    <row r="1702" spans="1:30" x14ac:dyDescent="0.3">
      <c r="A1702" s="17">
        <v>44963</v>
      </c>
      <c r="B1702" s="18">
        <v>-3.1344205727107155E-4</v>
      </c>
      <c r="C1702" s="8">
        <f t="shared" si="184"/>
        <v>-5.1513442057271076E-2</v>
      </c>
      <c r="D1702" s="5">
        <f t="shared" si="185"/>
        <v>2.6536347125878245E-3</v>
      </c>
      <c r="E1702" s="5">
        <f t="shared" si="187"/>
        <v>4.1513897408385009E-3</v>
      </c>
      <c r="F1702" s="5">
        <f>B$6+B$7*E1684+B$8*(H1701*100)^2</f>
        <v>0.69220507004460274</v>
      </c>
      <c r="G1702" s="14">
        <v>9.3657023908546057E-3</v>
      </c>
      <c r="H1702" s="8">
        <f t="shared" si="188"/>
        <v>8.3198862374710553E-3</v>
      </c>
      <c r="I1702" s="7">
        <f t="shared" si="186"/>
        <v>1.0458161533835504E-3</v>
      </c>
      <c r="J1702" s="10">
        <f t="shared" si="189"/>
        <v>0.11166446570037993</v>
      </c>
      <c r="K1702" s="10">
        <f t="shared" si="190"/>
        <v>7.2950222338676873E-3</v>
      </c>
      <c r="AC1702" s="12"/>
      <c r="AD1702" s="13"/>
    </row>
    <row r="1703" spans="1:30" x14ac:dyDescent="0.3">
      <c r="A1703" s="17">
        <v>44964</v>
      </c>
      <c r="B1703" s="18">
        <v>-4.9543488775878382E-3</v>
      </c>
      <c r="C1703" s="8">
        <f t="shared" si="184"/>
        <v>-5.6154348877587842E-2</v>
      </c>
      <c r="D1703" s="5">
        <f t="shared" si="185"/>
        <v>3.153310897865851E-3</v>
      </c>
      <c r="E1703" s="5">
        <f t="shared" si="187"/>
        <v>2.6536347125878245E-3</v>
      </c>
      <c r="F1703" s="5">
        <f>B$6+B$7*E1684+B$8*(H1702*100)^2</f>
        <v>0.69047305783919244</v>
      </c>
      <c r="G1703" s="14">
        <v>1.0710547520087502E-2</v>
      </c>
      <c r="H1703" s="8">
        <f t="shared" si="188"/>
        <v>8.3094708486111946E-3</v>
      </c>
      <c r="I1703" s="7">
        <f t="shared" si="186"/>
        <v>2.4010766714763071E-3</v>
      </c>
      <c r="J1703" s="10">
        <f t="shared" si="189"/>
        <v>0.22417870486761923</v>
      </c>
      <c r="K1703" s="10">
        <f t="shared" si="190"/>
        <v>3.5123552252275481E-2</v>
      </c>
      <c r="AC1703" s="12"/>
      <c r="AD1703" s="13"/>
    </row>
    <row r="1704" spans="1:30" x14ac:dyDescent="0.3">
      <c r="A1704" s="17">
        <v>44965</v>
      </c>
      <c r="B1704" s="18">
        <v>1.8016850836478346E-2</v>
      </c>
      <c r="C1704" s="8">
        <f t="shared" si="184"/>
        <v>-3.3183149163521657E-2</v>
      </c>
      <c r="D1704" s="5">
        <f t="shared" si="185"/>
        <v>1.101121388408528E-3</v>
      </c>
      <c r="E1704" s="5">
        <f t="shared" si="187"/>
        <v>3.153310897865851E-3</v>
      </c>
      <c r="F1704" s="5">
        <f>B$6+B$7*E1684+B$8*(H1703*100)^2</f>
        <v>0.68888220462852312</v>
      </c>
      <c r="G1704" s="14">
        <v>1.0069366693433047E-2</v>
      </c>
      <c r="H1704" s="8">
        <f t="shared" si="188"/>
        <v>8.2998927982747047E-3</v>
      </c>
      <c r="I1704" s="7">
        <f t="shared" si="186"/>
        <v>1.7694738951583421E-3</v>
      </c>
      <c r="J1704" s="10">
        <f t="shared" si="189"/>
        <v>0.17572841957502078</v>
      </c>
      <c r="K1704" s="10">
        <f t="shared" si="190"/>
        <v>1.993716400742862E-2</v>
      </c>
      <c r="AC1704" s="12"/>
      <c r="AD1704" s="13"/>
    </row>
    <row r="1705" spans="1:30" x14ac:dyDescent="0.3">
      <c r="A1705" s="17">
        <v>44966</v>
      </c>
      <c r="B1705" s="18">
        <v>-1.92871161403603E-2</v>
      </c>
      <c r="C1705" s="8">
        <f t="shared" si="184"/>
        <v>-7.0487116140360295E-2</v>
      </c>
      <c r="D1705" s="5">
        <f t="shared" si="185"/>
        <v>4.968433541784641E-3</v>
      </c>
      <c r="E1705" s="5">
        <f t="shared" si="187"/>
        <v>1.101121388408528E-3</v>
      </c>
      <c r="F1705" s="5">
        <f>B$6+B$7*E1684+B$8*(H1704*100)^2</f>
        <v>0.68742100595452338</v>
      </c>
      <c r="G1705" s="14">
        <v>8.5755102249011061E-3</v>
      </c>
      <c r="H1705" s="8">
        <f t="shared" si="188"/>
        <v>8.291085610187144E-3</v>
      </c>
      <c r="I1705" s="7">
        <f t="shared" si="186"/>
        <v>2.8442461471396216E-4</v>
      </c>
      <c r="J1705" s="10">
        <f t="shared" si="189"/>
        <v>3.3167077789501696E-2</v>
      </c>
      <c r="K1705" s="10">
        <f t="shared" si="190"/>
        <v>5.7529211375340061E-4</v>
      </c>
      <c r="AC1705" s="12"/>
      <c r="AD1705" s="13"/>
    </row>
    <row r="1706" spans="1:30" x14ac:dyDescent="0.3">
      <c r="A1706" s="17">
        <v>44967</v>
      </c>
      <c r="B1706" s="18">
        <v>3.3992058034494317E-3</v>
      </c>
      <c r="C1706" s="8">
        <f t="shared" si="184"/>
        <v>-4.7800794196550568E-2</v>
      </c>
      <c r="D1706" s="5">
        <f t="shared" si="185"/>
        <v>2.2849159258209826E-3</v>
      </c>
      <c r="E1706" s="5">
        <f t="shared" si="187"/>
        <v>4.968433541784641E-3</v>
      </c>
      <c r="F1706" s="5">
        <f>B$6+B$7*E1685+B$8*(H1705*100)^2</f>
        <v>0.68611799240211346</v>
      </c>
      <c r="G1706" s="14">
        <v>6.5274757265840052E-3</v>
      </c>
      <c r="H1706" s="8">
        <f t="shared" si="188"/>
        <v>8.2832239641465293E-3</v>
      </c>
      <c r="I1706" s="7">
        <f t="shared" si="186"/>
        <v>1.755748237562524E-3</v>
      </c>
      <c r="J1706" s="10">
        <f t="shared" si="189"/>
        <v>0.26897813352442018</v>
      </c>
      <c r="K1706" s="10">
        <f t="shared" si="190"/>
        <v>2.6247600787552727E-2</v>
      </c>
      <c r="AC1706" s="12"/>
      <c r="AD1706" s="13"/>
    </row>
    <row r="1707" spans="1:30" x14ac:dyDescent="0.3">
      <c r="A1707" s="17">
        <v>44970</v>
      </c>
      <c r="B1707" s="18">
        <v>6.4148867881727682E-3</v>
      </c>
      <c r="C1707" s="8">
        <f t="shared" si="184"/>
        <v>-4.4785113211827238E-2</v>
      </c>
      <c r="D1707" s="5">
        <f t="shared" si="185"/>
        <v>2.0057063653961824E-3</v>
      </c>
      <c r="E1707" s="5">
        <f t="shared" si="187"/>
        <v>2.2849159258209826E-3</v>
      </c>
      <c r="F1707" s="5">
        <f t="shared" ref="F1707" si="191">B$6+B$7*E1707+B$8*(G1706*100)^2</f>
        <v>0.44610061463453976</v>
      </c>
      <c r="G1707" s="14">
        <v>1.021274258123113E-2</v>
      </c>
      <c r="H1707" s="8">
        <f t="shared" si="188"/>
        <v>6.6790763929943176E-3</v>
      </c>
      <c r="I1707" s="7">
        <f t="shared" si="186"/>
        <v>3.533666188236812E-3</v>
      </c>
      <c r="J1707" s="10">
        <f t="shared" si="189"/>
        <v>0.3460056062443938</v>
      </c>
      <c r="K1707" s="10">
        <f t="shared" si="190"/>
        <v>0.10440859547841819</v>
      </c>
      <c r="AC1707" s="12"/>
      <c r="AD1707" s="13"/>
    </row>
    <row r="1708" spans="1:30" x14ac:dyDescent="0.3">
      <c r="A1708" s="17">
        <v>44971</v>
      </c>
      <c r="B1708" s="18">
        <v>-1.0965214598403654E-2</v>
      </c>
      <c r="C1708" s="8">
        <f t="shared" si="184"/>
        <v>-6.2165214598403656E-2</v>
      </c>
      <c r="D1708" s="5">
        <f t="shared" si="185"/>
        <v>3.8645139060655789E-3</v>
      </c>
      <c r="E1708" s="5">
        <f t="shared" si="187"/>
        <v>2.0057063653961824E-3</v>
      </c>
      <c r="F1708" s="5">
        <f>B$6+B$7*E1707+B$8*(H1707*100)^2</f>
        <v>0.46449010614426256</v>
      </c>
      <c r="G1708" s="14">
        <v>1.1242801091703374E-2</v>
      </c>
      <c r="H1708" s="8">
        <f t="shared" si="188"/>
        <v>6.8153510998646468E-3</v>
      </c>
      <c r="I1708" s="7">
        <f t="shared" si="186"/>
        <v>4.4274499918387274E-3</v>
      </c>
      <c r="J1708" s="10">
        <f t="shared" si="189"/>
        <v>0.39380310615883479</v>
      </c>
      <c r="K1708" s="10">
        <f t="shared" si="190"/>
        <v>0.14907860158188857</v>
      </c>
      <c r="AC1708" s="12"/>
      <c r="AD1708" s="13"/>
    </row>
    <row r="1709" spans="1:30" x14ac:dyDescent="0.3">
      <c r="A1709" s="17">
        <v>44972</v>
      </c>
      <c r="B1709" s="18">
        <v>1.6425903972221465E-2</v>
      </c>
      <c r="C1709" s="8">
        <f t="shared" si="184"/>
        <v>-3.4774096027778534E-2</v>
      </c>
      <c r="D1709" s="5">
        <f t="shared" si="185"/>
        <v>1.2092377545491629E-3</v>
      </c>
      <c r="E1709" s="5">
        <f t="shared" si="187"/>
        <v>3.8645139060655789E-3</v>
      </c>
      <c r="F1709" s="5">
        <f>B$6+B$7*E1707+B$8*(H1708*100)^2</f>
        <v>0.48138085409594289</v>
      </c>
      <c r="G1709" s="14">
        <v>1.6019390835215232E-2</v>
      </c>
      <c r="H1709" s="8">
        <f t="shared" si="188"/>
        <v>6.9381615295115674E-3</v>
      </c>
      <c r="I1709" s="7">
        <f t="shared" si="186"/>
        <v>9.0812293057036635E-3</v>
      </c>
      <c r="J1709" s="10">
        <f t="shared" si="189"/>
        <v>0.56688980243496578</v>
      </c>
      <c r="K1709" s="10">
        <f t="shared" si="190"/>
        <v>0.47211813136870751</v>
      </c>
      <c r="AC1709" s="12"/>
      <c r="AD1709" s="13"/>
    </row>
    <row r="1710" spans="1:30" x14ac:dyDescent="0.3">
      <c r="A1710" s="17">
        <v>44973</v>
      </c>
      <c r="B1710" s="18">
        <v>4.2216277189785828E-3</v>
      </c>
      <c r="C1710" s="8">
        <f t="shared" si="184"/>
        <v>-4.6978372281021419E-2</v>
      </c>
      <c r="D1710" s="5">
        <f t="shared" si="185"/>
        <v>2.2069674621742414E-3</v>
      </c>
      <c r="E1710" s="5">
        <f t="shared" si="187"/>
        <v>1.2092377545491629E-3</v>
      </c>
      <c r="F1710" s="5">
        <f>B$6+B$7*E1707+B$8*(H1709*100)^2</f>
        <v>0.49689500608956128</v>
      </c>
      <c r="G1710" s="14">
        <v>1.2985013272344989E-2</v>
      </c>
      <c r="H1710" s="8">
        <f t="shared" si="188"/>
        <v>7.0490779970827479E-3</v>
      </c>
      <c r="I1710" s="7">
        <f t="shared" si="186"/>
        <v>5.9359352752622408E-3</v>
      </c>
      <c r="J1710" s="10">
        <f t="shared" si="189"/>
        <v>0.45713740531204394</v>
      </c>
      <c r="K1710" s="10">
        <f t="shared" si="190"/>
        <v>0.23118772383661157</v>
      </c>
      <c r="AC1710" s="12"/>
      <c r="AD1710" s="13"/>
    </row>
    <row r="1711" spans="1:30" x14ac:dyDescent="0.3">
      <c r="A1711" s="17">
        <v>44974</v>
      </c>
      <c r="B1711" s="18">
        <v>-5.4925140817190946E-3</v>
      </c>
      <c r="C1711" s="8">
        <f t="shared" si="184"/>
        <v>-5.6692514081719096E-2</v>
      </c>
      <c r="D1711" s="5">
        <f t="shared" si="185"/>
        <v>3.2140411529059179E-3</v>
      </c>
      <c r="E1711" s="5">
        <f t="shared" si="187"/>
        <v>2.2069674621742414E-3</v>
      </c>
      <c r="F1711" s="5">
        <f>B$6+B$7*E1707+B$8*(H1710*100)^2</f>
        <v>0.51114475469569964</v>
      </c>
      <c r="G1711" s="14">
        <v>5.324544787152029E-3</v>
      </c>
      <c r="H1711" s="8">
        <f t="shared" si="188"/>
        <v>7.149438822003442E-3</v>
      </c>
      <c r="I1711" s="7">
        <f t="shared" si="186"/>
        <v>1.8248940348514131E-3</v>
      </c>
      <c r="J1711" s="10">
        <f t="shared" si="189"/>
        <v>0.34273240395213295</v>
      </c>
      <c r="K1711" s="10">
        <f t="shared" si="190"/>
        <v>3.9456676628261134E-2</v>
      </c>
      <c r="AC1711" s="12"/>
      <c r="AD1711" s="13"/>
    </row>
    <row r="1712" spans="1:30" x14ac:dyDescent="0.3">
      <c r="A1712" s="17">
        <v>44979</v>
      </c>
      <c r="B1712" s="18">
        <v>-1.9875455030623403E-2</v>
      </c>
      <c r="C1712" s="8">
        <f t="shared" si="184"/>
        <v>-7.1075455030623402E-2</v>
      </c>
      <c r="D1712" s="5">
        <f t="shared" si="185"/>
        <v>5.0517203078101697E-3</v>
      </c>
      <c r="E1712" s="5">
        <f t="shared" si="187"/>
        <v>3.2140411529059179E-3</v>
      </c>
      <c r="F1712" s="5">
        <f>B$6+B$7*E1707+B$8*(H1711*100)^2</f>
        <v>0.52423314879043781</v>
      </c>
      <c r="G1712" s="14">
        <v>1.1430087789954422E-2</v>
      </c>
      <c r="H1712" s="8">
        <f t="shared" si="188"/>
        <v>7.2403946632102712E-3</v>
      </c>
      <c r="I1712" s="7">
        <f t="shared" si="186"/>
        <v>4.1896931267441503E-3</v>
      </c>
      <c r="J1712" s="10">
        <f t="shared" si="189"/>
        <v>0.36654951420638715</v>
      </c>
      <c r="K1712" s="10">
        <f t="shared" si="190"/>
        <v>0.12208191055876494</v>
      </c>
      <c r="AC1712" s="12"/>
      <c r="AD1712" s="13"/>
    </row>
    <row r="1713" spans="1:30" x14ac:dyDescent="0.3">
      <c r="A1713" s="17">
        <v>44980</v>
      </c>
      <c r="B1713" s="18">
        <v>5.2868807757037884E-3</v>
      </c>
      <c r="C1713" s="8">
        <f t="shared" si="184"/>
        <v>-4.5913119224296216E-2</v>
      </c>
      <c r="D1713" s="5">
        <f t="shared" si="185"/>
        <v>2.1080145169044386E-3</v>
      </c>
      <c r="E1713" s="5">
        <f t="shared" si="187"/>
        <v>5.0517203078101697E-3</v>
      </c>
      <c r="F1713" s="5">
        <f>B$6+B$7*E1707+B$8*(H1712*100)^2</f>
        <v>0.53625483876645486</v>
      </c>
      <c r="G1713" s="14">
        <v>1.1807888008773594E-2</v>
      </c>
      <c r="H1713" s="8">
        <f t="shared" si="188"/>
        <v>7.3229422964164815E-3</v>
      </c>
      <c r="I1713" s="7">
        <f t="shared" si="186"/>
        <v>4.4849457123571123E-3</v>
      </c>
      <c r="J1713" s="10">
        <f t="shared" si="189"/>
        <v>0.37982624064732584</v>
      </c>
      <c r="K1713" s="10">
        <f t="shared" si="190"/>
        <v>0.13469574181527788</v>
      </c>
      <c r="AC1713" s="12"/>
      <c r="AD1713" s="13"/>
    </row>
    <row r="1714" spans="1:30" x14ac:dyDescent="0.3">
      <c r="A1714" s="17">
        <v>44981</v>
      </c>
      <c r="B1714" s="18">
        <v>-1.7295005350310179E-2</v>
      </c>
      <c r="C1714" s="8">
        <f t="shared" si="184"/>
        <v>-6.8495005350310181E-2</v>
      </c>
      <c r="D1714" s="5">
        <f t="shared" si="185"/>
        <v>4.6915657579390205E-3</v>
      </c>
      <c r="E1714" s="5">
        <f t="shared" si="187"/>
        <v>2.1080145169044386E-3</v>
      </c>
      <c r="F1714" s="5">
        <f>B$6+B$7*E1707+B$8*(H1713*100)^2</f>
        <v>0.54729676100942648</v>
      </c>
      <c r="G1714" s="14">
        <v>1.1370089394275121E-2</v>
      </c>
      <c r="H1714" s="8">
        <f t="shared" si="188"/>
        <v>7.3979508041715613E-3</v>
      </c>
      <c r="I1714" s="7">
        <f t="shared" si="186"/>
        <v>3.9721385901035598E-3</v>
      </c>
      <c r="J1714" s="10">
        <f t="shared" si="189"/>
        <v>0.34934981180566138</v>
      </c>
      <c r="K1714" s="10">
        <f t="shared" si="190"/>
        <v>0.10714104278805703</v>
      </c>
      <c r="AC1714" s="12"/>
      <c r="AD1714" s="13"/>
    </row>
    <row r="1715" spans="1:30" x14ac:dyDescent="0.3">
      <c r="A1715" s="17">
        <v>44984</v>
      </c>
      <c r="B1715" s="18">
        <v>-1.531307014293786E-3</v>
      </c>
      <c r="C1715" s="8">
        <f t="shared" si="184"/>
        <v>-5.2731307014293786E-2</v>
      </c>
      <c r="D1715" s="5">
        <f t="shared" si="185"/>
        <v>2.7805907394357092E-3</v>
      </c>
      <c r="E1715" s="5">
        <f t="shared" si="187"/>
        <v>4.6915657579390205E-3</v>
      </c>
      <c r="F1715" s="5">
        <f>B$6+B$7*E1707+B$8*(H1714*100)^2</f>
        <v>0.5574387665895959</v>
      </c>
      <c r="G1715" s="14">
        <v>7.3008228666617304E-3</v>
      </c>
      <c r="H1715" s="8">
        <f t="shared" si="188"/>
        <v>7.466182201028823E-3</v>
      </c>
      <c r="I1715" s="7">
        <f t="shared" si="186"/>
        <v>1.6535933436709251E-4</v>
      </c>
      <c r="J1715" s="10">
        <f t="shared" si="189"/>
        <v>2.2649410537295002E-2</v>
      </c>
      <c r="K1715" s="10">
        <f t="shared" si="190"/>
        <v>2.4894457892954414E-4</v>
      </c>
      <c r="AC1715" s="12"/>
      <c r="AD1715" s="13"/>
    </row>
    <row r="1716" spans="1:30" x14ac:dyDescent="0.3">
      <c r="A1716" s="17">
        <v>44985</v>
      </c>
      <c r="B1716" s="18">
        <v>-7.3964342646887773E-3</v>
      </c>
      <c r="C1716" s="8">
        <f t="shared" si="184"/>
        <v>-5.8596434264688781E-2</v>
      </c>
      <c r="D1716" s="5">
        <f t="shared" si="185"/>
        <v>3.4335421085359935E-3</v>
      </c>
      <c r="E1716" s="5">
        <f t="shared" si="187"/>
        <v>2.7805907394357092E-3</v>
      </c>
      <c r="F1716" s="5">
        <f>B$6+B$7*E1707+B$8*(H1715*100)^2</f>
        <v>0.56675419871498156</v>
      </c>
      <c r="G1716" s="14">
        <v>1.2720334102559707E-2</v>
      </c>
      <c r="H1716" s="8">
        <f t="shared" si="188"/>
        <v>7.5283079022777852E-3</v>
      </c>
      <c r="I1716" s="7">
        <f t="shared" si="186"/>
        <v>5.1920262002819219E-3</v>
      </c>
      <c r="J1716" s="10">
        <f t="shared" si="189"/>
        <v>0.40816743950437062</v>
      </c>
      <c r="K1716" s="10">
        <f t="shared" si="190"/>
        <v>0.16513556845617172</v>
      </c>
      <c r="AC1716" s="12"/>
      <c r="AD1716" s="13"/>
    </row>
    <row r="1717" spans="1:30" x14ac:dyDescent="0.3">
      <c r="A1717" s="17">
        <v>44986</v>
      </c>
      <c r="B1717" s="18">
        <v>-5.2265343491824587E-3</v>
      </c>
      <c r="C1717" s="8">
        <f t="shared" si="184"/>
        <v>-5.6426534349182461E-2</v>
      </c>
      <c r="D1717" s="5">
        <f t="shared" si="185"/>
        <v>3.1839537786594683E-3</v>
      </c>
      <c r="E1717" s="5">
        <f t="shared" si="187"/>
        <v>3.4335421085359935E-3</v>
      </c>
      <c r="F1717" s="5">
        <f>B$6+B$7*E1707+B$8*(H1716*100)^2</f>
        <v>0.5753104231221482</v>
      </c>
      <c r="G1717" s="14">
        <v>1.5423466149047717E-2</v>
      </c>
      <c r="H1717" s="8">
        <f t="shared" si="188"/>
        <v>7.5849220373194878E-3</v>
      </c>
      <c r="I1717" s="7">
        <f t="shared" si="186"/>
        <v>7.8385441117282302E-3</v>
      </c>
      <c r="J1717" s="10">
        <f t="shared" si="189"/>
        <v>0.50822195451910146</v>
      </c>
      <c r="K1717" s="10">
        <f t="shared" si="190"/>
        <v>0.32370987263176065</v>
      </c>
      <c r="AC1717" s="12"/>
      <c r="AD1717" s="13"/>
    </row>
    <row r="1718" spans="1:30" x14ac:dyDescent="0.3">
      <c r="A1718" s="17">
        <v>44987</v>
      </c>
      <c r="B1718" s="18">
        <v>-1.0196948414105664E-2</v>
      </c>
      <c r="C1718" s="8">
        <f t="shared" si="184"/>
        <v>-6.1396948414105666E-2</v>
      </c>
      <c r="D1718" s="5">
        <f t="shared" si="185"/>
        <v>3.7695852745643524E-3</v>
      </c>
      <c r="E1718" s="5">
        <f t="shared" si="187"/>
        <v>3.1839537786594683E-3</v>
      </c>
      <c r="F1718" s="5">
        <f>B$6+B$7*E1707+B$8*(H1717*100)^2</f>
        <v>0.58316931524013083</v>
      </c>
      <c r="G1718" s="14">
        <v>9.0589534663801721E-3</v>
      </c>
      <c r="H1718" s="8">
        <f t="shared" si="188"/>
        <v>7.6365523323036998E-3</v>
      </c>
      <c r="I1718" s="7">
        <f t="shared" si="186"/>
        <v>1.4224011340764724E-3</v>
      </c>
      <c r="J1718" s="10">
        <f t="shared" si="189"/>
        <v>0.15701605481861952</v>
      </c>
      <c r="K1718" s="10">
        <f t="shared" si="190"/>
        <v>1.5454846579808779E-2</v>
      </c>
      <c r="AC1718" s="12"/>
      <c r="AD1718" s="13"/>
    </row>
    <row r="1719" spans="1:30" x14ac:dyDescent="0.3">
      <c r="A1719" s="17">
        <v>44988</v>
      </c>
      <c r="B1719" s="18">
        <v>5.2125682718300453E-3</v>
      </c>
      <c r="C1719" s="8">
        <f t="shared" si="184"/>
        <v>-4.5987431728169957E-2</v>
      </c>
      <c r="D1719" s="5">
        <f t="shared" si="185"/>
        <v>2.114843876953093E-3</v>
      </c>
      <c r="E1719" s="5">
        <f t="shared" si="187"/>
        <v>3.7695852745643524E-3</v>
      </c>
      <c r="F1719" s="5">
        <f>B$6+B$7*E1707+B$8*(H1718*100)^2</f>
        <v>0.59038770765049786</v>
      </c>
      <c r="G1719" s="14">
        <v>7.3887620244047891E-3</v>
      </c>
      <c r="H1719" s="8">
        <f t="shared" si="188"/>
        <v>7.6836690952337208E-3</v>
      </c>
      <c r="I1719" s="7">
        <f t="shared" si="186"/>
        <v>2.9490707082893176E-4</v>
      </c>
      <c r="J1719" s="10">
        <f t="shared" si="189"/>
        <v>3.9912920439833542E-2</v>
      </c>
      <c r="K1719" s="10">
        <f t="shared" si="190"/>
        <v>7.5595752991697296E-4</v>
      </c>
      <c r="AC1719" s="12"/>
      <c r="AD1719" s="13"/>
    </row>
    <row r="1720" spans="1:30" x14ac:dyDescent="0.3">
      <c r="A1720" s="17">
        <v>44991</v>
      </c>
      <c r="B1720" s="18">
        <v>7.9975110538436783E-3</v>
      </c>
      <c r="C1720" s="8">
        <f t="shared" si="184"/>
        <v>-4.3202488946156324E-2</v>
      </c>
      <c r="D1720" s="5">
        <f t="shared" si="185"/>
        <v>1.8664550511427595E-3</v>
      </c>
      <c r="E1720" s="5">
        <f t="shared" si="187"/>
        <v>2.114843876953093E-3</v>
      </c>
      <c r="F1720" s="5">
        <f>B$6+B$7*E1707+B$8*(H1719*100)^2</f>
        <v>0.59701780107942004</v>
      </c>
      <c r="G1720" s="14">
        <v>1.1905295624016292E-2</v>
      </c>
      <c r="H1720" s="8">
        <f t="shared" si="188"/>
        <v>7.726692701793051E-3</v>
      </c>
      <c r="I1720" s="7">
        <f t="shared" si="186"/>
        <v>4.1786029222232405E-3</v>
      </c>
      <c r="J1720" s="10">
        <f t="shared" si="189"/>
        <v>0.35098690987511783</v>
      </c>
      <c r="K1720" s="10">
        <f t="shared" si="190"/>
        <v>0.10849857904049243</v>
      </c>
      <c r="AC1720" s="12"/>
      <c r="AD1720" s="13"/>
    </row>
    <row r="1721" spans="1:30" x14ac:dyDescent="0.3">
      <c r="A1721" s="17">
        <v>44992</v>
      </c>
      <c r="B1721" s="18">
        <v>-4.5183106428519125E-3</v>
      </c>
      <c r="C1721" s="8">
        <f t="shared" si="184"/>
        <v>-5.5718310642851918E-2</v>
      </c>
      <c r="D1721" s="5">
        <f t="shared" si="185"/>
        <v>3.1045301408933455E-3</v>
      </c>
      <c r="E1721" s="5">
        <f t="shared" si="187"/>
        <v>1.8664550511427595E-3</v>
      </c>
      <c r="F1721" s="5">
        <f>B$6+B$7*E1707+B$8*(H1720*100)^2</f>
        <v>0.60310754189388494</v>
      </c>
      <c r="G1721" s="14">
        <v>1.0514947349680392E-2</v>
      </c>
      <c r="H1721" s="8">
        <f t="shared" si="188"/>
        <v>7.7659998834270208E-3</v>
      </c>
      <c r="I1721" s="7">
        <f t="shared" si="186"/>
        <v>2.7489474662533717E-3</v>
      </c>
      <c r="J1721" s="10">
        <f t="shared" si="189"/>
        <v>0.26143235670475584</v>
      </c>
      <c r="K1721" s="10">
        <f t="shared" si="190"/>
        <v>5.0929537358221921E-2</v>
      </c>
      <c r="AC1721" s="12"/>
      <c r="AD1721" s="13"/>
    </row>
    <row r="1722" spans="1:30" x14ac:dyDescent="0.3">
      <c r="A1722" s="17">
        <v>44993</v>
      </c>
      <c r="B1722" s="18">
        <v>2.1939694255213867E-2</v>
      </c>
      <c r="C1722" s="8">
        <f t="shared" si="184"/>
        <v>-2.9260305744786136E-2</v>
      </c>
      <c r="D1722" s="5">
        <f t="shared" si="185"/>
        <v>8.5616549227836454E-4</v>
      </c>
      <c r="E1722" s="5">
        <f t="shared" si="187"/>
        <v>3.1045301408933455E-3</v>
      </c>
      <c r="F1722" s="5">
        <f>B$6+B$7*E1707+B$8*(H1721*100)^2</f>
        <v>0.608700968831971</v>
      </c>
      <c r="G1722" s="14">
        <v>1.0207315047533876E-2</v>
      </c>
      <c r="H1722" s="8">
        <f t="shared" si="188"/>
        <v>7.8019290488440807E-3</v>
      </c>
      <c r="I1722" s="7">
        <f t="shared" si="186"/>
        <v>2.4053859986897953E-3</v>
      </c>
      <c r="J1722" s="10">
        <f t="shared" si="189"/>
        <v>0.23565315535851372</v>
      </c>
      <c r="K1722" s="10">
        <f t="shared" si="190"/>
        <v>3.9572964124555909E-2</v>
      </c>
      <c r="AC1722" s="12"/>
      <c r="AD1722" s="13"/>
    </row>
    <row r="1723" spans="1:30" x14ac:dyDescent="0.3">
      <c r="A1723" s="17">
        <v>44994</v>
      </c>
      <c r="B1723" s="18">
        <v>-1.3884189368912538E-2</v>
      </c>
      <c r="C1723" s="8">
        <f t="shared" si="184"/>
        <v>-6.508418936891254E-2</v>
      </c>
      <c r="D1723" s="5">
        <f t="shared" si="185"/>
        <v>4.235951705808468E-3</v>
      </c>
      <c r="E1723" s="5">
        <f t="shared" si="187"/>
        <v>8.5616549227836454E-4</v>
      </c>
      <c r="F1723" s="5">
        <f>B$6+B$7*E1707+B$8*(H1722*100)^2</f>
        <v>0.6138385314746031</v>
      </c>
      <c r="G1723" s="14">
        <v>7.2851458293516887E-3</v>
      </c>
      <c r="H1723" s="8">
        <f t="shared" si="188"/>
        <v>7.8347848181976459E-3</v>
      </c>
      <c r="I1723" s="7">
        <f t="shared" si="186"/>
        <v>5.4963898884595724E-4</v>
      </c>
      <c r="J1723" s="10">
        <f t="shared" si="189"/>
        <v>7.5446532124514812E-2</v>
      </c>
      <c r="K1723" s="10">
        <f t="shared" si="190"/>
        <v>2.5822738192355921E-3</v>
      </c>
      <c r="AC1723" s="12"/>
      <c r="AD1723" s="13"/>
    </row>
    <row r="1724" spans="1:30" x14ac:dyDescent="0.3">
      <c r="A1724" s="17">
        <v>44995</v>
      </c>
      <c r="B1724" s="18">
        <v>-1.3925252212757321E-2</v>
      </c>
      <c r="C1724" s="8">
        <f t="shared" si="184"/>
        <v>-6.512525221275732E-2</v>
      </c>
      <c r="D1724" s="5">
        <f t="shared" si="185"/>
        <v>4.2412984757752526E-3</v>
      </c>
      <c r="E1724" s="5">
        <f t="shared" si="187"/>
        <v>4.235951705808468E-3</v>
      </c>
      <c r="F1724" s="5">
        <f>B$6+B$7*E1707+B$8*(H1723*100)^2</f>
        <v>0.6185573827618609</v>
      </c>
      <c r="G1724" s="14">
        <v>9.4898112269673415E-3</v>
      </c>
      <c r="H1724" s="8">
        <f t="shared" si="188"/>
        <v>7.8648419104382569E-3</v>
      </c>
      <c r="I1724" s="7">
        <f t="shared" si="186"/>
        <v>1.6249693165290846E-3</v>
      </c>
      <c r="J1724" s="10">
        <f t="shared" si="189"/>
        <v>0.17123304960075333</v>
      </c>
      <c r="K1724" s="10">
        <f t="shared" si="190"/>
        <v>1.8795537237438209E-2</v>
      </c>
      <c r="AC1724" s="12"/>
      <c r="AD1724" s="13"/>
    </row>
    <row r="1725" spans="1:30" x14ac:dyDescent="0.3">
      <c r="A1725" s="17">
        <v>44998</v>
      </c>
      <c r="B1725" s="18">
        <v>-4.8080038833952727E-3</v>
      </c>
      <c r="C1725" s="8">
        <f t="shared" si="184"/>
        <v>-5.6008003883395274E-2</v>
      </c>
      <c r="D1725" s="5">
        <f t="shared" si="185"/>
        <v>3.1368964990024202E-3</v>
      </c>
      <c r="E1725" s="5">
        <f t="shared" si="187"/>
        <v>4.2412984757752526E-3</v>
      </c>
      <c r="F1725" s="5">
        <f>B$6+B$7*E1707+B$8*(H1724*100)^2</f>
        <v>0.62289164766920702</v>
      </c>
      <c r="G1725" s="14">
        <v>1.0802587087767599E-2</v>
      </c>
      <c r="H1725" s="8">
        <f t="shared" si="188"/>
        <v>7.8923484950248306E-3</v>
      </c>
      <c r="I1725" s="7">
        <f t="shared" si="186"/>
        <v>2.9102385927427688E-3</v>
      </c>
      <c r="J1725" s="10">
        <f t="shared" si="189"/>
        <v>0.2694020024183098</v>
      </c>
      <c r="K1725" s="10">
        <f t="shared" si="190"/>
        <v>5.4849869559906894E-2</v>
      </c>
      <c r="AC1725" s="12"/>
      <c r="AD1725" s="13"/>
    </row>
    <row r="1726" spans="1:30" x14ac:dyDescent="0.3">
      <c r="A1726" s="17">
        <v>44999</v>
      </c>
      <c r="B1726" s="18">
        <v>-1.8344799930477879E-3</v>
      </c>
      <c r="C1726" s="8">
        <f t="shared" si="184"/>
        <v>-5.3034479993047792E-2</v>
      </c>
      <c r="D1726" s="5">
        <f t="shared" si="185"/>
        <v>2.8126560681329864E-3</v>
      </c>
      <c r="E1726" s="5">
        <f t="shared" si="187"/>
        <v>3.1368964990024202E-3</v>
      </c>
      <c r="F1726" s="5">
        <f>B$6+B$7*E1707+B$8*(H1725*100)^2</f>
        <v>0.6268726699866044</v>
      </c>
      <c r="G1726" s="14">
        <v>1.1142066130597036E-2</v>
      </c>
      <c r="H1726" s="8">
        <f t="shared" si="188"/>
        <v>7.9175290967991047E-3</v>
      </c>
      <c r="I1726" s="7">
        <f t="shared" si="186"/>
        <v>3.224537033797931E-3</v>
      </c>
      <c r="J1726" s="10">
        <f t="shared" si="189"/>
        <v>0.28940207282948049</v>
      </c>
      <c r="K1726" s="10">
        <f t="shared" si="190"/>
        <v>6.5617061780507857E-2</v>
      </c>
      <c r="AC1726" s="12"/>
      <c r="AD1726" s="13"/>
    </row>
    <row r="1727" spans="1:30" x14ac:dyDescent="0.3">
      <c r="A1727" s="17">
        <v>45000</v>
      </c>
      <c r="B1727" s="18">
        <v>-2.4999161881179249E-3</v>
      </c>
      <c r="C1727" s="8">
        <f t="shared" si="184"/>
        <v>-5.3699916188117924E-2</v>
      </c>
      <c r="D1727" s="5">
        <f t="shared" si="185"/>
        <v>2.8836809986108893E-3</v>
      </c>
      <c r="E1727" s="5">
        <f t="shared" si="187"/>
        <v>2.8126560681329864E-3</v>
      </c>
      <c r="F1727" s="5">
        <f>B$6+B$7*E1707+B$8*(H1726*100)^2</f>
        <v>0.63052923898513391</v>
      </c>
      <c r="G1727" s="14">
        <v>1.9259045298105088E-2</v>
      </c>
      <c r="H1727" s="8">
        <f t="shared" si="188"/>
        <v>7.9405871255539655E-3</v>
      </c>
      <c r="I1727" s="7">
        <f t="shared" si="186"/>
        <v>1.1318458172551123E-2</v>
      </c>
      <c r="J1727" s="10">
        <f t="shared" si="189"/>
        <v>0.58769570336203292</v>
      </c>
      <c r="K1727" s="10">
        <f t="shared" si="190"/>
        <v>0.53939949111990182</v>
      </c>
      <c r="AC1727" s="12"/>
      <c r="AD1727" s="13"/>
    </row>
    <row r="1728" spans="1:30" x14ac:dyDescent="0.3">
      <c r="A1728" s="17">
        <v>45001</v>
      </c>
      <c r="B1728" s="18">
        <v>7.3747362523902977E-3</v>
      </c>
      <c r="C1728" s="8">
        <f t="shared" si="184"/>
        <v>-4.3825263747609706E-2</v>
      </c>
      <c r="D1728" s="5">
        <f t="shared" si="185"/>
        <v>1.9206537425475536E-3</v>
      </c>
      <c r="E1728" s="5">
        <f t="shared" si="187"/>
        <v>2.8836809986108893E-3</v>
      </c>
      <c r="F1728" s="5">
        <f>B$6+B$7*E1707+B$8*(H1727*100)^2</f>
        <v>0.63388779761028313</v>
      </c>
      <c r="G1728" s="14">
        <v>8.5137146358522705E-3</v>
      </c>
      <c r="H1728" s="8">
        <f t="shared" si="188"/>
        <v>7.9617070883717094E-3</v>
      </c>
      <c r="I1728" s="7">
        <f t="shared" si="186"/>
        <v>5.5200754748056108E-4</v>
      </c>
      <c r="J1728" s="10">
        <f t="shared" si="189"/>
        <v>6.4837450054526291E-2</v>
      </c>
      <c r="K1728" s="10">
        <f t="shared" si="190"/>
        <v>2.2978982498857992E-3</v>
      </c>
      <c r="AC1728" s="12"/>
      <c r="AD1728" s="13"/>
    </row>
    <row r="1729" spans="1:30" x14ac:dyDescent="0.3">
      <c r="A1729" s="17">
        <v>45002</v>
      </c>
      <c r="B1729" s="18">
        <v>-1.4147068971743178E-2</v>
      </c>
      <c r="C1729" s="8">
        <f t="shared" si="184"/>
        <v>-6.534706897174318E-2</v>
      </c>
      <c r="D1729" s="5">
        <f t="shared" si="185"/>
        <v>4.2702394231977601E-3</v>
      </c>
      <c r="E1729" s="5">
        <f t="shared" si="187"/>
        <v>1.9206537425475536E-3</v>
      </c>
      <c r="F1729" s="5">
        <f>B$6+B$7*E1729+B$8*(G1728*100)^2</f>
        <v>0.7204827554034321</v>
      </c>
      <c r="G1729" s="14">
        <v>8.6659825576204629E-3</v>
      </c>
      <c r="H1729" s="8">
        <f t="shared" si="188"/>
        <v>8.4881255610613597E-3</v>
      </c>
      <c r="I1729" s="7">
        <f t="shared" si="186"/>
        <v>1.7785699655910314E-4</v>
      </c>
      <c r="J1729" s="10">
        <f t="shared" si="189"/>
        <v>2.0523581183844404E-2</v>
      </c>
      <c r="K1729" s="10">
        <f t="shared" si="190"/>
        <v>2.1650799655148489E-4</v>
      </c>
      <c r="AC1729" s="12"/>
      <c r="AD1729" s="13"/>
    </row>
    <row r="1730" spans="1:30" x14ac:dyDescent="0.3">
      <c r="A1730" s="17">
        <v>45005</v>
      </c>
      <c r="B1730" s="18">
        <v>-1.0438477276184173E-2</v>
      </c>
      <c r="C1730" s="8">
        <f t="shared" si="184"/>
        <v>-6.1638477276184177E-2</v>
      </c>
      <c r="D1730" s="5">
        <f t="shared" si="185"/>
        <v>3.7993018809266733E-3</v>
      </c>
      <c r="E1730" s="5">
        <f t="shared" si="187"/>
        <v>4.2702394231977601E-3</v>
      </c>
      <c r="F1730" s="5">
        <f>B$6+B$7*E1729+B$8*(H1729*100)^2</f>
        <v>0.71648671680832399</v>
      </c>
      <c r="G1730" s="14">
        <v>9.0805470187118788E-3</v>
      </c>
      <c r="H1730" s="8">
        <f t="shared" si="188"/>
        <v>8.4645538382617895E-3</v>
      </c>
      <c r="I1730" s="7">
        <f t="shared" si="186"/>
        <v>6.1599318045008934E-4</v>
      </c>
      <c r="J1730" s="10">
        <f t="shared" si="189"/>
        <v>6.7836571869595477E-2</v>
      </c>
      <c r="K1730" s="10">
        <f t="shared" si="190"/>
        <v>2.5261327796959332E-3</v>
      </c>
      <c r="AC1730" s="12"/>
      <c r="AD1730" s="13"/>
    </row>
    <row r="1731" spans="1:30" x14ac:dyDescent="0.3">
      <c r="A1731" s="17">
        <v>45006</v>
      </c>
      <c r="B1731" s="18">
        <v>7.4286481791437553E-4</v>
      </c>
      <c r="C1731" s="8">
        <f t="shared" si="184"/>
        <v>-5.0457135182085625E-2</v>
      </c>
      <c r="D1731" s="5">
        <f t="shared" si="185"/>
        <v>2.5459224907832629E-3</v>
      </c>
      <c r="E1731" s="5">
        <f t="shared" si="187"/>
        <v>3.7993018809266733E-3</v>
      </c>
      <c r="F1731" s="5">
        <f>B$6+B$7*E1729+B$8*(H1730*100)^2</f>
        <v>0.71281635535871701</v>
      </c>
      <c r="G1731" s="14">
        <v>6.471722504984268E-3</v>
      </c>
      <c r="H1731" s="8">
        <f t="shared" si="188"/>
        <v>8.4428452275208572E-3</v>
      </c>
      <c r="I1731" s="7">
        <f t="shared" si="186"/>
        <v>1.9711227225365892E-3</v>
      </c>
      <c r="J1731" s="10">
        <f t="shared" si="189"/>
        <v>0.30457466633010105</v>
      </c>
      <c r="K1731" s="10">
        <f t="shared" si="190"/>
        <v>3.241041966177427E-2</v>
      </c>
      <c r="AC1731" s="12"/>
      <c r="AD1731" s="13"/>
    </row>
    <row r="1732" spans="1:30" x14ac:dyDescent="0.3">
      <c r="A1732" s="17">
        <v>45007</v>
      </c>
      <c r="B1732" s="18">
        <v>-7.7229671349076422E-3</v>
      </c>
      <c r="C1732" s="8">
        <f t="shared" si="184"/>
        <v>-5.8922967134907647E-2</v>
      </c>
      <c r="D1732" s="5">
        <f t="shared" si="185"/>
        <v>3.4719160559814068E-3</v>
      </c>
      <c r="E1732" s="5">
        <f t="shared" si="187"/>
        <v>2.5459224907832629E-3</v>
      </c>
      <c r="F1732" s="5">
        <f>B$6+B$7*E1729+B$8*(H1731*100)^2</f>
        <v>0.70944512836725326</v>
      </c>
      <c r="G1732" s="14">
        <v>1.1796605044051719E-2</v>
      </c>
      <c r="H1732" s="8">
        <f t="shared" si="188"/>
        <v>8.4228565722517992E-3</v>
      </c>
      <c r="I1732" s="7">
        <f t="shared" si="186"/>
        <v>3.3737484717999196E-3</v>
      </c>
      <c r="J1732" s="10">
        <f t="shared" si="189"/>
        <v>0.2859931700011511</v>
      </c>
      <c r="K1732" s="10">
        <f t="shared" si="190"/>
        <v>6.3684075840595211E-2</v>
      </c>
      <c r="AC1732" s="12"/>
      <c r="AD1732" s="13"/>
    </row>
    <row r="1733" spans="1:30" x14ac:dyDescent="0.3">
      <c r="A1733" s="17">
        <v>45008</v>
      </c>
      <c r="B1733" s="18">
        <v>-2.3165656133478183E-2</v>
      </c>
      <c r="C1733" s="8">
        <f t="shared" si="184"/>
        <v>-7.4365656133478189E-2</v>
      </c>
      <c r="D1733" s="5">
        <f t="shared" si="185"/>
        <v>5.5302508121627221E-3</v>
      </c>
      <c r="E1733" s="5">
        <f t="shared" si="187"/>
        <v>3.4719160559814068E-3</v>
      </c>
      <c r="F1733" s="5">
        <f>B$6+B$7*E1729+B$8*(H1732*100)^2</f>
        <v>0.70634865637559363</v>
      </c>
      <c r="G1733" s="14">
        <v>2.4319327801891871E-2</v>
      </c>
      <c r="H1733" s="8">
        <f t="shared" si="188"/>
        <v>8.4044551065229293E-3</v>
      </c>
      <c r="I1733" s="7">
        <f t="shared" si="186"/>
        <v>1.591487269536894E-2</v>
      </c>
      <c r="J1733" s="10">
        <f t="shared" si="189"/>
        <v>0.65441252426931285</v>
      </c>
      <c r="K1733" s="10">
        <f t="shared" si="190"/>
        <v>0.83111389921588352</v>
      </c>
      <c r="AC1733" s="12"/>
      <c r="AD1733" s="13"/>
    </row>
    <row r="1734" spans="1:30" x14ac:dyDescent="0.3">
      <c r="A1734" s="17">
        <v>45009</v>
      </c>
      <c r="B1734" s="18">
        <v>9.1789925551816996E-3</v>
      </c>
      <c r="C1734" s="8">
        <f t="shared" si="184"/>
        <v>-4.2021007444818306E-2</v>
      </c>
      <c r="D1734" s="5">
        <f t="shared" si="185"/>
        <v>1.7657650666774755E-3</v>
      </c>
      <c r="E1734" s="5">
        <f t="shared" si="187"/>
        <v>5.5302508121627221E-3</v>
      </c>
      <c r="F1734" s="5">
        <f>B$6+B$7*E1729+B$8*(H1733*100)^2</f>
        <v>0.70350454685125408</v>
      </c>
      <c r="G1734" s="14">
        <v>9.2957177166772802E-3</v>
      </c>
      <c r="H1734" s="8">
        <f t="shared" si="188"/>
        <v>8.3875177904506066E-3</v>
      </c>
      <c r="I1734" s="7">
        <f t="shared" si="186"/>
        <v>9.0819992622667364E-4</v>
      </c>
      <c r="J1734" s="10">
        <f t="shared" si="189"/>
        <v>9.7700893455196947E-2</v>
      </c>
      <c r="K1734" s="10">
        <f t="shared" si="190"/>
        <v>5.470730193241069E-3</v>
      </c>
      <c r="AC1734" s="12"/>
      <c r="AD1734" s="13"/>
    </row>
    <row r="1735" spans="1:30" x14ac:dyDescent="0.3">
      <c r="A1735" s="17">
        <v>45012</v>
      </c>
      <c r="B1735" s="18">
        <v>8.4736450275691676E-3</v>
      </c>
      <c r="C1735" s="8">
        <f t="shared" si="184"/>
        <v>-4.2726354972430838E-2</v>
      </c>
      <c r="D1735" s="5">
        <f t="shared" si="185"/>
        <v>1.8255414092301653E-3</v>
      </c>
      <c r="E1735" s="5">
        <f t="shared" si="187"/>
        <v>1.7657650666774755E-3</v>
      </c>
      <c r="F1735" s="5">
        <f>B$6+B$7*E1729+B$8*(H1734*100)^2</f>
        <v>0.70089223225314856</v>
      </c>
      <c r="G1735" s="14">
        <v>6.5658636339000131E-3</v>
      </c>
      <c r="H1735" s="8">
        <f t="shared" si="188"/>
        <v>8.3719306748990027E-3</v>
      </c>
      <c r="I1735" s="7">
        <f t="shared" si="186"/>
        <v>1.8060670409989895E-3</v>
      </c>
      <c r="J1735" s="10">
        <f t="shared" si="189"/>
        <v>0.27506922801048428</v>
      </c>
      <c r="K1735" s="10">
        <f t="shared" si="190"/>
        <v>2.7271615943934568E-2</v>
      </c>
      <c r="AC1735" s="12"/>
      <c r="AD1735" s="13"/>
    </row>
    <row r="1736" spans="1:30" x14ac:dyDescent="0.3">
      <c r="A1736" s="17">
        <v>45013</v>
      </c>
      <c r="B1736" s="18">
        <v>1.5085795544257924E-2</v>
      </c>
      <c r="C1736" s="8">
        <f t="shared" si="184"/>
        <v>-3.611420445574208E-2</v>
      </c>
      <c r="D1736" s="5">
        <f t="shared" si="185"/>
        <v>1.3042357634711411E-3</v>
      </c>
      <c r="E1736" s="5">
        <f t="shared" si="187"/>
        <v>1.8255414092301653E-3</v>
      </c>
      <c r="F1736" s="5">
        <f>B$6+B$7*E1729+B$8*(H1735*100)^2</f>
        <v>0.69849282129478862</v>
      </c>
      <c r="G1736" s="14">
        <v>1.0900433553431562E-2</v>
      </c>
      <c r="H1736" s="8">
        <f t="shared" si="188"/>
        <v>8.3575882962418566E-3</v>
      </c>
      <c r="I1736" s="7">
        <f t="shared" si="186"/>
        <v>2.5428452571897055E-3</v>
      </c>
      <c r="J1736" s="10">
        <f t="shared" si="189"/>
        <v>0.23327927689529313</v>
      </c>
      <c r="K1736" s="10">
        <f t="shared" si="190"/>
        <v>3.8623205274889827E-2</v>
      </c>
      <c r="AC1736" s="12"/>
      <c r="AD1736" s="13"/>
    </row>
    <row r="1737" spans="1:30" x14ac:dyDescent="0.3">
      <c r="A1737" s="17">
        <v>45014</v>
      </c>
      <c r="B1737" s="18">
        <v>5.9908149495874058E-3</v>
      </c>
      <c r="C1737" s="8">
        <f t="shared" si="184"/>
        <v>-4.5209185050412597E-2</v>
      </c>
      <c r="D1737" s="5">
        <f t="shared" si="185"/>
        <v>2.0438704129224499E-3</v>
      </c>
      <c r="E1737" s="5">
        <f t="shared" si="187"/>
        <v>1.3042357634711411E-3</v>
      </c>
      <c r="F1737" s="5">
        <f>B$6+B$7*E1729+B$8*(H1736*100)^2</f>
        <v>0.69628896232953486</v>
      </c>
      <c r="G1737" s="14">
        <v>1.2744304118329951E-2</v>
      </c>
      <c r="H1737" s="8">
        <f t="shared" si="188"/>
        <v>8.3443931015355147E-3</v>
      </c>
      <c r="I1737" s="7">
        <f t="shared" si="186"/>
        <v>4.3999110167944368E-3</v>
      </c>
      <c r="J1737" s="10">
        <f t="shared" si="189"/>
        <v>0.34524529357912193</v>
      </c>
      <c r="K1737" s="10">
        <f t="shared" si="190"/>
        <v>0.10379491053273804</v>
      </c>
      <c r="AC1737" s="12"/>
      <c r="AD1737" s="13"/>
    </row>
    <row r="1738" spans="1:30" x14ac:dyDescent="0.3">
      <c r="A1738" s="17">
        <v>45015</v>
      </c>
      <c r="B1738" s="18">
        <v>1.8686129525218156E-2</v>
      </c>
      <c r="C1738" s="8">
        <f t="shared" si="184"/>
        <v>-3.2513870474781846E-2</v>
      </c>
      <c r="D1738" s="5">
        <f t="shared" si="185"/>
        <v>1.0571517732508907E-3</v>
      </c>
      <c r="E1738" s="5">
        <f t="shared" si="187"/>
        <v>2.0438704129224499E-3</v>
      </c>
      <c r="F1738" s="5">
        <f>B$6+B$7*E1729+B$8*(H1737*100)^2</f>
        <v>0.69426471786994925</v>
      </c>
      <c r="G1738" s="14">
        <v>1.0890273526468553E-2</v>
      </c>
      <c r="H1738" s="8">
        <f t="shared" si="188"/>
        <v>8.3322549041057858E-3</v>
      </c>
      <c r="I1738" s="7">
        <f t="shared" si="186"/>
        <v>2.5580186223627677E-3</v>
      </c>
      <c r="J1738" s="10">
        <f t="shared" si="189"/>
        <v>0.23489020878544176</v>
      </c>
      <c r="K1738" s="10">
        <f t="shared" si="190"/>
        <v>3.9266026744687599E-2</v>
      </c>
      <c r="AC1738" s="12"/>
      <c r="AD1738" s="13"/>
    </row>
    <row r="1739" spans="1:30" x14ac:dyDescent="0.3">
      <c r="A1739" s="17">
        <v>44972</v>
      </c>
      <c r="B1739" s="18">
        <v>9.1915795841308861E-3</v>
      </c>
      <c r="C1739" s="8">
        <f t="shared" si="184"/>
        <v>-4.2008420415869115E-2</v>
      </c>
      <c r="D1739" s="5">
        <f t="shared" si="185"/>
        <v>1.764707385836409E-3</v>
      </c>
      <c r="E1739" s="5">
        <f t="shared" si="187"/>
        <v>1.0571517732508907E-3</v>
      </c>
      <c r="F1739" s="5">
        <f>B$6+B$7*E1729+B$8*(H1738*100)^2</f>
        <v>0.69240544933381976</v>
      </c>
      <c r="G1739" s="14">
        <v>9.0853574393891367E-3</v>
      </c>
      <c r="H1739" s="8">
        <f t="shared" si="188"/>
        <v>8.3210903692594266E-3</v>
      </c>
      <c r="I1739" s="7">
        <f t="shared" si="186"/>
        <v>7.642670701297101E-4</v>
      </c>
      <c r="J1739" s="10">
        <f t="shared" si="189"/>
        <v>8.4120748713338064E-2</v>
      </c>
      <c r="K1739" s="10">
        <f t="shared" si="190"/>
        <v>3.9762412007526837E-3</v>
      </c>
      <c r="AC1739" s="12"/>
      <c r="AD1739" s="13"/>
    </row>
    <row r="1740" spans="1:30" x14ac:dyDescent="0.3">
      <c r="A1740" s="17">
        <v>44973</v>
      </c>
      <c r="B1740" s="18">
        <v>-1.7952166185460271E-2</v>
      </c>
      <c r="C1740" s="8">
        <f t="shared" ref="C1740:C1803" si="192">B1740-B$5</f>
        <v>-6.9152166185460273E-2</v>
      </c>
      <c r="D1740" s="5">
        <f t="shared" ref="D1740:D1803" si="193">C1740^2</f>
        <v>4.7820220881415153E-3</v>
      </c>
      <c r="E1740" s="5">
        <f t="shared" si="187"/>
        <v>1.764707385836409E-3</v>
      </c>
      <c r="F1740" s="5">
        <f>B$6+B$7*E1729+B$8*(H1739*100)^2</f>
        <v>0.69069771118338497</v>
      </c>
      <c r="G1740" s="14">
        <v>1.9305730638614172E-2</v>
      </c>
      <c r="H1740" s="8">
        <f t="shared" si="188"/>
        <v>8.3108225295898657E-3</v>
      </c>
      <c r="I1740" s="7">
        <f t="shared" si="186"/>
        <v>1.0994908109024306E-2</v>
      </c>
      <c r="J1740" s="10">
        <f t="shared" si="189"/>
        <v>0.56951525507317224</v>
      </c>
      <c r="K1740" s="10">
        <f t="shared" si="190"/>
        <v>0.48011929604083603</v>
      </c>
      <c r="AC1740" s="12"/>
      <c r="AD1740" s="13"/>
    </row>
    <row r="1741" spans="1:30" x14ac:dyDescent="0.3">
      <c r="A1741" s="17">
        <v>44974</v>
      </c>
      <c r="B1741" s="18">
        <v>-5.799640502461699E-3</v>
      </c>
      <c r="C1741" s="8">
        <f t="shared" si="192"/>
        <v>-5.6999640502461701E-2</v>
      </c>
      <c r="D1741" s="5">
        <f t="shared" si="193"/>
        <v>3.2489590174098726E-3</v>
      </c>
      <c r="E1741" s="5">
        <f t="shared" si="187"/>
        <v>4.7820220881415153E-3</v>
      </c>
      <c r="F1741" s="5">
        <f>B$6+B$7*E1729+B$8*(H1740*100)^2</f>
        <v>0.68912915369221051</v>
      </c>
      <c r="G1741" s="14">
        <v>1.0976837620757397E-2</v>
      </c>
      <c r="H1741" s="8">
        <f t="shared" si="188"/>
        <v>8.3013803291513543E-3</v>
      </c>
      <c r="I1741" s="7">
        <f t="shared" ref="I1741:I1769" si="194">SQRT((G1741-H1741)^2)</f>
        <v>2.6754572916060423E-3</v>
      </c>
      <c r="J1741" s="10">
        <f t="shared" si="189"/>
        <v>0.24373661923783083</v>
      </c>
      <c r="K1741" s="10">
        <f t="shared" si="190"/>
        <v>4.292507732098394E-2</v>
      </c>
      <c r="AC1741" s="12"/>
      <c r="AD1741" s="13"/>
    </row>
    <row r="1742" spans="1:30" x14ac:dyDescent="0.3">
      <c r="A1742" s="17">
        <v>44978</v>
      </c>
      <c r="B1742" s="18">
        <v>-2.5342866908771581E-2</v>
      </c>
      <c r="C1742" s="8">
        <f t="shared" si="192"/>
        <v>-7.6542866908771587E-2</v>
      </c>
      <c r="D1742" s="5">
        <f t="shared" si="193"/>
        <v>5.8588104746139201E-3</v>
      </c>
      <c r="E1742" s="5">
        <f t="shared" ref="E1742:E1805" si="195">D1741</f>
        <v>3.2489590174098726E-3</v>
      </c>
      <c r="F1742" s="5">
        <f>B$6+B$7*E1729+B$8*(H1741*100)^2</f>
        <v>0.68768843363656684</v>
      </c>
      <c r="G1742" s="14">
        <v>1.5338063044147083E-2</v>
      </c>
      <c r="H1742" s="8">
        <f t="shared" ref="H1742:H1769" si="196">SQRT(F1742)/100</f>
        <v>8.2926981956210552E-3</v>
      </c>
      <c r="I1742" s="7">
        <f t="shared" si="194"/>
        <v>7.0453648485260274E-3</v>
      </c>
      <c r="J1742" s="10">
        <f t="shared" ref="J1742:J1769" si="197">ABS(G1742-H1742)/G1742</f>
        <v>0.45933862888994309</v>
      </c>
      <c r="K1742" s="10">
        <f t="shared" ref="K1742:K1769" si="198">G1742/H1742-LN(G1742/H1742)-1</f>
        <v>0.2346244222798628</v>
      </c>
      <c r="AC1742" s="12"/>
      <c r="AD1742" s="13"/>
    </row>
    <row r="1743" spans="1:30" x14ac:dyDescent="0.3">
      <c r="A1743" s="17">
        <v>44979</v>
      </c>
      <c r="B1743" s="18">
        <v>1.2844273358689376E-3</v>
      </c>
      <c r="C1743" s="8">
        <f t="shared" si="192"/>
        <v>-4.9915572664131068E-2</v>
      </c>
      <c r="D1743" s="5">
        <f t="shared" si="193"/>
        <v>2.4915643943881488E-3</v>
      </c>
      <c r="E1743" s="5">
        <f t="shared" si="195"/>
        <v>5.8588104746139201E-3</v>
      </c>
      <c r="F1743" s="5">
        <f>B$6+B$7*E1729+B$8*(H1742*100)^2</f>
        <v>0.68636513226545837</v>
      </c>
      <c r="G1743" s="14">
        <v>8.0818880594472862E-3</v>
      </c>
      <c r="H1743" s="8">
        <f t="shared" si="196"/>
        <v>8.2847156394499043E-3</v>
      </c>
      <c r="I1743" s="7">
        <f t="shared" si="194"/>
        <v>2.0282758000261802E-4</v>
      </c>
      <c r="J1743" s="10">
        <f t="shared" si="197"/>
        <v>2.5096558936562312E-2</v>
      </c>
      <c r="K1743" s="10">
        <f t="shared" si="198"/>
        <v>3.0467056277694304E-4</v>
      </c>
      <c r="AC1743" s="12"/>
      <c r="AD1743" s="13"/>
    </row>
    <row r="1744" spans="1:30" x14ac:dyDescent="0.3">
      <c r="A1744" s="17">
        <v>44980</v>
      </c>
      <c r="B1744" s="18">
        <v>7.2155467356553827E-3</v>
      </c>
      <c r="C1744" s="8">
        <f t="shared" si="192"/>
        <v>-4.3984453264344622E-2</v>
      </c>
      <c r="D1744" s="5">
        <f t="shared" si="193"/>
        <v>1.9346321289633163E-3</v>
      </c>
      <c r="E1744" s="5">
        <f t="shared" si="195"/>
        <v>2.4915643943881488E-3</v>
      </c>
      <c r="F1744" s="5">
        <f>B$6+B$7*E1729+B$8*(H1743*100)^2</f>
        <v>0.68514967995609499</v>
      </c>
      <c r="G1744" s="14">
        <v>1.8344435931848334E-2</v>
      </c>
      <c r="H1744" s="8">
        <f t="shared" si="196"/>
        <v>8.2773768789157782E-3</v>
      </c>
      <c r="I1744" s="7">
        <f t="shared" si="194"/>
        <v>1.0067059052932556E-2</v>
      </c>
      <c r="J1744" s="10">
        <f t="shared" si="197"/>
        <v>0.54877997286658609</v>
      </c>
      <c r="K1744" s="10">
        <f t="shared" si="198"/>
        <v>0.42041349363472857</v>
      </c>
      <c r="AC1744" s="12"/>
      <c r="AD1744" s="13"/>
    </row>
    <row r="1745" spans="1:30" x14ac:dyDescent="0.3">
      <c r="A1745" s="17">
        <v>44981</v>
      </c>
      <c r="B1745" s="18">
        <v>-1.7007768044265258E-2</v>
      </c>
      <c r="C1745" s="8">
        <f t="shared" si="192"/>
        <v>-6.820776804426526E-2</v>
      </c>
      <c r="D1745" s="5">
        <f t="shared" si="193"/>
        <v>4.6522996215802928E-3</v>
      </c>
      <c r="E1745" s="5">
        <f t="shared" si="195"/>
        <v>1.9346321289633163E-3</v>
      </c>
      <c r="F1745" s="5">
        <f>B$6+B$7*E1729+B$8*(H1744*100)^2</f>
        <v>0.68403328700994492</v>
      </c>
      <c r="G1745" s="14">
        <v>1.7266642054804653E-2</v>
      </c>
      <c r="H1745" s="8">
        <f t="shared" si="196"/>
        <v>8.2706304899321011E-3</v>
      </c>
      <c r="I1745" s="7">
        <f t="shared" si="194"/>
        <v>8.9960115648725514E-3</v>
      </c>
      <c r="J1745" s="10">
        <f t="shared" si="197"/>
        <v>0.52100527342369396</v>
      </c>
      <c r="K1745" s="10">
        <f t="shared" si="198"/>
        <v>0.35163996540947018</v>
      </c>
      <c r="AC1745" s="12"/>
      <c r="AD1745" s="13"/>
    </row>
    <row r="1746" spans="1:30" x14ac:dyDescent="0.3">
      <c r="A1746" s="17">
        <v>44984</v>
      </c>
      <c r="B1746" s="18">
        <v>6.3022068724466517E-3</v>
      </c>
      <c r="C1746" s="8">
        <f t="shared" si="192"/>
        <v>-4.4897793127553348E-2</v>
      </c>
      <c r="D1746" s="5">
        <f t="shared" si="193"/>
        <v>2.0158118277245765E-3</v>
      </c>
      <c r="E1746" s="5">
        <f t="shared" si="195"/>
        <v>4.6522996215802928E-3</v>
      </c>
      <c r="F1746" s="5">
        <f>B$6+B$7*E1729+B$8*(H1745*100)^2</f>
        <v>0.68300788008890612</v>
      </c>
      <c r="G1746" s="14">
        <v>1.2552434891585109E-2</v>
      </c>
      <c r="H1746" s="8">
        <f t="shared" si="196"/>
        <v>8.2644290794277268E-3</v>
      </c>
      <c r="I1746" s="7">
        <f t="shared" si="194"/>
        <v>4.2880058121573823E-3</v>
      </c>
      <c r="J1746" s="10">
        <f t="shared" si="197"/>
        <v>0.34160749282451741</v>
      </c>
      <c r="K1746" s="10">
        <f t="shared" si="198"/>
        <v>0.10089681086601443</v>
      </c>
      <c r="AC1746" s="12"/>
      <c r="AD1746" s="13"/>
    </row>
    <row r="1747" spans="1:30" x14ac:dyDescent="0.3">
      <c r="A1747" s="17">
        <v>44985</v>
      </c>
      <c r="B1747" s="18">
        <v>-9.9818260679565562E-4</v>
      </c>
      <c r="C1747" s="8">
        <f t="shared" si="192"/>
        <v>-5.2198182606795658E-2</v>
      </c>
      <c r="D1747" s="5">
        <f t="shared" si="193"/>
        <v>2.7246502674523848E-3</v>
      </c>
      <c r="E1747" s="5">
        <f t="shared" si="195"/>
        <v>2.0158118277245765E-3</v>
      </c>
      <c r="F1747" s="5">
        <f>B$6+B$7*E1729+B$8*(H1746*100)^2</f>
        <v>0.68206604383193192</v>
      </c>
      <c r="G1747" s="14">
        <v>7.8885358814572756E-3</v>
      </c>
      <c r="H1747" s="8">
        <f t="shared" si="196"/>
        <v>8.2587289810958919E-3</v>
      </c>
      <c r="I1747" s="7">
        <f t="shared" si="194"/>
        <v>3.7019309963861637E-4</v>
      </c>
      <c r="J1747" s="10">
        <f t="shared" si="197"/>
        <v>4.6927985776015681E-2</v>
      </c>
      <c r="K1747" s="10">
        <f t="shared" si="198"/>
        <v>1.0356840605825202E-3</v>
      </c>
      <c r="AC1747" s="12"/>
      <c r="AD1747" s="13"/>
    </row>
    <row r="1748" spans="1:30" x14ac:dyDescent="0.3">
      <c r="A1748" s="17">
        <v>44986</v>
      </c>
      <c r="B1748" s="18">
        <v>-6.6616845443599765E-3</v>
      </c>
      <c r="C1748" s="8">
        <f t="shared" si="192"/>
        <v>-5.7861684544359977E-2</v>
      </c>
      <c r="D1748" s="5">
        <f t="shared" si="193"/>
        <v>3.3479745383110265E-3</v>
      </c>
      <c r="E1748" s="5">
        <f t="shared" si="195"/>
        <v>2.7246502674523848E-3</v>
      </c>
      <c r="F1748" s="5">
        <f>B$6+B$7*E1729+B$8*(H1747*100)^2</f>
        <v>0.68120096722990098</v>
      </c>
      <c r="G1748" s="14">
        <v>6.7189863493161339E-3</v>
      </c>
      <c r="H1748" s="8">
        <f t="shared" si="196"/>
        <v>8.253489972308084E-3</v>
      </c>
      <c r="I1748" s="7">
        <f t="shared" si="194"/>
        <v>1.5345036229919501E-3</v>
      </c>
      <c r="J1748" s="10">
        <f t="shared" si="197"/>
        <v>0.22838320294371989</v>
      </c>
      <c r="K1748" s="10">
        <f t="shared" si="198"/>
        <v>1.9777046336728832E-2</v>
      </c>
      <c r="AC1748" s="12"/>
      <c r="AD1748" s="13"/>
    </row>
    <row r="1749" spans="1:30" x14ac:dyDescent="0.3">
      <c r="A1749" s="17">
        <v>44987</v>
      </c>
      <c r="B1749" s="18">
        <v>7.3109786335102209E-3</v>
      </c>
      <c r="C1749" s="8">
        <f t="shared" si="192"/>
        <v>-4.3889021366489783E-2</v>
      </c>
      <c r="D1749" s="5">
        <f t="shared" si="193"/>
        <v>1.9262461965081968E-3</v>
      </c>
      <c r="E1749" s="5">
        <f t="shared" si="195"/>
        <v>3.3479745383110265E-3</v>
      </c>
      <c r="F1749" s="5">
        <f>B$6+B$7*E1729+B$8*(H1748*100)^2</f>
        <v>0.68040639437093542</v>
      </c>
      <c r="G1749" s="14">
        <v>1.2726855117724326E-2</v>
      </c>
      <c r="H1749" s="8">
        <f t="shared" si="196"/>
        <v>8.2486750109998595E-3</v>
      </c>
      <c r="I1749" s="7">
        <f t="shared" si="194"/>
        <v>4.4781801067244661E-3</v>
      </c>
      <c r="J1749" s="10">
        <f t="shared" si="197"/>
        <v>0.35186855395940142</v>
      </c>
      <c r="K1749" s="10">
        <f t="shared" si="198"/>
        <v>0.10923514734202233</v>
      </c>
      <c r="AC1749" s="12"/>
      <c r="AD1749" s="13"/>
    </row>
    <row r="1750" spans="1:30" x14ac:dyDescent="0.3">
      <c r="A1750" s="17">
        <v>44988</v>
      </c>
      <c r="B1750" s="18">
        <v>1.9526310799658674E-2</v>
      </c>
      <c r="C1750" s="8">
        <f t="shared" si="192"/>
        <v>-3.1673689200341332E-2</v>
      </c>
      <c r="D1750" s="5">
        <f t="shared" si="193"/>
        <v>1.0032225875598192E-3</v>
      </c>
      <c r="E1750" s="5">
        <f t="shared" si="195"/>
        <v>1.9262461965081968E-3</v>
      </c>
      <c r="F1750" s="5">
        <f>B$6+B$7*E1729+B$8*(H1749*100)^2</f>
        <v>0.67967657919997559</v>
      </c>
      <c r="G1750" s="14">
        <v>8.980487954565998E-3</v>
      </c>
      <c r="H1750" s="8">
        <f t="shared" si="196"/>
        <v>8.2442499913574652E-3</v>
      </c>
      <c r="I1750" s="7">
        <f t="shared" si="194"/>
        <v>7.3623796320853273E-4</v>
      </c>
      <c r="J1750" s="10">
        <f t="shared" si="197"/>
        <v>8.198195542751141E-2</v>
      </c>
      <c r="K1750" s="10">
        <f t="shared" si="198"/>
        <v>3.7649748022587914E-3</v>
      </c>
      <c r="AC1750" s="12"/>
      <c r="AD1750" s="13"/>
    </row>
    <row r="1751" spans="1:30" x14ac:dyDescent="0.3">
      <c r="A1751" s="17">
        <v>44991</v>
      </c>
      <c r="B1751" s="18">
        <v>-1.1358591619143247E-3</v>
      </c>
      <c r="C1751" s="8">
        <f t="shared" si="192"/>
        <v>-5.2335859161914328E-2</v>
      </c>
      <c r="D1751" s="5">
        <f t="shared" si="193"/>
        <v>2.7390421542157319E-3</v>
      </c>
      <c r="E1751" s="5">
        <f t="shared" si="195"/>
        <v>1.0032225875598192E-3</v>
      </c>
      <c r="F1751" s="5">
        <f>B$6+B$7*E1751+B$8*(G1750*100)^2</f>
        <v>0.79542697733095558</v>
      </c>
      <c r="G1751" s="14">
        <v>1.0477727950319727E-2</v>
      </c>
      <c r="H1751" s="8">
        <f t="shared" si="196"/>
        <v>8.9186712986349913E-3</v>
      </c>
      <c r="I1751" s="7">
        <f t="shared" si="194"/>
        <v>1.5590566516847353E-3</v>
      </c>
      <c r="J1751" s="10">
        <f t="shared" si="197"/>
        <v>0.14879720671094165</v>
      </c>
      <c r="K1751" s="10">
        <f t="shared" si="198"/>
        <v>1.370329602635989E-2</v>
      </c>
      <c r="AC1751" s="12"/>
      <c r="AD1751" s="13"/>
    </row>
    <row r="1752" spans="1:30" x14ac:dyDescent="0.3">
      <c r="A1752" s="17">
        <v>44992</v>
      </c>
      <c r="B1752" s="18">
        <v>-1.2532243281914846E-2</v>
      </c>
      <c r="C1752" s="8">
        <f t="shared" si="192"/>
        <v>-6.3732243281914847E-2</v>
      </c>
      <c r="D1752" s="5">
        <f t="shared" si="193"/>
        <v>4.0617988337451798E-3</v>
      </c>
      <c r="E1752" s="5">
        <f t="shared" si="195"/>
        <v>2.7390421542157319E-3</v>
      </c>
      <c r="F1752" s="5">
        <f>B$6+B$7*E1751+B$8*(H1751*100)^2</f>
        <v>0.78526408556860405</v>
      </c>
      <c r="G1752" s="14">
        <v>8.8769948336503823E-3</v>
      </c>
      <c r="H1752" s="8">
        <f t="shared" si="196"/>
        <v>8.8615127690965037E-3</v>
      </c>
      <c r="I1752" s="7">
        <f t="shared" si="194"/>
        <v>1.5482064553878558E-5</v>
      </c>
      <c r="J1752" s="10">
        <f t="shared" si="197"/>
        <v>1.7440659642146091E-3</v>
      </c>
      <c r="K1752" s="10">
        <f t="shared" si="198"/>
        <v>1.5244266897695979E-6</v>
      </c>
      <c r="AC1752" s="12"/>
      <c r="AD1752" s="13"/>
    </row>
    <row r="1753" spans="1:30" x14ac:dyDescent="0.3">
      <c r="A1753" s="17">
        <v>44993</v>
      </c>
      <c r="B1753" s="18">
        <v>3.9530276934544662E-3</v>
      </c>
      <c r="C1753" s="8">
        <f t="shared" si="192"/>
        <v>-4.7246972306545537E-2</v>
      </c>
      <c r="D1753" s="5">
        <f t="shared" si="193"/>
        <v>2.2322763921354808E-3</v>
      </c>
      <c r="E1753" s="5">
        <f t="shared" si="195"/>
        <v>4.0617988337451798E-3</v>
      </c>
      <c r="F1753" s="5">
        <f>B$6+B$7*E1751+B$8*(H1752*100)^2</f>
        <v>0.77592946948488395</v>
      </c>
      <c r="G1753" s="14">
        <v>7.0213066766918047E-3</v>
      </c>
      <c r="H1753" s="8">
        <f t="shared" si="196"/>
        <v>8.808685880906891E-3</v>
      </c>
      <c r="I1753" s="7">
        <f t="shared" si="194"/>
        <v>1.7873792042150862E-3</v>
      </c>
      <c r="J1753" s="10">
        <f t="shared" si="197"/>
        <v>0.25456503846335865</v>
      </c>
      <c r="K1753" s="10">
        <f t="shared" si="198"/>
        <v>2.38779360338639E-2</v>
      </c>
      <c r="AC1753" s="12"/>
      <c r="AD1753" s="13"/>
    </row>
    <row r="1754" spans="1:30" x14ac:dyDescent="0.3">
      <c r="A1754" s="17">
        <v>44994</v>
      </c>
      <c r="B1754" s="18">
        <v>-2.0743238713278666E-2</v>
      </c>
      <c r="C1754" s="8">
        <f t="shared" si="192"/>
        <v>-7.1943238713278665E-2</v>
      </c>
      <c r="D1754" s="5">
        <f t="shared" si="193"/>
        <v>5.1758295965557977E-3</v>
      </c>
      <c r="E1754" s="5">
        <f t="shared" si="195"/>
        <v>2.2322763921354808E-3</v>
      </c>
      <c r="F1754" s="5">
        <f>B$6+B$7*E1751+B$8*(H1753*100)^2</f>
        <v>0.76735562461198736</v>
      </c>
      <c r="G1754" s="14">
        <v>1.6783858277127955E-2</v>
      </c>
      <c r="H1754" s="8">
        <f t="shared" si="196"/>
        <v>8.759883701351218E-3</v>
      </c>
      <c r="I1754" s="7">
        <f t="shared" si="194"/>
        <v>8.0239745757767367E-3</v>
      </c>
      <c r="J1754" s="10">
        <f t="shared" si="197"/>
        <v>0.47807687858704889</v>
      </c>
      <c r="K1754" s="10">
        <f t="shared" si="198"/>
        <v>0.2657560147080904</v>
      </c>
      <c r="AC1754" s="12"/>
      <c r="AD1754" s="13"/>
    </row>
    <row r="1755" spans="1:30" x14ac:dyDescent="0.3">
      <c r="A1755" s="17">
        <v>44995</v>
      </c>
      <c r="B1755" s="18">
        <v>-1.7748193576544505E-2</v>
      </c>
      <c r="C1755" s="8">
        <f t="shared" si="192"/>
        <v>-6.8948193576544511E-2</v>
      </c>
      <c r="D1755" s="5">
        <f t="shared" si="193"/>
        <v>4.7538533974686541E-3</v>
      </c>
      <c r="E1755" s="5">
        <f t="shared" si="195"/>
        <v>5.1758295965557977E-3</v>
      </c>
      <c r="F1755" s="5">
        <f>B$6+B$7*E1751+B$8*(H1754*100)^2</f>
        <v>0.75948054809623144</v>
      </c>
      <c r="G1755" s="14">
        <v>1.3747823209883898E-2</v>
      </c>
      <c r="H1755" s="8">
        <f t="shared" si="196"/>
        <v>8.7148181168411748E-3</v>
      </c>
      <c r="I1755" s="7">
        <f t="shared" si="194"/>
        <v>5.0330050930427229E-3</v>
      </c>
      <c r="J1755" s="10">
        <f t="shared" si="197"/>
        <v>0.36609469122531924</v>
      </c>
      <c r="K1755" s="10">
        <f t="shared" si="198"/>
        <v>0.12166698658752639</v>
      </c>
      <c r="AC1755" s="12"/>
      <c r="AD1755" s="13"/>
    </row>
    <row r="1756" spans="1:30" x14ac:dyDescent="0.3">
      <c r="A1756" s="17">
        <v>44998</v>
      </c>
      <c r="B1756" s="18">
        <v>4.4742819604824931E-3</v>
      </c>
      <c r="C1756" s="8">
        <f t="shared" si="192"/>
        <v>-4.6725718039517507E-2</v>
      </c>
      <c r="D1756" s="5">
        <f t="shared" si="193"/>
        <v>2.183292726308492E-3</v>
      </c>
      <c r="E1756" s="5">
        <f t="shared" si="195"/>
        <v>4.7538533974686541E-3</v>
      </c>
      <c r="F1756" s="5">
        <f>B$6+B$7*E1751+B$8*(H1755*100)^2</f>
        <v>0.75224729031650994</v>
      </c>
      <c r="G1756" s="14">
        <v>2.1317016891915702E-2</v>
      </c>
      <c r="H1756" s="8">
        <f t="shared" si="196"/>
        <v>8.6732190697370835E-3</v>
      </c>
      <c r="I1756" s="7">
        <f t="shared" si="194"/>
        <v>1.2643797822178619E-2</v>
      </c>
      <c r="J1756" s="10">
        <f t="shared" si="197"/>
        <v>0.5931316697025123</v>
      </c>
      <c r="K1756" s="10">
        <f t="shared" si="198"/>
        <v>0.55853192727483902</v>
      </c>
      <c r="AC1756" s="12"/>
      <c r="AD1756" s="13"/>
    </row>
    <row r="1757" spans="1:30" x14ac:dyDescent="0.3">
      <c r="A1757" s="17">
        <v>44999</v>
      </c>
      <c r="B1757" s="18">
        <v>2.116280511977392E-2</v>
      </c>
      <c r="C1757" s="8">
        <f t="shared" si="192"/>
        <v>-3.0037194880226083E-2</v>
      </c>
      <c r="D1757" s="5">
        <f t="shared" si="193"/>
        <v>9.0223307627268002E-4</v>
      </c>
      <c r="E1757" s="5">
        <f t="shared" si="195"/>
        <v>2.183292726308492E-3</v>
      </c>
      <c r="F1757" s="5">
        <f>B$6+B$7*E1751+B$8*(H1756*100)^2</f>
        <v>0.74560354304583576</v>
      </c>
      <c r="G1757" s="14">
        <v>1.8086383250194918E-2</v>
      </c>
      <c r="H1757" s="8">
        <f t="shared" si="196"/>
        <v>8.6348337739984068E-3</v>
      </c>
      <c r="I1757" s="7">
        <f t="shared" si="194"/>
        <v>9.4515494761965111E-3</v>
      </c>
      <c r="J1757" s="10">
        <f t="shared" si="197"/>
        <v>0.52257819296705721</v>
      </c>
      <c r="K1757" s="10">
        <f t="shared" si="198"/>
        <v>0.35522894869759125</v>
      </c>
      <c r="AC1757" s="12"/>
      <c r="AD1757" s="13"/>
    </row>
    <row r="1758" spans="1:30" x14ac:dyDescent="0.3">
      <c r="A1758" s="17">
        <v>45000</v>
      </c>
      <c r="B1758" s="18">
        <v>5.1608455380840516E-4</v>
      </c>
      <c r="C1758" s="8">
        <f t="shared" si="192"/>
        <v>-5.0683915446191601E-2</v>
      </c>
      <c r="D1758" s="5">
        <f t="shared" si="193"/>
        <v>2.5688592849566995E-3</v>
      </c>
      <c r="E1758" s="5">
        <f t="shared" si="195"/>
        <v>9.0223307627268002E-4</v>
      </c>
      <c r="F1758" s="5">
        <f>B$6+B$7*E1751+B$8*(H1757*100)^2</f>
        <v>0.73950126117772141</v>
      </c>
      <c r="G1758" s="14">
        <v>1.5864430547056427E-2</v>
      </c>
      <c r="H1758" s="8">
        <f t="shared" si="196"/>
        <v>8.5994259179187141E-3</v>
      </c>
      <c r="I1758" s="7">
        <f t="shared" si="194"/>
        <v>7.2650046291377127E-3</v>
      </c>
      <c r="J1758" s="10">
        <f t="shared" si="197"/>
        <v>0.4579429817911555</v>
      </c>
      <c r="K1758" s="10">
        <f t="shared" si="198"/>
        <v>0.23244029188259074</v>
      </c>
      <c r="AC1758" s="12"/>
      <c r="AD1758" s="13"/>
    </row>
    <row r="1759" spans="1:30" x14ac:dyDescent="0.3">
      <c r="A1759" s="17">
        <v>45001</v>
      </c>
      <c r="B1759" s="18">
        <v>2.4468969965265291E-2</v>
      </c>
      <c r="C1759" s="8">
        <f t="shared" si="192"/>
        <v>-2.6731030034734711E-2</v>
      </c>
      <c r="D1759" s="5">
        <f t="shared" si="193"/>
        <v>7.1454796671788917E-4</v>
      </c>
      <c r="E1759" s="5">
        <f t="shared" si="195"/>
        <v>2.5688592849566995E-3</v>
      </c>
      <c r="F1759" s="5">
        <f>B$6+B$7*E1751+B$8*(H1758*100)^2</f>
        <v>0.73389631528185806</v>
      </c>
      <c r="G1759" s="14">
        <v>1.4818610145031386E-2</v>
      </c>
      <c r="H1759" s="8">
        <f t="shared" si="196"/>
        <v>8.5667748615325372E-3</v>
      </c>
      <c r="I1759" s="7">
        <f t="shared" si="194"/>
        <v>6.2518352834988484E-3</v>
      </c>
      <c r="J1759" s="10">
        <f t="shared" si="197"/>
        <v>0.42189079963042697</v>
      </c>
      <c r="K1759" s="10">
        <f t="shared" si="198"/>
        <v>0.18178450278257152</v>
      </c>
      <c r="AC1759" s="12"/>
      <c r="AD1759" s="13"/>
    </row>
    <row r="1760" spans="1:30" x14ac:dyDescent="0.3">
      <c r="A1760" s="17">
        <v>45002</v>
      </c>
      <c r="B1760" s="18">
        <v>-7.4329011147105366E-3</v>
      </c>
      <c r="C1760" s="8">
        <f t="shared" si="192"/>
        <v>-5.8632901114710541E-2</v>
      </c>
      <c r="D1760" s="5">
        <f t="shared" si="193"/>
        <v>3.4378170931274247E-3</v>
      </c>
      <c r="E1760" s="5">
        <f t="shared" si="195"/>
        <v>7.1454796671788917E-4</v>
      </c>
      <c r="F1760" s="5">
        <f>B$6+B$7*E1751+B$8*(H1759*100)^2</f>
        <v>0.72874817247650803</v>
      </c>
      <c r="G1760" s="14">
        <v>1.1554357956247997E-2</v>
      </c>
      <c r="H1760" s="8">
        <f t="shared" si="196"/>
        <v>8.5366748355346651E-3</v>
      </c>
      <c r="I1760" s="7">
        <f t="shared" si="194"/>
        <v>3.0176831207133319E-3</v>
      </c>
      <c r="J1760" s="10">
        <f t="shared" si="197"/>
        <v>0.26117272220058974</v>
      </c>
      <c r="K1760" s="10">
        <f t="shared" si="198"/>
        <v>5.0805208236817112E-2</v>
      </c>
      <c r="AC1760" s="12"/>
      <c r="AD1760" s="13"/>
    </row>
    <row r="1761" spans="1:30" x14ac:dyDescent="0.3">
      <c r="A1761" s="17">
        <v>45005</v>
      </c>
      <c r="B1761" s="18">
        <v>3.8642609836887463E-3</v>
      </c>
      <c r="C1761" s="8">
        <f t="shared" si="192"/>
        <v>-4.733573901631126E-2</v>
      </c>
      <c r="D1761" s="5">
        <f t="shared" si="193"/>
        <v>2.2406721882203321E-3</v>
      </c>
      <c r="E1761" s="5">
        <f t="shared" si="195"/>
        <v>3.4378170931274247E-3</v>
      </c>
      <c r="F1761" s="5">
        <f>B$6+B$7*E1751+B$8*(H1760*100)^2</f>
        <v>0.72401960330979398</v>
      </c>
      <c r="G1761" s="14">
        <v>8.164606334716034E-3</v>
      </c>
      <c r="H1761" s="8">
        <f t="shared" si="196"/>
        <v>8.5089341477637137E-3</v>
      </c>
      <c r="I1761" s="7">
        <f t="shared" si="194"/>
        <v>3.443278130476797E-4</v>
      </c>
      <c r="J1761" s="10">
        <f t="shared" si="197"/>
        <v>4.2173229048851069E-2</v>
      </c>
      <c r="K1761" s="10">
        <f t="shared" si="198"/>
        <v>8.4155522798834426E-4</v>
      </c>
      <c r="AC1761" s="12"/>
      <c r="AD1761" s="13"/>
    </row>
    <row r="1762" spans="1:30" x14ac:dyDescent="0.3">
      <c r="A1762" s="17">
        <v>45006</v>
      </c>
      <c r="B1762" s="18">
        <v>1.5684639534855469E-2</v>
      </c>
      <c r="C1762" s="8">
        <f t="shared" si="192"/>
        <v>-3.551536046514453E-2</v>
      </c>
      <c r="D1762" s="5">
        <f t="shared" si="193"/>
        <v>1.261340828969151E-3</v>
      </c>
      <c r="E1762" s="5">
        <f t="shared" si="195"/>
        <v>2.2406721882203321E-3</v>
      </c>
      <c r="F1762" s="5">
        <f>B$6+B$7*E1751+B$8*(H1761*100)^2</f>
        <v>0.71967641253016712</v>
      </c>
      <c r="G1762" s="14">
        <v>1.0676819864654578E-2</v>
      </c>
      <c r="H1762" s="8">
        <f t="shared" si="196"/>
        <v>8.483374402501442E-3</v>
      </c>
      <c r="I1762" s="7">
        <f t="shared" si="194"/>
        <v>2.1934454621531357E-3</v>
      </c>
      <c r="J1762" s="10">
        <f t="shared" si="197"/>
        <v>0.20543996152023675</v>
      </c>
      <c r="K1762" s="10">
        <f t="shared" si="198"/>
        <v>2.8591406546916609E-2</v>
      </c>
      <c r="AC1762" s="12"/>
      <c r="AD1762" s="13"/>
    </row>
    <row r="1763" spans="1:30" x14ac:dyDescent="0.3">
      <c r="A1763" s="17">
        <v>45007</v>
      </c>
      <c r="B1763" s="18">
        <v>-1.616268268931921E-2</v>
      </c>
      <c r="C1763" s="8">
        <f t="shared" si="192"/>
        <v>-6.736268268931922E-2</v>
      </c>
      <c r="D1763" s="5">
        <f t="shared" si="193"/>
        <v>4.5377310191019073E-3</v>
      </c>
      <c r="E1763" s="5">
        <f t="shared" si="195"/>
        <v>1.261340828969151E-3</v>
      </c>
      <c r="F1763" s="5">
        <f>B$6+B$7*E1751+B$8*(H1762*100)^2</f>
        <v>0.71568719179907969</v>
      </c>
      <c r="G1763" s="14">
        <v>1.9138100542001921E-2</v>
      </c>
      <c r="H1763" s="8">
        <f t="shared" si="196"/>
        <v>8.4598297370519198E-3</v>
      </c>
      <c r="I1763" s="7">
        <f t="shared" si="194"/>
        <v>1.0678270804950001E-2</v>
      </c>
      <c r="J1763" s="10">
        <f t="shared" si="197"/>
        <v>0.55795875779389192</v>
      </c>
      <c r="K1763" s="10">
        <f t="shared" si="198"/>
        <v>0.44588026107993928</v>
      </c>
      <c r="AC1763" s="12"/>
      <c r="AD1763" s="13"/>
    </row>
    <row r="1764" spans="1:30" x14ac:dyDescent="0.3">
      <c r="A1764" s="17">
        <v>45008</v>
      </c>
      <c r="B1764" s="18">
        <v>1.0013182146488225E-2</v>
      </c>
      <c r="C1764" s="8">
        <f t="shared" si="192"/>
        <v>-4.1186817853511776E-2</v>
      </c>
      <c r="D1764" s="5">
        <f t="shared" si="193"/>
        <v>1.6963539648983564E-3</v>
      </c>
      <c r="E1764" s="5">
        <f t="shared" si="195"/>
        <v>4.5377310191019073E-3</v>
      </c>
      <c r="F1764" s="5">
        <f>B$6+B$7*E1751+B$8*(H1763*100)^2</f>
        <v>0.71202309255757579</v>
      </c>
      <c r="G1764" s="14">
        <v>1.9675659072522157E-2</v>
      </c>
      <c r="H1764" s="8">
        <f t="shared" si="196"/>
        <v>8.4381460793089835E-3</v>
      </c>
      <c r="I1764" s="7">
        <f t="shared" si="194"/>
        <v>1.1237512993213173E-2</v>
      </c>
      <c r="J1764" s="10">
        <f t="shared" si="197"/>
        <v>0.57113781814337328</v>
      </c>
      <c r="K1764" s="10">
        <f t="shared" si="198"/>
        <v>0.48513175035511624</v>
      </c>
      <c r="AC1764" s="12"/>
      <c r="AD1764" s="13"/>
    </row>
    <row r="1765" spans="1:30" x14ac:dyDescent="0.3">
      <c r="A1765" s="17">
        <v>45009</v>
      </c>
      <c r="B1765" s="18">
        <v>3.0967804468254624E-3</v>
      </c>
      <c r="C1765" s="8">
        <f t="shared" si="192"/>
        <v>-4.8103219553174537E-2</v>
      </c>
      <c r="D1765" s="5">
        <f t="shared" si="193"/>
        <v>2.3139197313809131E-3</v>
      </c>
      <c r="E1765" s="5">
        <f t="shared" si="195"/>
        <v>1.6963539648983564E-3</v>
      </c>
      <c r="F1765" s="5">
        <f>B$6+B$7*E1751+B$8*(H1764*100)^2</f>
        <v>0.70865761740425459</v>
      </c>
      <c r="G1765" s="14">
        <v>9.5874500212496938E-3</v>
      </c>
      <c r="H1765" s="8">
        <f t="shared" si="196"/>
        <v>8.4181804293104491E-3</v>
      </c>
      <c r="I1765" s="7">
        <f t="shared" si="194"/>
        <v>1.1692695919392447E-3</v>
      </c>
      <c r="J1765" s="10">
        <f t="shared" si="197"/>
        <v>0.12195835069258949</v>
      </c>
      <c r="K1765" s="10">
        <f t="shared" si="198"/>
        <v>8.8368886859047091E-3</v>
      </c>
      <c r="AC1765" s="12"/>
      <c r="AD1765" s="13"/>
    </row>
    <row r="1766" spans="1:30" x14ac:dyDescent="0.3">
      <c r="A1766" s="17">
        <v>45012</v>
      </c>
      <c r="B1766" s="18">
        <v>-4.6726304578022376E-3</v>
      </c>
      <c r="C1766" s="8">
        <f t="shared" si="192"/>
        <v>-5.587263045780224E-2</v>
      </c>
      <c r="D1766" s="5">
        <f t="shared" si="193"/>
        <v>3.1217508342741306E-3</v>
      </c>
      <c r="E1766" s="5">
        <f t="shared" si="195"/>
        <v>2.3139197313809131E-3</v>
      </c>
      <c r="F1766" s="5">
        <f>B$6+B$7*E1751+B$8*(H1765*100)^2</f>
        <v>0.7055664284759291</v>
      </c>
      <c r="G1766" s="14">
        <v>8.7503335102661201E-3</v>
      </c>
      <c r="H1766" s="8">
        <f t="shared" si="196"/>
        <v>8.3998001671226029E-3</v>
      </c>
      <c r="I1766" s="7">
        <f t="shared" si="194"/>
        <v>3.5053334314351717E-4</v>
      </c>
      <c r="J1766" s="10">
        <f t="shared" si="197"/>
        <v>4.0059426618683995E-2</v>
      </c>
      <c r="K1766" s="10">
        <f t="shared" si="198"/>
        <v>8.4725350254277743E-4</v>
      </c>
    </row>
    <row r="1767" spans="1:30" x14ac:dyDescent="0.3">
      <c r="A1767" s="17">
        <v>45013</v>
      </c>
      <c r="B1767" s="18">
        <v>-4.4930836093216488E-3</v>
      </c>
      <c r="C1767" s="8">
        <f t="shared" si="192"/>
        <v>-5.5693083609321653E-2</v>
      </c>
      <c r="D1767" s="5">
        <f t="shared" si="193"/>
        <v>3.101719561914892E-3</v>
      </c>
      <c r="E1767" s="5">
        <f t="shared" si="195"/>
        <v>3.1217508342741306E-3</v>
      </c>
      <c r="F1767" s="5">
        <f>B$6+B$7*E1751+B$8*(H1766*100)^2</f>
        <v>0.7027271714452622</v>
      </c>
      <c r="G1767" s="14">
        <v>7.9390686264575513E-3</v>
      </c>
      <c r="H1767" s="8">
        <f t="shared" si="196"/>
        <v>8.3828823888043563E-3</v>
      </c>
      <c r="I1767" s="7">
        <f t="shared" si="194"/>
        <v>4.4381376234680497E-4</v>
      </c>
      <c r="J1767" s="10">
        <f t="shared" si="197"/>
        <v>5.5902497286364525E-2</v>
      </c>
      <c r="K1767" s="10">
        <f t="shared" si="198"/>
        <v>1.4529896647168528E-3</v>
      </c>
    </row>
    <row r="1768" spans="1:30" x14ac:dyDescent="0.3">
      <c r="A1768" s="17">
        <v>45014</v>
      </c>
      <c r="B1768" s="18">
        <v>1.7778770369685507E-2</v>
      </c>
      <c r="C1768" s="8">
        <f t="shared" si="192"/>
        <v>-3.3421229630314492E-2</v>
      </c>
      <c r="D1768" s="5">
        <f t="shared" si="193"/>
        <v>1.1169785900022114E-3</v>
      </c>
      <c r="E1768" s="5">
        <f t="shared" si="195"/>
        <v>3.101719561914892E-3</v>
      </c>
      <c r="F1768" s="5">
        <f>B$6+B$7*E1751+B$8*(H1767*100)^2</f>
        <v>0.70011931386259463</v>
      </c>
      <c r="G1768" s="14">
        <v>1.3166887836062692E-2</v>
      </c>
      <c r="H1768" s="8">
        <f t="shared" si="196"/>
        <v>8.3673132716696741E-3</v>
      </c>
      <c r="I1768" s="7">
        <f t="shared" si="194"/>
        <v>4.7995745643930176E-3</v>
      </c>
      <c r="J1768" s="10">
        <f t="shared" si="197"/>
        <v>0.36451852739623847</v>
      </c>
      <c r="K1768" s="10">
        <f t="shared" si="198"/>
        <v>0.12023765701271216</v>
      </c>
    </row>
    <row r="1769" spans="1:30" x14ac:dyDescent="0.3">
      <c r="A1769" s="17">
        <v>45015</v>
      </c>
      <c r="B1769" s="18">
        <v>7.2874632459420767E-3</v>
      </c>
      <c r="C1769" s="8">
        <f t="shared" si="192"/>
        <v>-4.3912536754057929E-2</v>
      </c>
      <c r="D1769" s="5">
        <f t="shared" si="193"/>
        <v>1.9283108841764885E-3</v>
      </c>
      <c r="E1769" s="5">
        <f t="shared" si="195"/>
        <v>1.1169785900022114E-3</v>
      </c>
      <c r="F1769" s="5">
        <f>B$6+B$7*E1751+B$8*(H1768*100)^2</f>
        <v>0.69772399667291451</v>
      </c>
      <c r="G1769" s="14">
        <v>8.7345807595487854E-3</v>
      </c>
      <c r="H1769" s="8">
        <f t="shared" si="196"/>
        <v>8.3529874695998114E-3</v>
      </c>
      <c r="I1769" s="7">
        <f t="shared" si="194"/>
        <v>3.8159328994897407E-4</v>
      </c>
      <c r="J1769" s="10">
        <f t="shared" si="197"/>
        <v>4.3687648034144065E-2</v>
      </c>
      <c r="K1769" s="10">
        <f t="shared" si="198"/>
        <v>1.0127592454793888E-3</v>
      </c>
    </row>
  </sheetData>
  <mergeCells count="1">
    <mergeCell ref="G10:H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4625-D054-48EE-9D33-932121B0C4CF}">
  <dimension ref="A1:AD1769"/>
  <sheetViews>
    <sheetView workbookViewId="0">
      <selection activeCell="K8" sqref="K8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AVERAGE(B12:B1653)</f>
        <v>4.4301995475036596E-4</v>
      </c>
      <c r="E1" s="19"/>
      <c r="F1" s="19"/>
    </row>
    <row r="2" spans="1:30" ht="16.5" customHeight="1" x14ac:dyDescent="0.3">
      <c r="A2" s="1" t="s">
        <v>1</v>
      </c>
      <c r="B2" s="3">
        <f>_xlfn.STDEV.S(B12:B1653)</f>
        <v>1.1326802097446171E-2</v>
      </c>
      <c r="E2" s="4"/>
      <c r="F2" s="4"/>
    </row>
    <row r="3" spans="1:30" ht="16.5" customHeight="1" x14ac:dyDescent="0.3">
      <c r="A3" s="1" t="s">
        <v>2</v>
      </c>
      <c r="B3" s="5">
        <f>B2^2</f>
        <v>1.2829644575471099E-4</v>
      </c>
      <c r="E3" s="4"/>
      <c r="F3" s="4" t="s">
        <v>15</v>
      </c>
      <c r="H3" s="4"/>
    </row>
    <row r="4" spans="1:30" ht="16.5" customHeight="1" x14ac:dyDescent="0.3">
      <c r="B4" s="19"/>
      <c r="E4" s="4"/>
      <c r="F4" s="4"/>
      <c r="H4" s="4"/>
    </row>
    <row r="5" spans="1:30" ht="16.5" customHeight="1" x14ac:dyDescent="0.3">
      <c r="A5" s="1" t="s">
        <v>3</v>
      </c>
      <c r="B5" s="15">
        <v>8.5999999999999993E-2</v>
      </c>
      <c r="D5" s="2"/>
      <c r="E5" s="4"/>
      <c r="F5" s="4"/>
      <c r="H5" s="4"/>
    </row>
    <row r="6" spans="1:30" x14ac:dyDescent="0.3">
      <c r="A6" s="1" t="s">
        <v>16</v>
      </c>
      <c r="B6" s="15">
        <v>4.3099999999999999E-2</v>
      </c>
      <c r="C6" s="2"/>
      <c r="D6" s="19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5">
        <v>0.111</v>
      </c>
      <c r="C7" s="2"/>
      <c r="F7" s="4"/>
      <c r="I7" s="11">
        <f>AVERAGE(I13:I1653)</f>
        <v>3.2060382012738158E-3</v>
      </c>
      <c r="J7" s="11">
        <f>1-AVERAGE(J13:J1653)</f>
        <v>0.66907364070265896</v>
      </c>
      <c r="K7" s="11">
        <f>AVERAGE(K13:K1653)</f>
        <v>0.15803159299152161</v>
      </c>
    </row>
    <row r="8" spans="1:30" x14ac:dyDescent="0.3">
      <c r="A8" s="1" t="s">
        <v>5</v>
      </c>
      <c r="B8" s="15">
        <v>0.87190000000000001</v>
      </c>
      <c r="C8" s="2"/>
      <c r="D8" s="6"/>
      <c r="F8" s="19"/>
      <c r="AD8" s="19"/>
    </row>
    <row r="9" spans="1:30" x14ac:dyDescent="0.3">
      <c r="A9" s="1" t="s">
        <v>17</v>
      </c>
      <c r="B9" s="19">
        <f>SUM(B7,B8)</f>
        <v>0.9829</v>
      </c>
      <c r="C9" s="2"/>
      <c r="D9" s="6"/>
      <c r="F9" s="19"/>
      <c r="AC9" s="12"/>
      <c r="AD9" s="13"/>
    </row>
    <row r="10" spans="1:30" x14ac:dyDescent="0.3">
      <c r="G10" s="21" t="s">
        <v>7</v>
      </c>
      <c r="H10" s="21"/>
      <c r="AC10" s="12"/>
      <c r="AD10" s="13"/>
    </row>
    <row r="11" spans="1:30" x14ac:dyDescent="0.3">
      <c r="A11" t="s">
        <v>8</v>
      </c>
      <c r="B11" s="19" t="s">
        <v>23</v>
      </c>
      <c r="C11" s="19" t="s">
        <v>10</v>
      </c>
      <c r="D11" s="19" t="s">
        <v>11</v>
      </c>
      <c r="E11" s="19" t="s">
        <v>18</v>
      </c>
      <c r="F11" s="19" t="s">
        <v>12</v>
      </c>
      <c r="G11" s="19" t="s">
        <v>13</v>
      </c>
      <c r="H11" s="19" t="s">
        <v>14</v>
      </c>
      <c r="I11" s="1" t="s">
        <v>19</v>
      </c>
      <c r="J11" s="1" t="s">
        <v>20</v>
      </c>
      <c r="K11" s="1" t="s">
        <v>22</v>
      </c>
      <c r="AC11" s="12"/>
      <c r="AD11" s="13"/>
    </row>
    <row r="12" spans="1:30" x14ac:dyDescent="0.3">
      <c r="A12" s="17">
        <v>42584</v>
      </c>
      <c r="B12" s="18">
        <v>-7.6478589427141498E-4</v>
      </c>
      <c r="C12" s="8">
        <f t="shared" ref="C12:C75" si="0">B12-B$5</f>
        <v>-8.6764785894271404E-2</v>
      </c>
      <c r="D12" s="5">
        <f t="shared" ref="D12:D75" si="1">C12^2</f>
        <v>7.5281280712787583E-3</v>
      </c>
      <c r="E12" s="5"/>
      <c r="F12" s="5"/>
      <c r="G12" s="14">
        <v>5.860608731970373E-3</v>
      </c>
      <c r="H12" s="8"/>
      <c r="I12" s="7"/>
      <c r="J12" s="10"/>
      <c r="AC12" s="12"/>
      <c r="AD12" s="13"/>
    </row>
    <row r="13" spans="1:30" x14ac:dyDescent="0.3">
      <c r="A13" s="17">
        <v>42585</v>
      </c>
      <c r="B13" s="18">
        <v>-1.0208606962024519E-2</v>
      </c>
      <c r="C13" s="8">
        <f t="shared" si="0"/>
        <v>-9.6208606962024518E-2</v>
      </c>
      <c r="D13" s="5">
        <f t="shared" si="1"/>
        <v>9.2560960535733126E-3</v>
      </c>
      <c r="E13" s="5">
        <f>D12</f>
        <v>7.5281280712787583E-3</v>
      </c>
      <c r="F13" s="5">
        <f>B$6+B$7*E13+B$8*(G12*100)^2</f>
        <v>0.34340480214583985</v>
      </c>
      <c r="G13" s="8">
        <v>6.4524054906908634E-3</v>
      </c>
      <c r="H13" s="8">
        <f>SQRT(F13)/100</f>
        <v>5.8600751031521762E-3</v>
      </c>
      <c r="I13" s="7">
        <f t="shared" ref="I13:I76" si="2">SQRT((G13-H13)^2)</f>
        <v>5.9233038753868719E-4</v>
      </c>
      <c r="J13" s="10">
        <f>ABS(G13-H13)/G13</f>
        <v>9.1799932349767119E-2</v>
      </c>
      <c r="K13" s="10">
        <f>G13/H13-LN(G13/H13)-1</f>
        <v>4.7883896288412053E-3</v>
      </c>
      <c r="AC13" s="12"/>
      <c r="AD13" s="13"/>
    </row>
    <row r="14" spans="1:30" x14ac:dyDescent="0.3">
      <c r="A14" s="17">
        <v>42586</v>
      </c>
      <c r="B14" s="18">
        <v>6.0851123813209201E-4</v>
      </c>
      <c r="C14" s="8">
        <f t="shared" si="0"/>
        <v>-8.5391488761867904E-2</v>
      </c>
      <c r="D14" s="5">
        <f t="shared" si="1"/>
        <v>7.2917063529682122E-3</v>
      </c>
      <c r="E14" s="5">
        <f t="shared" ref="E14:E77" si="3">D13</f>
        <v>9.2560960535733126E-3</v>
      </c>
      <c r="F14" s="5">
        <f>B$6+B$7*E13+B$8*(H13*100)^2</f>
        <v>0.34335026920686973</v>
      </c>
      <c r="G14" s="8">
        <v>9.5200951690995791E-3</v>
      </c>
      <c r="H14" s="8">
        <f t="shared" ref="H14:H77" si="4">SQRT(F14)/100</f>
        <v>5.8596097925277387E-3</v>
      </c>
      <c r="I14" s="7">
        <f t="shared" si="2"/>
        <v>3.6604853765718403E-3</v>
      </c>
      <c r="J14" s="10">
        <f t="shared" ref="J14:J77" si="5">ABS(G14-H14)/G14</f>
        <v>0.38450092268542446</v>
      </c>
      <c r="K14" s="10">
        <f t="shared" ref="K14:K77" si="6">G14/H14-LN(G14/H14)-1</f>
        <v>0.13937597273313962</v>
      </c>
      <c r="AC14" s="12"/>
      <c r="AD14" s="13"/>
    </row>
    <row r="15" spans="1:30" x14ac:dyDescent="0.3">
      <c r="A15" s="17">
        <v>42587</v>
      </c>
      <c r="B15" s="18">
        <v>1.3047782603187579E-2</v>
      </c>
      <c r="C15" s="8">
        <f t="shared" si="0"/>
        <v>-7.2952217396812416E-2</v>
      </c>
      <c r="D15" s="5">
        <f t="shared" si="1"/>
        <v>5.3220260231117804E-3</v>
      </c>
      <c r="E15" s="5">
        <f t="shared" si="3"/>
        <v>7.2917063529682122E-3</v>
      </c>
      <c r="F15" s="5">
        <f>B$6+B$7*E13+B$8*(H14*100)^2</f>
        <v>0.34330272193738171</v>
      </c>
      <c r="G15" s="8">
        <v>6.355363074968712E-3</v>
      </c>
      <c r="H15" s="8">
        <f t="shared" si="4"/>
        <v>5.8592040580387854E-3</v>
      </c>
      <c r="I15" s="7">
        <f t="shared" si="2"/>
        <v>4.9615901692992657E-4</v>
      </c>
      <c r="J15" s="10">
        <f t="shared" si="5"/>
        <v>7.806934255009014E-2</v>
      </c>
      <c r="K15" s="10">
        <f t="shared" si="6"/>
        <v>3.3950089329870536E-3</v>
      </c>
      <c r="AC15" s="12"/>
      <c r="AD15" s="13"/>
    </row>
    <row r="16" spans="1:30" x14ac:dyDescent="0.3">
      <c r="A16" s="17">
        <v>42590</v>
      </c>
      <c r="B16" s="18">
        <v>3.7049099973452361E-3</v>
      </c>
      <c r="C16" s="8">
        <f t="shared" si="0"/>
        <v>-8.2295090002654753E-2</v>
      </c>
      <c r="D16" s="5">
        <f t="shared" si="1"/>
        <v>6.7724818385450462E-3</v>
      </c>
      <c r="E16" s="5">
        <f t="shared" si="3"/>
        <v>5.3220260231117804E-3</v>
      </c>
      <c r="F16" s="5">
        <f>B$6+B$7*E13+B$8*(H15*100)^2</f>
        <v>0.34326126547311503</v>
      </c>
      <c r="G16" s="8">
        <v>4.3376116034986329E-3</v>
      </c>
      <c r="H16" s="8">
        <f t="shared" si="4"/>
        <v>5.8588502752085665E-3</v>
      </c>
      <c r="I16" s="7">
        <f t="shared" si="2"/>
        <v>1.5212386717099336E-3</v>
      </c>
      <c r="J16" s="10">
        <f t="shared" si="5"/>
        <v>0.35070882567792194</v>
      </c>
      <c r="K16" s="10">
        <f t="shared" si="6"/>
        <v>4.0981525145075803E-2</v>
      </c>
      <c r="AC16" s="12"/>
      <c r="AD16" s="13"/>
    </row>
    <row r="17" spans="1:30" x14ac:dyDescent="0.3">
      <c r="A17" s="17">
        <v>42591</v>
      </c>
      <c r="B17" s="18">
        <v>-3.4623843098729331E-3</v>
      </c>
      <c r="C17" s="8">
        <f t="shared" si="0"/>
        <v>-8.9462384309872925E-2</v>
      </c>
      <c r="D17" s="5">
        <f t="shared" si="1"/>
        <v>8.0035182064073975E-3</v>
      </c>
      <c r="E17" s="5">
        <f t="shared" si="3"/>
        <v>6.7724818385450462E-3</v>
      </c>
      <c r="F17" s="5">
        <f>B$6+B$7*E13+B$8*(H16*100)^2</f>
        <v>0.34322511958192098</v>
      </c>
      <c r="G17" s="8">
        <v>8.2667899631749565E-3</v>
      </c>
      <c r="H17" s="8">
        <f t="shared" si="4"/>
        <v>5.8585417945246484E-3</v>
      </c>
      <c r="I17" s="7">
        <f t="shared" si="2"/>
        <v>2.4082481686503081E-3</v>
      </c>
      <c r="J17" s="10">
        <f t="shared" si="5"/>
        <v>0.29131599803285585</v>
      </c>
      <c r="K17" s="10">
        <f t="shared" si="6"/>
        <v>6.6720594026203006E-2</v>
      </c>
      <c r="AC17" s="12"/>
      <c r="AD17" s="13"/>
    </row>
    <row r="18" spans="1:30" x14ac:dyDescent="0.3">
      <c r="A18" s="17">
        <v>42592</v>
      </c>
      <c r="B18" s="18">
        <v>-1.1109282497836366E-2</v>
      </c>
      <c r="C18" s="8">
        <f t="shared" si="0"/>
        <v>-9.7109282497836361E-2</v>
      </c>
      <c r="D18" s="5">
        <f t="shared" si="1"/>
        <v>9.4302127472445877E-3</v>
      </c>
      <c r="E18" s="5">
        <f t="shared" si="3"/>
        <v>8.0035182064073975E-3</v>
      </c>
      <c r="F18" s="5">
        <f>B$6+B$7*E13+B$8*(H17*100)^2</f>
        <v>0.34319360397938881</v>
      </c>
      <c r="G18" s="8">
        <v>6.8938738983014428E-3</v>
      </c>
      <c r="H18" s="8">
        <f t="shared" si="4"/>
        <v>5.8582728169605481E-3</v>
      </c>
      <c r="I18" s="7">
        <f t="shared" si="2"/>
        <v>1.0356010813408947E-3</v>
      </c>
      <c r="J18" s="10">
        <f t="shared" si="5"/>
        <v>0.1502204851173812</v>
      </c>
      <c r="K18" s="10">
        <f t="shared" si="6"/>
        <v>1.3997479725715412E-2</v>
      </c>
      <c r="AC18" s="12"/>
      <c r="AD18" s="13"/>
    </row>
    <row r="19" spans="1:30" x14ac:dyDescent="0.3">
      <c r="A19" s="17">
        <v>42593</v>
      </c>
      <c r="B19" s="18">
        <v>3.0455507005511121E-3</v>
      </c>
      <c r="C19" s="8">
        <f t="shared" si="0"/>
        <v>-8.2954449299448882E-2</v>
      </c>
      <c r="D19" s="5">
        <f t="shared" si="1"/>
        <v>6.8814406585748352E-3</v>
      </c>
      <c r="E19" s="5">
        <f t="shared" si="3"/>
        <v>9.4302127472445877E-3</v>
      </c>
      <c r="F19" s="5">
        <f>B$6+B$7*E13+B$8*(H18*100)^2</f>
        <v>0.34316612552554104</v>
      </c>
      <c r="G19" s="8">
        <v>5.08662723600642E-3</v>
      </c>
      <c r="H19" s="8">
        <f t="shared" si="4"/>
        <v>5.8580382853438313E-3</v>
      </c>
      <c r="I19" s="7">
        <f t="shared" si="2"/>
        <v>7.7141104933741138E-4</v>
      </c>
      <c r="J19" s="10">
        <f t="shared" si="5"/>
        <v>0.15165472395477847</v>
      </c>
      <c r="K19" s="10">
        <f t="shared" si="6"/>
        <v>9.5156046774476089E-3</v>
      </c>
      <c r="AC19" s="12"/>
      <c r="AD19" s="13"/>
    </row>
    <row r="20" spans="1:30" x14ac:dyDescent="0.3">
      <c r="A20" s="17">
        <v>42594</v>
      </c>
      <c r="B20" s="18">
        <v>1.0455025650101944E-2</v>
      </c>
      <c r="C20" s="8">
        <f t="shared" si="0"/>
        <v>-7.5544974349898042E-2</v>
      </c>
      <c r="D20" s="5">
        <f t="shared" si="1"/>
        <v>5.7070431495267531E-3</v>
      </c>
      <c r="E20" s="5">
        <f t="shared" si="3"/>
        <v>6.8814406585748352E-3</v>
      </c>
      <c r="F20" s="5">
        <f>B$6+B$7*E13+B$8*(H19*100)^2</f>
        <v>0.34314216706163114</v>
      </c>
      <c r="G20" s="8">
        <v>5.9562288402500562E-3</v>
      </c>
      <c r="H20" s="8">
        <f t="shared" si="4"/>
        <v>5.8578337895644596E-3</v>
      </c>
      <c r="I20" s="7">
        <f t="shared" si="2"/>
        <v>9.8395050685596598E-5</v>
      </c>
      <c r="J20" s="10">
        <f t="shared" si="5"/>
        <v>1.6519689441862637E-2</v>
      </c>
      <c r="K20" s="10">
        <f t="shared" si="6"/>
        <v>1.3951241065757181E-4</v>
      </c>
      <c r="AC20" s="12"/>
      <c r="AD20" s="13"/>
    </row>
    <row r="21" spans="1:30" x14ac:dyDescent="0.3">
      <c r="A21" s="17">
        <v>42598</v>
      </c>
      <c r="B21" s="18">
        <v>-3.123292660262992E-3</v>
      </c>
      <c r="C21" s="8">
        <f t="shared" si="0"/>
        <v>-8.912329266026299E-2</v>
      </c>
      <c r="D21" s="5">
        <f t="shared" si="1"/>
        <v>7.9429612946068876E-3</v>
      </c>
      <c r="E21" s="5">
        <f t="shared" si="3"/>
        <v>5.7070431495267531E-3</v>
      </c>
      <c r="F21" s="5">
        <f>B$6+B$7*E13+B$8*(H20*100)^2</f>
        <v>0.34312127767694817</v>
      </c>
      <c r="G21" s="8">
        <v>6.2289583488320662E-3</v>
      </c>
      <c r="H21" s="8">
        <f t="shared" si="4"/>
        <v>5.8576554838685093E-3</v>
      </c>
      <c r="I21" s="7">
        <f t="shared" si="2"/>
        <v>3.7130286496355695E-4</v>
      </c>
      <c r="J21" s="10">
        <f t="shared" si="5"/>
        <v>5.9609142358959019E-2</v>
      </c>
      <c r="K21" s="10">
        <f t="shared" si="6"/>
        <v>1.9279401380249972E-3</v>
      </c>
      <c r="AC21" s="12"/>
      <c r="AD21" s="13"/>
    </row>
    <row r="22" spans="1:30" x14ac:dyDescent="0.3">
      <c r="A22" s="17">
        <v>42599</v>
      </c>
      <c r="B22" s="18">
        <v>-2.1130829005537679E-3</v>
      </c>
      <c r="C22" s="8">
        <f t="shared" si="0"/>
        <v>-8.8113082900553766E-2</v>
      </c>
      <c r="D22" s="5">
        <f t="shared" si="1"/>
        <v>7.7639153782398601E-3</v>
      </c>
      <c r="E22" s="5">
        <f t="shared" si="3"/>
        <v>7.9429612946068876E-3</v>
      </c>
      <c r="F22" s="5">
        <f>B$6+B$7*E13+B$8*(H21*100)^2</f>
        <v>0.34310306422244308</v>
      </c>
      <c r="G22" s="8">
        <v>5.1168590278022818E-3</v>
      </c>
      <c r="H22" s="8">
        <f t="shared" si="4"/>
        <v>5.8575000147028855E-3</v>
      </c>
      <c r="I22" s="7">
        <f t="shared" si="2"/>
        <v>7.4064098690060365E-4</v>
      </c>
      <c r="J22" s="10">
        <f t="shared" si="5"/>
        <v>0.14474523978017681</v>
      </c>
      <c r="K22" s="10">
        <f t="shared" si="6"/>
        <v>8.7389243067370614E-3</v>
      </c>
      <c r="AC22" s="12"/>
      <c r="AD22" s="13"/>
    </row>
    <row r="23" spans="1:30" x14ac:dyDescent="0.3">
      <c r="A23" s="17">
        <v>42600</v>
      </c>
      <c r="B23" s="18">
        <v>4.2071260591809807E-3</v>
      </c>
      <c r="C23" s="8">
        <f t="shared" si="0"/>
        <v>-8.1792873940819008E-2</v>
      </c>
      <c r="D23" s="5">
        <f t="shared" si="1"/>
        <v>6.690074227498709E-3</v>
      </c>
      <c r="E23" s="5">
        <f t="shared" si="3"/>
        <v>7.7639153782398601E-3</v>
      </c>
      <c r="F23" s="5">
        <f>B$6+B$7*E13+B$8*(H22*100)^2</f>
        <v>0.34308718391146004</v>
      </c>
      <c r="G23" s="8">
        <v>4.5184020139295072E-3</v>
      </c>
      <c r="H23" s="8">
        <f t="shared" si="4"/>
        <v>5.8573644577698935E-3</v>
      </c>
      <c r="I23" s="7">
        <f t="shared" si="2"/>
        <v>1.3389624438403863E-3</v>
      </c>
      <c r="J23" s="10">
        <f t="shared" si="5"/>
        <v>0.2963353946179601</v>
      </c>
      <c r="K23" s="10">
        <f t="shared" si="6"/>
        <v>3.0946661231979755E-2</v>
      </c>
      <c r="AC23" s="12"/>
      <c r="AD23" s="13"/>
    </row>
    <row r="24" spans="1:30" x14ac:dyDescent="0.3">
      <c r="A24" s="17">
        <v>42601</v>
      </c>
      <c r="B24" s="18">
        <v>-1.6526370308327883E-3</v>
      </c>
      <c r="C24" s="8">
        <f t="shared" si="0"/>
        <v>-8.7652637030832786E-2</v>
      </c>
      <c r="D24" s="5">
        <f t="shared" si="1"/>
        <v>7.6829847784589192E-3</v>
      </c>
      <c r="E24" s="5">
        <f t="shared" si="3"/>
        <v>6.690074227498709E-3</v>
      </c>
      <c r="F24" s="5">
        <f>B$6+B$7*E13+B$8*(H23*100)^2</f>
        <v>0.3430733378683139</v>
      </c>
      <c r="G24" s="8">
        <v>4.2773281298477735E-3</v>
      </c>
      <c r="H24" s="8">
        <f t="shared" si="4"/>
        <v>5.8572462631198453E-3</v>
      </c>
      <c r="I24" s="7">
        <f t="shared" si="2"/>
        <v>1.5799181332720718E-3</v>
      </c>
      <c r="J24" s="10">
        <f t="shared" si="5"/>
        <v>0.36937033711470241</v>
      </c>
      <c r="K24" s="10">
        <f t="shared" si="6"/>
        <v>4.4613668054183986E-2</v>
      </c>
      <c r="AC24" s="12"/>
      <c r="AD24" s="13"/>
    </row>
    <row r="25" spans="1:30" x14ac:dyDescent="0.3">
      <c r="A25" s="17">
        <v>42604</v>
      </c>
      <c r="B25" s="18">
        <v>-3.2628211340599358E-3</v>
      </c>
      <c r="C25" s="8">
        <f t="shared" si="0"/>
        <v>-8.9262821134059922E-2</v>
      </c>
      <c r="D25" s="5">
        <f t="shared" si="1"/>
        <v>7.9678512368111746E-3</v>
      </c>
      <c r="E25" s="5">
        <f t="shared" si="3"/>
        <v>7.6829847784589192E-3</v>
      </c>
      <c r="F25" s="5">
        <f>B$6+B$7*E13+B$8*(H24*100)^2</f>
        <v>0.34306126550329485</v>
      </c>
      <c r="G25" s="8">
        <v>4.9053481184502873E-3</v>
      </c>
      <c r="H25" s="8">
        <f t="shared" si="4"/>
        <v>5.8571432072580818E-3</v>
      </c>
      <c r="I25" s="7">
        <f t="shared" si="2"/>
        <v>9.5179508880779452E-4</v>
      </c>
      <c r="J25" s="10">
        <f t="shared" si="5"/>
        <v>0.19403211878640095</v>
      </c>
      <c r="K25" s="10">
        <f t="shared" si="6"/>
        <v>1.4834323950219996E-2</v>
      </c>
      <c r="AC25" s="12"/>
      <c r="AD25" s="13"/>
    </row>
    <row r="26" spans="1:30" x14ac:dyDescent="0.3">
      <c r="A26" s="17">
        <v>42605</v>
      </c>
      <c r="B26" s="18">
        <v>1.6692496342953343E-4</v>
      </c>
      <c r="C26" s="8">
        <f t="shared" si="0"/>
        <v>-8.5833075036570464E-2</v>
      </c>
      <c r="D26" s="5">
        <f t="shared" si="1"/>
        <v>7.3673167702335354E-3</v>
      </c>
      <c r="E26" s="5">
        <f t="shared" si="3"/>
        <v>7.9678512368111746E-3</v>
      </c>
      <c r="F26" s="5">
        <f>B$6+B$7*E13+B$8*(H25*100)^2</f>
        <v>0.34305073960823479</v>
      </c>
      <c r="G26" s="8">
        <v>5.0247908697877743E-3</v>
      </c>
      <c r="H26" s="8">
        <f t="shared" si="4"/>
        <v>5.8570533513724703E-3</v>
      </c>
      <c r="I26" s="7">
        <f t="shared" si="2"/>
        <v>8.3226248158469601E-4</v>
      </c>
      <c r="J26" s="10">
        <f t="shared" si="5"/>
        <v>0.16563126767897651</v>
      </c>
      <c r="K26" s="10">
        <f t="shared" si="6"/>
        <v>1.1167035083324395E-2</v>
      </c>
      <c r="AC26" s="12"/>
      <c r="AD26" s="13"/>
    </row>
    <row r="27" spans="1:30" x14ac:dyDescent="0.3">
      <c r="A27" s="17">
        <v>42606</v>
      </c>
      <c r="B27" s="18">
        <v>2.4880772347765302E-3</v>
      </c>
      <c r="C27" s="8">
        <f t="shared" si="0"/>
        <v>-8.3511922765223456E-2</v>
      </c>
      <c r="D27" s="5">
        <f t="shared" si="1"/>
        <v>6.9742412439446474E-3</v>
      </c>
      <c r="E27" s="5">
        <f t="shared" si="3"/>
        <v>7.3673167702335354E-3</v>
      </c>
      <c r="F27" s="5">
        <f>B$6+B$7*E13+B$8*(H26*100)^2</f>
        <v>0.34304156208033187</v>
      </c>
      <c r="G27" s="8">
        <v>4.5745997652615273E-3</v>
      </c>
      <c r="H27" s="8">
        <f t="shared" si="4"/>
        <v>5.8569750049008397E-3</v>
      </c>
      <c r="I27" s="7">
        <f t="shared" si="2"/>
        <v>1.2823752396393124E-3</v>
      </c>
      <c r="J27" s="10">
        <f t="shared" si="5"/>
        <v>0.28032512251178321</v>
      </c>
      <c r="K27" s="10">
        <f t="shared" si="6"/>
        <v>2.8165658998853038E-2</v>
      </c>
      <c r="AC27" s="12"/>
      <c r="AD27" s="13"/>
    </row>
    <row r="28" spans="1:30" x14ac:dyDescent="0.3">
      <c r="A28" s="17">
        <v>42607</v>
      </c>
      <c r="B28" s="18">
        <v>-8.0159975399100823E-3</v>
      </c>
      <c r="C28" s="8">
        <f t="shared" si="0"/>
        <v>-9.4015997539910079E-2</v>
      </c>
      <c r="D28" s="5">
        <f t="shared" si="1"/>
        <v>8.8390077934243777E-3</v>
      </c>
      <c r="E28" s="5">
        <f t="shared" si="3"/>
        <v>6.9742412439446474E-3</v>
      </c>
      <c r="F28" s="5">
        <f>B$6+B$7*E13+B$8*(H27*100)^2</f>
        <v>0.34303356019375331</v>
      </c>
      <c r="G28" s="8">
        <v>6.6325708127490867E-3</v>
      </c>
      <c r="H28" s="8">
        <f t="shared" si="4"/>
        <v>5.8569066937569809E-3</v>
      </c>
      <c r="I28" s="7">
        <f t="shared" si="2"/>
        <v>7.7566411899210579E-4</v>
      </c>
      <c r="J28" s="10">
        <f t="shared" si="5"/>
        <v>0.11694773277069714</v>
      </c>
      <c r="K28" s="10">
        <f t="shared" si="6"/>
        <v>8.0649118832651912E-3</v>
      </c>
      <c r="AC28" s="12"/>
      <c r="AD28" s="13"/>
    </row>
    <row r="29" spans="1:30" x14ac:dyDescent="0.3">
      <c r="A29" s="17">
        <v>42608</v>
      </c>
      <c r="B29" s="18">
        <v>-1.9295918005472819E-3</v>
      </c>
      <c r="C29" s="8">
        <f t="shared" si="0"/>
        <v>-8.7929591800547269E-2</v>
      </c>
      <c r="D29" s="5">
        <f t="shared" si="1"/>
        <v>7.7316131142108691E-3</v>
      </c>
      <c r="E29" s="5">
        <f t="shared" si="3"/>
        <v>8.8390077934243777E-3</v>
      </c>
      <c r="F29" s="5">
        <f>B$6+B$7*E13+B$8*(H28*100)^2</f>
        <v>0.3430265833488455</v>
      </c>
      <c r="G29" s="8">
        <v>5.5906870142885048E-3</v>
      </c>
      <c r="H29" s="8">
        <f t="shared" si="4"/>
        <v>5.8568471326204642E-3</v>
      </c>
      <c r="I29" s="7">
        <f t="shared" si="2"/>
        <v>2.6616011833195934E-4</v>
      </c>
      <c r="J29" s="10">
        <f t="shared" si="5"/>
        <v>4.7607765852696736E-2</v>
      </c>
      <c r="K29" s="10">
        <f t="shared" si="6"/>
        <v>1.0649807349352169E-3</v>
      </c>
      <c r="AC29" s="12"/>
      <c r="AD29" s="13"/>
    </row>
    <row r="30" spans="1:30" x14ac:dyDescent="0.3">
      <c r="A30" s="17">
        <v>42611</v>
      </c>
      <c r="B30" s="18">
        <v>4.3247028174019046E-3</v>
      </c>
      <c r="C30" s="8">
        <f t="shared" si="0"/>
        <v>-8.1675297182598083E-2</v>
      </c>
      <c r="D30" s="5">
        <f t="shared" si="1"/>
        <v>6.6708541698657147E-3</v>
      </c>
      <c r="E30" s="5">
        <f t="shared" si="3"/>
        <v>7.7316131142108691E-3</v>
      </c>
      <c r="F30" s="5">
        <f>B$6+B$7*E13+B$8*(H29*100)^2</f>
        <v>0.34302050023777036</v>
      </c>
      <c r="G30" s="8">
        <v>6.2957910753130364E-3</v>
      </c>
      <c r="H30" s="8">
        <f t="shared" si="4"/>
        <v>5.8567952007712414E-3</v>
      </c>
      <c r="I30" s="7">
        <f t="shared" si="2"/>
        <v>4.3899587454179507E-4</v>
      </c>
      <c r="J30" s="10">
        <f t="shared" si="5"/>
        <v>6.9728469272619165E-2</v>
      </c>
      <c r="K30" s="10">
        <f t="shared" si="6"/>
        <v>2.6761972646847099E-3</v>
      </c>
      <c r="AC30" s="12"/>
      <c r="AD30" s="13"/>
    </row>
    <row r="31" spans="1:30" x14ac:dyDescent="0.3">
      <c r="A31" s="17">
        <v>42612</v>
      </c>
      <c r="B31" s="18">
        <v>1.5658400272523024E-2</v>
      </c>
      <c r="C31" s="8">
        <f t="shared" si="0"/>
        <v>-7.0341599727476972E-2</v>
      </c>
      <c r="D31" s="5">
        <f t="shared" si="1"/>
        <v>4.9479406522205888E-3</v>
      </c>
      <c r="E31" s="5">
        <f t="shared" si="3"/>
        <v>6.6708541698657147E-3</v>
      </c>
      <c r="F31" s="5">
        <f>B$6+B$7*E13+B$8*(H30*100)^2</f>
        <v>0.34301519637322397</v>
      </c>
      <c r="G31" s="8">
        <v>1.0149421775621474E-2</v>
      </c>
      <c r="H31" s="8">
        <f t="shared" si="4"/>
        <v>5.8567499210161258E-3</v>
      </c>
      <c r="I31" s="7">
        <f t="shared" si="2"/>
        <v>4.2926718546053479E-3</v>
      </c>
      <c r="J31" s="10">
        <f t="shared" si="5"/>
        <v>0.42294742986405226</v>
      </c>
      <c r="K31" s="10">
        <f t="shared" si="6"/>
        <v>0.18312245827187756</v>
      </c>
      <c r="AC31" s="12"/>
      <c r="AD31" s="13"/>
    </row>
    <row r="32" spans="1:30" x14ac:dyDescent="0.3">
      <c r="A32" s="17">
        <v>42613</v>
      </c>
      <c r="B32" s="18">
        <v>3.8439984261368749E-3</v>
      </c>
      <c r="C32" s="8">
        <f t="shared" si="0"/>
        <v>-8.2156001573863116E-2</v>
      </c>
      <c r="D32" s="5">
        <f t="shared" si="1"/>
        <v>6.7496085946045989E-3</v>
      </c>
      <c r="E32" s="5">
        <f t="shared" si="3"/>
        <v>4.9479406522205888E-3</v>
      </c>
      <c r="F32" s="5">
        <f>B$6+B$7*E13+B$8*(H31*100)^2</f>
        <v>0.34301057193372592</v>
      </c>
      <c r="G32" s="8">
        <v>4.0727121153213749E-3</v>
      </c>
      <c r="H32" s="8">
        <f t="shared" si="4"/>
        <v>5.8567104413119655E-3</v>
      </c>
      <c r="I32" s="7">
        <f t="shared" si="2"/>
        <v>1.7839983259905906E-3</v>
      </c>
      <c r="J32" s="10">
        <f t="shared" si="5"/>
        <v>0.43803693349187695</v>
      </c>
      <c r="K32" s="10">
        <f t="shared" si="6"/>
        <v>5.8671374560927525E-2</v>
      </c>
      <c r="AC32" s="12"/>
      <c r="AD32" s="13"/>
    </row>
    <row r="33" spans="1:30" x14ac:dyDescent="0.3">
      <c r="A33" s="17">
        <v>42614</v>
      </c>
      <c r="B33" s="18">
        <v>-1.0088484390505901E-3</v>
      </c>
      <c r="C33" s="8">
        <f t="shared" si="0"/>
        <v>-8.7008848439050587E-2</v>
      </c>
      <c r="D33" s="5">
        <f t="shared" si="1"/>
        <v>7.5705397066896758E-3</v>
      </c>
      <c r="E33" s="5">
        <f t="shared" si="3"/>
        <v>6.7496085946045989E-3</v>
      </c>
      <c r="F33" s="5">
        <f>B$6+B$7*E13+B$8*(H32*100)^2</f>
        <v>0.34300653988492763</v>
      </c>
      <c r="G33" s="8">
        <v>3.8681999675446617E-3</v>
      </c>
      <c r="H33" s="8">
        <f t="shared" si="4"/>
        <v>5.8566760187407294E-3</v>
      </c>
      <c r="I33" s="7">
        <f t="shared" si="2"/>
        <v>1.9884760511960677E-3</v>
      </c>
      <c r="J33" s="10">
        <f t="shared" si="5"/>
        <v>0.51405720176825609</v>
      </c>
      <c r="K33" s="10">
        <f t="shared" si="6"/>
        <v>7.5269963624124969E-2</v>
      </c>
      <c r="AC33" s="12"/>
      <c r="AD33" s="13"/>
    </row>
    <row r="34" spans="1:30" x14ac:dyDescent="0.3">
      <c r="A34" s="17">
        <v>42615</v>
      </c>
      <c r="B34" s="18">
        <v>3.8145171796281512E-3</v>
      </c>
      <c r="C34" s="8">
        <f t="shared" si="0"/>
        <v>-8.2185482820371844E-2</v>
      </c>
      <c r="D34" s="5">
        <f t="shared" si="1"/>
        <v>6.7544535864176355E-3</v>
      </c>
      <c r="E34" s="5">
        <f t="shared" si="3"/>
        <v>7.5705397066896758E-3</v>
      </c>
      <c r="F34" s="5">
        <f>B$6+B$7*E13+B$8*(H33*100)^2</f>
        <v>0.34300302434158036</v>
      </c>
      <c r="G34" s="8">
        <v>4.3953486363139732E-3</v>
      </c>
      <c r="H34" s="8">
        <f t="shared" si="4"/>
        <v>5.8566460055357646E-3</v>
      </c>
      <c r="I34" s="7">
        <f t="shared" si="2"/>
        <v>1.4612973692217915E-3</v>
      </c>
      <c r="J34" s="10">
        <f t="shared" si="5"/>
        <v>0.33246449602397515</v>
      </c>
      <c r="K34" s="10">
        <f t="shared" si="6"/>
        <v>3.7519271726412118E-2</v>
      </c>
      <c r="AC34" s="12"/>
      <c r="AD34" s="13"/>
    </row>
    <row r="35" spans="1:30" x14ac:dyDescent="0.3">
      <c r="A35" s="17">
        <v>42619</v>
      </c>
      <c r="B35" s="18">
        <v>1.550749757743812E-2</v>
      </c>
      <c r="C35" s="8">
        <f t="shared" si="0"/>
        <v>-7.0492502422561873E-2</v>
      </c>
      <c r="D35" s="5">
        <f t="shared" si="1"/>
        <v>4.9691928977948913E-3</v>
      </c>
      <c r="E35" s="5">
        <f t="shared" si="3"/>
        <v>6.7544535864176355E-3</v>
      </c>
      <c r="F35" s="5">
        <f>B$6+B$7*E35+B$8*(G34*100)^2</f>
        <v>0.21229288687345238</v>
      </c>
      <c r="G35" s="8">
        <v>6.8488950558425448E-3</v>
      </c>
      <c r="H35" s="8">
        <f t="shared" si="4"/>
        <v>4.6075252237340212E-3</v>
      </c>
      <c r="I35" s="7">
        <f t="shared" si="2"/>
        <v>2.2413698321085236E-3</v>
      </c>
      <c r="J35" s="10">
        <f t="shared" si="5"/>
        <v>0.32726006367939481</v>
      </c>
      <c r="K35" s="10">
        <f t="shared" si="6"/>
        <v>9.0062056499513821E-2</v>
      </c>
      <c r="AC35" s="12"/>
      <c r="AD35" s="13"/>
    </row>
    <row r="36" spans="1:30" x14ac:dyDescent="0.3">
      <c r="A36" s="17">
        <v>42620</v>
      </c>
      <c r="B36" s="18">
        <v>-1.7843268827746983E-3</v>
      </c>
      <c r="C36" s="8">
        <f t="shared" si="0"/>
        <v>-8.7784326882774696E-2</v>
      </c>
      <c r="D36" s="5">
        <f t="shared" si="1"/>
        <v>7.7060880462618405E-3</v>
      </c>
      <c r="E36" s="5">
        <f t="shared" si="3"/>
        <v>4.9691928977948913E-3</v>
      </c>
      <c r="F36" s="5">
        <f>B$6+B$7*E35+B$8*(H35*100)^2</f>
        <v>0.22894791241305554</v>
      </c>
      <c r="G36" s="8">
        <v>3.5416578448976385E-3</v>
      </c>
      <c r="H36" s="8">
        <f t="shared" si="4"/>
        <v>4.7848501796091333E-3</v>
      </c>
      <c r="I36" s="7">
        <f t="shared" si="2"/>
        <v>1.2431923347114948E-3</v>
      </c>
      <c r="J36" s="10">
        <f t="shared" si="5"/>
        <v>0.3510198864925716</v>
      </c>
      <c r="K36" s="10">
        <f t="shared" si="6"/>
        <v>4.1041333390512635E-2</v>
      </c>
      <c r="AC36" s="12"/>
      <c r="AD36" s="13"/>
    </row>
    <row r="37" spans="1:30" x14ac:dyDescent="0.3">
      <c r="A37" s="17">
        <v>42621</v>
      </c>
      <c r="B37" s="18">
        <v>4.1026988853784157E-3</v>
      </c>
      <c r="C37" s="8">
        <f t="shared" si="0"/>
        <v>-8.1897301114621582E-2</v>
      </c>
      <c r="D37" s="5">
        <f t="shared" si="1"/>
        <v>6.7071679298589971E-3</v>
      </c>
      <c r="E37" s="5">
        <f t="shared" si="3"/>
        <v>7.7060880462618405E-3</v>
      </c>
      <c r="F37" s="5">
        <f>B$6+B$7*E35+B$8*(H36*100)^2</f>
        <v>0.24346942918103553</v>
      </c>
      <c r="G37" s="8">
        <v>4.6610534236243067E-3</v>
      </c>
      <c r="H37" s="8">
        <f t="shared" si="4"/>
        <v>4.9342621452557172E-3</v>
      </c>
      <c r="I37" s="7">
        <f t="shared" si="2"/>
        <v>2.7320872163141049E-4</v>
      </c>
      <c r="J37" s="10">
        <f t="shared" si="5"/>
        <v>5.8615230678684418E-2</v>
      </c>
      <c r="K37" s="10">
        <f t="shared" si="6"/>
        <v>1.5919462351323688E-3</v>
      </c>
      <c r="AC37" s="12"/>
      <c r="AD37" s="13"/>
    </row>
    <row r="38" spans="1:30" x14ac:dyDescent="0.3">
      <c r="A38" s="17">
        <v>42622</v>
      </c>
      <c r="B38" s="18">
        <v>-8.5760709318987317E-3</v>
      </c>
      <c r="C38" s="8">
        <f t="shared" si="0"/>
        <v>-9.4576070931898723E-2</v>
      </c>
      <c r="D38" s="5">
        <f t="shared" si="1"/>
        <v>8.9446331929155382E-3</v>
      </c>
      <c r="E38" s="5">
        <f t="shared" si="3"/>
        <v>6.7071679298589971E-3</v>
      </c>
      <c r="F38" s="5">
        <f>B$6+B$7*E35+B$8*(H37*100)^2</f>
        <v>0.25613073965103728</v>
      </c>
      <c r="G38" s="8">
        <v>5.0940578105921281E-3</v>
      </c>
      <c r="H38" s="8">
        <f t="shared" si="4"/>
        <v>5.0609360759748508E-3</v>
      </c>
      <c r="I38" s="7">
        <f t="shared" si="2"/>
        <v>3.3121734617277271E-5</v>
      </c>
      <c r="J38" s="10">
        <f t="shared" si="5"/>
        <v>6.5020335160717842E-3</v>
      </c>
      <c r="K38" s="10">
        <f t="shared" si="6"/>
        <v>2.1322824974578936E-5</v>
      </c>
      <c r="AC38" s="12"/>
      <c r="AD38" s="13"/>
    </row>
    <row r="39" spans="1:30" x14ac:dyDescent="0.3">
      <c r="A39" s="17">
        <v>42625</v>
      </c>
      <c r="B39" s="18">
        <v>-1.5528039433051703E-2</v>
      </c>
      <c r="C39" s="8">
        <f t="shared" si="0"/>
        <v>-0.10152803943305169</v>
      </c>
      <c r="D39" s="5">
        <f t="shared" si="1"/>
        <v>1.0307942791119299E-2</v>
      </c>
      <c r="E39" s="5">
        <f t="shared" si="3"/>
        <v>8.9446331929155382E-3</v>
      </c>
      <c r="F39" s="5">
        <f>B$6+B$7*E35+B$8*(H38*100)^2</f>
        <v>0.26717013624983171</v>
      </c>
      <c r="G39" s="8">
        <v>1.223969435499044E-2</v>
      </c>
      <c r="H39" s="8">
        <f t="shared" si="4"/>
        <v>5.168850319460138E-3</v>
      </c>
      <c r="I39" s="7">
        <f t="shared" si="2"/>
        <v>7.0708440355303024E-3</v>
      </c>
      <c r="J39" s="10">
        <f t="shared" si="5"/>
        <v>0.57769776192551214</v>
      </c>
      <c r="K39" s="10">
        <f t="shared" si="6"/>
        <v>0.50593827796172786</v>
      </c>
      <c r="AC39" s="12"/>
      <c r="AD39" s="13"/>
    </row>
    <row r="40" spans="1:30" x14ac:dyDescent="0.3">
      <c r="A40" s="17">
        <v>42627</v>
      </c>
      <c r="B40" s="18">
        <v>6.5900937372626001E-4</v>
      </c>
      <c r="C40" s="8">
        <f t="shared" si="0"/>
        <v>-8.5340990626273733E-2</v>
      </c>
      <c r="D40" s="5">
        <f t="shared" si="1"/>
        <v>7.2830846810737412E-3</v>
      </c>
      <c r="E40" s="5">
        <f t="shared" si="3"/>
        <v>1.0307942791119299E-2</v>
      </c>
      <c r="F40" s="5">
        <f>B$6+B$7*E35+B$8*(H39*100)^2</f>
        <v>0.27679538614432059</v>
      </c>
      <c r="G40" s="8">
        <v>3.7280109104295611E-3</v>
      </c>
      <c r="H40" s="8">
        <f t="shared" si="4"/>
        <v>5.261134726884692E-3</v>
      </c>
      <c r="I40" s="7">
        <f t="shared" si="2"/>
        <v>1.5331238164551309E-3</v>
      </c>
      <c r="J40" s="10">
        <f t="shared" si="5"/>
        <v>0.41124445536520071</v>
      </c>
      <c r="K40" s="10">
        <f t="shared" si="6"/>
        <v>5.3066365623842149E-2</v>
      </c>
      <c r="AC40" s="12"/>
      <c r="AD40" s="13"/>
    </row>
    <row r="41" spans="1:30" x14ac:dyDescent="0.3">
      <c r="A41" s="17">
        <v>42628</v>
      </c>
      <c r="B41" s="18">
        <v>1.4320710219771701E-3</v>
      </c>
      <c r="C41" s="8">
        <f t="shared" si="0"/>
        <v>-8.4567928978022816E-2</v>
      </c>
      <c r="D41" s="5">
        <f t="shared" si="1"/>
        <v>7.1517346116319108E-3</v>
      </c>
      <c r="E41" s="5">
        <f t="shared" si="3"/>
        <v>7.2830846810737412E-3</v>
      </c>
      <c r="F41" s="5">
        <f>B$6+B$7*E35+B$8*(H40*100)^2</f>
        <v>0.28518764152732556</v>
      </c>
      <c r="G41" s="8">
        <v>3.5695922066400669E-3</v>
      </c>
      <c r="H41" s="8">
        <f t="shared" si="4"/>
        <v>5.3402962607642431E-3</v>
      </c>
      <c r="I41" s="7">
        <f t="shared" si="2"/>
        <v>1.7707040541241762E-3</v>
      </c>
      <c r="J41" s="10">
        <f t="shared" si="5"/>
        <v>0.49605219633502012</v>
      </c>
      <c r="K41" s="10">
        <f t="shared" si="6"/>
        <v>7.125564562414155E-2</v>
      </c>
      <c r="AC41" s="12"/>
      <c r="AD41" s="13"/>
    </row>
    <row r="42" spans="1:30" x14ac:dyDescent="0.3">
      <c r="A42" s="17">
        <v>42629</v>
      </c>
      <c r="B42" s="18">
        <v>6.529839146751152E-3</v>
      </c>
      <c r="C42" s="8">
        <f t="shared" si="0"/>
        <v>-7.9470160853248845E-2</v>
      </c>
      <c r="D42" s="5">
        <f t="shared" si="1"/>
        <v>6.3155064660412449E-3</v>
      </c>
      <c r="E42" s="5">
        <f t="shared" si="3"/>
        <v>7.1517346116319108E-3</v>
      </c>
      <c r="F42" s="5">
        <f>B$6+B$7*E35+B$8*(H41*100)^2</f>
        <v>0.29250484899576756</v>
      </c>
      <c r="G42" s="8">
        <v>8.1497501491528523E-3</v>
      </c>
      <c r="H42" s="8">
        <f t="shared" si="4"/>
        <v>5.408371741991924E-3</v>
      </c>
      <c r="I42" s="7">
        <f t="shared" si="2"/>
        <v>2.7413784071609283E-3</v>
      </c>
      <c r="J42" s="10">
        <f t="shared" si="5"/>
        <v>0.33637576085027443</v>
      </c>
      <c r="K42" s="10">
        <f t="shared" si="6"/>
        <v>9.6837650783180074E-2</v>
      </c>
      <c r="AC42" s="12"/>
      <c r="AD42" s="13"/>
    </row>
    <row r="43" spans="1:30" x14ac:dyDescent="0.3">
      <c r="A43" s="17">
        <v>42632</v>
      </c>
      <c r="B43" s="18">
        <v>1.2395079633263271E-3</v>
      </c>
      <c r="C43" s="8">
        <f t="shared" si="0"/>
        <v>-8.4760492036673671E-2</v>
      </c>
      <c r="D43" s="5">
        <f t="shared" si="1"/>
        <v>7.1843410102990207E-3</v>
      </c>
      <c r="E43" s="5">
        <f t="shared" si="3"/>
        <v>6.3155064660412449E-3</v>
      </c>
      <c r="F43" s="5">
        <f>B$6+B$7*E35+B$8*(H42*100)^2</f>
        <v>0.29888472218750217</v>
      </c>
      <c r="G43" s="8">
        <v>3.8266829471358048E-3</v>
      </c>
      <c r="H43" s="8">
        <f t="shared" si="4"/>
        <v>5.4670350482460073E-3</v>
      </c>
      <c r="I43" s="7">
        <f t="shared" si="2"/>
        <v>1.6403521011102025E-3</v>
      </c>
      <c r="J43" s="10">
        <f t="shared" si="5"/>
        <v>0.42866161732525376</v>
      </c>
      <c r="K43" s="10">
        <f t="shared" si="6"/>
        <v>5.669388437407652E-2</v>
      </c>
      <c r="AC43" s="12"/>
      <c r="AD43" s="13"/>
    </row>
    <row r="44" spans="1:30" x14ac:dyDescent="0.3">
      <c r="A44" s="17">
        <v>42633</v>
      </c>
      <c r="B44" s="18">
        <v>-3.894520718954012E-3</v>
      </c>
      <c r="C44" s="8">
        <f t="shared" si="0"/>
        <v>-8.9894520718953999E-2</v>
      </c>
      <c r="D44" s="5">
        <f t="shared" si="1"/>
        <v>8.0810248552904505E-3</v>
      </c>
      <c r="E44" s="5">
        <f t="shared" si="3"/>
        <v>7.1843410102990207E-3</v>
      </c>
      <c r="F44" s="5">
        <f>B$6+B$7*E35+B$8*(H43*100)^2</f>
        <v>0.30444733362337556</v>
      </c>
      <c r="G44" s="8">
        <v>4.439839654926803E-3</v>
      </c>
      <c r="H44" s="8">
        <f t="shared" si="4"/>
        <v>5.5176746336058589E-3</v>
      </c>
      <c r="I44" s="7">
        <f t="shared" si="2"/>
        <v>1.0778349786790559E-3</v>
      </c>
      <c r="J44" s="10">
        <f t="shared" si="5"/>
        <v>0.2427643929624809</v>
      </c>
      <c r="K44" s="10">
        <f t="shared" si="6"/>
        <v>2.1995997290437774E-2</v>
      </c>
      <c r="AC44" s="12"/>
      <c r="AD44" s="13"/>
    </row>
    <row r="45" spans="1:30" x14ac:dyDescent="0.3">
      <c r="A45" s="17">
        <v>42634</v>
      </c>
      <c r="B45" s="18">
        <v>-5.533622996005121E-4</v>
      </c>
      <c r="C45" s="8">
        <f t="shared" si="0"/>
        <v>-8.6553362299600506E-2</v>
      </c>
      <c r="D45" s="5">
        <f t="shared" si="1"/>
        <v>7.4914845253659058E-3</v>
      </c>
      <c r="E45" s="5">
        <f t="shared" si="3"/>
        <v>8.0810248552904505E-3</v>
      </c>
      <c r="F45" s="5">
        <f>B$6+B$7*E35+B$8*(H44*100)^2</f>
        <v>0.30929737453431344</v>
      </c>
      <c r="G45" s="8">
        <v>5.6215766675762708E-3</v>
      </c>
      <c r="H45" s="8">
        <f t="shared" si="4"/>
        <v>5.5614510205009762E-3</v>
      </c>
      <c r="I45" s="7">
        <f t="shared" si="2"/>
        <v>6.0125647075294671E-5</v>
      </c>
      <c r="J45" s="10">
        <f t="shared" si="5"/>
        <v>1.0695513132833906E-2</v>
      </c>
      <c r="K45" s="10">
        <f t="shared" si="6"/>
        <v>5.8022596669538018E-5</v>
      </c>
      <c r="AC45" s="12"/>
      <c r="AD45" s="13"/>
    </row>
    <row r="46" spans="1:30" x14ac:dyDescent="0.3">
      <c r="A46" s="17">
        <v>42635</v>
      </c>
      <c r="B46" s="18">
        <v>9.2775938697479757E-3</v>
      </c>
      <c r="C46" s="8">
        <f t="shared" si="0"/>
        <v>-7.6722406130252024E-2</v>
      </c>
      <c r="D46" s="5">
        <f t="shared" si="1"/>
        <v>5.8863276024153331E-3</v>
      </c>
      <c r="E46" s="5">
        <f t="shared" si="3"/>
        <v>7.4914845253659058E-3</v>
      </c>
      <c r="F46" s="5">
        <f>B$6+B$7*E35+B$8*(H45*100)^2</f>
        <v>0.31352612520456025</v>
      </c>
      <c r="G46" s="8">
        <v>9.9463573745535699E-3</v>
      </c>
      <c r="H46" s="8">
        <f t="shared" si="4"/>
        <v>5.5993403647622668E-3</v>
      </c>
      <c r="I46" s="7">
        <f t="shared" si="2"/>
        <v>4.3470170097913031E-3</v>
      </c>
      <c r="J46" s="10">
        <f t="shared" si="5"/>
        <v>0.43704613117085123</v>
      </c>
      <c r="K46" s="10">
        <f t="shared" si="6"/>
        <v>0.20178689230143609</v>
      </c>
      <c r="AC46" s="12"/>
      <c r="AD46" s="13"/>
    </row>
    <row r="47" spans="1:30" x14ac:dyDescent="0.3">
      <c r="A47" s="17">
        <v>42636</v>
      </c>
      <c r="B47" s="18">
        <v>-3.6527787054370215E-3</v>
      </c>
      <c r="C47" s="8">
        <f t="shared" si="0"/>
        <v>-8.9652778705437017E-2</v>
      </c>
      <c r="D47" s="5">
        <f t="shared" si="1"/>
        <v>8.0376207296060619E-3</v>
      </c>
      <c r="E47" s="5">
        <f t="shared" si="3"/>
        <v>5.8863276024153331E-3</v>
      </c>
      <c r="F47" s="5">
        <f>B$6+B$7*E35+B$8*(H46*100)^2</f>
        <v>0.31721317291394846</v>
      </c>
      <c r="G47" s="8">
        <v>3.9206321658399202E-3</v>
      </c>
      <c r="H47" s="8">
        <f t="shared" si="4"/>
        <v>5.6321680808898841E-3</v>
      </c>
      <c r="I47" s="7">
        <f t="shared" si="2"/>
        <v>1.7115359150499639E-3</v>
      </c>
      <c r="J47" s="10">
        <f t="shared" si="5"/>
        <v>0.43654590450040348</v>
      </c>
      <c r="K47" s="10">
        <f t="shared" si="6"/>
        <v>5.8355752581993325E-2</v>
      </c>
      <c r="AC47" s="12"/>
      <c r="AD47" s="13"/>
    </row>
    <row r="48" spans="1:30" x14ac:dyDescent="0.3">
      <c r="A48" s="17">
        <v>42639</v>
      </c>
      <c r="B48" s="18">
        <v>-1.3129577461794746E-2</v>
      </c>
      <c r="C48" s="8">
        <f t="shared" si="0"/>
        <v>-9.9129577461794738E-2</v>
      </c>
      <c r="D48" s="5">
        <f t="shared" si="1"/>
        <v>9.826673127753963E-3</v>
      </c>
      <c r="E48" s="5">
        <f t="shared" si="3"/>
        <v>8.0376207296060619E-3</v>
      </c>
      <c r="F48" s="5">
        <f>B$6+B$7*E35+B$8*(H47*100)^2</f>
        <v>0.320427909811764</v>
      </c>
      <c r="G48" s="8">
        <v>5.5217895872713384E-3</v>
      </c>
      <c r="H48" s="8">
        <f t="shared" si="4"/>
        <v>5.6606352100428093E-3</v>
      </c>
      <c r="I48" s="7">
        <f t="shared" si="2"/>
        <v>1.3884562277147097E-4</v>
      </c>
      <c r="J48" s="10">
        <f t="shared" si="5"/>
        <v>2.5145040494033617E-2</v>
      </c>
      <c r="K48" s="10">
        <f t="shared" si="6"/>
        <v>3.058295000399891E-4</v>
      </c>
      <c r="AC48" s="12"/>
      <c r="AD48" s="13"/>
    </row>
    <row r="49" spans="1:30" x14ac:dyDescent="0.3">
      <c r="A49" s="17">
        <v>42640</v>
      </c>
      <c r="B49" s="18">
        <v>-2.4976163928395905E-3</v>
      </c>
      <c r="C49" s="8">
        <f t="shared" si="0"/>
        <v>-8.8497616392839581E-2</v>
      </c>
      <c r="D49" s="5">
        <f t="shared" si="1"/>
        <v>7.8318281072141897E-3</v>
      </c>
      <c r="E49" s="5">
        <f t="shared" si="3"/>
        <v>9.826673127753963E-3</v>
      </c>
      <c r="F49" s="5">
        <f>B$6+B$7*E35+B$8*(H48*100)^2</f>
        <v>0.32323083891296939</v>
      </c>
      <c r="G49" s="8">
        <v>5.8513668611367203E-3</v>
      </c>
      <c r="H49" s="8">
        <f t="shared" si="4"/>
        <v>5.685339382244207E-3</v>
      </c>
      <c r="I49" s="7">
        <f t="shared" si="2"/>
        <v>1.6602747889251333E-4</v>
      </c>
      <c r="J49" s="10">
        <f t="shared" si="5"/>
        <v>2.837413596389338E-2</v>
      </c>
      <c r="K49" s="10">
        <f t="shared" si="6"/>
        <v>4.1827627172841275E-4</v>
      </c>
      <c r="AC49" s="12"/>
      <c r="AD49" s="13"/>
    </row>
    <row r="50" spans="1:30" x14ac:dyDescent="0.3">
      <c r="A50" s="17">
        <v>42641</v>
      </c>
      <c r="B50" s="18">
        <v>2.4457052588906731E-3</v>
      </c>
      <c r="C50" s="8">
        <f t="shared" si="0"/>
        <v>-8.3554294741109314E-2</v>
      </c>
      <c r="D50" s="5">
        <f t="shared" si="1"/>
        <v>6.9813201696841678E-3</v>
      </c>
      <c r="E50" s="5">
        <f t="shared" si="3"/>
        <v>7.8318281072141897E-3</v>
      </c>
      <c r="F50" s="5">
        <f>B$6+B$7*E35+B$8*(H49*100)^2</f>
        <v>0.32567471279631038</v>
      </c>
      <c r="G50" s="8">
        <v>4.3438485678041283E-3</v>
      </c>
      <c r="H50" s="8">
        <f t="shared" si="4"/>
        <v>5.7067916800625403E-3</v>
      </c>
      <c r="I50" s="7">
        <f t="shared" si="2"/>
        <v>1.3629431122584119E-3</v>
      </c>
      <c r="J50" s="10">
        <f t="shared" si="5"/>
        <v>0.31376395631291476</v>
      </c>
      <c r="K50" s="10">
        <f t="shared" si="6"/>
        <v>3.4068009022734769E-2</v>
      </c>
      <c r="AC50" s="12"/>
      <c r="AD50" s="13"/>
    </row>
    <row r="51" spans="1:30" x14ac:dyDescent="0.3">
      <c r="A51" s="17">
        <v>42642</v>
      </c>
      <c r="B51" s="18">
        <v>-1.6581934906769902E-2</v>
      </c>
      <c r="C51" s="8">
        <f t="shared" si="0"/>
        <v>-0.10258193490676989</v>
      </c>
      <c r="D51" s="5">
        <f t="shared" si="1"/>
        <v>1.0523053369216776E-2</v>
      </c>
      <c r="E51" s="5">
        <f t="shared" si="3"/>
        <v>6.9813201696841678E-3</v>
      </c>
      <c r="F51" s="5">
        <f>B$6+B$7*E35+B$8*(H50*100)^2</f>
        <v>0.32780552643519534</v>
      </c>
      <c r="G51" s="8">
        <v>1.4334620072497877E-2</v>
      </c>
      <c r="H51" s="8">
        <f t="shared" si="4"/>
        <v>5.7254303457049873E-3</v>
      </c>
      <c r="I51" s="7">
        <f t="shared" si="2"/>
        <v>8.6091897267928895E-3</v>
      </c>
      <c r="J51" s="10">
        <f t="shared" si="5"/>
        <v>0.60058722751294358</v>
      </c>
      <c r="K51" s="10">
        <f t="shared" si="6"/>
        <v>0.58591568861712595</v>
      </c>
      <c r="AC51" s="12"/>
      <c r="AD51" s="13"/>
    </row>
    <row r="52" spans="1:30" x14ac:dyDescent="0.3">
      <c r="A52" s="17">
        <v>42643</v>
      </c>
      <c r="B52" s="18">
        <v>1.3801127048552078E-3</v>
      </c>
      <c r="C52" s="8">
        <f t="shared" si="0"/>
        <v>-8.4619887295144788E-2</v>
      </c>
      <c r="D52" s="5">
        <f t="shared" si="1"/>
        <v>7.1605253258430063E-3</v>
      </c>
      <c r="E52" s="5">
        <f t="shared" si="3"/>
        <v>1.0523053369216776E-2</v>
      </c>
      <c r="F52" s="5">
        <f>B$6+B$7*E35+B$8*(H51*100)^2</f>
        <v>0.32966338284693913</v>
      </c>
      <c r="G52" s="8">
        <v>5.5346345197517539E-3</v>
      </c>
      <c r="H52" s="8">
        <f t="shared" si="4"/>
        <v>5.7416320227522341E-3</v>
      </c>
      <c r="I52" s="7">
        <f t="shared" si="2"/>
        <v>2.0699750300048024E-4</v>
      </c>
      <c r="J52" s="10">
        <f t="shared" si="5"/>
        <v>3.7400392430928707E-2</v>
      </c>
      <c r="K52" s="10">
        <f t="shared" si="6"/>
        <v>6.6592894235206757E-4</v>
      </c>
      <c r="AC52" s="12"/>
      <c r="AD52" s="13"/>
    </row>
    <row r="53" spans="1:30" x14ac:dyDescent="0.3">
      <c r="A53" s="17">
        <v>42646</v>
      </c>
      <c r="B53" s="18">
        <v>1.3449968169455758E-2</v>
      </c>
      <c r="C53" s="8">
        <f t="shared" si="0"/>
        <v>-7.2550031830544232E-2</v>
      </c>
      <c r="D53" s="5">
        <f t="shared" si="1"/>
        <v>5.2635071186129812E-3</v>
      </c>
      <c r="E53" s="5">
        <f t="shared" si="3"/>
        <v>7.1605253258430063E-3</v>
      </c>
      <c r="F53" s="5">
        <f>B$6+B$7*E35+B$8*(H52*100)^2</f>
        <v>0.33128324785233859</v>
      </c>
      <c r="G53" s="8">
        <v>8.3237649230595012E-3</v>
      </c>
      <c r="H53" s="8">
        <f t="shared" si="4"/>
        <v>5.755721048247028E-3</v>
      </c>
      <c r="I53" s="7">
        <f t="shared" si="2"/>
        <v>2.5680438748124732E-3</v>
      </c>
      <c r="J53" s="10">
        <f t="shared" si="5"/>
        <v>0.3085195099273127</v>
      </c>
      <c r="K53" s="10">
        <f t="shared" si="6"/>
        <v>7.7252057973529631E-2</v>
      </c>
      <c r="AC53" s="12"/>
      <c r="AD53" s="13"/>
    </row>
    <row r="54" spans="1:30" x14ac:dyDescent="0.3">
      <c r="A54" s="17">
        <v>42647</v>
      </c>
      <c r="B54" s="18">
        <v>3.2260615870930631E-3</v>
      </c>
      <c r="C54" s="8">
        <f t="shared" si="0"/>
        <v>-8.2773938412906936E-2</v>
      </c>
      <c r="D54" s="5">
        <f t="shared" si="1"/>
        <v>6.8515248803837107E-3</v>
      </c>
      <c r="E54" s="5">
        <f t="shared" si="3"/>
        <v>5.2635071186129812E-3</v>
      </c>
      <c r="F54" s="5">
        <f>B$6+B$7*E35+B$8*(H53*100)^2</f>
        <v>0.33269560815054644</v>
      </c>
      <c r="G54" s="8">
        <v>6.1813957435056868E-3</v>
      </c>
      <c r="H54" s="8">
        <f t="shared" si="4"/>
        <v>5.7679771857259143E-3</v>
      </c>
      <c r="I54" s="7">
        <f t="shared" si="2"/>
        <v>4.1341855777977249E-4</v>
      </c>
      <c r="J54" s="10">
        <f t="shared" si="5"/>
        <v>6.688110176639625E-2</v>
      </c>
      <c r="K54" s="10">
        <f t="shared" si="6"/>
        <v>2.452140963432603E-3</v>
      </c>
      <c r="AC54" s="12"/>
      <c r="AD54" s="13"/>
    </row>
    <row r="55" spans="1:30" x14ac:dyDescent="0.3">
      <c r="A55" s="17">
        <v>42648</v>
      </c>
      <c r="B55" s="18">
        <v>-4.0162460735292766E-3</v>
      </c>
      <c r="C55" s="8">
        <f t="shared" si="0"/>
        <v>-9.0016246073529274E-2</v>
      </c>
      <c r="D55" s="5">
        <f t="shared" si="1"/>
        <v>8.1029245571701738E-3</v>
      </c>
      <c r="E55" s="5">
        <f t="shared" si="3"/>
        <v>6.8515248803837107E-3</v>
      </c>
      <c r="F55" s="5">
        <f>B$6+B$7*E35+B$8*(H54*100)^2</f>
        <v>0.33392704509455373</v>
      </c>
      <c r="G55" s="8">
        <v>6.3378163341443507E-3</v>
      </c>
      <c r="H55" s="8">
        <f t="shared" si="4"/>
        <v>5.7786420990969299E-3</v>
      </c>
      <c r="I55" s="7">
        <f t="shared" si="2"/>
        <v>5.5917423504742072E-4</v>
      </c>
      <c r="J55" s="10">
        <f t="shared" si="5"/>
        <v>8.8228217033511303E-2</v>
      </c>
      <c r="K55" s="10">
        <f t="shared" si="6"/>
        <v>4.4001222955927233E-3</v>
      </c>
      <c r="AC55" s="12"/>
      <c r="AD55" s="13"/>
    </row>
    <row r="56" spans="1:30" x14ac:dyDescent="0.3">
      <c r="A56" s="17">
        <v>42649</v>
      </c>
      <c r="B56" s="18">
        <v>-4.0751078550650003E-3</v>
      </c>
      <c r="C56" s="8">
        <f t="shared" si="0"/>
        <v>-9.0075107855064993E-2</v>
      </c>
      <c r="D56" s="5">
        <f t="shared" si="1"/>
        <v>8.1135250551015916E-3</v>
      </c>
      <c r="E56" s="5">
        <f t="shared" si="3"/>
        <v>8.1029245571701738E-3</v>
      </c>
      <c r="F56" s="5">
        <f>B$6+B$7*E35+B$8*(H55*100)^2</f>
        <v>0.33500073496603378</v>
      </c>
      <c r="G56" s="8">
        <v>6.5637305658053612E-3</v>
      </c>
      <c r="H56" s="8">
        <f t="shared" si="4"/>
        <v>5.7879248005311343E-3</v>
      </c>
      <c r="I56" s="7">
        <f t="shared" si="2"/>
        <v>7.7580576527422687E-4</v>
      </c>
      <c r="J56" s="10">
        <f t="shared" si="5"/>
        <v>0.11819585790371889</v>
      </c>
      <c r="K56" s="10">
        <f t="shared" si="6"/>
        <v>8.253365215434183E-3</v>
      </c>
      <c r="AC56" s="12"/>
      <c r="AD56" s="13"/>
    </row>
    <row r="57" spans="1:30" x14ac:dyDescent="0.3">
      <c r="A57" s="17">
        <v>42650</v>
      </c>
      <c r="B57" s="18">
        <v>-1.6048583712667277E-3</v>
      </c>
      <c r="C57" s="8">
        <f t="shared" si="0"/>
        <v>-8.7604858371266719E-2</v>
      </c>
      <c r="D57" s="5">
        <f t="shared" si="1"/>
        <v>7.6746112102497009E-3</v>
      </c>
      <c r="E57" s="5">
        <f t="shared" si="3"/>
        <v>8.1135250551015916E-3</v>
      </c>
      <c r="F57" s="5">
        <f>B$6+B$7*E57+B$8*(G56*100)^2</f>
        <v>0.4196374326832274</v>
      </c>
      <c r="G57" s="8">
        <v>4.6290391451206947E-3</v>
      </c>
      <c r="H57" s="8">
        <f t="shared" si="4"/>
        <v>6.4779428268797448E-3</v>
      </c>
      <c r="I57" s="7">
        <f t="shared" si="2"/>
        <v>1.8489036817590501E-3</v>
      </c>
      <c r="J57" s="10">
        <f t="shared" si="5"/>
        <v>0.39941413839801154</v>
      </c>
      <c r="K57" s="10">
        <f t="shared" si="6"/>
        <v>5.0638424868179044E-2</v>
      </c>
      <c r="AC57" s="12"/>
      <c r="AD57" s="13"/>
    </row>
    <row r="58" spans="1:30" x14ac:dyDescent="0.3">
      <c r="A58" s="17">
        <v>42653</v>
      </c>
      <c r="B58" s="18">
        <v>7.5518010570384047E-4</v>
      </c>
      <c r="C58" s="8">
        <f t="shared" si="0"/>
        <v>-8.524481989429615E-2</v>
      </c>
      <c r="D58" s="5">
        <f t="shared" si="1"/>
        <v>7.2666793188109887E-3</v>
      </c>
      <c r="E58" s="5">
        <f t="shared" si="3"/>
        <v>7.6746112102497009E-3</v>
      </c>
      <c r="F58" s="5">
        <f>B$6+B$7*E57+B$8*(H57*100)^2</f>
        <v>0.40988247883762219</v>
      </c>
      <c r="G58" s="8">
        <v>4.5915704016381816E-3</v>
      </c>
      <c r="H58" s="8">
        <f t="shared" si="4"/>
        <v>6.4022064855612263E-3</v>
      </c>
      <c r="I58" s="7">
        <f t="shared" si="2"/>
        <v>1.8106360839230447E-3</v>
      </c>
      <c r="J58" s="10">
        <f t="shared" si="5"/>
        <v>0.3943391749535291</v>
      </c>
      <c r="K58" s="10">
        <f t="shared" si="6"/>
        <v>4.960620925356829E-2</v>
      </c>
      <c r="AC58" s="12"/>
      <c r="AD58" s="13"/>
    </row>
    <row r="59" spans="1:30" x14ac:dyDescent="0.3">
      <c r="A59" s="17">
        <v>42656</v>
      </c>
      <c r="B59" s="18">
        <v>-1.5764415405023199E-2</v>
      </c>
      <c r="C59" s="8">
        <f t="shared" si="0"/>
        <v>-0.10176441540502319</v>
      </c>
      <c r="D59" s="5">
        <f t="shared" si="1"/>
        <v>1.0355996242726121E-2</v>
      </c>
      <c r="E59" s="5">
        <f t="shared" si="3"/>
        <v>7.2666793188109887E-3</v>
      </c>
      <c r="F59" s="5">
        <f>B$6+B$7*E57+B$8*(H58*100)^2</f>
        <v>0.40137713457963908</v>
      </c>
      <c r="G59" s="8">
        <v>8.6123017287310782E-3</v>
      </c>
      <c r="H59" s="8">
        <f t="shared" si="4"/>
        <v>6.335433170507279E-3</v>
      </c>
      <c r="I59" s="7">
        <f t="shared" si="2"/>
        <v>2.2768685582237993E-3</v>
      </c>
      <c r="J59" s="10">
        <f t="shared" si="5"/>
        <v>0.26437398850391525</v>
      </c>
      <c r="K59" s="10">
        <f t="shared" si="6"/>
        <v>5.2352980145555339E-2</v>
      </c>
      <c r="AC59" s="12"/>
      <c r="AD59" s="13"/>
    </row>
    <row r="60" spans="1:30" x14ac:dyDescent="0.3">
      <c r="A60" s="17">
        <v>42657</v>
      </c>
      <c r="B60" s="18">
        <v>1.1023879772532762E-3</v>
      </c>
      <c r="C60" s="8">
        <f t="shared" si="0"/>
        <v>-8.4897612022746718E-2</v>
      </c>
      <c r="D60" s="5">
        <f t="shared" si="1"/>
        <v>7.2076045271648286E-3</v>
      </c>
      <c r="E60" s="5">
        <f t="shared" si="3"/>
        <v>1.0355996242726121E-2</v>
      </c>
      <c r="F60" s="5">
        <f>B$6+B$7*E57+B$8*(H59*100)^2</f>
        <v>0.39396132492110358</v>
      </c>
      <c r="G60" s="8">
        <v>5.890806805136057E-3</v>
      </c>
      <c r="H60" s="8">
        <f t="shared" si="4"/>
        <v>6.2766338504098166E-3</v>
      </c>
      <c r="I60" s="7">
        <f t="shared" si="2"/>
        <v>3.8582704527375961E-4</v>
      </c>
      <c r="J60" s="10">
        <f t="shared" si="5"/>
        <v>6.5496468995955875E-2</v>
      </c>
      <c r="K60" s="10">
        <f t="shared" si="6"/>
        <v>1.9704822158510549E-3</v>
      </c>
      <c r="AC60" s="12"/>
      <c r="AD60" s="13"/>
    </row>
    <row r="61" spans="1:30" x14ac:dyDescent="0.3">
      <c r="A61" s="17">
        <v>42660</v>
      </c>
      <c r="B61" s="18">
        <v>-5.2036210531851848E-3</v>
      </c>
      <c r="C61" s="8">
        <f t="shared" si="0"/>
        <v>-9.1203621053185177E-2</v>
      </c>
      <c r="D61" s="5">
        <f t="shared" si="1"/>
        <v>8.3181004932130018E-3</v>
      </c>
      <c r="E61" s="5">
        <f t="shared" si="3"/>
        <v>7.2076045271648286E-3</v>
      </c>
      <c r="F61" s="5">
        <f>B$6+B$7*E57+B$8*(H60*100)^2</f>
        <v>0.38749548047982646</v>
      </c>
      <c r="G61" s="8">
        <v>6.8481896029858385E-3</v>
      </c>
      <c r="H61" s="8">
        <f t="shared" si="4"/>
        <v>6.2249134972289085E-3</v>
      </c>
      <c r="I61" s="7">
        <f t="shared" si="2"/>
        <v>6.2327610575692999E-4</v>
      </c>
      <c r="J61" s="10">
        <f t="shared" si="5"/>
        <v>9.1013266555175262E-2</v>
      </c>
      <c r="K61" s="10">
        <f t="shared" si="6"/>
        <v>4.7012873968605984E-3</v>
      </c>
      <c r="AC61" s="12"/>
      <c r="AD61" s="13"/>
    </row>
    <row r="62" spans="1:30" x14ac:dyDescent="0.3">
      <c r="A62" s="17">
        <v>42661</v>
      </c>
      <c r="B62" s="18">
        <v>1.8744779687945846E-2</v>
      </c>
      <c r="C62" s="8">
        <f t="shared" si="0"/>
        <v>-6.7255220312054151E-2</v>
      </c>
      <c r="D62" s="5">
        <f t="shared" si="1"/>
        <v>4.5232646592229409E-3</v>
      </c>
      <c r="E62" s="5">
        <f t="shared" si="3"/>
        <v>8.3181004932130018E-3</v>
      </c>
      <c r="F62" s="5">
        <f>B$6+B$7*E57+B$8*(H61*100)^2</f>
        <v>0.38185791071147696</v>
      </c>
      <c r="G62" s="8">
        <v>7.6193474143727222E-3</v>
      </c>
      <c r="H62" s="8">
        <f t="shared" si="4"/>
        <v>6.1794652738847633E-3</v>
      </c>
      <c r="I62" s="7">
        <f t="shared" si="2"/>
        <v>1.4398821404879589E-3</v>
      </c>
      <c r="J62" s="10">
        <f t="shared" si="5"/>
        <v>0.18897709504252866</v>
      </c>
      <c r="K62" s="10">
        <f t="shared" si="6"/>
        <v>2.3551816531691694E-2</v>
      </c>
      <c r="AC62" s="12"/>
      <c r="AD62" s="13"/>
    </row>
    <row r="63" spans="1:30" x14ac:dyDescent="0.3">
      <c r="A63" s="17">
        <v>42662</v>
      </c>
      <c r="B63" s="18">
        <v>-2.3739253411266051E-3</v>
      </c>
      <c r="C63" s="8">
        <f t="shared" si="0"/>
        <v>-8.8373925341126591E-2</v>
      </c>
      <c r="D63" s="5">
        <f t="shared" si="1"/>
        <v>7.8099506801990164E-3</v>
      </c>
      <c r="E63" s="5">
        <f t="shared" si="3"/>
        <v>4.5232646592229409E-3</v>
      </c>
      <c r="F63" s="5">
        <f>B$6+B$7*E57+B$8*(H62*100)^2</f>
        <v>0.376942513630453</v>
      </c>
      <c r="G63" s="8">
        <v>4.7555873683676995E-3</v>
      </c>
      <c r="H63" s="8">
        <f t="shared" si="4"/>
        <v>6.1395644277949636E-3</v>
      </c>
      <c r="I63" s="7">
        <f t="shared" si="2"/>
        <v>1.3839770594272641E-3</v>
      </c>
      <c r="J63" s="10">
        <f t="shared" si="5"/>
        <v>0.29102126661218258</v>
      </c>
      <c r="K63" s="10">
        <f t="shared" si="6"/>
        <v>3.0014163554860085E-2</v>
      </c>
      <c r="AC63" s="12"/>
      <c r="AD63" s="13"/>
    </row>
    <row r="64" spans="1:30" x14ac:dyDescent="0.3">
      <c r="A64" s="17">
        <v>42663</v>
      </c>
      <c r="B64" s="18">
        <v>5.1848197324955714E-3</v>
      </c>
      <c r="C64" s="8">
        <f t="shared" si="0"/>
        <v>-8.0815180267504422E-2</v>
      </c>
      <c r="D64" s="5">
        <f t="shared" si="1"/>
        <v>6.5310933616692362E-3</v>
      </c>
      <c r="E64" s="5">
        <f t="shared" si="3"/>
        <v>7.8099506801990164E-3</v>
      </c>
      <c r="F64" s="5">
        <f>B$6+B$7*E57+B$8*(H63*100)^2</f>
        <v>0.37265677891550819</v>
      </c>
      <c r="G64" s="8">
        <v>4.5558000964343532E-3</v>
      </c>
      <c r="H64" s="8">
        <f t="shared" si="4"/>
        <v>6.1045620556720382E-3</v>
      </c>
      <c r="I64" s="7">
        <f t="shared" si="2"/>
        <v>1.548761959237685E-3</v>
      </c>
      <c r="J64" s="10">
        <f t="shared" si="5"/>
        <v>0.33995388876914079</v>
      </c>
      <c r="K64" s="10">
        <f t="shared" si="6"/>
        <v>3.8929539728673079E-2</v>
      </c>
      <c r="AC64" s="12"/>
      <c r="AD64" s="13"/>
    </row>
    <row r="65" spans="1:30" x14ac:dyDescent="0.3">
      <c r="A65" s="17">
        <v>42664</v>
      </c>
      <c r="B65" s="18">
        <v>-1.8737934192953501E-3</v>
      </c>
      <c r="C65" s="8">
        <f t="shared" si="0"/>
        <v>-8.787379341929534E-2</v>
      </c>
      <c r="D65" s="5">
        <f t="shared" si="1"/>
        <v>7.7218035698969926E-3</v>
      </c>
      <c r="E65" s="5">
        <f t="shared" si="3"/>
        <v>6.5310933616692362E-3</v>
      </c>
      <c r="F65" s="5">
        <f>B$6+B$7*E57+B$8*(H64*100)^2</f>
        <v>0.36892004681754786</v>
      </c>
      <c r="G65" s="8">
        <v>5.4252550554606573E-3</v>
      </c>
      <c r="H65" s="8">
        <f t="shared" si="4"/>
        <v>6.073878882703769E-3</v>
      </c>
      <c r="I65" s="7">
        <f t="shared" si="2"/>
        <v>6.4862382724311177E-4</v>
      </c>
      <c r="J65" s="10">
        <f t="shared" si="5"/>
        <v>0.11955637488236712</v>
      </c>
      <c r="K65" s="10">
        <f t="shared" si="6"/>
        <v>6.1434512070994707E-3</v>
      </c>
      <c r="AC65" s="12"/>
      <c r="AD65" s="13"/>
    </row>
    <row r="66" spans="1:30" x14ac:dyDescent="0.3">
      <c r="A66" s="17">
        <v>42667</v>
      </c>
      <c r="B66" s="18">
        <v>3.6227258084978479E-3</v>
      </c>
      <c r="C66" s="8">
        <f t="shared" si="0"/>
        <v>-8.2377274191502148E-2</v>
      </c>
      <c r="D66" s="5">
        <f t="shared" si="1"/>
        <v>6.7860153032219261E-3</v>
      </c>
      <c r="E66" s="5">
        <f t="shared" si="3"/>
        <v>7.7218035698969926E-3</v>
      </c>
      <c r="F66" s="5">
        <f>B$6+B$7*E57+B$8*(H65*100)^2</f>
        <v>0.36566199010133627</v>
      </c>
      <c r="G66" s="8">
        <v>5.0392599320630057E-3</v>
      </c>
      <c r="H66" s="8">
        <f t="shared" si="4"/>
        <v>6.0469991739815565E-3</v>
      </c>
      <c r="I66" s="7">
        <f t="shared" si="2"/>
        <v>1.0077392419185508E-3</v>
      </c>
      <c r="J66" s="10">
        <f t="shared" si="5"/>
        <v>0.19997762677544514</v>
      </c>
      <c r="K66" s="10">
        <f t="shared" si="6"/>
        <v>1.5651782850862439E-2</v>
      </c>
      <c r="AC66" s="12"/>
      <c r="AD66" s="13"/>
    </row>
    <row r="67" spans="1:30" x14ac:dyDescent="0.3">
      <c r="A67" s="17">
        <v>42668</v>
      </c>
      <c r="B67" s="18">
        <v>-3.1156725873339114E-3</v>
      </c>
      <c r="C67" s="8">
        <f t="shared" si="0"/>
        <v>-8.9115672587333911E-2</v>
      </c>
      <c r="D67" s="5">
        <f t="shared" si="1"/>
        <v>7.9416031006928969E-3</v>
      </c>
      <c r="E67" s="5">
        <f t="shared" si="3"/>
        <v>6.7860153032219261E-3</v>
      </c>
      <c r="F67" s="5">
        <f>B$6+B$7*E57+B$8*(H66*100)^2</f>
        <v>0.36282129045047135</v>
      </c>
      <c r="G67" s="8">
        <v>4.5132322752538308E-3</v>
      </c>
      <c r="H67" s="8">
        <f t="shared" si="4"/>
        <v>6.0234648704086532E-3</v>
      </c>
      <c r="I67" s="7">
        <f t="shared" si="2"/>
        <v>1.5102325951548224E-3</v>
      </c>
      <c r="J67" s="10">
        <f t="shared" si="5"/>
        <v>0.33462328172991818</v>
      </c>
      <c r="K67" s="10">
        <f t="shared" si="6"/>
        <v>3.7924171394616346E-2</v>
      </c>
      <c r="AC67" s="12"/>
      <c r="AD67" s="13"/>
    </row>
    <row r="68" spans="1:30" x14ac:dyDescent="0.3">
      <c r="A68" s="17">
        <v>42669</v>
      </c>
      <c r="B68" s="18">
        <v>-9.1157288621496104E-3</v>
      </c>
      <c r="C68" s="8">
        <f t="shared" si="0"/>
        <v>-9.5115728862149598E-2</v>
      </c>
      <c r="D68" s="5">
        <f t="shared" si="1"/>
        <v>9.047001876977958E-3</v>
      </c>
      <c r="E68" s="5">
        <f t="shared" si="3"/>
        <v>7.9416031006928969E-3</v>
      </c>
      <c r="F68" s="5">
        <f>B$6+B$7*E57+B$8*(H67*100)^2</f>
        <v>0.36034448442488226</v>
      </c>
      <c r="G68" s="8">
        <v>5.9425440107409083E-3</v>
      </c>
      <c r="H68" s="8">
        <f t="shared" si="4"/>
        <v>6.002870017124161E-3</v>
      </c>
      <c r="I68" s="7">
        <f t="shared" si="2"/>
        <v>6.0326006383252737E-5</v>
      </c>
      <c r="J68" s="10">
        <f t="shared" si="5"/>
        <v>1.0151545579505329E-2</v>
      </c>
      <c r="K68" s="10">
        <f t="shared" si="6"/>
        <v>5.083738113276226E-5</v>
      </c>
      <c r="AC68" s="12"/>
      <c r="AD68" s="13"/>
    </row>
    <row r="69" spans="1:30" x14ac:dyDescent="0.3">
      <c r="A69" s="17">
        <v>42670</v>
      </c>
      <c r="B69" s="18">
        <v>2.8479729733157447E-3</v>
      </c>
      <c r="C69" s="8">
        <f t="shared" si="0"/>
        <v>-8.3152027026684255E-2</v>
      </c>
      <c r="D69" s="5">
        <f t="shared" si="1"/>
        <v>6.9142595986464292E-3</v>
      </c>
      <c r="E69" s="5">
        <f t="shared" si="3"/>
        <v>9.047001876977958E-3</v>
      </c>
      <c r="F69" s="5">
        <f>B$6+B$7*E57+B$8*(H68*100)^2</f>
        <v>0.35818495725117111</v>
      </c>
      <c r="G69" s="8">
        <v>7.0558571263996941E-3</v>
      </c>
      <c r="H69" s="8">
        <f t="shared" si="4"/>
        <v>5.9848555308476001E-3</v>
      </c>
      <c r="I69" s="7">
        <f t="shared" si="2"/>
        <v>1.071001595552094E-3</v>
      </c>
      <c r="J69" s="10">
        <f t="shared" si="5"/>
        <v>0.15178901391652483</v>
      </c>
      <c r="K69" s="10">
        <f t="shared" si="6"/>
        <v>1.4326084858331534E-2</v>
      </c>
      <c r="AC69" s="12"/>
      <c r="AD69" s="13"/>
    </row>
    <row r="70" spans="1:30" x14ac:dyDescent="0.3">
      <c r="A70" s="17">
        <v>42671</v>
      </c>
      <c r="B70" s="18">
        <v>9.1695539491506669E-4</v>
      </c>
      <c r="C70" s="8">
        <f t="shared" si="0"/>
        <v>-8.5083044605084923E-2</v>
      </c>
      <c r="D70" s="5">
        <f t="shared" si="1"/>
        <v>7.2391244792708708E-3</v>
      </c>
      <c r="E70" s="5">
        <f t="shared" si="3"/>
        <v>6.9142595986464292E-3</v>
      </c>
      <c r="F70" s="5">
        <f>B$6+B$7*E57+B$8*(H69*100)^2</f>
        <v>0.35630206550841237</v>
      </c>
      <c r="G70" s="8">
        <v>6.2807897826187955E-3</v>
      </c>
      <c r="H70" s="8">
        <f t="shared" si="4"/>
        <v>5.9691043340555907E-3</v>
      </c>
      <c r="I70" s="7">
        <f t="shared" si="2"/>
        <v>3.1168544856320472E-4</v>
      </c>
      <c r="J70" s="10">
        <f t="shared" si="5"/>
        <v>4.9625199911283523E-2</v>
      </c>
      <c r="K70" s="10">
        <f t="shared" si="6"/>
        <v>1.3176059855213307E-3</v>
      </c>
      <c r="AC70" s="12"/>
      <c r="AD70" s="13"/>
    </row>
    <row r="71" spans="1:30" x14ac:dyDescent="0.3">
      <c r="A71" s="17">
        <v>42675</v>
      </c>
      <c r="B71" s="18">
        <v>-2.3254248215627874E-3</v>
      </c>
      <c r="C71" s="8">
        <f t="shared" si="0"/>
        <v>-8.8325424821562776E-2</v>
      </c>
      <c r="D71" s="5">
        <f t="shared" si="1"/>
        <v>7.8013806699095377E-3</v>
      </c>
      <c r="E71" s="5">
        <f t="shared" si="3"/>
        <v>7.2391244792708708E-3</v>
      </c>
      <c r="F71" s="5">
        <f>B$6+B$7*E57+B$8*(H70*100)^2</f>
        <v>0.35466037219790103</v>
      </c>
      <c r="G71" s="8">
        <v>4.1259889297201877E-3</v>
      </c>
      <c r="H71" s="8">
        <f t="shared" si="4"/>
        <v>5.9553368687077736E-3</v>
      </c>
      <c r="I71" s="7">
        <f t="shared" si="2"/>
        <v>1.8293479389875859E-3</v>
      </c>
      <c r="J71" s="10">
        <f t="shared" si="5"/>
        <v>0.44337199399893851</v>
      </c>
      <c r="K71" s="10">
        <f t="shared" si="6"/>
        <v>5.9804127608229063E-2</v>
      </c>
      <c r="AC71" s="12"/>
      <c r="AD71" s="13"/>
    </row>
    <row r="72" spans="1:30" x14ac:dyDescent="0.3">
      <c r="A72" s="17">
        <v>42676</v>
      </c>
      <c r="B72" s="18">
        <v>-1.2612604689425259E-2</v>
      </c>
      <c r="C72" s="8">
        <f t="shared" si="0"/>
        <v>-9.8612604689425259E-2</v>
      </c>
      <c r="D72" s="5">
        <f t="shared" si="1"/>
        <v>9.7244458036328564E-3</v>
      </c>
      <c r="E72" s="5">
        <f t="shared" si="3"/>
        <v>7.8013806699095377E-3</v>
      </c>
      <c r="F72" s="5">
        <f>B$6+B$7*E57+B$8*(H71*100)^2</f>
        <v>0.35322897980046625</v>
      </c>
      <c r="G72" s="8">
        <v>7.7563723751796678E-3</v>
      </c>
      <c r="H72" s="8">
        <f t="shared" si="4"/>
        <v>5.9433069902240978E-3</v>
      </c>
      <c r="I72" s="7">
        <f t="shared" si="2"/>
        <v>1.81306538495557E-3</v>
      </c>
      <c r="J72" s="10">
        <f t="shared" si="5"/>
        <v>0.23375172016719636</v>
      </c>
      <c r="K72" s="10">
        <f t="shared" si="6"/>
        <v>3.8810989347982439E-2</v>
      </c>
      <c r="AC72" s="12"/>
      <c r="AD72" s="13"/>
    </row>
    <row r="73" spans="1:30" x14ac:dyDescent="0.3">
      <c r="A73" s="17">
        <v>42677</v>
      </c>
      <c r="B73" s="18">
        <v>-3.5278717843205986E-3</v>
      </c>
      <c r="C73" s="8">
        <f t="shared" si="0"/>
        <v>-8.952787178432059E-2</v>
      </c>
      <c r="D73" s="5">
        <f t="shared" si="1"/>
        <v>8.0152398262297465E-3</v>
      </c>
      <c r="E73" s="5">
        <f t="shared" si="3"/>
        <v>9.7244458036328564E-3</v>
      </c>
      <c r="F73" s="5">
        <f>B$6+B$7*E57+B$8*(H72*100)^2</f>
        <v>0.35198094876914277</v>
      </c>
      <c r="G73" s="8">
        <v>4.6545311297736154E-3</v>
      </c>
      <c r="H73" s="8">
        <f t="shared" si="4"/>
        <v>5.9327982332887637E-3</v>
      </c>
      <c r="I73" s="7">
        <f t="shared" si="2"/>
        <v>1.2782671035151483E-3</v>
      </c>
      <c r="J73" s="10">
        <f t="shared" si="5"/>
        <v>0.27462854321425928</v>
      </c>
      <c r="K73" s="10">
        <f t="shared" si="6"/>
        <v>2.7197090494560205E-2</v>
      </c>
      <c r="AC73" s="12"/>
      <c r="AD73" s="13"/>
    </row>
    <row r="74" spans="1:30" x14ac:dyDescent="0.3">
      <c r="A74" s="17">
        <v>42678</v>
      </c>
      <c r="B74" s="18">
        <v>-5.708105579886962E-3</v>
      </c>
      <c r="C74" s="8">
        <f t="shared" si="0"/>
        <v>-9.1708105579886956E-2</v>
      </c>
      <c r="D74" s="5">
        <f t="shared" si="1"/>
        <v>8.4103766290516933E-3</v>
      </c>
      <c r="E74" s="5">
        <f t="shared" si="3"/>
        <v>8.0152398262297465E-3</v>
      </c>
      <c r="F74" s="5">
        <f>B$6+B$7*E57+B$8*(H73*100)^2</f>
        <v>0.35089279051293187</v>
      </c>
      <c r="G74" s="8">
        <v>6.5132492339929965E-3</v>
      </c>
      <c r="H74" s="8">
        <f t="shared" si="4"/>
        <v>5.923620434438147E-3</v>
      </c>
      <c r="I74" s="7">
        <f t="shared" si="2"/>
        <v>5.8962879955484944E-4</v>
      </c>
      <c r="J74" s="10">
        <f t="shared" si="5"/>
        <v>9.0527596652918665E-2</v>
      </c>
      <c r="K74" s="10">
        <f t="shared" si="6"/>
        <v>4.6479614313579276E-3</v>
      </c>
      <c r="AC74" s="12"/>
      <c r="AD74" s="13"/>
    </row>
    <row r="75" spans="1:30" x14ac:dyDescent="0.3">
      <c r="A75" s="17">
        <v>42681</v>
      </c>
      <c r="B75" s="18">
        <v>6.7542459407863341E-3</v>
      </c>
      <c r="C75" s="8">
        <f t="shared" si="0"/>
        <v>-7.9245754059213663E-2</v>
      </c>
      <c r="D75" s="5">
        <f t="shared" si="1"/>
        <v>6.2798895364133784E-3</v>
      </c>
      <c r="E75" s="5">
        <f t="shared" si="3"/>
        <v>8.4103766290516933E-3</v>
      </c>
      <c r="F75" s="5">
        <f>B$6+B$7*E57+B$8*(H74*100)^2</f>
        <v>0.34994402532934155</v>
      </c>
      <c r="G75" s="8">
        <v>1.2998650585779543E-2</v>
      </c>
      <c r="H75" s="8">
        <f t="shared" si="4"/>
        <v>5.9156066918731294E-3</v>
      </c>
      <c r="I75" s="7">
        <f t="shared" si="2"/>
        <v>7.083043893906414E-3</v>
      </c>
      <c r="J75" s="10">
        <f t="shared" si="5"/>
        <v>0.54490609214892105</v>
      </c>
      <c r="K75" s="10">
        <f t="shared" si="6"/>
        <v>0.41009719462477801</v>
      </c>
      <c r="AC75" s="12"/>
      <c r="AD75" s="13"/>
    </row>
    <row r="76" spans="1:30" x14ac:dyDescent="0.3">
      <c r="A76" s="17">
        <v>42682</v>
      </c>
      <c r="B76" s="18">
        <v>4.8011019195481151E-3</v>
      </c>
      <c r="C76" s="8">
        <f t="shared" ref="C76:C139" si="7">B76-B$5</f>
        <v>-8.1198898080451873E-2</v>
      </c>
      <c r="D76" s="5">
        <f t="shared" ref="D76:D139" si="8">C76^2</f>
        <v>6.5932610494796109E-3</v>
      </c>
      <c r="E76" s="5">
        <f t="shared" si="3"/>
        <v>6.2798895364133784E-3</v>
      </c>
      <c r="F76" s="5">
        <f>B$6+B$7*E57+B$8*(H75*100)^2</f>
        <v>0.34911679696576919</v>
      </c>
      <c r="G76" s="8">
        <v>6.5367439164154984E-3</v>
      </c>
      <c r="H76" s="8">
        <f t="shared" si="4"/>
        <v>5.9086106401231853E-3</v>
      </c>
      <c r="I76" s="7">
        <f t="shared" si="2"/>
        <v>6.2813327629231315E-4</v>
      </c>
      <c r="J76" s="10">
        <f t="shared" si="5"/>
        <v>9.6092685337558326E-2</v>
      </c>
      <c r="K76" s="10">
        <f t="shared" si="6"/>
        <v>5.2796659808815871E-3</v>
      </c>
      <c r="AC76" s="12"/>
      <c r="AD76" s="13"/>
    </row>
    <row r="77" spans="1:30" x14ac:dyDescent="0.3">
      <c r="A77" s="17">
        <v>42683</v>
      </c>
      <c r="B77" s="18">
        <v>-1.2348394310515532E-2</v>
      </c>
      <c r="C77" s="8">
        <f t="shared" si="7"/>
        <v>-9.8348394310515522E-2</v>
      </c>
      <c r="D77" s="5">
        <f t="shared" si="8"/>
        <v>9.6724066634566418E-3</v>
      </c>
      <c r="E77" s="5">
        <f t="shared" si="3"/>
        <v>6.5932610494796109E-3</v>
      </c>
      <c r="F77" s="5">
        <f>B$6+B$7*E57+B$8*(H76*100)^2</f>
        <v>0.34839553655557043</v>
      </c>
      <c r="G77" s="8">
        <v>5.8786421376371842E-2</v>
      </c>
      <c r="H77" s="8">
        <f t="shared" si="4"/>
        <v>5.9025040157171475E-3</v>
      </c>
      <c r="I77" s="7">
        <f t="shared" ref="I77:I140" si="9">SQRT((G77-H77)^2)</f>
        <v>5.2883917360654696E-2</v>
      </c>
      <c r="J77" s="10">
        <f t="shared" si="5"/>
        <v>0.89959409201102425</v>
      </c>
      <c r="K77" s="10">
        <f t="shared" si="6"/>
        <v>6.6610390673782662</v>
      </c>
      <c r="AC77" s="12"/>
      <c r="AD77" s="13"/>
    </row>
    <row r="78" spans="1:30" x14ac:dyDescent="0.3">
      <c r="A78" s="17">
        <v>42684</v>
      </c>
      <c r="B78" s="18">
        <v>9.6823607937330698E-3</v>
      </c>
      <c r="C78" s="8">
        <f t="shared" si="7"/>
        <v>-7.6317639206266927E-2</v>
      </c>
      <c r="D78" s="5">
        <f t="shared" si="8"/>
        <v>5.8243820540179311E-3</v>
      </c>
      <c r="E78" s="5">
        <f t="shared" ref="E78:E141" si="10">D77</f>
        <v>9.6724066634566418E-3</v>
      </c>
      <c r="F78" s="5">
        <f>B$6+B$7*E57+B$8*(H77*100)^2</f>
        <v>0.34776666960391817</v>
      </c>
      <c r="G78" s="8">
        <v>1.7548543827096356E-2</v>
      </c>
      <c r="H78" s="8">
        <f t="shared" ref="H78:H141" si="11">SQRT(F78)/100</f>
        <v>5.8971744895663222E-3</v>
      </c>
      <c r="I78" s="7">
        <f t="shared" si="9"/>
        <v>1.1651369337530033E-2</v>
      </c>
      <c r="J78" s="10">
        <f t="shared" ref="J78:J141" si="12">ABS(G78-H78)/G78</f>
        <v>0.66395077861328788</v>
      </c>
      <c r="K78" s="10">
        <f t="shared" ref="K78:K141" si="13">G78/H78-LN(G78/H78)-1</f>
        <v>0.88525691376755433</v>
      </c>
      <c r="AC78" s="12"/>
      <c r="AD78" s="13"/>
    </row>
    <row r="79" spans="1:30" x14ac:dyDescent="0.3">
      <c r="A79" s="17">
        <v>42685</v>
      </c>
      <c r="B79" s="18">
        <v>-2.5724804308836453E-2</v>
      </c>
      <c r="C79" s="8">
        <f t="shared" si="7"/>
        <v>-0.11172480430883644</v>
      </c>
      <c r="D79" s="5">
        <f t="shared" si="8"/>
        <v>1.2482431897847798E-2</v>
      </c>
      <c r="E79" s="5">
        <f t="shared" si="10"/>
        <v>5.8243820540179311E-3</v>
      </c>
      <c r="F79" s="5">
        <f>B$6+B$7*E79+B$8*(G78*100)^2</f>
        <v>2.7287746797548134</v>
      </c>
      <c r="G79" s="8">
        <v>1.1060974502099049E-2</v>
      </c>
      <c r="H79" s="8">
        <f t="shared" si="11"/>
        <v>1.6519003237952384E-2</v>
      </c>
      <c r="I79" s="7">
        <f t="shared" si="9"/>
        <v>5.458028735853335E-3</v>
      </c>
      <c r="J79" s="10">
        <f t="shared" si="12"/>
        <v>0.49344917437587082</v>
      </c>
      <c r="K79" s="10">
        <f t="shared" si="13"/>
        <v>7.0679242428440814E-2</v>
      </c>
      <c r="AC79" s="12"/>
      <c r="AD79" s="13"/>
    </row>
    <row r="80" spans="1:30" x14ac:dyDescent="0.3">
      <c r="A80" s="17">
        <v>42689</v>
      </c>
      <c r="B80" s="18">
        <v>-1.93588895337631E-2</v>
      </c>
      <c r="C80" s="8">
        <f t="shared" si="7"/>
        <v>-0.1053588895337631</v>
      </c>
      <c r="D80" s="5">
        <f t="shared" si="8"/>
        <v>1.1100495603787695E-2</v>
      </c>
      <c r="E80" s="5">
        <f t="shared" si="10"/>
        <v>1.2482431897847798E-2</v>
      </c>
      <c r="F80" s="5">
        <f>B$6+B$7*E79+B$8*(H79*100)^2</f>
        <v>2.4229651496862181</v>
      </c>
      <c r="G80" s="8">
        <v>9.3479711816236259E-3</v>
      </c>
      <c r="H80" s="8">
        <f t="shared" si="11"/>
        <v>1.5565876620628272E-2</v>
      </c>
      <c r="I80" s="7">
        <f t="shared" si="9"/>
        <v>6.2179054390046461E-3</v>
      </c>
      <c r="J80" s="10">
        <f t="shared" si="12"/>
        <v>0.66516095505599038</v>
      </c>
      <c r="K80" s="10">
        <f t="shared" si="13"/>
        <v>0.11046433479431927</v>
      </c>
      <c r="AC80" s="12"/>
      <c r="AD80" s="13"/>
    </row>
    <row r="81" spans="1:30" x14ac:dyDescent="0.3">
      <c r="A81" s="17">
        <v>42690</v>
      </c>
      <c r="B81" s="18">
        <v>-2.2589472451433321E-4</v>
      </c>
      <c r="C81" s="8">
        <f t="shared" si="7"/>
        <v>-8.6225894724514321E-2</v>
      </c>
      <c r="D81" s="5">
        <f t="shared" si="8"/>
        <v>7.4349049210430266E-3</v>
      </c>
      <c r="E81" s="5">
        <f t="shared" si="10"/>
        <v>1.1100495603787695E-2</v>
      </c>
      <c r="F81" s="5">
        <f>B$6+B$7*E79+B$8*(H80*100)^2</f>
        <v>2.1563298204194097</v>
      </c>
      <c r="G81" s="8">
        <v>1.1532442264778944E-2</v>
      </c>
      <c r="H81" s="8">
        <f t="shared" si="11"/>
        <v>1.4684446943686404E-2</v>
      </c>
      <c r="I81" s="7">
        <f t="shared" si="9"/>
        <v>3.1520046789074597E-3</v>
      </c>
      <c r="J81" s="10">
        <f t="shared" si="12"/>
        <v>0.27331631986868465</v>
      </c>
      <c r="K81" s="10">
        <f t="shared" si="13"/>
        <v>2.6975579992171594E-2</v>
      </c>
      <c r="AC81" s="12"/>
      <c r="AD81" s="13"/>
    </row>
    <row r="82" spans="1:30" x14ac:dyDescent="0.3">
      <c r="A82" s="17">
        <v>42691</v>
      </c>
      <c r="B82" s="18">
        <v>-2.7060860651657213E-3</v>
      </c>
      <c r="C82" s="8">
        <f t="shared" si="7"/>
        <v>-8.870608606516571E-2</v>
      </c>
      <c r="D82" s="5">
        <f t="shared" si="8"/>
        <v>7.8687697050005868E-3</v>
      </c>
      <c r="E82" s="5">
        <f t="shared" si="10"/>
        <v>7.4349049210430266E-3</v>
      </c>
      <c r="F82" s="5">
        <f>B$6+B$7*E79+B$8*(H81*100)^2</f>
        <v>1.9238504768316793</v>
      </c>
      <c r="G82" s="8">
        <v>7.3748613837793979E-3</v>
      </c>
      <c r="H82" s="8">
        <f t="shared" si="11"/>
        <v>1.3870293712938018E-2</v>
      </c>
      <c r="I82" s="7">
        <f t="shared" si="9"/>
        <v>6.4954323291586203E-3</v>
      </c>
      <c r="J82" s="10">
        <f t="shared" si="12"/>
        <v>0.88075314112953584</v>
      </c>
      <c r="K82" s="10">
        <f t="shared" si="13"/>
        <v>0.16337419373063922</v>
      </c>
      <c r="AC82" s="12"/>
      <c r="AD82" s="13"/>
    </row>
    <row r="83" spans="1:30" x14ac:dyDescent="0.3">
      <c r="A83" s="17">
        <v>42692</v>
      </c>
      <c r="B83" s="18">
        <v>-2.9546439455892764E-3</v>
      </c>
      <c r="C83" s="8">
        <f t="shared" si="7"/>
        <v>-8.8954643945589273E-2</v>
      </c>
      <c r="D83" s="5">
        <f t="shared" si="8"/>
        <v>7.9129286794865621E-3</v>
      </c>
      <c r="E83" s="5">
        <f t="shared" si="10"/>
        <v>7.8687697050005868E-3</v>
      </c>
      <c r="F83" s="5">
        <f>B$6+B$7*E79+B$8*(H82*100)^2</f>
        <v>1.7211517371575371</v>
      </c>
      <c r="G83" s="8">
        <v>5.8256454539398466E-3</v>
      </c>
      <c r="H83" s="8">
        <f t="shared" si="11"/>
        <v>1.311926727053587E-2</v>
      </c>
      <c r="I83" s="7">
        <f t="shared" si="9"/>
        <v>7.2936218165960236E-3</v>
      </c>
      <c r="J83" s="10">
        <f t="shared" si="12"/>
        <v>1.2519851876092793</v>
      </c>
      <c r="K83" s="10">
        <f t="shared" si="13"/>
        <v>0.2558647871166897</v>
      </c>
      <c r="AC83" s="12"/>
      <c r="AD83" s="13"/>
    </row>
    <row r="84" spans="1:30" x14ac:dyDescent="0.3">
      <c r="A84" s="17">
        <v>42695</v>
      </c>
      <c r="B84" s="18">
        <v>-1.4835937500784166E-2</v>
      </c>
      <c r="C84" s="8">
        <f t="shared" si="7"/>
        <v>-0.10083593750078416</v>
      </c>
      <c r="D84" s="5">
        <f t="shared" si="8"/>
        <v>1.016788629166205E-2</v>
      </c>
      <c r="E84" s="5">
        <f t="shared" si="10"/>
        <v>7.9129286794865621E-3</v>
      </c>
      <c r="F84" s="5">
        <f>B$6+B$7*E79+B$8*(H83*100)^2</f>
        <v>1.5444187060356527</v>
      </c>
      <c r="G84" s="8">
        <v>1.0495551792322817E-2</v>
      </c>
      <c r="H84" s="8">
        <f t="shared" si="11"/>
        <v>1.2427464367422876E-2</v>
      </c>
      <c r="I84" s="7">
        <f t="shared" si="9"/>
        <v>1.9319125751000588E-3</v>
      </c>
      <c r="J84" s="10">
        <f t="shared" si="12"/>
        <v>0.18406965287077093</v>
      </c>
      <c r="K84" s="10">
        <f t="shared" si="13"/>
        <v>1.3502274506152601E-2</v>
      </c>
      <c r="AC84" s="12"/>
      <c r="AD84" s="13"/>
    </row>
    <row r="85" spans="1:30" x14ac:dyDescent="0.3">
      <c r="A85" s="17">
        <v>42696</v>
      </c>
      <c r="B85" s="18">
        <v>7.5644707744147626E-3</v>
      </c>
      <c r="C85" s="8">
        <f t="shared" si="7"/>
        <v>-7.8435529225585235E-2</v>
      </c>
      <c r="D85" s="5">
        <f t="shared" si="8"/>
        <v>6.1521322448976354E-3</v>
      </c>
      <c r="E85" s="5">
        <f t="shared" si="10"/>
        <v>1.016788629166205E-2</v>
      </c>
      <c r="F85" s="5">
        <f>B$6+B$7*E79+B$8*(H84*100)^2</f>
        <v>1.3903251762004816</v>
      </c>
      <c r="G85" s="8">
        <v>9.5792172206016785E-3</v>
      </c>
      <c r="H85" s="8">
        <f t="shared" si="11"/>
        <v>1.1791205096174357E-2</v>
      </c>
      <c r="I85" s="7">
        <f t="shared" si="9"/>
        <v>2.2119878755726789E-3</v>
      </c>
      <c r="J85" s="10">
        <f t="shared" si="12"/>
        <v>0.23091530598298116</v>
      </c>
      <c r="K85" s="10">
        <f t="shared" si="13"/>
        <v>2.0161622825286107E-2</v>
      </c>
      <c r="AC85" s="12"/>
      <c r="AD85" s="13"/>
    </row>
    <row r="86" spans="1:30" x14ac:dyDescent="0.3">
      <c r="A86" s="17">
        <v>42697</v>
      </c>
      <c r="B86" s="18">
        <v>3.5003580179411302E-3</v>
      </c>
      <c r="C86" s="8">
        <f t="shared" si="7"/>
        <v>-8.2499641982058863E-2</v>
      </c>
      <c r="D86" s="5">
        <f t="shared" si="8"/>
        <v>6.8061909271678895E-3</v>
      </c>
      <c r="E86" s="5">
        <f t="shared" si="10"/>
        <v>6.1521322448976354E-3</v>
      </c>
      <c r="F86" s="5">
        <f>B$6+B$7*E79+B$8*(H85*100)^2</f>
        <v>1.2559710275371958</v>
      </c>
      <c r="G86" s="8">
        <v>9.0636869290481922E-3</v>
      </c>
      <c r="H86" s="8">
        <f t="shared" si="11"/>
        <v>1.1207011321209574E-2</v>
      </c>
      <c r="I86" s="7">
        <f t="shared" si="9"/>
        <v>2.1433243921613818E-3</v>
      </c>
      <c r="J86" s="10">
        <f t="shared" si="12"/>
        <v>0.23647378919192868</v>
      </c>
      <c r="K86" s="10">
        <f t="shared" si="13"/>
        <v>2.1015084521018856E-2</v>
      </c>
      <c r="AC86" s="12"/>
      <c r="AD86" s="13"/>
    </row>
    <row r="87" spans="1:30" x14ac:dyDescent="0.3">
      <c r="A87" s="17">
        <v>42698</v>
      </c>
      <c r="B87" s="18">
        <v>-7.3833243829975409E-3</v>
      </c>
      <c r="C87" s="8">
        <f t="shared" si="7"/>
        <v>-9.338332438299754E-2</v>
      </c>
      <c r="D87" s="5">
        <f t="shared" si="8"/>
        <v>8.7204452728201435E-3</v>
      </c>
      <c r="E87" s="5">
        <f t="shared" si="10"/>
        <v>6.8061909271678895E-3</v>
      </c>
      <c r="F87" s="5">
        <f>B$6+B$7*E79+B$8*(H86*100)^2</f>
        <v>1.1388276453176771</v>
      </c>
      <c r="G87" s="8">
        <v>4.7601865146081118E-3</v>
      </c>
      <c r="H87" s="8">
        <f t="shared" si="11"/>
        <v>1.0671586786029887E-2</v>
      </c>
      <c r="I87" s="7">
        <f t="shared" si="9"/>
        <v>5.9114002714217755E-3</v>
      </c>
      <c r="J87" s="10">
        <f t="shared" si="12"/>
        <v>1.2418421533023563</v>
      </c>
      <c r="K87" s="10">
        <f t="shared" si="13"/>
        <v>0.25335965253459047</v>
      </c>
      <c r="AC87" s="12"/>
      <c r="AD87" s="13"/>
    </row>
    <row r="88" spans="1:30" x14ac:dyDescent="0.3">
      <c r="A88" s="17">
        <v>42699</v>
      </c>
      <c r="B88" s="18">
        <v>1.7486088939264666E-2</v>
      </c>
      <c r="C88" s="8">
        <f t="shared" si="7"/>
        <v>-6.851391106073533E-2</v>
      </c>
      <c r="D88" s="5">
        <f t="shared" si="8"/>
        <v>4.6941560088383507E-3</v>
      </c>
      <c r="E88" s="5">
        <f t="shared" si="10"/>
        <v>8.7204452728201435E-3</v>
      </c>
      <c r="F88" s="5">
        <f>B$6+B$7*E79+B$8*(H87*100)^2</f>
        <v>1.0366903303604786</v>
      </c>
      <c r="G88" s="8">
        <v>9.9166266145113684E-3</v>
      </c>
      <c r="H88" s="8">
        <f t="shared" si="11"/>
        <v>1.0181799106054285E-2</v>
      </c>
      <c r="I88" s="7">
        <f t="shared" si="9"/>
        <v>2.6517249154291676E-4</v>
      </c>
      <c r="J88" s="10">
        <f t="shared" si="12"/>
        <v>2.6740191181029244E-2</v>
      </c>
      <c r="K88" s="10">
        <f t="shared" si="13"/>
        <v>3.4514489856896091E-4</v>
      </c>
      <c r="AC88" s="12"/>
      <c r="AD88" s="13"/>
    </row>
    <row r="89" spans="1:30" x14ac:dyDescent="0.3">
      <c r="A89" s="17">
        <v>42702</v>
      </c>
      <c r="B89" s="18">
        <v>1.2846905150310968E-3</v>
      </c>
      <c r="C89" s="8">
        <f t="shared" si="7"/>
        <v>-8.4715309484968901E-2</v>
      </c>
      <c r="D89" s="5">
        <f t="shared" si="8"/>
        <v>7.1766836611340621E-3</v>
      </c>
      <c r="E89" s="5">
        <f t="shared" si="10"/>
        <v>4.6941560088383507E-3</v>
      </c>
      <c r="F89" s="5">
        <f>B$6+B$7*E79+B$8*(H88*100)^2</f>
        <v>0.94763680544929718</v>
      </c>
      <c r="G89" s="8">
        <v>5.8536114132483373E-3</v>
      </c>
      <c r="H89" s="8">
        <f t="shared" si="11"/>
        <v>9.7346638639929269E-3</v>
      </c>
      <c r="I89" s="7">
        <f t="shared" si="9"/>
        <v>3.8810524507445895E-3</v>
      </c>
      <c r="J89" s="10">
        <f t="shared" si="12"/>
        <v>0.6630184644578041</v>
      </c>
      <c r="K89" s="10">
        <f t="shared" si="13"/>
        <v>0.10995053717836134</v>
      </c>
      <c r="AC89" s="12"/>
      <c r="AD89" s="13"/>
    </row>
    <row r="90" spans="1:30" x14ac:dyDescent="0.3">
      <c r="A90" s="17">
        <v>42703</v>
      </c>
      <c r="B90" s="18">
        <v>1.662357974110179E-3</v>
      </c>
      <c r="C90" s="8">
        <f t="shared" si="7"/>
        <v>-8.4337642025889809E-2</v>
      </c>
      <c r="D90" s="5">
        <f t="shared" si="8"/>
        <v>7.112837862487135E-3</v>
      </c>
      <c r="E90" s="5">
        <f t="shared" si="10"/>
        <v>7.1766836611340621E-3</v>
      </c>
      <c r="F90" s="5">
        <f>B$6+B$7*E79+B$8*(H89*100)^2</f>
        <v>0.86999103707923808</v>
      </c>
      <c r="G90" s="8">
        <v>7.0368253672159755E-3</v>
      </c>
      <c r="H90" s="8">
        <f t="shared" si="11"/>
        <v>9.32733100666658E-3</v>
      </c>
      <c r="I90" s="7">
        <f t="shared" si="9"/>
        <v>2.2905056394506044E-3</v>
      </c>
      <c r="J90" s="10">
        <f t="shared" si="12"/>
        <v>0.32550269758318756</v>
      </c>
      <c r="K90" s="10">
        <f t="shared" si="13"/>
        <v>3.6222536215614332E-2</v>
      </c>
      <c r="AC90" s="12"/>
      <c r="AD90" s="13"/>
    </row>
    <row r="91" spans="1:30" x14ac:dyDescent="0.3">
      <c r="A91" s="17">
        <v>42704</v>
      </c>
      <c r="B91" s="18">
        <v>9.7575248836927926E-3</v>
      </c>
      <c r="C91" s="8">
        <f t="shared" si="7"/>
        <v>-7.6242475116307204E-2</v>
      </c>
      <c r="D91" s="5">
        <f t="shared" si="8"/>
        <v>5.8129150118607234E-3</v>
      </c>
      <c r="E91" s="5">
        <f t="shared" si="10"/>
        <v>7.112837862487135E-3</v>
      </c>
      <c r="F91" s="5">
        <f>B$6+B$7*E79+B$8*(H90*100)^2</f>
        <v>0.80229169163738367</v>
      </c>
      <c r="G91" s="8">
        <v>5.8920138755034377E-3</v>
      </c>
      <c r="H91" s="8">
        <f t="shared" si="11"/>
        <v>8.9570736942228158E-3</v>
      </c>
      <c r="I91" s="7">
        <f t="shared" si="9"/>
        <v>3.0650598187193781E-3</v>
      </c>
      <c r="J91" s="10">
        <f t="shared" si="12"/>
        <v>0.5202058045828154</v>
      </c>
      <c r="K91" s="10">
        <f t="shared" si="13"/>
        <v>7.6651394877626622E-2</v>
      </c>
      <c r="AC91" s="12"/>
      <c r="AD91" s="13"/>
    </row>
    <row r="92" spans="1:30" x14ac:dyDescent="0.3">
      <c r="A92" s="17">
        <v>42705</v>
      </c>
      <c r="B92" s="18">
        <v>-3.4912968583476756E-3</v>
      </c>
      <c r="C92" s="8">
        <f t="shared" si="7"/>
        <v>-8.9491296858347669E-2</v>
      </c>
      <c r="D92" s="5">
        <f t="shared" si="8"/>
        <v>8.0086922133889068E-3</v>
      </c>
      <c r="E92" s="5">
        <f t="shared" si="10"/>
        <v>5.8129150118607234E-3</v>
      </c>
      <c r="F92" s="5">
        <f>B$6+B$7*E79+B$8*(H91*100)^2</f>
        <v>0.74326463234663076</v>
      </c>
      <c r="G92" s="8">
        <v>5.5845679244905305E-3</v>
      </c>
      <c r="H92" s="8">
        <f t="shared" si="11"/>
        <v>8.6212796750055071E-3</v>
      </c>
      <c r="I92" s="7">
        <f t="shared" si="9"/>
        <v>3.0367117505149767E-3</v>
      </c>
      <c r="J92" s="10">
        <f t="shared" si="12"/>
        <v>0.54376843322073298</v>
      </c>
      <c r="K92" s="10">
        <f t="shared" si="13"/>
        <v>8.1992006547455087E-2</v>
      </c>
      <c r="AC92" s="12"/>
      <c r="AD92" s="13"/>
    </row>
    <row r="93" spans="1:30" x14ac:dyDescent="0.3">
      <c r="A93" s="17">
        <v>42706</v>
      </c>
      <c r="B93" s="18">
        <v>-1.2474348066836472E-2</v>
      </c>
      <c r="C93" s="8">
        <f t="shared" si="7"/>
        <v>-9.847434806683647E-2</v>
      </c>
      <c r="D93" s="5">
        <f t="shared" si="8"/>
        <v>9.6971972271884602E-3</v>
      </c>
      <c r="E93" s="5">
        <f t="shared" si="10"/>
        <v>8.0086922133889068E-3</v>
      </c>
      <c r="F93" s="5">
        <f>B$6+B$7*E79+B$8*(H92*100)^2</f>
        <v>0.69179893935102332</v>
      </c>
      <c r="G93" s="8">
        <v>7.260521305633252E-3</v>
      </c>
      <c r="H93" s="8">
        <f t="shared" si="11"/>
        <v>8.3174451567234482E-3</v>
      </c>
      <c r="I93" s="7">
        <f t="shared" si="9"/>
        <v>1.0569238510901961E-3</v>
      </c>
      <c r="J93" s="10">
        <f t="shared" si="12"/>
        <v>0.1455713448936726</v>
      </c>
      <c r="K93" s="10">
        <f t="shared" si="13"/>
        <v>8.8303663402995447E-3</v>
      </c>
      <c r="AC93" s="12"/>
      <c r="AD93" s="13"/>
    </row>
    <row r="94" spans="1:30" x14ac:dyDescent="0.3">
      <c r="A94" s="17">
        <v>42709</v>
      </c>
      <c r="B94" s="18">
        <v>4.5051424341425545E-3</v>
      </c>
      <c r="C94" s="8">
        <f t="shared" si="7"/>
        <v>-8.1494857565857434E-2</v>
      </c>
      <c r="D94" s="5">
        <f t="shared" si="8"/>
        <v>6.6414118096793911E-3</v>
      </c>
      <c r="E94" s="5">
        <f t="shared" si="10"/>
        <v>9.6971972271884602E-3</v>
      </c>
      <c r="F94" s="5">
        <f>B$6+B$7*E79+B$8*(H93*100)^2</f>
        <v>0.6469260016281535</v>
      </c>
      <c r="G94" s="8">
        <v>6.7373829679691641E-3</v>
      </c>
      <c r="H94" s="8">
        <f t="shared" si="11"/>
        <v>8.0431710265799622E-3</v>
      </c>
      <c r="I94" s="7">
        <f t="shared" si="9"/>
        <v>1.3057880586107981E-3</v>
      </c>
      <c r="J94" s="10">
        <f t="shared" si="12"/>
        <v>0.19381235485926357</v>
      </c>
      <c r="K94" s="10">
        <f t="shared" si="13"/>
        <v>1.4804426653221237E-2</v>
      </c>
      <c r="AC94" s="12"/>
      <c r="AD94" s="13"/>
    </row>
    <row r="95" spans="1:30" x14ac:dyDescent="0.3">
      <c r="A95" s="17">
        <v>42710</v>
      </c>
      <c r="B95" s="18">
        <v>1.6556172550736348E-3</v>
      </c>
      <c r="C95" s="8">
        <f t="shared" si="7"/>
        <v>-8.4344382744926352E-2</v>
      </c>
      <c r="D95" s="5">
        <f t="shared" si="8"/>
        <v>7.1139749006226298E-3</v>
      </c>
      <c r="E95" s="5">
        <f t="shared" si="10"/>
        <v>6.6414118096793911E-3</v>
      </c>
      <c r="F95" s="5">
        <f>B$6+B$7*E79+B$8*(H94*100)^2</f>
        <v>0.60780128722758331</v>
      </c>
      <c r="G95" s="8">
        <v>4.4368689907167873E-3</v>
      </c>
      <c r="H95" s="8">
        <f t="shared" si="11"/>
        <v>7.796161152949465E-3</v>
      </c>
      <c r="I95" s="7">
        <f t="shared" si="9"/>
        <v>3.3592921622326776E-3</v>
      </c>
      <c r="J95" s="10">
        <f t="shared" si="12"/>
        <v>0.75713124937005982</v>
      </c>
      <c r="K95" s="10">
        <f t="shared" si="13"/>
        <v>0.13279195787382525</v>
      </c>
      <c r="AC95" s="12"/>
      <c r="AD95" s="13"/>
    </row>
    <row r="96" spans="1:30" x14ac:dyDescent="0.3">
      <c r="A96" s="17">
        <v>42711</v>
      </c>
      <c r="B96" s="18">
        <v>-5.9240805664447687E-3</v>
      </c>
      <c r="C96" s="8">
        <f t="shared" si="7"/>
        <v>-9.1924080566444757E-2</v>
      </c>
      <c r="D96" s="5">
        <f t="shared" si="8"/>
        <v>8.4500365879862267E-3</v>
      </c>
      <c r="E96" s="5">
        <f t="shared" si="10"/>
        <v>7.1139749006226298E-3</v>
      </c>
      <c r="F96" s="5">
        <f>B$6+B$7*E79+B$8*(H95*100)^2</f>
        <v>0.57368844874172575</v>
      </c>
      <c r="G96" s="8">
        <v>8.5618493299070477E-3</v>
      </c>
      <c r="H96" s="8">
        <f t="shared" si="11"/>
        <v>7.5742223940265026E-3</v>
      </c>
      <c r="I96" s="7">
        <f t="shared" si="9"/>
        <v>9.8762693588054506E-4</v>
      </c>
      <c r="J96" s="10">
        <f t="shared" si="12"/>
        <v>0.11535205746154696</v>
      </c>
      <c r="K96" s="10">
        <f t="shared" si="13"/>
        <v>7.8276607691645239E-3</v>
      </c>
      <c r="AC96" s="12"/>
      <c r="AD96" s="13"/>
    </row>
    <row r="97" spans="1:30" x14ac:dyDescent="0.3">
      <c r="A97" s="17">
        <v>42712</v>
      </c>
      <c r="B97" s="18">
        <v>1.728364323557853E-2</v>
      </c>
      <c r="C97" s="8">
        <f t="shared" si="7"/>
        <v>-6.8716356764421463E-2</v>
      </c>
      <c r="D97" s="5">
        <f t="shared" si="8"/>
        <v>4.7219376869752517E-3</v>
      </c>
      <c r="E97" s="5">
        <f t="shared" si="10"/>
        <v>8.4500365879862267E-3</v>
      </c>
      <c r="F97" s="5">
        <f>B$6+B$7*E79+B$8*(H96*100)^2</f>
        <v>0.54394546486590678</v>
      </c>
      <c r="G97" s="8">
        <v>8.2319461779805213E-3</v>
      </c>
      <c r="H97" s="8">
        <f t="shared" si="11"/>
        <v>7.3752658587057504E-3</v>
      </c>
      <c r="I97" s="7">
        <f t="shared" si="9"/>
        <v>8.5668031927477097E-4</v>
      </c>
      <c r="J97" s="10">
        <f t="shared" si="12"/>
        <v>0.10406777458850364</v>
      </c>
      <c r="K97" s="10">
        <f t="shared" si="13"/>
        <v>6.2653458811161578E-3</v>
      </c>
      <c r="AC97" s="12"/>
      <c r="AD97" s="13"/>
    </row>
    <row r="98" spans="1:30" x14ac:dyDescent="0.3">
      <c r="A98" s="17">
        <v>42713</v>
      </c>
      <c r="B98" s="18">
        <v>1.9797516350999987E-3</v>
      </c>
      <c r="C98" s="8">
        <f t="shared" si="7"/>
        <v>-8.4020248364899991E-2</v>
      </c>
      <c r="D98" s="5">
        <f t="shared" si="8"/>
        <v>7.0594021352994793E-3</v>
      </c>
      <c r="E98" s="5">
        <f t="shared" si="10"/>
        <v>4.7219376869752517E-3</v>
      </c>
      <c r="F98" s="5">
        <f>B$6+B$7*E79+B$8*(H97*100)^2</f>
        <v>0.51801255722458017</v>
      </c>
      <c r="G98" s="8">
        <v>4.1518279968946166E-3</v>
      </c>
      <c r="H98" s="8">
        <f t="shared" si="11"/>
        <v>7.1973089222610153E-3</v>
      </c>
      <c r="I98" s="7">
        <f t="shared" si="9"/>
        <v>3.0454809253663987E-3</v>
      </c>
      <c r="J98" s="10">
        <f t="shared" si="12"/>
        <v>0.73352772023414348</v>
      </c>
      <c r="K98" s="10">
        <f t="shared" si="13"/>
        <v>0.12701686131630541</v>
      </c>
      <c r="AC98" s="12"/>
      <c r="AD98" s="13"/>
    </row>
    <row r="99" spans="1:30" x14ac:dyDescent="0.3">
      <c r="A99" s="17">
        <v>42716</v>
      </c>
      <c r="B99" s="18">
        <v>-8.7093646729759742E-3</v>
      </c>
      <c r="C99" s="8">
        <f t="shared" si="7"/>
        <v>-9.4709364672975971E-2</v>
      </c>
      <c r="D99" s="5">
        <f t="shared" si="8"/>
        <v>8.9698637567587492E-3</v>
      </c>
      <c r="E99" s="5">
        <f t="shared" si="10"/>
        <v>7.0594021352994793E-3</v>
      </c>
      <c r="F99" s="5">
        <f>B$6+B$7*E79+B$8*(H98*100)^2</f>
        <v>0.49540165505210743</v>
      </c>
      <c r="G99" s="8">
        <v>4.9234551873183503E-3</v>
      </c>
      <c r="H99" s="8">
        <f t="shared" si="11"/>
        <v>7.0384774990910311E-3</v>
      </c>
      <c r="I99" s="7">
        <f t="shared" si="9"/>
        <v>2.1150223117726808E-3</v>
      </c>
      <c r="J99" s="10">
        <f t="shared" si="12"/>
        <v>0.42958090026298512</v>
      </c>
      <c r="K99" s="10">
        <f t="shared" si="13"/>
        <v>5.6887032729940445E-2</v>
      </c>
      <c r="AC99" s="12"/>
      <c r="AD99" s="13"/>
    </row>
    <row r="100" spans="1:30" x14ac:dyDescent="0.3">
      <c r="A100" s="17">
        <v>42717</v>
      </c>
      <c r="B100" s="18">
        <v>6.8622549701506282E-3</v>
      </c>
      <c r="C100" s="8">
        <f t="shared" si="7"/>
        <v>-7.9137745029849368E-2</v>
      </c>
      <c r="D100" s="5">
        <f t="shared" si="8"/>
        <v>6.2627826884094481E-3</v>
      </c>
      <c r="E100" s="5">
        <f t="shared" si="10"/>
        <v>8.9698637567587492E-3</v>
      </c>
      <c r="F100" s="5">
        <f>B$6+B$7*E79+B$8*(H99*100)^2</f>
        <v>0.47568720944792847</v>
      </c>
      <c r="G100" s="8">
        <v>6.7483993273553264E-3</v>
      </c>
      <c r="H100" s="8">
        <f t="shared" si="11"/>
        <v>6.8970081154652004E-3</v>
      </c>
      <c r="I100" s="7">
        <f t="shared" si="9"/>
        <v>1.4860878810987396E-4</v>
      </c>
      <c r="J100" s="10">
        <f t="shared" si="12"/>
        <v>2.2021338824374702E-2</v>
      </c>
      <c r="K100" s="10">
        <f t="shared" si="13"/>
        <v>2.3552266374826658E-4</v>
      </c>
      <c r="AC100" s="12"/>
      <c r="AD100" s="13"/>
    </row>
    <row r="101" spans="1:30" x14ac:dyDescent="0.3">
      <c r="A101" s="17">
        <v>42718</v>
      </c>
      <c r="B101" s="18">
        <v>-3.5639547054979819E-3</v>
      </c>
      <c r="C101" s="8">
        <f t="shared" si="7"/>
        <v>-8.9563954705497981E-2</v>
      </c>
      <c r="D101" s="5">
        <f t="shared" si="8"/>
        <v>8.0217019824884942E-3</v>
      </c>
      <c r="E101" s="5">
        <f t="shared" si="10"/>
        <v>6.2627826884094481E-3</v>
      </c>
      <c r="F101" s="5">
        <f>B$6+B$7*E101+B$8*(G100*100)^2</f>
        <v>0.44086621914317448</v>
      </c>
      <c r="G101" s="8">
        <v>4.2180470836056874E-3</v>
      </c>
      <c r="H101" s="8">
        <f t="shared" si="11"/>
        <v>6.6397757427730528E-3</v>
      </c>
      <c r="I101" s="7">
        <f t="shared" si="9"/>
        <v>2.4217286591673654E-3</v>
      </c>
      <c r="J101" s="10">
        <f t="shared" si="12"/>
        <v>0.57413504666173942</v>
      </c>
      <c r="K101" s="10">
        <f t="shared" si="13"/>
        <v>8.8975454850375169E-2</v>
      </c>
      <c r="AC101" s="12"/>
      <c r="AD101" s="13"/>
    </row>
    <row r="102" spans="1:30" x14ac:dyDescent="0.3">
      <c r="A102" s="17">
        <v>42719</v>
      </c>
      <c r="B102" s="18">
        <v>-3.1538625188927728E-3</v>
      </c>
      <c r="C102" s="8">
        <f t="shared" si="7"/>
        <v>-8.9153862518892762E-2</v>
      </c>
      <c r="D102" s="5">
        <f t="shared" si="8"/>
        <v>7.9484112020376321E-3</v>
      </c>
      <c r="E102" s="5">
        <f t="shared" si="10"/>
        <v>8.0217019824884942E-3</v>
      </c>
      <c r="F102" s="5">
        <f>B$6+B$7*E101+B$8*(H101*100)^2</f>
        <v>0.42818642534934725</v>
      </c>
      <c r="G102" s="8">
        <v>9.5608303934314638E-3</v>
      </c>
      <c r="H102" s="8">
        <f t="shared" si="11"/>
        <v>6.543595535707776E-3</v>
      </c>
      <c r="I102" s="7">
        <f t="shared" si="9"/>
        <v>3.0172348577236878E-3</v>
      </c>
      <c r="J102" s="10">
        <f t="shared" si="12"/>
        <v>0.31558292884231121</v>
      </c>
      <c r="K102" s="10">
        <f t="shared" si="13"/>
        <v>8.1909601318707725E-2</v>
      </c>
      <c r="AC102" s="12"/>
      <c r="AD102" s="13"/>
    </row>
    <row r="103" spans="1:30" x14ac:dyDescent="0.3">
      <c r="A103" s="17">
        <v>42720</v>
      </c>
      <c r="B103" s="18">
        <v>-1.1133948640085713E-3</v>
      </c>
      <c r="C103" s="8">
        <f t="shared" si="7"/>
        <v>-8.711339486400857E-2</v>
      </c>
      <c r="D103" s="5">
        <f t="shared" si="8"/>
        <v>7.5887435647326749E-3</v>
      </c>
      <c r="E103" s="5">
        <f t="shared" si="10"/>
        <v>7.9484112020376321E-3</v>
      </c>
      <c r="F103" s="5">
        <f>B$6+B$7*E101+B$8*(H102*100)^2</f>
        <v>0.41713091314050937</v>
      </c>
      <c r="G103" s="8">
        <v>3.4228116865628938E-3</v>
      </c>
      <c r="H103" s="8">
        <f t="shared" si="11"/>
        <v>6.4585672802914221E-3</v>
      </c>
      <c r="I103" s="7">
        <f t="shared" si="9"/>
        <v>3.0357555937285284E-3</v>
      </c>
      <c r="J103" s="10">
        <f t="shared" si="12"/>
        <v>0.88691867146712999</v>
      </c>
      <c r="K103" s="10">
        <f t="shared" si="13"/>
        <v>0.16490971363262452</v>
      </c>
      <c r="AC103" s="12"/>
      <c r="AD103" s="13"/>
    </row>
    <row r="104" spans="1:30" x14ac:dyDescent="0.3">
      <c r="A104" s="17">
        <v>42723</v>
      </c>
      <c r="B104" s="18">
        <v>-4.3455260466623907E-3</v>
      </c>
      <c r="C104" s="8">
        <f t="shared" si="7"/>
        <v>-9.0345526046662378E-2</v>
      </c>
      <c r="D104" s="5">
        <f t="shared" si="8"/>
        <v>8.16231407664815E-3</v>
      </c>
      <c r="E104" s="5">
        <f t="shared" si="10"/>
        <v>7.5887435647326749E-3</v>
      </c>
      <c r="F104" s="5">
        <f>B$6+B$7*E101+B$8*(H103*100)^2</f>
        <v>0.40749161204562351</v>
      </c>
      <c r="G104" s="8">
        <v>3.300491205046606E-3</v>
      </c>
      <c r="H104" s="8">
        <f t="shared" si="11"/>
        <v>6.3835069675345661E-3</v>
      </c>
      <c r="I104" s="7">
        <f t="shared" si="9"/>
        <v>3.0830157624879601E-3</v>
      </c>
      <c r="J104" s="10">
        <f t="shared" si="12"/>
        <v>0.93410815874130626</v>
      </c>
      <c r="K104" s="10">
        <f t="shared" si="13"/>
        <v>0.17668048697544725</v>
      </c>
      <c r="AC104" s="12"/>
      <c r="AD104" s="13"/>
    </row>
    <row r="105" spans="1:30" x14ac:dyDescent="0.3">
      <c r="A105" s="17">
        <v>42724</v>
      </c>
      <c r="B105" s="18">
        <v>-2.5328546711916432E-3</v>
      </c>
      <c r="C105" s="8">
        <f t="shared" si="7"/>
        <v>-8.8532854671191638E-2</v>
      </c>
      <c r="D105" s="5">
        <f t="shared" si="8"/>
        <v>7.8380663562303398E-3</v>
      </c>
      <c r="E105" s="5">
        <f t="shared" si="10"/>
        <v>8.16231407664815E-3</v>
      </c>
      <c r="F105" s="5">
        <f>B$6+B$7*E101+B$8*(H104*100)^2</f>
        <v>0.39908710542099252</v>
      </c>
      <c r="G105" s="8">
        <v>4.629908233179136E-3</v>
      </c>
      <c r="H105" s="8">
        <f t="shared" si="11"/>
        <v>6.3173341325355944E-3</v>
      </c>
      <c r="I105" s="7">
        <f t="shared" si="9"/>
        <v>1.6874258993564584E-3</v>
      </c>
      <c r="J105" s="10">
        <f t="shared" si="12"/>
        <v>0.36446206152941046</v>
      </c>
      <c r="K105" s="10">
        <f t="shared" si="13"/>
        <v>4.3649816909019812E-2</v>
      </c>
      <c r="AC105" s="12"/>
      <c r="AD105" s="13"/>
    </row>
    <row r="106" spans="1:30" x14ac:dyDescent="0.3">
      <c r="A106" s="17">
        <v>42725</v>
      </c>
      <c r="B106" s="18">
        <v>-2.4966391016819555E-3</v>
      </c>
      <c r="C106" s="8">
        <f t="shared" si="7"/>
        <v>-8.8496639101681943E-2</v>
      </c>
      <c r="D106" s="5">
        <f t="shared" si="8"/>
        <v>7.8316551322933411E-3</v>
      </c>
      <c r="E106" s="5">
        <f t="shared" si="10"/>
        <v>7.8380663562303398E-3</v>
      </c>
      <c r="F106" s="5">
        <f>B$6+B$7*E101+B$8*(H105*100)^2</f>
        <v>0.39175921609497688</v>
      </c>
      <c r="G106" s="8">
        <v>4.4037961424591493E-3</v>
      </c>
      <c r="H106" s="8">
        <f t="shared" si="11"/>
        <v>6.2590671517006183E-3</v>
      </c>
      <c r="I106" s="7">
        <f t="shared" si="9"/>
        <v>1.8552710092414691E-3</v>
      </c>
      <c r="J106" s="10">
        <f t="shared" si="12"/>
        <v>0.42128903092354691</v>
      </c>
      <c r="K106" s="10">
        <f t="shared" si="13"/>
        <v>5.5150886575512814E-2</v>
      </c>
      <c r="AC106" s="12"/>
      <c r="AD106" s="13"/>
    </row>
    <row r="107" spans="1:30" x14ac:dyDescent="0.3">
      <c r="A107" s="17">
        <v>42726</v>
      </c>
      <c r="B107" s="18">
        <v>-1.0064094300618101E-2</v>
      </c>
      <c r="C107" s="8">
        <f t="shared" si="7"/>
        <v>-9.6064094300618089E-2</v>
      </c>
      <c r="D107" s="5">
        <f t="shared" si="8"/>
        <v>9.2283102137980452E-3</v>
      </c>
      <c r="E107" s="5">
        <f t="shared" si="10"/>
        <v>7.8316551322933411E-3</v>
      </c>
      <c r="F107" s="5">
        <f>B$6+B$7*E101+B$8*(H106*100)^2</f>
        <v>0.38537002939162379</v>
      </c>
      <c r="G107" s="8">
        <v>5.9620812216680148E-3</v>
      </c>
      <c r="H107" s="8">
        <f t="shared" si="11"/>
        <v>6.2078178886918363E-3</v>
      </c>
      <c r="I107" s="7">
        <f t="shared" si="9"/>
        <v>2.4573666702382146E-4</v>
      </c>
      <c r="J107" s="10">
        <f t="shared" si="12"/>
        <v>4.1216591637621397E-2</v>
      </c>
      <c r="K107" s="10">
        <f t="shared" si="13"/>
        <v>8.0479756538176517E-4</v>
      </c>
      <c r="AC107" s="12"/>
      <c r="AD107" s="13"/>
    </row>
    <row r="108" spans="1:30" x14ac:dyDescent="0.3">
      <c r="A108" s="17">
        <v>42727</v>
      </c>
      <c r="B108" s="18">
        <v>2.3490690691012348E-3</v>
      </c>
      <c r="C108" s="8">
        <f t="shared" si="7"/>
        <v>-8.3650930930898759E-2</v>
      </c>
      <c r="D108" s="5">
        <f t="shared" si="8"/>
        <v>6.9974782456059944E-3</v>
      </c>
      <c r="E108" s="5">
        <f t="shared" si="10"/>
        <v>9.2283102137980452E-3</v>
      </c>
      <c r="F108" s="5">
        <f>B$6+B$7*E101+B$8*(H107*100)^2</f>
        <v>0.37979929750497021</v>
      </c>
      <c r="G108" s="8">
        <v>6.6572923584568419E-3</v>
      </c>
      <c r="H108" s="8">
        <f t="shared" si="11"/>
        <v>6.1627858757624396E-3</v>
      </c>
      <c r="I108" s="7">
        <f t="shared" si="9"/>
        <v>4.9450648269440227E-4</v>
      </c>
      <c r="J108" s="10">
        <f t="shared" si="12"/>
        <v>7.4280421538979652E-2</v>
      </c>
      <c r="K108" s="10">
        <f t="shared" si="13"/>
        <v>3.0568160984969506E-3</v>
      </c>
      <c r="AC108" s="12"/>
      <c r="AD108" s="13"/>
    </row>
    <row r="109" spans="1:30" x14ac:dyDescent="0.3">
      <c r="A109" s="17">
        <v>42730</v>
      </c>
      <c r="B109" s="18">
        <v>-9.0110359675626278E-3</v>
      </c>
      <c r="C109" s="8">
        <f t="shared" si="7"/>
        <v>-9.5011035967562621E-2</v>
      </c>
      <c r="D109" s="5">
        <f t="shared" si="8"/>
        <v>9.0270969556294784E-3</v>
      </c>
      <c r="E109" s="5">
        <f t="shared" si="10"/>
        <v>6.9974782456059944E-3</v>
      </c>
      <c r="F109" s="5">
        <f>B$6+B$7*E101+B$8*(H108*100)^2</f>
        <v>0.37494217637299698</v>
      </c>
      <c r="G109" s="8">
        <v>5.5973702431349505E-3</v>
      </c>
      <c r="H109" s="8">
        <f t="shared" si="11"/>
        <v>6.1232522108189934E-3</v>
      </c>
      <c r="I109" s="7">
        <f t="shared" si="9"/>
        <v>5.2588196768404288E-4</v>
      </c>
      <c r="J109" s="10">
        <f t="shared" si="12"/>
        <v>9.3951613854564173E-2</v>
      </c>
      <c r="K109" s="10">
        <f t="shared" si="13"/>
        <v>3.9136869914722094E-3</v>
      </c>
      <c r="AC109" s="12"/>
      <c r="AD109" s="13"/>
    </row>
    <row r="110" spans="1:30" x14ac:dyDescent="0.3">
      <c r="A110" s="17">
        <v>42731</v>
      </c>
      <c r="B110" s="18">
        <v>1.5622602745309282E-2</v>
      </c>
      <c r="C110" s="8">
        <f t="shared" si="7"/>
        <v>-7.0377397254690707E-2</v>
      </c>
      <c r="D110" s="5">
        <f t="shared" si="8"/>
        <v>4.9529780443445474E-3</v>
      </c>
      <c r="E110" s="5">
        <f t="shared" si="10"/>
        <v>9.0270969556294784E-3</v>
      </c>
      <c r="F110" s="5">
        <f>B$6+B$7*E101+B$8*(H109*100)^2</f>
        <v>0.37070725245802949</v>
      </c>
      <c r="G110" s="8">
        <v>7.7334447325851843E-3</v>
      </c>
      <c r="H110" s="8">
        <f t="shared" si="11"/>
        <v>6.088573334189459E-3</v>
      </c>
      <c r="I110" s="7">
        <f t="shared" si="9"/>
        <v>1.6448713983957253E-3</v>
      </c>
      <c r="J110" s="10">
        <f t="shared" si="12"/>
        <v>0.2126958238241482</v>
      </c>
      <c r="K110" s="10">
        <f t="shared" si="13"/>
        <v>3.101650930216171E-2</v>
      </c>
      <c r="AC110" s="12"/>
      <c r="AD110" s="13"/>
    </row>
    <row r="111" spans="1:30" x14ac:dyDescent="0.3">
      <c r="A111" s="17">
        <v>42732</v>
      </c>
      <c r="B111" s="18">
        <v>-1.0528610390747326E-4</v>
      </c>
      <c r="C111" s="8">
        <f t="shared" si="7"/>
        <v>-8.6105286103907469E-2</v>
      </c>
      <c r="D111" s="5">
        <f t="shared" si="8"/>
        <v>7.4141202950357603E-3</v>
      </c>
      <c r="E111" s="5">
        <f t="shared" si="10"/>
        <v>4.9529780443445474E-3</v>
      </c>
      <c r="F111" s="5">
        <f>B$6+B$7*E101+B$8*(H110*100)^2</f>
        <v>0.36701482229656934</v>
      </c>
      <c r="G111" s="8">
        <v>6.7868373906622686E-3</v>
      </c>
      <c r="H111" s="8">
        <f t="shared" si="11"/>
        <v>6.0581748266005774E-3</v>
      </c>
      <c r="I111" s="7">
        <f t="shared" si="9"/>
        <v>7.2866256406169116E-4</v>
      </c>
      <c r="J111" s="10">
        <f t="shared" si="12"/>
        <v>0.10736408169499215</v>
      </c>
      <c r="K111" s="10">
        <f t="shared" si="13"/>
        <v>6.7010853470164111E-3</v>
      </c>
      <c r="AC111" s="12"/>
      <c r="AD111" s="13"/>
    </row>
    <row r="112" spans="1:30" x14ac:dyDescent="0.3">
      <c r="A112" s="17">
        <v>42733</v>
      </c>
      <c r="B112" s="18">
        <v>5.9140559078869996E-3</v>
      </c>
      <c r="C112" s="8">
        <f t="shared" si="7"/>
        <v>-8.008594409211299E-2</v>
      </c>
      <c r="D112" s="5">
        <f t="shared" si="8"/>
        <v>6.4137584411250474E-3</v>
      </c>
      <c r="E112" s="5">
        <f t="shared" si="10"/>
        <v>7.4141202950357603E-3</v>
      </c>
      <c r="F112" s="5">
        <f>B$6+B$7*E101+B$8*(H111*100)^2</f>
        <v>0.36379539243879233</v>
      </c>
      <c r="G112" s="8">
        <v>1.1609228316834202E-2</v>
      </c>
      <c r="H112" s="8">
        <f t="shared" si="11"/>
        <v>6.0315453445928128E-3</v>
      </c>
      <c r="I112" s="7">
        <f t="shared" si="9"/>
        <v>5.5776829722413894E-3</v>
      </c>
      <c r="J112" s="10">
        <f t="shared" si="12"/>
        <v>0.4804525176021695</v>
      </c>
      <c r="K112" s="10">
        <f t="shared" si="13"/>
        <v>0.26995482009020932</v>
      </c>
      <c r="AC112" s="12"/>
      <c r="AD112" s="13"/>
    </row>
    <row r="113" spans="1:30" x14ac:dyDescent="0.3">
      <c r="A113" s="17">
        <v>42734</v>
      </c>
      <c r="B113" s="18">
        <v>9.8244881361517367E-3</v>
      </c>
      <c r="C113" s="8">
        <f t="shared" si="7"/>
        <v>-7.6175511863848258E-2</v>
      </c>
      <c r="D113" s="5">
        <f t="shared" si="8"/>
        <v>5.8027086077192865E-3</v>
      </c>
      <c r="E113" s="5">
        <f t="shared" si="10"/>
        <v>6.4137584411250474E-3</v>
      </c>
      <c r="F113" s="5">
        <f>B$6+B$7*E101+B$8*(H112*100)^2</f>
        <v>0.36098837154579644</v>
      </c>
      <c r="G113" s="8">
        <v>6.2859647763419627E-3</v>
      </c>
      <c r="H113" s="8">
        <f t="shared" si="11"/>
        <v>6.0082307840644443E-3</v>
      </c>
      <c r="I113" s="7">
        <f t="shared" si="9"/>
        <v>2.7773399227751846E-4</v>
      </c>
      <c r="J113" s="10">
        <f t="shared" si="12"/>
        <v>4.4183192582116601E-2</v>
      </c>
      <c r="K113" s="10">
        <f t="shared" si="13"/>
        <v>1.0365782431875914E-3</v>
      </c>
      <c r="AC113" s="12"/>
      <c r="AD113" s="13"/>
    </row>
    <row r="114" spans="1:30" x14ac:dyDescent="0.3">
      <c r="A114" s="17">
        <v>42737</v>
      </c>
      <c r="B114" s="18">
        <v>-1.1653742666769542E-3</v>
      </c>
      <c r="C114" s="8">
        <f t="shared" si="7"/>
        <v>-8.7165374266676948E-2</v>
      </c>
      <c r="D114" s="5">
        <f t="shared" si="8"/>
        <v>7.5978024710498682E-3</v>
      </c>
      <c r="E114" s="5">
        <f t="shared" si="10"/>
        <v>5.8027086077192865E-3</v>
      </c>
      <c r="F114" s="5">
        <f>B$6+B$7*E101+B$8*(H113*100)^2</f>
        <v>0.35854093002919341</v>
      </c>
      <c r="G114" s="8">
        <v>7.8627495384709038E-3</v>
      </c>
      <c r="H114" s="8">
        <f t="shared" si="11"/>
        <v>5.9878287386096254E-3</v>
      </c>
      <c r="I114" s="7">
        <f t="shared" si="9"/>
        <v>1.8749207998612783E-3</v>
      </c>
      <c r="J114" s="10">
        <f t="shared" si="12"/>
        <v>0.2384561266625187</v>
      </c>
      <c r="K114" s="10">
        <f t="shared" si="13"/>
        <v>4.0714487614158301E-2</v>
      </c>
      <c r="AC114" s="12"/>
      <c r="AD114" s="13"/>
    </row>
    <row r="115" spans="1:30" x14ac:dyDescent="0.3">
      <c r="A115" s="17">
        <v>42738</v>
      </c>
      <c r="B115" s="18">
        <v>1.795349545712005E-3</v>
      </c>
      <c r="C115" s="8">
        <f t="shared" si="7"/>
        <v>-8.4204650454287988E-2</v>
      </c>
      <c r="D115" s="5">
        <f t="shared" si="8"/>
        <v>7.0904231581288219E-3</v>
      </c>
      <c r="E115" s="5">
        <f t="shared" si="10"/>
        <v>7.5978024710498682E-3</v>
      </c>
      <c r="F115" s="5">
        <f>B$6+B$7*E101+B$8*(H114*100)^2</f>
        <v>0.35640700577086715</v>
      </c>
      <c r="G115" s="8">
        <v>5.9494757764760918E-3</v>
      </c>
      <c r="H115" s="8">
        <f t="shared" si="11"/>
        <v>5.969983297890097E-3</v>
      </c>
      <c r="I115" s="7">
        <f t="shared" si="9"/>
        <v>2.0507521414005192E-5</v>
      </c>
      <c r="J115" s="10">
        <f t="shared" si="12"/>
        <v>3.4469459469170095E-3</v>
      </c>
      <c r="K115" s="10">
        <f t="shared" si="13"/>
        <v>5.9135205563443094E-6</v>
      </c>
      <c r="AC115" s="12"/>
      <c r="AD115" s="13"/>
    </row>
    <row r="116" spans="1:30" x14ac:dyDescent="0.3">
      <c r="A116" s="17">
        <v>42739</v>
      </c>
      <c r="B116" s="18">
        <v>-3.795068963516871E-4</v>
      </c>
      <c r="C116" s="8">
        <f t="shared" si="7"/>
        <v>-8.6379506896351682E-2</v>
      </c>
      <c r="D116" s="5">
        <f t="shared" si="8"/>
        <v>7.4614192116568678E-3</v>
      </c>
      <c r="E116" s="5">
        <f t="shared" si="10"/>
        <v>7.0904231581288219E-3</v>
      </c>
      <c r="F116" s="5">
        <f>B$6+B$7*E101+B$8*(H115*100)^2</f>
        <v>0.35454643721003254</v>
      </c>
      <c r="G116" s="8">
        <v>3.0563038568818452E-3</v>
      </c>
      <c r="H116" s="8">
        <f t="shared" si="11"/>
        <v>5.9543802130031347E-3</v>
      </c>
      <c r="I116" s="7">
        <f t="shared" si="9"/>
        <v>2.8980763561212894E-3</v>
      </c>
      <c r="J116" s="10">
        <f t="shared" si="12"/>
        <v>0.94822913291023836</v>
      </c>
      <c r="K116" s="10">
        <f t="shared" si="13"/>
        <v>0.18020747040111607</v>
      </c>
      <c r="AC116" s="12"/>
      <c r="AD116" s="13"/>
    </row>
    <row r="117" spans="1:30" x14ac:dyDescent="0.3">
      <c r="A117" s="17">
        <v>42740</v>
      </c>
      <c r="B117" s="18">
        <v>9.1610842417532319E-3</v>
      </c>
      <c r="C117" s="8">
        <f t="shared" si="7"/>
        <v>-7.6838915758246765E-2</v>
      </c>
      <c r="D117" s="5">
        <f t="shared" si="8"/>
        <v>5.9042189749029432E-3</v>
      </c>
      <c r="E117" s="5">
        <f t="shared" si="10"/>
        <v>7.4614192116568678E-3</v>
      </c>
      <c r="F117" s="5">
        <f>B$6+B$7*E101+B$8*(H116*100)^2</f>
        <v>0.35292420748184078</v>
      </c>
      <c r="G117" s="8">
        <v>5.2697797084282939E-3</v>
      </c>
      <c r="H117" s="8">
        <f t="shared" si="11"/>
        <v>5.9407424408220288E-3</v>
      </c>
      <c r="I117" s="7">
        <f t="shared" si="9"/>
        <v>6.7096273239373484E-4</v>
      </c>
      <c r="J117" s="10">
        <f t="shared" si="12"/>
        <v>0.12732272875099912</v>
      </c>
      <c r="K117" s="10">
        <f t="shared" si="13"/>
        <v>6.9029827201496641E-3</v>
      </c>
      <c r="AC117" s="12"/>
      <c r="AD117" s="13"/>
    </row>
    <row r="118" spans="1:30" x14ac:dyDescent="0.3">
      <c r="A118" s="17">
        <v>42741</v>
      </c>
      <c r="B118" s="18">
        <v>-4.4375679673173598E-3</v>
      </c>
      <c r="C118" s="8">
        <f t="shared" si="7"/>
        <v>-9.0437567967317348E-2</v>
      </c>
      <c r="D118" s="5">
        <f t="shared" si="8"/>
        <v>8.1789536998431445E-3</v>
      </c>
      <c r="E118" s="5">
        <f t="shared" si="10"/>
        <v>5.9042189749029432E-3</v>
      </c>
      <c r="F118" s="5">
        <f>B$6+B$7*E101+B$8*(H117*100)^2</f>
        <v>0.35150978538183042</v>
      </c>
      <c r="G118" s="8">
        <v>6.2578247975472812E-3</v>
      </c>
      <c r="H118" s="8">
        <f t="shared" si="11"/>
        <v>5.9288260674591432E-3</v>
      </c>
      <c r="I118" s="7">
        <f t="shared" si="9"/>
        <v>3.28998730088138E-4</v>
      </c>
      <c r="J118" s="10">
        <f t="shared" si="12"/>
        <v>5.2573975899275288E-2</v>
      </c>
      <c r="K118" s="10">
        <f t="shared" si="13"/>
        <v>1.4849583824996238E-3</v>
      </c>
      <c r="AC118" s="12"/>
      <c r="AD118" s="13"/>
    </row>
    <row r="119" spans="1:30" x14ac:dyDescent="0.3">
      <c r="A119" s="17">
        <v>42744</v>
      </c>
      <c r="B119" s="18">
        <v>-1.2219954837676388E-3</v>
      </c>
      <c r="C119" s="8">
        <f t="shared" si="7"/>
        <v>-8.7221995483767634E-2</v>
      </c>
      <c r="D119" s="5">
        <f t="shared" si="8"/>
        <v>7.6076764961703815E-3</v>
      </c>
      <c r="E119" s="5">
        <f t="shared" si="10"/>
        <v>8.1789536998431445E-3</v>
      </c>
      <c r="F119" s="5">
        <f>B$6+B$7*E101+B$8*(H118*100)^2</f>
        <v>0.35027655075283143</v>
      </c>
      <c r="G119" s="8">
        <v>4.7803516035238641E-3</v>
      </c>
      <c r="H119" s="8">
        <f t="shared" si="11"/>
        <v>5.9184166020383481E-3</v>
      </c>
      <c r="I119" s="7">
        <f t="shared" si="9"/>
        <v>1.138064998514484E-3</v>
      </c>
      <c r="J119" s="10">
        <f t="shared" si="12"/>
        <v>0.23807139995216101</v>
      </c>
      <c r="K119" s="10">
        <f t="shared" si="13"/>
        <v>2.126270543428288E-2</v>
      </c>
      <c r="AC119" s="12"/>
      <c r="AD119" s="13"/>
    </row>
    <row r="120" spans="1:30" x14ac:dyDescent="0.3">
      <c r="A120" s="17">
        <v>42745</v>
      </c>
      <c r="B120" s="18">
        <v>6.4524673373456175E-3</v>
      </c>
      <c r="C120" s="8">
        <f t="shared" si="7"/>
        <v>-7.954753266265438E-2</v>
      </c>
      <c r="D120" s="5">
        <f t="shared" si="8"/>
        <v>6.3278099527160651E-3</v>
      </c>
      <c r="E120" s="5">
        <f t="shared" si="10"/>
        <v>7.6076764961703815E-3</v>
      </c>
      <c r="F120" s="5">
        <f>B$6+B$7*E101+B$8*(H119*100)^2</f>
        <v>0.34920129347980716</v>
      </c>
      <c r="G120" s="8">
        <v>3.7925633577650269E-3</v>
      </c>
      <c r="H120" s="8">
        <f t="shared" si="11"/>
        <v>5.9093256254822103E-3</v>
      </c>
      <c r="I120" s="7">
        <f t="shared" si="9"/>
        <v>2.1167622677171834E-3</v>
      </c>
      <c r="J120" s="10">
        <f t="shared" si="12"/>
        <v>0.55813497838691351</v>
      </c>
      <c r="K120" s="10">
        <f t="shared" si="13"/>
        <v>8.5282500957536866E-2</v>
      </c>
      <c r="AC120" s="12"/>
      <c r="AD120" s="13"/>
    </row>
    <row r="121" spans="1:30" x14ac:dyDescent="0.3">
      <c r="A121" s="17">
        <v>42746</v>
      </c>
      <c r="B121" s="18">
        <v>8.9138169761138527E-3</v>
      </c>
      <c r="C121" s="8">
        <f t="shared" si="7"/>
        <v>-7.7086183023886146E-2</v>
      </c>
      <c r="D121" s="5">
        <f t="shared" si="8"/>
        <v>5.9422796131920726E-3</v>
      </c>
      <c r="E121" s="5">
        <f t="shared" si="10"/>
        <v>6.3278099527160651E-3</v>
      </c>
      <c r="F121" s="5">
        <f>B$6+B$7*E101+B$8*(H120*100)^2</f>
        <v>0.34826377666345731</v>
      </c>
      <c r="G121" s="8">
        <v>4.6523541780671496E-3</v>
      </c>
      <c r="H121" s="8">
        <f t="shared" si="11"/>
        <v>5.901387774612488E-3</v>
      </c>
      <c r="I121" s="7">
        <f t="shared" si="9"/>
        <v>1.2490335965453384E-3</v>
      </c>
      <c r="J121" s="10">
        <f t="shared" si="12"/>
        <v>0.26847345424252661</v>
      </c>
      <c r="K121" s="10">
        <f t="shared" si="13"/>
        <v>2.6163347034528828E-2</v>
      </c>
      <c r="AC121" s="12"/>
      <c r="AD121" s="13"/>
    </row>
    <row r="122" spans="1:30" x14ac:dyDescent="0.3">
      <c r="A122" s="17">
        <v>42747</v>
      </c>
      <c r="B122" s="18">
        <v>3.9255343259420638E-3</v>
      </c>
      <c r="C122" s="8">
        <f t="shared" si="7"/>
        <v>-8.2074465674057934E-2</v>
      </c>
      <c r="D122" s="5">
        <f t="shared" si="8"/>
        <v>6.7362179156821144E-3</v>
      </c>
      <c r="E122" s="5">
        <f t="shared" si="10"/>
        <v>5.9422796131920726E-3</v>
      </c>
      <c r="F122" s="5">
        <f>B$6+B$7*E101+B$8*(H121*100)^2</f>
        <v>0.34744635575128191</v>
      </c>
      <c r="G122" s="8">
        <v>2.6133198529663549E-3</v>
      </c>
      <c r="H122" s="8">
        <f t="shared" si="11"/>
        <v>5.8944580391354206E-3</v>
      </c>
      <c r="I122" s="7">
        <f t="shared" si="9"/>
        <v>3.2811381861690657E-3</v>
      </c>
      <c r="J122" s="10">
        <f t="shared" si="12"/>
        <v>1.2555440477156581</v>
      </c>
      <c r="K122" s="10">
        <f t="shared" si="13"/>
        <v>0.25674322237619451</v>
      </c>
      <c r="AC122" s="12"/>
      <c r="AD122" s="13"/>
    </row>
    <row r="123" spans="1:30" x14ac:dyDescent="0.3">
      <c r="A123" s="17">
        <v>42748</v>
      </c>
      <c r="B123" s="18">
        <v>-3.3402120215991597E-4</v>
      </c>
      <c r="C123" s="8">
        <f t="shared" si="7"/>
        <v>-8.6334021202159911E-2</v>
      </c>
      <c r="D123" s="5">
        <f t="shared" si="8"/>
        <v>7.4535632169349967E-3</v>
      </c>
      <c r="E123" s="5">
        <f t="shared" si="10"/>
        <v>6.7362179156821144E-3</v>
      </c>
      <c r="F123" s="5">
        <f>B$6+B$7*E123+B$8*(G122*100)^2</f>
        <v>0.10339361325006535</v>
      </c>
      <c r="G123" s="8">
        <v>8.5532832985258118E-3</v>
      </c>
      <c r="H123" s="8">
        <f t="shared" si="11"/>
        <v>3.2154877273916837E-3</v>
      </c>
      <c r="I123" s="7">
        <f t="shared" si="9"/>
        <v>5.3377955711341281E-3</v>
      </c>
      <c r="J123" s="10">
        <f t="shared" si="12"/>
        <v>0.62406392783156328</v>
      </c>
      <c r="K123" s="10">
        <f t="shared" si="13"/>
        <v>0.68169055715752558</v>
      </c>
      <c r="AC123" s="12"/>
      <c r="AD123" s="13"/>
    </row>
    <row r="124" spans="1:30" x14ac:dyDescent="0.3">
      <c r="A124" s="17">
        <v>42751</v>
      </c>
      <c r="B124" s="18">
        <v>1.8379920517484615E-3</v>
      </c>
      <c r="C124" s="8">
        <f t="shared" si="7"/>
        <v>-8.416200794825153E-2</v>
      </c>
      <c r="D124" s="5">
        <f t="shared" si="8"/>
        <v>7.0832435818815537E-3</v>
      </c>
      <c r="E124" s="5">
        <f t="shared" si="10"/>
        <v>7.4535632169349967E-3</v>
      </c>
      <c r="F124" s="5">
        <f>B$6+B$7*E123+B$8*(H123*100)^2</f>
        <v>0.13399661158137269</v>
      </c>
      <c r="G124" s="8">
        <v>3.8001115802277566E-3</v>
      </c>
      <c r="H124" s="8">
        <f t="shared" si="11"/>
        <v>3.6605547609805363E-3</v>
      </c>
      <c r="I124" s="7">
        <f t="shared" si="9"/>
        <v>1.3955681924722029E-4</v>
      </c>
      <c r="J124" s="10">
        <f t="shared" si="12"/>
        <v>3.6724400402699774E-2</v>
      </c>
      <c r="K124" s="10">
        <f t="shared" si="13"/>
        <v>7.0878024485976354E-4</v>
      </c>
      <c r="AC124" s="12"/>
      <c r="AD124" s="13"/>
    </row>
    <row r="125" spans="1:30" x14ac:dyDescent="0.3">
      <c r="A125" s="17">
        <v>42752</v>
      </c>
      <c r="B125" s="18">
        <v>-1.9261222765824476E-3</v>
      </c>
      <c r="C125" s="8">
        <f t="shared" si="7"/>
        <v>-8.7926122276582447E-2</v>
      </c>
      <c r="D125" s="5">
        <f t="shared" si="8"/>
        <v>7.7310029785965283E-3</v>
      </c>
      <c r="E125" s="5">
        <f t="shared" si="10"/>
        <v>7.0832435818815537E-3</v>
      </c>
      <c r="F125" s="5">
        <f>B$6+B$7*E123+B$8*(H124*100)^2</f>
        <v>0.16067936582643957</v>
      </c>
      <c r="G125" s="8">
        <v>4.7505967613699369E-3</v>
      </c>
      <c r="H125" s="8">
        <f t="shared" si="11"/>
        <v>4.008483077505E-3</v>
      </c>
      <c r="I125" s="7">
        <f t="shared" si="9"/>
        <v>7.4211368386493688E-4</v>
      </c>
      <c r="J125" s="10">
        <f t="shared" si="12"/>
        <v>0.15621483387087823</v>
      </c>
      <c r="K125" s="10">
        <f t="shared" si="13"/>
        <v>1.5278431362312439E-2</v>
      </c>
      <c r="AC125" s="12"/>
      <c r="AD125" s="13"/>
    </row>
    <row r="126" spans="1:30" x14ac:dyDescent="0.3">
      <c r="A126" s="17">
        <v>42753</v>
      </c>
      <c r="B126" s="18">
        <v>8.0672191359121878E-4</v>
      </c>
      <c r="C126" s="8">
        <f t="shared" si="7"/>
        <v>-8.519327808640878E-2</v>
      </c>
      <c r="D126" s="5">
        <f t="shared" si="8"/>
        <v>7.2578946311081787E-3</v>
      </c>
      <c r="E126" s="5">
        <f t="shared" si="10"/>
        <v>7.7310029785965283E-3</v>
      </c>
      <c r="F126" s="5">
        <f>B$6+B$7*E123+B$8*(H125*100)^2</f>
        <v>0.1839440592527134</v>
      </c>
      <c r="G126" s="8">
        <v>5.7721956784802832E-3</v>
      </c>
      <c r="H126" s="8">
        <f t="shared" si="11"/>
        <v>4.2888700056391707E-3</v>
      </c>
      <c r="I126" s="7">
        <f t="shared" si="9"/>
        <v>1.4833256728411124E-3</v>
      </c>
      <c r="J126" s="10">
        <f t="shared" si="12"/>
        <v>0.25697771791957785</v>
      </c>
      <c r="K126" s="10">
        <f t="shared" si="13"/>
        <v>4.8825413521046634E-2</v>
      </c>
      <c r="AC126" s="12"/>
      <c r="AD126" s="13"/>
    </row>
    <row r="127" spans="1:30" x14ac:dyDescent="0.3">
      <c r="A127" s="17">
        <v>42754</v>
      </c>
      <c r="B127" s="18">
        <v>1.8677848783726992E-3</v>
      </c>
      <c r="C127" s="8">
        <f t="shared" si="7"/>
        <v>-8.4132215121627288E-2</v>
      </c>
      <c r="D127" s="5">
        <f t="shared" si="8"/>
        <v>7.0782296212717711E-3</v>
      </c>
      <c r="E127" s="5">
        <f t="shared" si="10"/>
        <v>7.2578946311081787E-3</v>
      </c>
      <c r="F127" s="5">
        <f>B$6+B$7*E123+B$8*(H126*100)^2</f>
        <v>0.20422854545108157</v>
      </c>
      <c r="G127" s="8">
        <v>2.8876522704345932E-3</v>
      </c>
      <c r="H127" s="8">
        <f t="shared" si="11"/>
        <v>4.519165248705579E-3</v>
      </c>
      <c r="I127" s="7">
        <f t="shared" si="9"/>
        <v>1.6315129782709858E-3</v>
      </c>
      <c r="J127" s="10">
        <f t="shared" si="12"/>
        <v>0.56499634494614626</v>
      </c>
      <c r="K127" s="10">
        <f t="shared" si="13"/>
        <v>8.6862616608731624E-2</v>
      </c>
      <c r="AC127" s="12"/>
      <c r="AD127" s="13"/>
    </row>
    <row r="128" spans="1:30" x14ac:dyDescent="0.3">
      <c r="A128" s="17">
        <v>42755</v>
      </c>
      <c r="B128" s="18">
        <v>-1.0087828475146341E-2</v>
      </c>
      <c r="C128" s="8">
        <f t="shared" si="7"/>
        <v>-9.6087828475146339E-2</v>
      </c>
      <c r="D128" s="5">
        <f t="shared" si="8"/>
        <v>9.2328707810691441E-3</v>
      </c>
      <c r="E128" s="5">
        <f t="shared" si="10"/>
        <v>7.0782296212717711E-3</v>
      </c>
      <c r="F128" s="5">
        <f>B$6+B$7*E123+B$8*(H127*100)^2</f>
        <v>0.22191458896743874</v>
      </c>
      <c r="G128" s="8">
        <v>5.508190015303195E-3</v>
      </c>
      <c r="H128" s="8">
        <f t="shared" si="11"/>
        <v>4.7107811344557146E-3</v>
      </c>
      <c r="I128" s="7">
        <f t="shared" si="9"/>
        <v>7.9740888084748034E-4</v>
      </c>
      <c r="J128" s="10">
        <f t="shared" si="12"/>
        <v>0.14476785997434177</v>
      </c>
      <c r="K128" s="10">
        <f t="shared" si="13"/>
        <v>1.2890837220602025E-2</v>
      </c>
      <c r="AC128" s="12"/>
      <c r="AD128" s="13"/>
    </row>
    <row r="129" spans="1:30" x14ac:dyDescent="0.3">
      <c r="A129" s="17">
        <v>42758</v>
      </c>
      <c r="B129" s="18">
        <v>3.0595417850839976E-3</v>
      </c>
      <c r="C129" s="8">
        <f t="shared" si="7"/>
        <v>-8.2940458214915996E-2</v>
      </c>
      <c r="D129" s="5">
        <f t="shared" si="8"/>
        <v>6.8791196089002266E-3</v>
      </c>
      <c r="E129" s="5">
        <f t="shared" si="10"/>
        <v>9.2328707810691441E-3</v>
      </c>
      <c r="F129" s="5">
        <f>B$6+B$7*E123+B$8*(H128*100)^2</f>
        <v>0.23733505030935054</v>
      </c>
      <c r="G129" s="8">
        <v>4.5908728353603167E-3</v>
      </c>
      <c r="H129" s="8">
        <f t="shared" si="11"/>
        <v>4.8717045303399769E-3</v>
      </c>
      <c r="I129" s="7">
        <f t="shared" si="9"/>
        <v>2.8083169497966024E-4</v>
      </c>
      <c r="J129" s="10">
        <f t="shared" si="12"/>
        <v>6.1171743381042497E-2</v>
      </c>
      <c r="K129" s="10">
        <f t="shared" si="13"/>
        <v>1.7282463701504547E-3</v>
      </c>
      <c r="AC129" s="12"/>
      <c r="AD129" s="13"/>
    </row>
    <row r="130" spans="1:30" x14ac:dyDescent="0.3">
      <c r="A130" s="17">
        <v>42759</v>
      </c>
      <c r="B130" s="18">
        <v>9.4780080767352393E-3</v>
      </c>
      <c r="C130" s="8">
        <f t="shared" si="7"/>
        <v>-7.6521991923264754E-2</v>
      </c>
      <c r="D130" s="5">
        <f t="shared" si="8"/>
        <v>5.8556152479041961E-3</v>
      </c>
      <c r="E130" s="5">
        <f t="shared" si="10"/>
        <v>6.8791196089002266E-3</v>
      </c>
      <c r="F130" s="5">
        <f>B$6+B$7*E123+B$8*(H129*100)^2</f>
        <v>0.25078015055336345</v>
      </c>
      <c r="G130" s="8">
        <v>4.9733008320099262E-3</v>
      </c>
      <c r="H130" s="8">
        <f t="shared" si="11"/>
        <v>5.0077954286628316E-3</v>
      </c>
      <c r="I130" s="7">
        <f t="shared" si="9"/>
        <v>3.4494596652905399E-5</v>
      </c>
      <c r="J130" s="10">
        <f t="shared" si="12"/>
        <v>6.9359561824384229E-3</v>
      </c>
      <c r="K130" s="10">
        <f t="shared" si="13"/>
        <v>2.3833019460628435E-5</v>
      </c>
      <c r="AC130" s="12"/>
      <c r="AD130" s="13"/>
    </row>
    <row r="131" spans="1:30" x14ac:dyDescent="0.3">
      <c r="A131" s="17">
        <v>42760</v>
      </c>
      <c r="B131" s="18">
        <v>1.207487741585337E-2</v>
      </c>
      <c r="C131" s="8">
        <f t="shared" si="7"/>
        <v>-7.392512258414663E-2</v>
      </c>
      <c r="D131" s="5">
        <f t="shared" si="8"/>
        <v>5.4649237490811062E-3</v>
      </c>
      <c r="E131" s="5">
        <f t="shared" si="10"/>
        <v>5.8556152479041961E-3</v>
      </c>
      <c r="F131" s="5">
        <f>B$6+B$7*E123+B$8*(H130*100)^2</f>
        <v>0.26250293345611836</v>
      </c>
      <c r="G131" s="8">
        <v>6.1162946320668333E-3</v>
      </c>
      <c r="H131" s="8">
        <f t="shared" si="11"/>
        <v>5.1235040105002197E-3</v>
      </c>
      <c r="I131" s="7">
        <f t="shared" si="9"/>
        <v>9.9279062156661362E-4</v>
      </c>
      <c r="J131" s="10">
        <f t="shared" si="12"/>
        <v>0.16231896618608893</v>
      </c>
      <c r="K131" s="10">
        <f t="shared" si="13"/>
        <v>1.6653926433816579E-2</v>
      </c>
      <c r="AC131" s="12"/>
      <c r="AD131" s="13"/>
    </row>
    <row r="132" spans="1:30" x14ac:dyDescent="0.3">
      <c r="A132" s="17">
        <v>42762</v>
      </c>
      <c r="B132" s="18">
        <v>6.2715955207190864E-3</v>
      </c>
      <c r="C132" s="8">
        <f t="shared" si="7"/>
        <v>-7.9728404479280909E-2</v>
      </c>
      <c r="D132" s="5">
        <f t="shared" si="8"/>
        <v>6.3566184808118206E-3</v>
      </c>
      <c r="E132" s="5">
        <f t="shared" si="10"/>
        <v>5.4649237490811062E-3</v>
      </c>
      <c r="F132" s="5">
        <f>B$6+B$7*E123+B$8*(H131*100)^2</f>
        <v>0.27272402786903027</v>
      </c>
      <c r="G132" s="8">
        <v>5.4956238885224126E-3</v>
      </c>
      <c r="H132" s="8">
        <f t="shared" si="11"/>
        <v>5.2222986114261053E-3</v>
      </c>
      <c r="I132" s="7">
        <f t="shared" si="9"/>
        <v>2.7332527709630731E-4</v>
      </c>
      <c r="J132" s="10">
        <f t="shared" si="12"/>
        <v>4.9735076970450251E-2</v>
      </c>
      <c r="K132" s="10">
        <f t="shared" si="13"/>
        <v>1.3236503442615177E-3</v>
      </c>
      <c r="AC132" s="12"/>
      <c r="AD132" s="13"/>
    </row>
    <row r="133" spans="1:30" x14ac:dyDescent="0.3">
      <c r="A133" s="17">
        <v>42765</v>
      </c>
      <c r="B133" s="18">
        <v>-1.180663954780939E-3</v>
      </c>
      <c r="C133" s="8">
        <f t="shared" si="7"/>
        <v>-8.7180663954780926E-2</v>
      </c>
      <c r="D133" s="5">
        <f t="shared" si="8"/>
        <v>7.6004681675964384E-3</v>
      </c>
      <c r="E133" s="5">
        <f t="shared" si="10"/>
        <v>6.3566184808118206E-3</v>
      </c>
      <c r="F133" s="5">
        <f>B$6+B$7*E123+B$8*(H132*100)^2</f>
        <v>0.28163580008764816</v>
      </c>
      <c r="G133" s="8">
        <v>3.3408569828498663E-3</v>
      </c>
      <c r="H133" s="8">
        <f t="shared" si="11"/>
        <v>5.3069369704910581E-3</v>
      </c>
      <c r="I133" s="7">
        <f t="shared" si="9"/>
        <v>1.9660799876411918E-3</v>
      </c>
      <c r="J133" s="10">
        <f t="shared" si="12"/>
        <v>0.58849570566293974</v>
      </c>
      <c r="K133" s="10">
        <f t="shared" si="13"/>
        <v>9.2313882033528305E-2</v>
      </c>
      <c r="AC133" s="12"/>
      <c r="AD133" s="13"/>
    </row>
    <row r="134" spans="1:30" x14ac:dyDescent="0.3">
      <c r="A134" s="17">
        <v>42766</v>
      </c>
      <c r="B134" s="18">
        <v>-6.9758967862637716E-3</v>
      </c>
      <c r="C134" s="8">
        <f t="shared" si="7"/>
        <v>-9.2975896786263765E-2</v>
      </c>
      <c r="D134" s="5">
        <f t="shared" si="8"/>
        <v>8.6445173832099733E-3</v>
      </c>
      <c r="E134" s="5">
        <f t="shared" si="10"/>
        <v>7.6004681675964384E-3</v>
      </c>
      <c r="F134" s="5">
        <f>B$6+B$7*E123+B$8*(H133*100)^2</f>
        <v>0.28940597428506115</v>
      </c>
      <c r="G134" s="8">
        <v>4.1739955132335258E-3</v>
      </c>
      <c r="H134" s="8">
        <f t="shared" si="11"/>
        <v>5.3796465895545702E-3</v>
      </c>
      <c r="I134" s="7">
        <f t="shared" si="9"/>
        <v>1.2056510763210444E-3</v>
      </c>
      <c r="J134" s="10">
        <f t="shared" si="12"/>
        <v>0.28884819652981519</v>
      </c>
      <c r="K134" s="10">
        <f t="shared" si="13"/>
        <v>2.9635513610520192E-2</v>
      </c>
      <c r="AC134" s="12"/>
      <c r="AD134" s="13"/>
    </row>
    <row r="135" spans="1:30" x14ac:dyDescent="0.3">
      <c r="A135" s="17">
        <v>42767</v>
      </c>
      <c r="B135" s="18">
        <v>1.7409062049359859E-2</v>
      </c>
      <c r="C135" s="8">
        <f t="shared" si="7"/>
        <v>-6.8590937950640141E-2</v>
      </c>
      <c r="D135" s="5">
        <f t="shared" si="8"/>
        <v>4.7047167689485657E-3</v>
      </c>
      <c r="E135" s="5">
        <f t="shared" si="10"/>
        <v>8.6445173832099733E-3</v>
      </c>
      <c r="F135" s="5">
        <f>B$6+B$7*E123+B$8*(H134*100)^2</f>
        <v>0.29618078916778551</v>
      </c>
      <c r="G135" s="8">
        <v>9.989036400998649E-3</v>
      </c>
      <c r="H135" s="8">
        <f t="shared" si="11"/>
        <v>5.4422494353694E-3</v>
      </c>
      <c r="I135" s="7">
        <f t="shared" si="9"/>
        <v>4.546786965629249E-3</v>
      </c>
      <c r="J135" s="10">
        <f t="shared" si="12"/>
        <v>0.45517773517920967</v>
      </c>
      <c r="K135" s="10">
        <f t="shared" si="13"/>
        <v>0.2281653080051278</v>
      </c>
      <c r="AC135" s="12"/>
      <c r="AD135" s="13"/>
    </row>
    <row r="136" spans="1:30" x14ac:dyDescent="0.3">
      <c r="A136" s="17">
        <v>42768</v>
      </c>
      <c r="B136" s="18">
        <v>3.0147756709082347E-3</v>
      </c>
      <c r="C136" s="8">
        <f t="shared" si="7"/>
        <v>-8.2985224329091764E-2</v>
      </c>
      <c r="D136" s="5">
        <f t="shared" si="8"/>
        <v>6.8865474569496836E-3</v>
      </c>
      <c r="E136" s="5">
        <f t="shared" si="10"/>
        <v>4.7047167689485657E-3</v>
      </c>
      <c r="F136" s="5">
        <f>B$6+B$7*E123+B$8*(H135*100)^2</f>
        <v>0.30208775026403289</v>
      </c>
      <c r="G136" s="8">
        <v>5.309736382081578E-3</v>
      </c>
      <c r="H136" s="8">
        <f t="shared" si="11"/>
        <v>5.4962509973984349E-3</v>
      </c>
      <c r="I136" s="7">
        <f t="shared" si="9"/>
        <v>1.8651461531685697E-4</v>
      </c>
      <c r="J136" s="10">
        <f t="shared" si="12"/>
        <v>3.5126906854787691E-2</v>
      </c>
      <c r="K136" s="10">
        <f t="shared" si="13"/>
        <v>5.8915501597889275E-4</v>
      </c>
      <c r="AC136" s="12"/>
      <c r="AD136" s="13"/>
    </row>
    <row r="137" spans="1:30" x14ac:dyDescent="0.3">
      <c r="A137" s="17">
        <v>42769</v>
      </c>
      <c r="B137" s="18">
        <v>4.9268155830874995E-4</v>
      </c>
      <c r="C137" s="8">
        <f t="shared" si="7"/>
        <v>-8.5507318441691238E-2</v>
      </c>
      <c r="D137" s="5">
        <f t="shared" si="8"/>
        <v>7.3115015070887909E-3</v>
      </c>
      <c r="E137" s="5">
        <f t="shared" si="10"/>
        <v>6.8865474569496836E-3</v>
      </c>
      <c r="F137" s="5">
        <f>B$6+B$7*E123+B$8*(H136*100)^2</f>
        <v>0.30723802964385105</v>
      </c>
      <c r="G137" s="8">
        <v>4.5293203978953199E-3</v>
      </c>
      <c r="H137" s="8">
        <f t="shared" si="11"/>
        <v>5.5429056427459692E-3</v>
      </c>
      <c r="I137" s="7">
        <f t="shared" si="9"/>
        <v>1.0135852448506493E-3</v>
      </c>
      <c r="J137" s="10">
        <f t="shared" si="12"/>
        <v>0.22378307467973366</v>
      </c>
      <c r="K137" s="10">
        <f t="shared" si="13"/>
        <v>1.9085224481201646E-2</v>
      </c>
      <c r="AC137" s="12"/>
      <c r="AD137" s="13"/>
    </row>
    <row r="138" spans="1:30" x14ac:dyDescent="0.3">
      <c r="A138" s="17">
        <v>42772</v>
      </c>
      <c r="B138" s="18">
        <v>7.0134539803931896E-3</v>
      </c>
      <c r="C138" s="8">
        <f t="shared" si="7"/>
        <v>-7.8986546019606807E-2</v>
      </c>
      <c r="D138" s="5">
        <f t="shared" si="8"/>
        <v>6.2388744521074636E-3</v>
      </c>
      <c r="E138" s="5">
        <f t="shared" si="10"/>
        <v>7.3115015070887909E-3</v>
      </c>
      <c r="F138" s="5">
        <f>B$6+B$7*E123+B$8*(H137*100)^2</f>
        <v>0.31172855823511436</v>
      </c>
      <c r="G138" s="8">
        <v>4.6557718876196778E-3</v>
      </c>
      <c r="H138" s="8">
        <f t="shared" si="11"/>
        <v>5.5832656952281463E-3</v>
      </c>
      <c r="I138" s="7">
        <f t="shared" si="9"/>
        <v>9.2749380760846854E-4</v>
      </c>
      <c r="J138" s="10">
        <f t="shared" si="12"/>
        <v>0.19921375660066143</v>
      </c>
      <c r="K138" s="10">
        <f t="shared" si="13"/>
        <v>1.5545832892818856E-2</v>
      </c>
      <c r="AC138" s="12"/>
      <c r="AD138" s="13"/>
    </row>
    <row r="139" spans="1:30" x14ac:dyDescent="0.3">
      <c r="A139" s="17">
        <v>42773</v>
      </c>
      <c r="B139" s="18">
        <v>-3.6678215884962378E-3</v>
      </c>
      <c r="C139" s="8">
        <f t="shared" si="7"/>
        <v>-8.9667821588496233E-2</v>
      </c>
      <c r="D139" s="5">
        <f t="shared" si="8"/>
        <v>8.0403182284263918E-3</v>
      </c>
      <c r="E139" s="5">
        <f t="shared" si="10"/>
        <v>6.2388744521074636E-3</v>
      </c>
      <c r="F139" s="5">
        <f>B$6+B$7*E123+B$8*(H138*100)^2</f>
        <v>0.31564385011383694</v>
      </c>
      <c r="G139" s="8">
        <v>5.41498391751435E-3</v>
      </c>
      <c r="H139" s="8">
        <f t="shared" si="11"/>
        <v>5.6182190248675514E-3</v>
      </c>
      <c r="I139" s="7">
        <f t="shared" si="9"/>
        <v>2.0323510735320138E-4</v>
      </c>
      <c r="J139" s="10">
        <f t="shared" si="12"/>
        <v>3.7531987250387394E-2</v>
      </c>
      <c r="K139" s="10">
        <f t="shared" si="13"/>
        <v>6.7050962692105642E-4</v>
      </c>
      <c r="AC139" s="12"/>
      <c r="AD139" s="13"/>
    </row>
    <row r="140" spans="1:30" x14ac:dyDescent="0.3">
      <c r="A140" s="17">
        <v>42774</v>
      </c>
      <c r="B140" s="18">
        <v>-1.5978871531257721E-3</v>
      </c>
      <c r="C140" s="8">
        <f t="shared" ref="C140:C203" si="14">B140-B$5</f>
        <v>-8.7597887153125761E-2</v>
      </c>
      <c r="D140" s="5">
        <f t="shared" ref="D140:D203" si="15">C140^2</f>
        <v>7.6733898336917555E-3</v>
      </c>
      <c r="E140" s="5">
        <f t="shared" si="10"/>
        <v>8.0403182284263918E-3</v>
      </c>
      <c r="F140" s="5">
        <f>B$6+B$7*E123+B$8*(H139*100)^2</f>
        <v>0.31905759310289517</v>
      </c>
      <c r="G140" s="8">
        <v>6.4238031687697183E-3</v>
      </c>
      <c r="H140" s="8">
        <f t="shared" si="11"/>
        <v>5.6485183287557387E-3</v>
      </c>
      <c r="I140" s="7">
        <f t="shared" si="9"/>
        <v>7.752848400139796E-4</v>
      </c>
      <c r="J140" s="10">
        <f t="shared" si="12"/>
        <v>0.1206893828539366</v>
      </c>
      <c r="K140" s="10">
        <f t="shared" si="13"/>
        <v>8.637481631523336E-3</v>
      </c>
      <c r="AC140" s="12"/>
      <c r="AD140" s="13"/>
    </row>
    <row r="141" spans="1:30" x14ac:dyDescent="0.3">
      <c r="A141" s="17">
        <v>42775</v>
      </c>
      <c r="B141" s="18">
        <v>1.4051420346470425E-3</v>
      </c>
      <c r="C141" s="8">
        <f t="shared" si="14"/>
        <v>-8.4594857965352946E-2</v>
      </c>
      <c r="D141" s="5">
        <f t="shared" si="15"/>
        <v>7.1562899941782386E-3</v>
      </c>
      <c r="E141" s="5">
        <f t="shared" si="10"/>
        <v>7.6733898336917555E-3</v>
      </c>
      <c r="F141" s="5">
        <f>B$6+B$7*E123+B$8*(H140*100)^2</f>
        <v>0.32203403561505506</v>
      </c>
      <c r="G141" s="8">
        <v>7.7291874369486866E-3</v>
      </c>
      <c r="H141" s="8">
        <f t="shared" si="11"/>
        <v>5.6748042751715681E-3</v>
      </c>
      <c r="I141" s="7">
        <f t="shared" ref="I141:I204" si="16">SQRT((G141-H141)^2)</f>
        <v>2.0543831617771185E-3</v>
      </c>
      <c r="J141" s="10">
        <f t="shared" si="12"/>
        <v>0.26579548995749852</v>
      </c>
      <c r="K141" s="10">
        <f t="shared" si="13"/>
        <v>5.3050663979394619E-2</v>
      </c>
      <c r="AC141" s="12"/>
      <c r="AD141" s="13"/>
    </row>
    <row r="142" spans="1:30" x14ac:dyDescent="0.3">
      <c r="A142" s="17">
        <v>42776</v>
      </c>
      <c r="B142" s="18">
        <v>1.6062351186341833E-4</v>
      </c>
      <c r="C142" s="8">
        <f t="shared" si="14"/>
        <v>-8.5839376488136582E-2</v>
      </c>
      <c r="D142" s="5">
        <f t="shared" si="15"/>
        <v>7.3683985558720558E-3</v>
      </c>
      <c r="E142" s="5">
        <f t="shared" ref="E142:E205" si="17">D141</f>
        <v>7.1562899941782386E-3</v>
      </c>
      <c r="F142" s="5">
        <f>B$6+B$7*E123+B$8*(H141*100)^2</f>
        <v>0.32462919584140715</v>
      </c>
      <c r="G142" s="8">
        <v>4.1841296100934731E-3</v>
      </c>
      <c r="H142" s="8">
        <f t="shared" ref="H142:H205" si="18">SQRT(F142)/100</f>
        <v>5.6976240297285955E-3</v>
      </c>
      <c r="I142" s="7">
        <f t="shared" si="16"/>
        <v>1.5134944196351224E-3</v>
      </c>
      <c r="J142" s="10">
        <f t="shared" ref="J142:J205" si="19">ABS(G142-H142)/G142</f>
        <v>0.36172264262179754</v>
      </c>
      <c r="K142" s="10">
        <f t="shared" ref="K142:K205" si="20">G142/H142-LN(G142/H142)-1</f>
        <v>4.3114483522832536E-2</v>
      </c>
      <c r="AC142" s="12"/>
      <c r="AD142" s="13"/>
    </row>
    <row r="143" spans="1:30" x14ac:dyDescent="0.3">
      <c r="A143" s="17">
        <v>42779</v>
      </c>
      <c r="B143" s="18">
        <v>6.1282084695548906E-4</v>
      </c>
      <c r="C143" s="8">
        <f t="shared" si="14"/>
        <v>-8.5387179153044501E-2</v>
      </c>
      <c r="D143" s="5">
        <f t="shared" si="15"/>
        <v>7.2909703637141178E-3</v>
      </c>
      <c r="E143" s="5">
        <f t="shared" si="17"/>
        <v>7.3683985558720558E-3</v>
      </c>
      <c r="F143" s="5">
        <f>B$6+B$7*E123+B$8*(H142*100)^2</f>
        <v>0.32689191604276358</v>
      </c>
      <c r="G143" s="8">
        <v>7.8170676863404832E-3</v>
      </c>
      <c r="H143" s="8">
        <f t="shared" si="18"/>
        <v>5.7174462484816035E-3</v>
      </c>
      <c r="I143" s="7">
        <f t="shared" si="16"/>
        <v>2.0996214378588797E-3</v>
      </c>
      <c r="J143" s="10">
        <f t="shared" si="19"/>
        <v>0.268594506547225</v>
      </c>
      <c r="K143" s="10">
        <f t="shared" si="20"/>
        <v>5.4443376330078674E-2</v>
      </c>
      <c r="AC143" s="12"/>
      <c r="AD143" s="13"/>
    </row>
    <row r="144" spans="1:30" x14ac:dyDescent="0.3">
      <c r="A144" s="17">
        <v>42780</v>
      </c>
      <c r="B144" s="18">
        <v>-4.342350358782189E-4</v>
      </c>
      <c r="C144" s="8">
        <f t="shared" si="14"/>
        <v>-8.6434235035878215E-2</v>
      </c>
      <c r="D144" s="5">
        <f t="shared" si="15"/>
        <v>7.4708769862374368E-3</v>
      </c>
      <c r="E144" s="5">
        <f t="shared" si="17"/>
        <v>7.2909703637141178E-3</v>
      </c>
      <c r="F144" s="5">
        <f>B$6+B$7*E123+B$8*(H143*100)^2</f>
        <v>0.32886478178632633</v>
      </c>
      <c r="G144" s="8">
        <v>3.4952677991207512E-3</v>
      </c>
      <c r="H144" s="8">
        <f t="shared" si="18"/>
        <v>5.7346733279789027E-3</v>
      </c>
      <c r="I144" s="7">
        <f t="shared" si="16"/>
        <v>2.2394055288581516E-3</v>
      </c>
      <c r="J144" s="10">
        <f t="shared" si="19"/>
        <v>0.64069640942004025</v>
      </c>
      <c r="K144" s="10">
        <f t="shared" si="20"/>
        <v>0.1046180722949519</v>
      </c>
      <c r="AC144" s="12"/>
      <c r="AD144" s="13"/>
    </row>
    <row r="145" spans="1:30" x14ac:dyDescent="0.3">
      <c r="A145" s="17">
        <v>42781</v>
      </c>
      <c r="B145" s="18">
        <v>-6.505038223772683E-3</v>
      </c>
      <c r="C145" s="8">
        <f t="shared" si="14"/>
        <v>-9.2505038223772679E-2</v>
      </c>
      <c r="D145" s="5">
        <f t="shared" si="15"/>
        <v>8.5571820967816452E-3</v>
      </c>
      <c r="E145" s="5">
        <f t="shared" si="17"/>
        <v>7.4708769862374368E-3</v>
      </c>
      <c r="F145" s="5">
        <f>B$6+B$7*E145+B$8*(G144*100)^2</f>
        <v>0.15044839218009881</v>
      </c>
      <c r="G145" s="8">
        <v>6.7220647589843474E-3</v>
      </c>
      <c r="H145" s="8">
        <f t="shared" si="18"/>
        <v>3.8787677447882701E-3</v>
      </c>
      <c r="I145" s="7">
        <f t="shared" si="16"/>
        <v>2.8432970141960773E-3</v>
      </c>
      <c r="J145" s="10">
        <f t="shared" si="19"/>
        <v>0.42297971176131272</v>
      </c>
      <c r="K145" s="10">
        <f t="shared" si="20"/>
        <v>0.18316346504091463</v>
      </c>
      <c r="AC145" s="12"/>
      <c r="AD145" s="13"/>
    </row>
    <row r="146" spans="1:30" x14ac:dyDescent="0.3">
      <c r="A146" s="17">
        <v>42782</v>
      </c>
      <c r="B146" s="18">
        <v>5.1617955771643418E-3</v>
      </c>
      <c r="C146" s="8">
        <f t="shared" si="14"/>
        <v>-8.0838204422835652E-2</v>
      </c>
      <c r="D146" s="5">
        <f t="shared" si="15"/>
        <v>6.5348152943081658E-3</v>
      </c>
      <c r="E146" s="5">
        <f t="shared" si="17"/>
        <v>8.5571820967816452E-3</v>
      </c>
      <c r="F146" s="5">
        <f>B$6+B$7*E145+B$8*(H145*100)^2</f>
        <v>0.17510522048730054</v>
      </c>
      <c r="G146" s="8">
        <v>4.7801263800759646E-3</v>
      </c>
      <c r="H146" s="8">
        <f t="shared" si="18"/>
        <v>4.1845575690543499E-3</v>
      </c>
      <c r="I146" s="7">
        <f t="shared" si="16"/>
        <v>5.9556881102161476E-4</v>
      </c>
      <c r="J146" s="10">
        <f t="shared" si="19"/>
        <v>0.12459269142004362</v>
      </c>
      <c r="K146" s="10">
        <f t="shared" si="20"/>
        <v>9.2593900892092851E-3</v>
      </c>
      <c r="AC146" s="12"/>
      <c r="AD146" s="13"/>
    </row>
    <row r="147" spans="1:30" x14ac:dyDescent="0.3">
      <c r="A147" s="17">
        <v>42783</v>
      </c>
      <c r="B147" s="18">
        <v>5.900331055724746E-3</v>
      </c>
      <c r="C147" s="8">
        <f t="shared" si="14"/>
        <v>-8.0099668944275254E-2</v>
      </c>
      <c r="D147" s="5">
        <f t="shared" si="15"/>
        <v>6.4159569649824937E-3</v>
      </c>
      <c r="E147" s="5">
        <f t="shared" si="17"/>
        <v>6.5348152943081658E-3</v>
      </c>
      <c r="F147" s="5">
        <f>B$6+B$7*E145+B$8*(H146*100)^2</f>
        <v>0.19660350908834967</v>
      </c>
      <c r="G147" s="8">
        <v>1.4351628701113497E-2</v>
      </c>
      <c r="H147" s="8">
        <f t="shared" si="18"/>
        <v>4.4339994258947493E-3</v>
      </c>
      <c r="I147" s="7">
        <f t="shared" si="16"/>
        <v>9.9176292752187478E-3</v>
      </c>
      <c r="J147" s="10">
        <f t="shared" si="19"/>
        <v>0.69104555878381047</v>
      </c>
      <c r="K147" s="10">
        <f t="shared" si="20"/>
        <v>1.0621617229275082</v>
      </c>
      <c r="AC147" s="12"/>
      <c r="AD147" s="13"/>
    </row>
    <row r="148" spans="1:30" x14ac:dyDescent="0.3">
      <c r="A148" s="17">
        <v>42786</v>
      </c>
      <c r="B148" s="18">
        <v>6.7505582458061092E-3</v>
      </c>
      <c r="C148" s="8">
        <f t="shared" si="14"/>
        <v>-7.9249441754193878E-2</v>
      </c>
      <c r="D148" s="5">
        <f t="shared" si="15"/>
        <v>6.2804740183513676E-3</v>
      </c>
      <c r="E148" s="5">
        <f t="shared" si="17"/>
        <v>6.4159569649824937E-3</v>
      </c>
      <c r="F148" s="5">
        <f>B$6+B$7*E145+B$8*(H147*100)^2</f>
        <v>0.21534786691960439</v>
      </c>
      <c r="G148" s="8">
        <v>5.4547362880497064E-3</v>
      </c>
      <c r="H148" s="8">
        <f t="shared" si="18"/>
        <v>4.640558877113881E-3</v>
      </c>
      <c r="I148" s="7">
        <f t="shared" si="16"/>
        <v>8.1417741093582543E-4</v>
      </c>
      <c r="J148" s="10">
        <f t="shared" si="19"/>
        <v>0.14926063661767369</v>
      </c>
      <c r="K148" s="10">
        <f t="shared" si="20"/>
        <v>1.3798668966335415E-2</v>
      </c>
      <c r="AC148" s="12"/>
      <c r="AD148" s="13"/>
    </row>
    <row r="149" spans="1:30" x14ac:dyDescent="0.3">
      <c r="A149" s="17">
        <v>42787</v>
      </c>
      <c r="B149" s="18">
        <v>3.4832583042694472E-3</v>
      </c>
      <c r="C149" s="8">
        <f t="shared" si="14"/>
        <v>-8.2516741695730547E-2</v>
      </c>
      <c r="D149" s="5">
        <f t="shared" si="15"/>
        <v>6.8090126600799166E-3</v>
      </c>
      <c r="E149" s="5">
        <f t="shared" si="17"/>
        <v>6.2804740183513676E-3</v>
      </c>
      <c r="F149" s="5">
        <f>B$6+B$7*E145+B$8*(H148*100)^2</f>
        <v>0.23169107251267546</v>
      </c>
      <c r="G149" s="8">
        <v>5.2791857489614029E-3</v>
      </c>
      <c r="H149" s="8">
        <f t="shared" si="18"/>
        <v>4.8134298843202803E-3</v>
      </c>
      <c r="I149" s="7">
        <f t="shared" si="16"/>
        <v>4.6575586464112258E-4</v>
      </c>
      <c r="J149" s="10">
        <f t="shared" si="19"/>
        <v>8.8224943540346684E-2</v>
      </c>
      <c r="K149" s="10">
        <f t="shared" si="20"/>
        <v>4.3997748898205735E-3</v>
      </c>
      <c r="AC149" s="12"/>
      <c r="AD149" s="13"/>
    </row>
    <row r="150" spans="1:30" x14ac:dyDescent="0.3">
      <c r="A150" s="17">
        <v>42788</v>
      </c>
      <c r="B150" s="18">
        <v>3.5789631617828771E-3</v>
      </c>
      <c r="C150" s="8">
        <f t="shared" si="14"/>
        <v>-8.242103683821711E-2</v>
      </c>
      <c r="D150" s="5">
        <f t="shared" si="15"/>
        <v>6.7932273134867415E-3</v>
      </c>
      <c r="E150" s="5">
        <f t="shared" si="17"/>
        <v>6.8090126600799166E-3</v>
      </c>
      <c r="F150" s="5">
        <f>B$6+B$7*E145+B$8*(H149*100)^2</f>
        <v>0.2459407134692741</v>
      </c>
      <c r="G150" s="8">
        <v>4.6486636258083538E-3</v>
      </c>
      <c r="H150" s="8">
        <f t="shared" si="18"/>
        <v>4.959241005126431E-3</v>
      </c>
      <c r="I150" s="7">
        <f t="shared" si="16"/>
        <v>3.105773793180772E-4</v>
      </c>
      <c r="J150" s="10">
        <f t="shared" si="19"/>
        <v>6.6810034951511693E-2</v>
      </c>
      <c r="K150" s="10">
        <f t="shared" si="20"/>
        <v>2.0469295251779318E-3</v>
      </c>
      <c r="AC150" s="12"/>
      <c r="AD150" s="13"/>
    </row>
    <row r="151" spans="1:30" x14ac:dyDescent="0.3">
      <c r="A151" s="17">
        <v>42789</v>
      </c>
      <c r="B151" s="18">
        <v>9.785630959335029E-4</v>
      </c>
      <c r="C151" s="8">
        <f t="shared" si="14"/>
        <v>-8.5021436904066494E-2</v>
      </c>
      <c r="D151" s="5">
        <f t="shared" si="15"/>
        <v>7.2286447332321601E-3</v>
      </c>
      <c r="E151" s="5">
        <f t="shared" si="17"/>
        <v>6.7932273134867415E-3</v>
      </c>
      <c r="F151" s="5">
        <f>B$6+B$7*E145+B$8*(H150*100)^2</f>
        <v>0.25836497541933251</v>
      </c>
      <c r="G151" s="8">
        <v>5.596908101375417E-3</v>
      </c>
      <c r="H151" s="8">
        <f t="shared" si="18"/>
        <v>5.0829614932569826E-3</v>
      </c>
      <c r="I151" s="7">
        <f t="shared" si="16"/>
        <v>5.1394660811843445E-4</v>
      </c>
      <c r="J151" s="10">
        <f t="shared" si="19"/>
        <v>9.1826879914668272E-2</v>
      </c>
      <c r="K151" s="10">
        <f t="shared" si="20"/>
        <v>4.7913893124709173E-3</v>
      </c>
      <c r="AC151" s="12"/>
      <c r="AD151" s="13"/>
    </row>
    <row r="152" spans="1:30" x14ac:dyDescent="0.3">
      <c r="A152" s="17">
        <v>42793</v>
      </c>
      <c r="B152" s="18">
        <v>-2.7757980518828369E-3</v>
      </c>
      <c r="C152" s="8">
        <f t="shared" si="14"/>
        <v>-8.8775798051882834E-2</v>
      </c>
      <c r="D152" s="5">
        <f t="shared" si="15"/>
        <v>7.8811423197486848E-3</v>
      </c>
      <c r="E152" s="5">
        <f t="shared" si="17"/>
        <v>7.2286447332321601E-3</v>
      </c>
      <c r="F152" s="5">
        <f>B$6+B$7*E145+B$8*(H151*100)^2</f>
        <v>0.26919768941358835</v>
      </c>
      <c r="G152" s="8">
        <v>3.5369156199893106E-3</v>
      </c>
      <c r="H152" s="8">
        <f t="shared" si="18"/>
        <v>5.1884264417411596E-3</v>
      </c>
      <c r="I152" s="7">
        <f t="shared" si="16"/>
        <v>1.651510821751849E-3</v>
      </c>
      <c r="J152" s="10">
        <f t="shared" si="19"/>
        <v>0.4669353185634777</v>
      </c>
      <c r="K152" s="10">
        <f t="shared" si="20"/>
        <v>6.4868722092252584E-2</v>
      </c>
      <c r="AC152" s="12"/>
      <c r="AD152" s="13"/>
    </row>
    <row r="153" spans="1:30" x14ac:dyDescent="0.3">
      <c r="A153" s="17">
        <v>42794</v>
      </c>
      <c r="B153" s="18">
        <v>-2.417135923715103E-3</v>
      </c>
      <c r="C153" s="8">
        <f t="shared" si="14"/>
        <v>-8.8417135923715098E-2</v>
      </c>
      <c r="D153" s="5">
        <f t="shared" si="15"/>
        <v>7.8175899249527114E-3</v>
      </c>
      <c r="E153" s="5">
        <f t="shared" si="17"/>
        <v>7.8811423197486848E-3</v>
      </c>
      <c r="F153" s="5">
        <f>B$6+B$7*E145+B$8*(H152*100)^2</f>
        <v>0.27864273274517998</v>
      </c>
      <c r="G153" s="8">
        <v>3.2834510368753367E-3</v>
      </c>
      <c r="H153" s="8">
        <f t="shared" si="18"/>
        <v>5.2786620723927757E-3</v>
      </c>
      <c r="I153" s="7">
        <f t="shared" si="16"/>
        <v>1.995211035517439E-3</v>
      </c>
      <c r="J153" s="10">
        <f t="shared" si="19"/>
        <v>0.60765670421452722</v>
      </c>
      <c r="K153" s="10">
        <f t="shared" si="20"/>
        <v>9.6801000082912481E-2</v>
      </c>
      <c r="AC153" s="12"/>
      <c r="AD153" s="13"/>
    </row>
    <row r="154" spans="1:30" x14ac:dyDescent="0.3">
      <c r="A154" s="17">
        <v>42795</v>
      </c>
      <c r="B154" s="18">
        <v>8.3554641227745301E-3</v>
      </c>
      <c r="C154" s="8">
        <f t="shared" si="14"/>
        <v>-7.764453587722546E-2</v>
      </c>
      <c r="D154" s="5">
        <f t="shared" si="15"/>
        <v>6.0286739515897515E-3</v>
      </c>
      <c r="E154" s="5">
        <f t="shared" si="17"/>
        <v>7.8175899249527114E-3</v>
      </c>
      <c r="F154" s="5">
        <f>B$6+B$7*E145+B$8*(H153*100)^2</f>
        <v>0.28687786602599474</v>
      </c>
      <c r="G154" s="8">
        <v>5.3803998391211295E-3</v>
      </c>
      <c r="H154" s="8">
        <f t="shared" si="18"/>
        <v>5.3560980762677856E-3</v>
      </c>
      <c r="I154" s="7">
        <f t="shared" si="16"/>
        <v>2.4301762853343872E-5</v>
      </c>
      <c r="J154" s="10">
        <f t="shared" si="19"/>
        <v>4.5167206118483351E-3</v>
      </c>
      <c r="K154" s="10">
        <f t="shared" si="20"/>
        <v>1.0262125901272512E-5</v>
      </c>
      <c r="AC154" s="12"/>
      <c r="AD154" s="13"/>
    </row>
    <row r="155" spans="1:30" x14ac:dyDescent="0.3">
      <c r="A155" s="17">
        <v>42796</v>
      </c>
      <c r="B155" s="18">
        <v>-5.004869085532734E-3</v>
      </c>
      <c r="C155" s="8">
        <f t="shared" si="14"/>
        <v>-9.1004869085532722E-2</v>
      </c>
      <c r="D155" s="5">
        <f t="shared" si="15"/>
        <v>8.2818861972749486E-3</v>
      </c>
      <c r="E155" s="5">
        <f t="shared" si="17"/>
        <v>6.0286739515897515E-3</v>
      </c>
      <c r="F155" s="5">
        <f>B$6+B$7*E145+B$8*(H154*100)^2</f>
        <v>0.29405807873353718</v>
      </c>
      <c r="G155" s="8">
        <v>7.8693032876449749E-3</v>
      </c>
      <c r="H155" s="8">
        <f t="shared" si="18"/>
        <v>5.4227122248330416E-3</v>
      </c>
      <c r="I155" s="7">
        <f t="shared" si="16"/>
        <v>2.4465910628119333E-3</v>
      </c>
      <c r="J155" s="10">
        <f t="shared" si="19"/>
        <v>0.3109031350530293</v>
      </c>
      <c r="K155" s="10">
        <f t="shared" si="20"/>
        <v>7.8801362378802864E-2</v>
      </c>
      <c r="AC155" s="12"/>
      <c r="AD155" s="13"/>
    </row>
    <row r="156" spans="1:30" x14ac:dyDescent="0.3">
      <c r="A156" s="17">
        <v>42797</v>
      </c>
      <c r="B156" s="18">
        <v>-2.5453646358703213E-4</v>
      </c>
      <c r="C156" s="8">
        <f t="shared" si="14"/>
        <v>-8.6254536463587023E-2</v>
      </c>
      <c r="D156" s="5">
        <f t="shared" si="15"/>
        <v>7.4398450605482631E-3</v>
      </c>
      <c r="E156" s="5">
        <f t="shared" si="17"/>
        <v>8.2818861972749486E-3</v>
      </c>
      <c r="F156" s="5">
        <f>B$6+B$7*E145+B$8*(H155*100)^2</f>
        <v>0.30031850619324341</v>
      </c>
      <c r="G156" s="8">
        <v>3.8040056329046016E-3</v>
      </c>
      <c r="H156" s="8">
        <f t="shared" si="18"/>
        <v>5.4801323541794449E-3</v>
      </c>
      <c r="I156" s="7">
        <f t="shared" si="16"/>
        <v>1.6761267212748432E-3</v>
      </c>
      <c r="J156" s="10">
        <f t="shared" si="19"/>
        <v>0.44062151401048616</v>
      </c>
      <c r="K156" s="10">
        <f t="shared" si="20"/>
        <v>5.9219474127249594E-2</v>
      </c>
      <c r="AC156" s="12"/>
      <c r="AD156" s="13"/>
    </row>
    <row r="157" spans="1:30" x14ac:dyDescent="0.3">
      <c r="A157" s="17">
        <v>42800</v>
      </c>
      <c r="B157" s="18">
        <v>7.4546942959123836E-3</v>
      </c>
      <c r="C157" s="8">
        <f t="shared" si="14"/>
        <v>-7.8545305704087603E-2</v>
      </c>
      <c r="D157" s="5">
        <f t="shared" si="15"/>
        <v>6.1693650481485767E-3</v>
      </c>
      <c r="E157" s="5">
        <f t="shared" si="17"/>
        <v>7.4398450605482631E-3</v>
      </c>
      <c r="F157" s="5">
        <f>B$6+B$7*E145+B$8*(H156*100)^2</f>
        <v>0.30577697289536132</v>
      </c>
      <c r="G157" s="8">
        <v>3.5171178863106249E-3</v>
      </c>
      <c r="H157" s="8">
        <f t="shared" si="18"/>
        <v>5.5297104164265358E-3</v>
      </c>
      <c r="I157" s="7">
        <f t="shared" si="16"/>
        <v>2.0125925301159109E-3</v>
      </c>
      <c r="J157" s="10">
        <f t="shared" si="19"/>
        <v>0.57222777147998127</v>
      </c>
      <c r="K157" s="10">
        <f t="shared" si="20"/>
        <v>8.8533734192932645E-2</v>
      </c>
      <c r="AC157" s="12"/>
      <c r="AD157" s="13"/>
    </row>
    <row r="158" spans="1:30" x14ac:dyDescent="0.3">
      <c r="A158" s="17">
        <v>42801</v>
      </c>
      <c r="B158" s="18">
        <v>-1.6754798463697463E-3</v>
      </c>
      <c r="C158" s="8">
        <f t="shared" si="14"/>
        <v>-8.7675479846369739E-2</v>
      </c>
      <c r="D158" s="5">
        <f t="shared" si="15"/>
        <v>7.6869897662911859E-3</v>
      </c>
      <c r="E158" s="5">
        <f t="shared" si="17"/>
        <v>6.1693650481485767E-3</v>
      </c>
      <c r="F158" s="5">
        <f>B$6+B$7*E145+B$8*(H157*100)^2</f>
        <v>0.31053621001293785</v>
      </c>
      <c r="G158" s="8">
        <v>3.175987085612752E-3</v>
      </c>
      <c r="H158" s="8">
        <f t="shared" si="18"/>
        <v>5.5725775904238231E-3</v>
      </c>
      <c r="I158" s="7">
        <f t="shared" si="16"/>
        <v>2.3965905048110711E-3</v>
      </c>
      <c r="J158" s="10">
        <f t="shared" si="19"/>
        <v>0.75459705603578997</v>
      </c>
      <c r="K158" s="10">
        <f t="shared" si="20"/>
        <v>0.13217065760091695</v>
      </c>
      <c r="AC158" s="12"/>
      <c r="AD158" s="13"/>
    </row>
    <row r="159" spans="1:30" x14ac:dyDescent="0.3">
      <c r="A159" s="17">
        <v>42802</v>
      </c>
      <c r="B159" s="18">
        <v>-3.3719743442806793E-3</v>
      </c>
      <c r="C159" s="8">
        <f t="shared" si="14"/>
        <v>-8.9371974344280666E-2</v>
      </c>
      <c r="D159" s="5">
        <f t="shared" si="15"/>
        <v>7.9873497981947615E-3</v>
      </c>
      <c r="E159" s="5">
        <f t="shared" si="17"/>
        <v>7.6869897662911859E-3</v>
      </c>
      <c r="F159" s="5">
        <f>B$6+B$7*E145+B$8*(H158*100)^2</f>
        <v>0.31468578885575282</v>
      </c>
      <c r="G159" s="8">
        <v>4.6222992946814943E-3</v>
      </c>
      <c r="H159" s="8">
        <f t="shared" si="18"/>
        <v>5.6096861664067521E-3</v>
      </c>
      <c r="I159" s="7">
        <f t="shared" si="16"/>
        <v>9.8738687172525777E-4</v>
      </c>
      <c r="J159" s="10">
        <f t="shared" si="19"/>
        <v>0.21361379018908705</v>
      </c>
      <c r="K159" s="10">
        <f t="shared" si="20"/>
        <v>1.7587875483275894E-2</v>
      </c>
      <c r="AC159" s="12"/>
      <c r="AD159" s="13"/>
    </row>
    <row r="160" spans="1:30" x14ac:dyDescent="0.3">
      <c r="A160" s="17">
        <v>42803</v>
      </c>
      <c r="B160" s="18">
        <v>9.4037368172000444E-4</v>
      </c>
      <c r="C160" s="8">
        <f t="shared" si="14"/>
        <v>-8.5059626318279985E-2</v>
      </c>
      <c r="D160" s="5">
        <f t="shared" si="15"/>
        <v>7.2351400294054288E-3</v>
      </c>
      <c r="E160" s="5">
        <f t="shared" si="17"/>
        <v>7.9873497981947615E-3</v>
      </c>
      <c r="F160" s="5">
        <f>B$6+B$7*E145+B$8*(H159*100)^2</f>
        <v>0.31830380664880326</v>
      </c>
      <c r="G160" s="8">
        <v>3.9677794883863152E-3</v>
      </c>
      <c r="H160" s="8">
        <f t="shared" si="18"/>
        <v>5.6418419567442982E-3</v>
      </c>
      <c r="I160" s="7">
        <f t="shared" si="16"/>
        <v>1.6740624683579831E-3</v>
      </c>
      <c r="J160" s="10">
        <f t="shared" si="19"/>
        <v>0.42191418985303025</v>
      </c>
      <c r="K160" s="10">
        <f t="shared" si="20"/>
        <v>5.528130437259593E-2</v>
      </c>
      <c r="AC160" s="12"/>
      <c r="AD160" s="13"/>
    </row>
    <row r="161" spans="1:30" x14ac:dyDescent="0.3">
      <c r="A161" s="17">
        <v>42804</v>
      </c>
      <c r="B161" s="18">
        <v>5.9091155476752354E-4</v>
      </c>
      <c r="C161" s="8">
        <f t="shared" si="14"/>
        <v>-8.540908844523247E-2</v>
      </c>
      <c r="D161" s="5">
        <f t="shared" si="15"/>
        <v>7.2947123890455424E-3</v>
      </c>
      <c r="E161" s="5">
        <f t="shared" si="17"/>
        <v>7.2351400294054288E-3</v>
      </c>
      <c r="F161" s="5">
        <f>B$6+B$7*E145+B$8*(H160*100)^2</f>
        <v>0.32145835636256392</v>
      </c>
      <c r="G161" s="8">
        <v>5.6645206610663546E-3</v>
      </c>
      <c r="H161" s="8">
        <f t="shared" si="18"/>
        <v>5.6697297674806676E-3</v>
      </c>
      <c r="I161" s="7">
        <f t="shared" si="16"/>
        <v>5.209106414313068E-6</v>
      </c>
      <c r="J161" s="10">
        <f t="shared" si="19"/>
        <v>9.1960233283577537E-4</v>
      </c>
      <c r="K161" s="10">
        <f t="shared" si="20"/>
        <v>4.2231630859035363E-7</v>
      </c>
      <c r="AC161" s="12"/>
      <c r="AD161" s="13"/>
    </row>
    <row r="162" spans="1:30" x14ac:dyDescent="0.3">
      <c r="A162" s="17">
        <v>42808</v>
      </c>
      <c r="B162" s="18">
        <v>1.7003666090029408E-2</v>
      </c>
      <c r="C162" s="8">
        <f t="shared" si="14"/>
        <v>-6.8996333909970592E-2</v>
      </c>
      <c r="D162" s="5">
        <f t="shared" si="15"/>
        <v>4.7604940930161578E-3</v>
      </c>
      <c r="E162" s="5">
        <f t="shared" si="17"/>
        <v>7.2947123890455424E-3</v>
      </c>
      <c r="F162" s="5">
        <f>B$6+B$7*E145+B$8*(H161*100)^2</f>
        <v>0.32420880825799181</v>
      </c>
      <c r="G162" s="8">
        <v>1.7449590504336011E-2</v>
      </c>
      <c r="H162" s="8">
        <f t="shared" si="18"/>
        <v>5.6939336864595801E-3</v>
      </c>
      <c r="I162" s="7">
        <f t="shared" si="16"/>
        <v>1.1755656817876431E-2</v>
      </c>
      <c r="J162" s="10">
        <f t="shared" si="19"/>
        <v>0.67369241787967993</v>
      </c>
      <c r="K162" s="10">
        <f t="shared" si="20"/>
        <v>0.9446783693544718</v>
      </c>
      <c r="AC162" s="12"/>
      <c r="AD162" s="13"/>
    </row>
    <row r="163" spans="1:30" x14ac:dyDescent="0.3">
      <c r="A163" s="17">
        <v>42809</v>
      </c>
      <c r="B163" s="18">
        <v>-1.5132879937946322E-3</v>
      </c>
      <c r="C163" s="8">
        <f t="shared" si="14"/>
        <v>-8.7513287993794625E-2</v>
      </c>
      <c r="D163" s="5">
        <f t="shared" si="15"/>
        <v>7.6585755754848385E-3</v>
      </c>
      <c r="E163" s="5">
        <f t="shared" si="17"/>
        <v>4.7604940930161578E-3</v>
      </c>
      <c r="F163" s="5">
        <f>B$6+B$7*E145+B$8*(H162*100)^2</f>
        <v>0.32660692726561547</v>
      </c>
      <c r="G163" s="8">
        <v>3.0014779845295588E-3</v>
      </c>
      <c r="H163" s="8">
        <f t="shared" si="18"/>
        <v>5.7149534317054197E-3</v>
      </c>
      <c r="I163" s="7">
        <f t="shared" si="16"/>
        <v>2.7134754471758609E-3</v>
      </c>
      <c r="J163" s="10">
        <f t="shared" si="19"/>
        <v>0.90404642684765901</v>
      </c>
      <c r="K163" s="10">
        <f t="shared" si="20"/>
        <v>0.16917859762318233</v>
      </c>
      <c r="AC163" s="12"/>
      <c r="AD163" s="13"/>
    </row>
    <row r="164" spans="1:30" x14ac:dyDescent="0.3">
      <c r="A164" s="17">
        <v>42810</v>
      </c>
      <c r="B164" s="18">
        <v>6.3658279845005177E-3</v>
      </c>
      <c r="C164" s="8">
        <f t="shared" si="14"/>
        <v>-7.963417201549948E-2</v>
      </c>
      <c r="D164" s="5">
        <f t="shared" si="15"/>
        <v>6.3416013525941601E-3</v>
      </c>
      <c r="E164" s="5">
        <f t="shared" si="17"/>
        <v>7.6585755754848385E-3</v>
      </c>
      <c r="F164" s="5">
        <f>B$6+B$7*E145+B$8*(H163*100)^2</f>
        <v>0.32869784722836254</v>
      </c>
      <c r="G164" s="8">
        <v>3.7121346653805577E-3</v>
      </c>
      <c r="H164" s="8">
        <f t="shared" si="18"/>
        <v>5.7332176587703565E-3</v>
      </c>
      <c r="I164" s="7">
        <f t="shared" si="16"/>
        <v>2.0210829933897988E-3</v>
      </c>
      <c r="J164" s="10">
        <f t="shared" si="19"/>
        <v>0.54445303728834493</v>
      </c>
      <c r="K164" s="10">
        <f t="shared" si="20"/>
        <v>8.2148238501984938E-2</v>
      </c>
      <c r="AC164" s="12"/>
      <c r="AD164" s="13"/>
    </row>
    <row r="165" spans="1:30" x14ac:dyDescent="0.3">
      <c r="A165" s="17">
        <v>42811</v>
      </c>
      <c r="B165" s="18">
        <v>2.131875399021902E-3</v>
      </c>
      <c r="C165" s="8">
        <f t="shared" si="14"/>
        <v>-8.3868124600978089E-2</v>
      </c>
      <c r="D165" s="5">
        <f t="shared" si="15"/>
        <v>7.0338623240851859E-3</v>
      </c>
      <c r="E165" s="5">
        <f t="shared" si="17"/>
        <v>6.3416013525941601E-3</v>
      </c>
      <c r="F165" s="5">
        <f>B$6+B$7*E145+B$8*(H164*100)^2</f>
        <v>0.33052092034388164</v>
      </c>
      <c r="G165" s="8">
        <v>7.306500333475744E-3</v>
      </c>
      <c r="H165" s="8">
        <f t="shared" si="18"/>
        <v>5.749094888274864E-3</v>
      </c>
      <c r="I165" s="7">
        <f t="shared" si="16"/>
        <v>1.5574054452008801E-3</v>
      </c>
      <c r="J165" s="10">
        <f t="shared" si="19"/>
        <v>0.21315340780392647</v>
      </c>
      <c r="K165" s="10">
        <f t="shared" si="20"/>
        <v>3.1173785916124297E-2</v>
      </c>
      <c r="AC165" s="12"/>
      <c r="AD165" s="13"/>
    </row>
    <row r="166" spans="1:30" x14ac:dyDescent="0.3">
      <c r="A166" s="17">
        <v>42814</v>
      </c>
      <c r="B166" s="18">
        <v>-4.4027448532153587E-3</v>
      </c>
      <c r="C166" s="8">
        <f t="shared" si="14"/>
        <v>-9.0402744853215353E-2</v>
      </c>
      <c r="D166" s="5">
        <f t="shared" si="15"/>
        <v>8.1726562769955553E-3</v>
      </c>
      <c r="E166" s="5">
        <f t="shared" si="17"/>
        <v>7.0338623240851859E-3</v>
      </c>
      <c r="F166" s="5">
        <f>B$6+B$7*E145+B$8*(H165*100)^2</f>
        <v>0.33211045779330284</v>
      </c>
      <c r="G166" s="8">
        <v>4.148489088459429E-3</v>
      </c>
      <c r="H166" s="8">
        <f t="shared" si="18"/>
        <v>5.7629025481375521E-3</v>
      </c>
      <c r="I166" s="7">
        <f t="shared" si="16"/>
        <v>1.6144134596781231E-3</v>
      </c>
      <c r="J166" s="10">
        <f t="shared" si="19"/>
        <v>0.38915697384120324</v>
      </c>
      <c r="K166" s="10">
        <f t="shared" si="20"/>
        <v>4.855812109222013E-2</v>
      </c>
      <c r="AC166" s="12"/>
      <c r="AD166" s="13"/>
    </row>
    <row r="167" spans="1:30" x14ac:dyDescent="0.3">
      <c r="A167" s="17">
        <v>42815</v>
      </c>
      <c r="B167" s="18">
        <v>-1.1284289968612013E-3</v>
      </c>
      <c r="C167" s="8">
        <f t="shared" si="14"/>
        <v>-8.7128428996861199E-2</v>
      </c>
      <c r="D167" s="5">
        <f t="shared" si="15"/>
        <v>7.5913631394610836E-3</v>
      </c>
      <c r="E167" s="5">
        <f t="shared" si="17"/>
        <v>8.1726562769955553E-3</v>
      </c>
      <c r="F167" s="5">
        <f>B$6+B$7*E167+B$8*(G166*100)^2</f>
        <v>0.19406082105785316</v>
      </c>
      <c r="G167" s="8">
        <v>4.6082504658688205E-3</v>
      </c>
      <c r="H167" s="8">
        <f t="shared" si="18"/>
        <v>4.4052334904957444E-3</v>
      </c>
      <c r="I167" s="7">
        <f t="shared" si="16"/>
        <v>2.0301697537307602E-4</v>
      </c>
      <c r="J167" s="10">
        <f t="shared" si="19"/>
        <v>4.4055108739581073E-2</v>
      </c>
      <c r="K167" s="10">
        <f t="shared" si="20"/>
        <v>1.0303936092428412E-3</v>
      </c>
      <c r="AC167" s="12"/>
      <c r="AD167" s="13"/>
    </row>
    <row r="168" spans="1:30" x14ac:dyDescent="0.3">
      <c r="A168" s="17">
        <v>42816</v>
      </c>
      <c r="B168" s="18">
        <v>-1.0835658602341317E-2</v>
      </c>
      <c r="C168" s="8">
        <f t="shared" si="14"/>
        <v>-9.6835658602341307E-2</v>
      </c>
      <c r="D168" s="5">
        <f t="shared" si="15"/>
        <v>9.3771447769491981E-3</v>
      </c>
      <c r="E168" s="5">
        <f t="shared" si="17"/>
        <v>7.5913631394610836E-3</v>
      </c>
      <c r="F168" s="5">
        <f>B$6+B$7*E167+B$8*(H167*100)^2</f>
        <v>0.2132087947270887</v>
      </c>
      <c r="G168" s="8">
        <v>5.9395134443658596E-3</v>
      </c>
      <c r="H168" s="8">
        <f t="shared" si="18"/>
        <v>4.6174537867431729E-3</v>
      </c>
      <c r="I168" s="7">
        <f t="shared" si="16"/>
        <v>1.3220596576226868E-3</v>
      </c>
      <c r="J168" s="10">
        <f t="shared" si="19"/>
        <v>0.22258719843066846</v>
      </c>
      <c r="K168" s="10">
        <f t="shared" si="20"/>
        <v>3.453410343931651E-2</v>
      </c>
      <c r="AC168" s="12"/>
      <c r="AD168" s="13"/>
    </row>
    <row r="169" spans="1:30" x14ac:dyDescent="0.3">
      <c r="A169" s="17">
        <v>42817</v>
      </c>
      <c r="B169" s="18">
        <v>5.6232941018237457E-3</v>
      </c>
      <c r="C169" s="8">
        <f t="shared" si="14"/>
        <v>-8.0376705898176248E-2</v>
      </c>
      <c r="D169" s="5">
        <f t="shared" si="15"/>
        <v>6.4604148510419204E-3</v>
      </c>
      <c r="E169" s="5">
        <f t="shared" si="17"/>
        <v>9.3771447769491981E-3</v>
      </c>
      <c r="F169" s="5">
        <f>B$6+B$7*E167+B$8*(H168*100)^2</f>
        <v>0.22990391296929513</v>
      </c>
      <c r="G169" s="8">
        <v>3.4300051962007803E-3</v>
      </c>
      <c r="H169" s="8">
        <f t="shared" si="18"/>
        <v>4.7948296421175922E-3</v>
      </c>
      <c r="I169" s="7">
        <f t="shared" si="16"/>
        <v>1.3648244459168119E-3</v>
      </c>
      <c r="J169" s="10">
        <f t="shared" si="19"/>
        <v>0.39790739892422017</v>
      </c>
      <c r="K169" s="10">
        <f t="shared" si="20"/>
        <v>5.0331369488761268E-2</v>
      </c>
      <c r="AC169" s="12"/>
      <c r="AD169" s="13"/>
    </row>
    <row r="170" spans="1:30" x14ac:dyDescent="0.3">
      <c r="A170" s="17">
        <v>42818</v>
      </c>
      <c r="B170" s="18">
        <v>3.0377836567197429E-3</v>
      </c>
      <c r="C170" s="8">
        <f t="shared" si="14"/>
        <v>-8.2962216343280257E-2</v>
      </c>
      <c r="D170" s="5">
        <f t="shared" si="15"/>
        <v>6.882729340589238E-3</v>
      </c>
      <c r="E170" s="5">
        <f t="shared" si="17"/>
        <v>6.4604148510419204E-3</v>
      </c>
      <c r="F170" s="5">
        <f>B$6+B$7*E167+B$8*(H169*100)^2</f>
        <v>0.244460386564675</v>
      </c>
      <c r="G170" s="8">
        <v>4.8313816317796686E-3</v>
      </c>
      <c r="H170" s="8">
        <f t="shared" si="18"/>
        <v>4.9442935447308852E-3</v>
      </c>
      <c r="I170" s="7">
        <f t="shared" si="16"/>
        <v>1.1291191295121662E-4</v>
      </c>
      <c r="J170" s="10">
        <f t="shared" si="19"/>
        <v>2.3370522462665577E-2</v>
      </c>
      <c r="K170" s="10">
        <f t="shared" si="20"/>
        <v>2.6479925559330653E-4</v>
      </c>
      <c r="AC170" s="12"/>
      <c r="AD170" s="13"/>
    </row>
    <row r="171" spans="1:30" x14ac:dyDescent="0.3">
      <c r="A171" s="17">
        <v>42821</v>
      </c>
      <c r="B171" s="18">
        <v>-6.2821397222440839E-3</v>
      </c>
      <c r="C171" s="8">
        <f t="shared" si="14"/>
        <v>-9.2282139722244083E-2</v>
      </c>
      <c r="D171" s="5">
        <f t="shared" si="15"/>
        <v>8.5159933117157794E-3</v>
      </c>
      <c r="E171" s="5">
        <f t="shared" si="17"/>
        <v>6.882729340589238E-3</v>
      </c>
      <c r="F171" s="5">
        <f>B$6+B$7*E167+B$8*(H170*100)^2</f>
        <v>0.25715217589248662</v>
      </c>
      <c r="G171" s="8">
        <v>5.1620581480424426E-3</v>
      </c>
      <c r="H171" s="8">
        <f t="shared" si="18"/>
        <v>5.071017411649132E-3</v>
      </c>
      <c r="I171" s="7">
        <f t="shared" si="16"/>
        <v>9.104073639331061E-5</v>
      </c>
      <c r="J171" s="10">
        <f t="shared" si="19"/>
        <v>1.7636518958593115E-2</v>
      </c>
      <c r="K171" s="10">
        <f t="shared" si="20"/>
        <v>1.5925454221732416E-4</v>
      </c>
      <c r="AC171" s="12"/>
      <c r="AD171" s="13"/>
    </row>
    <row r="172" spans="1:30" x14ac:dyDescent="0.3">
      <c r="A172" s="17">
        <v>42822</v>
      </c>
      <c r="B172" s="18">
        <v>5.8782412432710407E-3</v>
      </c>
      <c r="C172" s="8">
        <f t="shared" si="14"/>
        <v>-8.0121758756728959E-2</v>
      </c>
      <c r="D172" s="5">
        <f t="shared" si="15"/>
        <v>6.4194962262714731E-3</v>
      </c>
      <c r="E172" s="5">
        <f t="shared" si="17"/>
        <v>8.5159933117157794E-3</v>
      </c>
      <c r="F172" s="5">
        <f>B$6+B$7*E167+B$8*(H171*100)^2</f>
        <v>0.26821814700740565</v>
      </c>
      <c r="G172" s="8">
        <v>3.3646985142389094E-3</v>
      </c>
      <c r="H172" s="8">
        <f t="shared" si="18"/>
        <v>5.1789781521783393E-3</v>
      </c>
      <c r="I172" s="7">
        <f t="shared" si="16"/>
        <v>1.8142796379394298E-3</v>
      </c>
      <c r="J172" s="10">
        <f t="shared" si="19"/>
        <v>0.53921016407908917</v>
      </c>
      <c r="K172" s="10">
        <f t="shared" si="20"/>
        <v>8.0953263901887507E-2</v>
      </c>
      <c r="AC172" s="12"/>
      <c r="AD172" s="13"/>
    </row>
    <row r="173" spans="1:30" x14ac:dyDescent="0.3">
      <c r="A173" s="17">
        <v>42823</v>
      </c>
      <c r="B173" s="18">
        <v>4.1366938168497965E-3</v>
      </c>
      <c r="C173" s="8">
        <f t="shared" si="14"/>
        <v>-8.18633061831502E-2</v>
      </c>
      <c r="D173" s="5">
        <f t="shared" si="15"/>
        <v>6.7016008992361979E-3</v>
      </c>
      <c r="E173" s="5">
        <f t="shared" si="17"/>
        <v>6.4194962262714731E-3</v>
      </c>
      <c r="F173" s="5">
        <f>B$6+B$7*E167+B$8*(H172*100)^2</f>
        <v>0.27786656722250352</v>
      </c>
      <c r="G173" s="8">
        <v>2.8770050718522093E-3</v>
      </c>
      <c r="H173" s="8">
        <f t="shared" si="18"/>
        <v>5.2713050302795371E-3</v>
      </c>
      <c r="I173" s="7">
        <f t="shared" si="16"/>
        <v>2.3942999584273279E-3</v>
      </c>
      <c r="J173" s="10">
        <f t="shared" si="19"/>
        <v>0.83221958204122426</v>
      </c>
      <c r="K173" s="10">
        <f t="shared" si="20"/>
        <v>0.15131422916378834</v>
      </c>
      <c r="AC173" s="12"/>
      <c r="AD173" s="13"/>
    </row>
    <row r="174" spans="1:30" x14ac:dyDescent="0.3">
      <c r="A174" s="17">
        <v>42824</v>
      </c>
      <c r="B174" s="18">
        <v>3.9199945139026327E-3</v>
      </c>
      <c r="C174" s="8">
        <f t="shared" si="14"/>
        <v>-8.2080005486097354E-2</v>
      </c>
      <c r="D174" s="5">
        <f t="shared" si="15"/>
        <v>6.7371273005977714E-3</v>
      </c>
      <c r="E174" s="5">
        <f t="shared" si="17"/>
        <v>6.7016008992361979E-3</v>
      </c>
      <c r="F174" s="5">
        <f>B$6+B$7*E167+B$8*(H173*100)^2</f>
        <v>0.28627902480804734</v>
      </c>
      <c r="G174" s="8">
        <v>3.056389151778003E-3</v>
      </c>
      <c r="H174" s="8">
        <f t="shared" si="18"/>
        <v>5.3505048809252319E-3</v>
      </c>
      <c r="I174" s="7">
        <f t="shared" si="16"/>
        <v>2.2941157291472289E-3</v>
      </c>
      <c r="J174" s="10">
        <f t="shared" si="19"/>
        <v>0.75059673857717546</v>
      </c>
      <c r="K174" s="10">
        <f t="shared" si="20"/>
        <v>0.13119050771974239</v>
      </c>
      <c r="AC174" s="12"/>
      <c r="AD174" s="13"/>
    </row>
    <row r="175" spans="1:30" x14ac:dyDescent="0.3">
      <c r="A175" s="17">
        <v>42825</v>
      </c>
      <c r="B175" s="18">
        <v>-9.0841466215510426E-4</v>
      </c>
      <c r="C175" s="8">
        <f t="shared" si="14"/>
        <v>-8.6908414662155098E-2</v>
      </c>
      <c r="D175" s="5">
        <f t="shared" si="15"/>
        <v>7.5530725390890955E-3</v>
      </c>
      <c r="E175" s="5">
        <f t="shared" si="17"/>
        <v>6.7371273005977714E-3</v>
      </c>
      <c r="F175" s="5">
        <f>B$6+B$7*E167+B$8*(H174*100)^2</f>
        <v>0.29361384657688294</v>
      </c>
      <c r="G175" s="8">
        <v>3.0219361904345265E-3</v>
      </c>
      <c r="H175" s="8">
        <f t="shared" si="18"/>
        <v>5.4186146437708868E-3</v>
      </c>
      <c r="I175" s="7">
        <f t="shared" si="16"/>
        <v>2.3966784533363604E-3</v>
      </c>
      <c r="J175" s="10">
        <f t="shared" si="19"/>
        <v>0.79309366654487179</v>
      </c>
      <c r="K175" s="10">
        <f t="shared" si="20"/>
        <v>0.14163778341376698</v>
      </c>
      <c r="AC175" s="12"/>
      <c r="AD175" s="13"/>
    </row>
    <row r="176" spans="1:30" x14ac:dyDescent="0.3">
      <c r="A176" s="17">
        <v>42828</v>
      </c>
      <c r="B176" s="18">
        <v>9.7335623388516753E-3</v>
      </c>
      <c r="C176" s="8">
        <f t="shared" si="14"/>
        <v>-7.6266437661148323E-2</v>
      </c>
      <c r="D176" s="5">
        <f t="shared" si="15"/>
        <v>5.8165695135218229E-3</v>
      </c>
      <c r="E176" s="5">
        <f t="shared" si="17"/>
        <v>7.5530725390890955E-3</v>
      </c>
      <c r="F176" s="5">
        <f>B$6+B$7*E167+B$8*(H175*100)^2</f>
        <v>0.30000907767713081</v>
      </c>
      <c r="G176" s="8">
        <v>5.4593486163641014E-3</v>
      </c>
      <c r="H176" s="8">
        <f t="shared" si="18"/>
        <v>5.4773084419003715E-3</v>
      </c>
      <c r="I176" s="7">
        <f t="shared" si="16"/>
        <v>1.7959825536270103E-5</v>
      </c>
      <c r="J176" s="10">
        <f t="shared" si="19"/>
        <v>3.2897378054291128E-3</v>
      </c>
      <c r="K176" s="10">
        <f t="shared" si="20"/>
        <v>5.3875397660885227E-6</v>
      </c>
      <c r="AC176" s="12"/>
      <c r="AD176" s="13"/>
    </row>
    <row r="177" spans="1:30" x14ac:dyDescent="0.3">
      <c r="A177" s="17">
        <v>42830</v>
      </c>
      <c r="B177" s="18">
        <v>2.1381024271217393E-3</v>
      </c>
      <c r="C177" s="8">
        <f t="shared" si="14"/>
        <v>-8.386189757287825E-2</v>
      </c>
      <c r="D177" s="5">
        <f t="shared" si="15"/>
        <v>7.0328178645239232E-3</v>
      </c>
      <c r="E177" s="5">
        <f t="shared" si="17"/>
        <v>5.8165695135218229E-3</v>
      </c>
      <c r="F177" s="5">
        <f>B$6+B$7*E167+B$8*(H176*100)^2</f>
        <v>0.30558507967343679</v>
      </c>
      <c r="G177" s="8">
        <v>5.9445361553084868E-3</v>
      </c>
      <c r="H177" s="8">
        <f t="shared" si="18"/>
        <v>5.5279750331693502E-3</v>
      </c>
      <c r="I177" s="7">
        <f t="shared" si="16"/>
        <v>4.1656112213913667E-4</v>
      </c>
      <c r="J177" s="10">
        <f t="shared" si="19"/>
        <v>7.0074621678790944E-2</v>
      </c>
      <c r="K177" s="10">
        <f t="shared" si="20"/>
        <v>2.7041675203165472E-3</v>
      </c>
      <c r="AC177" s="12"/>
      <c r="AD177" s="13"/>
    </row>
    <row r="178" spans="1:30" x14ac:dyDescent="0.3">
      <c r="A178" s="17">
        <v>42831</v>
      </c>
      <c r="B178" s="18">
        <v>-1.565915294638217E-3</v>
      </c>
      <c r="C178" s="8">
        <f t="shared" si="14"/>
        <v>-8.7565915294638211E-2</v>
      </c>
      <c r="D178" s="5">
        <f t="shared" si="15"/>
        <v>7.6677895213877545E-3</v>
      </c>
      <c r="E178" s="5">
        <f t="shared" si="17"/>
        <v>7.0328178645239232E-3</v>
      </c>
      <c r="F178" s="5">
        <f>B$6+B$7*E167+B$8*(H177*100)^2</f>
        <v>0.31044679581401602</v>
      </c>
      <c r="G178" s="8">
        <v>3.8305338154292047E-3</v>
      </c>
      <c r="H178" s="8">
        <f t="shared" si="18"/>
        <v>5.5717752630020535E-3</v>
      </c>
      <c r="I178" s="7">
        <f t="shared" si="16"/>
        <v>1.7412414475728487E-3</v>
      </c>
      <c r="J178" s="10">
        <f t="shared" si="19"/>
        <v>0.45456887511584221</v>
      </c>
      <c r="K178" s="10">
        <f t="shared" si="20"/>
        <v>6.2198481253190163E-2</v>
      </c>
      <c r="AC178" s="12"/>
      <c r="AD178" s="13"/>
    </row>
    <row r="179" spans="1:30" x14ac:dyDescent="0.3">
      <c r="A179" s="17">
        <v>42832</v>
      </c>
      <c r="B179" s="18">
        <v>-7.4028797251111545E-3</v>
      </c>
      <c r="C179" s="8">
        <f t="shared" si="14"/>
        <v>-9.3402879725111146E-2</v>
      </c>
      <c r="D179" s="5">
        <f t="shared" si="15"/>
        <v>8.7240979409435784E-3</v>
      </c>
      <c r="E179" s="5">
        <f t="shared" si="17"/>
        <v>7.6677895213877545E-3</v>
      </c>
      <c r="F179" s="5">
        <f>B$6+B$7*E167+B$8*(H178*100)^2</f>
        <v>0.31468572611698709</v>
      </c>
      <c r="G179" s="8">
        <v>4.7757069946683054E-3</v>
      </c>
      <c r="H179" s="8">
        <f t="shared" si="18"/>
        <v>5.6096856072064064E-3</v>
      </c>
      <c r="I179" s="7">
        <f t="shared" si="16"/>
        <v>8.3397861253810095E-4</v>
      </c>
      <c r="J179" s="10">
        <f t="shared" si="19"/>
        <v>0.17462935089384071</v>
      </c>
      <c r="K179" s="10">
        <f t="shared" si="20"/>
        <v>1.2285031006376679E-2</v>
      </c>
      <c r="AC179" s="12"/>
      <c r="AD179" s="13"/>
    </row>
    <row r="180" spans="1:30" x14ac:dyDescent="0.3">
      <c r="A180" s="17">
        <v>42835</v>
      </c>
      <c r="B180" s="18">
        <v>-4.4151203208512395E-3</v>
      </c>
      <c r="C180" s="8">
        <f t="shared" si="14"/>
        <v>-9.0415120320851236E-2</v>
      </c>
      <c r="D180" s="5">
        <f t="shared" si="15"/>
        <v>8.1748939826340062E-3</v>
      </c>
      <c r="E180" s="5">
        <f t="shared" si="17"/>
        <v>8.7240979409435784E-3</v>
      </c>
      <c r="F180" s="5">
        <f>B$6+B$7*E167+B$8*(H179*100)^2</f>
        <v>0.31838164944814751</v>
      </c>
      <c r="G180" s="8">
        <v>5.6040214026238629E-3</v>
      </c>
      <c r="H180" s="8">
        <f t="shared" si="18"/>
        <v>5.6425317850070413E-3</v>
      </c>
      <c r="I180" s="7">
        <f t="shared" si="16"/>
        <v>3.8510382383178353E-5</v>
      </c>
      <c r="J180" s="10">
        <f t="shared" si="19"/>
        <v>6.8719192194996578E-3</v>
      </c>
      <c r="K180" s="10">
        <f t="shared" si="20"/>
        <v>2.3396954220267219E-5</v>
      </c>
      <c r="AC180" s="12"/>
      <c r="AD180" s="13"/>
    </row>
    <row r="181" spans="1:30" x14ac:dyDescent="0.3">
      <c r="A181" s="17">
        <v>42836</v>
      </c>
      <c r="B181" s="18">
        <v>7.1629257551788618E-3</v>
      </c>
      <c r="C181" s="8">
        <f t="shared" si="14"/>
        <v>-7.8837074244821129E-2</v>
      </c>
      <c r="D181" s="5">
        <f t="shared" si="15"/>
        <v>6.2152842754834388E-3</v>
      </c>
      <c r="E181" s="5">
        <f t="shared" si="17"/>
        <v>8.1748939826340062E-3</v>
      </c>
      <c r="F181" s="5">
        <f>B$6+B$7*E167+B$8*(H180*100)^2</f>
        <v>0.32160412500058627</v>
      </c>
      <c r="G181" s="8">
        <v>4.776374284299746E-3</v>
      </c>
      <c r="H181" s="8">
        <f t="shared" si="18"/>
        <v>5.6710151207749948E-3</v>
      </c>
      <c r="I181" s="7">
        <f t="shared" si="16"/>
        <v>8.9464083647524881E-4</v>
      </c>
      <c r="J181" s="10">
        <f t="shared" si="19"/>
        <v>0.18730542943755302</v>
      </c>
      <c r="K181" s="10">
        <f t="shared" si="20"/>
        <v>1.3929658392998423E-2</v>
      </c>
      <c r="AC181" s="12"/>
      <c r="AD181" s="13"/>
    </row>
    <row r="182" spans="1:30" x14ac:dyDescent="0.3">
      <c r="A182" s="17">
        <v>42837</v>
      </c>
      <c r="B182" s="18">
        <v>-4.8751461080856788E-3</v>
      </c>
      <c r="C182" s="8">
        <f t="shared" si="14"/>
        <v>-9.0875146108085669E-2</v>
      </c>
      <c r="D182" s="5">
        <f t="shared" si="15"/>
        <v>8.2582921801659173E-3</v>
      </c>
      <c r="E182" s="5">
        <f t="shared" si="17"/>
        <v>6.2152842754834388E-3</v>
      </c>
      <c r="F182" s="5">
        <f>B$6+B$7*E167+B$8*(H181*100)^2</f>
        <v>0.32441380143475768</v>
      </c>
      <c r="G182" s="8">
        <v>5.9570725291279167E-3</v>
      </c>
      <c r="H182" s="8">
        <f t="shared" si="18"/>
        <v>5.6957335035512126E-3</v>
      </c>
      <c r="I182" s="7">
        <f t="shared" si="16"/>
        <v>2.6133902557670414E-4</v>
      </c>
      <c r="J182" s="10">
        <f t="shared" si="19"/>
        <v>4.3870378327416935E-2</v>
      </c>
      <c r="K182" s="10">
        <f t="shared" si="20"/>
        <v>1.0215082781537266E-3</v>
      </c>
      <c r="AC182" s="12"/>
      <c r="AD182" s="13"/>
    </row>
    <row r="183" spans="1:30" x14ac:dyDescent="0.3">
      <c r="A183" s="17">
        <v>42838</v>
      </c>
      <c r="B183" s="18">
        <v>-6.1596156698717833E-3</v>
      </c>
      <c r="C183" s="8">
        <f t="shared" si="14"/>
        <v>-9.2159615669871769E-2</v>
      </c>
      <c r="D183" s="5">
        <f t="shared" si="15"/>
        <v>8.4933947604184743E-3</v>
      </c>
      <c r="E183" s="5">
        <f t="shared" si="17"/>
        <v>8.2582921801659173E-3</v>
      </c>
      <c r="F183" s="5">
        <f>B$6+B$7*E167+B$8*(H182*100)^2</f>
        <v>0.32686355831771169</v>
      </c>
      <c r="G183" s="8">
        <v>3.6587732605565808E-3</v>
      </c>
      <c r="H183" s="8">
        <f t="shared" si="18"/>
        <v>5.7171982501721223E-3</v>
      </c>
      <c r="I183" s="7">
        <f t="shared" si="16"/>
        <v>2.0584249896155415E-3</v>
      </c>
      <c r="J183" s="10">
        <f t="shared" si="19"/>
        <v>0.56259976856352378</v>
      </c>
      <c r="K183" s="10">
        <f t="shared" si="20"/>
        <v>8.6310089876164398E-2</v>
      </c>
      <c r="AC183" s="12"/>
      <c r="AD183" s="13"/>
    </row>
    <row r="184" spans="1:30" x14ac:dyDescent="0.3">
      <c r="A184" s="17">
        <v>42842</v>
      </c>
      <c r="B184" s="18">
        <v>-1.6234049839656032E-3</v>
      </c>
      <c r="C184" s="8">
        <f t="shared" si="14"/>
        <v>-8.7623404983965592E-2</v>
      </c>
      <c r="D184" s="5">
        <f t="shared" si="15"/>
        <v>7.677861100984046E-3</v>
      </c>
      <c r="E184" s="5">
        <f t="shared" si="17"/>
        <v>8.4933947604184743E-3</v>
      </c>
      <c r="F184" s="5">
        <f>B$6+B$7*E167+B$8*(H183*100)^2</f>
        <v>0.32899950134395939</v>
      </c>
      <c r="G184" s="8">
        <v>2.8001844232864248E-3</v>
      </c>
      <c r="H184" s="8">
        <f t="shared" si="18"/>
        <v>5.7358478130435028E-3</v>
      </c>
      <c r="I184" s="7">
        <f t="shared" si="16"/>
        <v>2.935663389757078E-3</v>
      </c>
      <c r="J184" s="10">
        <f t="shared" si="19"/>
        <v>1.0483821584549953</v>
      </c>
      <c r="K184" s="10">
        <f t="shared" si="20"/>
        <v>0.20524044390048113</v>
      </c>
      <c r="AC184" s="12"/>
      <c r="AD184" s="13"/>
    </row>
    <row r="185" spans="1:30" x14ac:dyDescent="0.3">
      <c r="A185" s="17">
        <v>42843</v>
      </c>
      <c r="B185" s="18">
        <v>-3.2200301486709406E-3</v>
      </c>
      <c r="C185" s="8">
        <f t="shared" si="14"/>
        <v>-8.9220030148670929E-2</v>
      </c>
      <c r="D185" s="5">
        <f t="shared" si="15"/>
        <v>7.9602137797297502E-3</v>
      </c>
      <c r="E185" s="5">
        <f t="shared" si="17"/>
        <v>7.677861100984046E-3</v>
      </c>
      <c r="F185" s="5">
        <f>B$6+B$7*E167+B$8*(H184*100)^2</f>
        <v>0.33086183006854469</v>
      </c>
      <c r="G185" s="8">
        <v>9.8724908397862226E-3</v>
      </c>
      <c r="H185" s="8">
        <f t="shared" si="18"/>
        <v>5.7520590232415444E-3</v>
      </c>
      <c r="I185" s="7">
        <f t="shared" si="16"/>
        <v>4.1204318165446781E-3</v>
      </c>
      <c r="J185" s="10">
        <f t="shared" si="19"/>
        <v>0.41736496730281103</v>
      </c>
      <c r="K185" s="10">
        <f t="shared" si="20"/>
        <v>0.1761460180202794</v>
      </c>
      <c r="AC185" s="12"/>
      <c r="AD185" s="13"/>
    </row>
    <row r="186" spans="1:30" x14ac:dyDescent="0.3">
      <c r="A186" s="17">
        <v>42844</v>
      </c>
      <c r="B186" s="18">
        <v>5.9570383101627104E-4</v>
      </c>
      <c r="C186" s="8">
        <f t="shared" si="14"/>
        <v>-8.540429616898372E-2</v>
      </c>
      <c r="D186" s="5">
        <f t="shared" si="15"/>
        <v>7.2938938041194872E-3</v>
      </c>
      <c r="E186" s="5">
        <f t="shared" si="17"/>
        <v>7.9602137797297502E-3</v>
      </c>
      <c r="F186" s="5">
        <f>B$6+B$7*E167+B$8*(H185*100)^2</f>
        <v>0.33248559448351067</v>
      </c>
      <c r="G186" s="8">
        <v>4.0354751087480845E-3</v>
      </c>
      <c r="H186" s="8">
        <f t="shared" si="18"/>
        <v>5.7661563843127827E-3</v>
      </c>
      <c r="I186" s="7">
        <f t="shared" si="16"/>
        <v>1.7306812755646982E-3</v>
      </c>
      <c r="J186" s="10">
        <f t="shared" si="19"/>
        <v>0.42886679484478424</v>
      </c>
      <c r="K186" s="10">
        <f t="shared" si="20"/>
        <v>5.6736979402538301E-2</v>
      </c>
      <c r="AC186" s="12"/>
      <c r="AD186" s="13"/>
    </row>
    <row r="187" spans="1:30" x14ac:dyDescent="0.3">
      <c r="A187" s="17">
        <v>42845</v>
      </c>
      <c r="B187" s="18">
        <v>2.9210990853082877E-3</v>
      </c>
      <c r="C187" s="8">
        <f t="shared" si="14"/>
        <v>-8.3078900914691708E-2</v>
      </c>
      <c r="D187" s="5">
        <f t="shared" si="15"/>
        <v>6.9021037771931628E-3</v>
      </c>
      <c r="E187" s="5">
        <f t="shared" si="17"/>
        <v>7.2938938041194872E-3</v>
      </c>
      <c r="F187" s="5">
        <f>B$6+B$7*E167+B$8*(H186*100)^2</f>
        <v>0.33390135467691939</v>
      </c>
      <c r="G187" s="8">
        <v>2.3369154971827812E-3</v>
      </c>
      <c r="H187" s="8">
        <f t="shared" si="18"/>
        <v>5.7784198071524663E-3</v>
      </c>
      <c r="I187" s="7">
        <f t="shared" si="16"/>
        <v>3.4415043099696851E-3</v>
      </c>
      <c r="J187" s="10">
        <f t="shared" si="19"/>
        <v>1.472669556994473</v>
      </c>
      <c r="K187" s="10">
        <f t="shared" si="20"/>
        <v>0.30971956357922936</v>
      </c>
      <c r="AC187" s="12"/>
      <c r="AD187" s="13"/>
    </row>
    <row r="188" spans="1:30" x14ac:dyDescent="0.3">
      <c r="A188" s="17">
        <v>42846</v>
      </c>
      <c r="B188" s="18">
        <v>-1.9422385989647274E-3</v>
      </c>
      <c r="C188" s="8">
        <f t="shared" si="14"/>
        <v>-8.7942238598964717E-2</v>
      </c>
      <c r="D188" s="5">
        <f t="shared" si="15"/>
        <v>7.7338373297972393E-3</v>
      </c>
      <c r="E188" s="5">
        <f t="shared" si="17"/>
        <v>6.9021037771931628E-3</v>
      </c>
      <c r="F188" s="5">
        <f>B$6+B$7*E167+B$8*(H187*100)^2</f>
        <v>0.33513575598955259</v>
      </c>
      <c r="G188" s="8">
        <v>8.333727712211662E-3</v>
      </c>
      <c r="H188" s="8">
        <f t="shared" si="18"/>
        <v>5.7890910857366249E-3</v>
      </c>
      <c r="I188" s="7">
        <f t="shared" si="16"/>
        <v>2.5446366264750371E-3</v>
      </c>
      <c r="J188" s="10">
        <f t="shared" si="19"/>
        <v>0.30534194472736426</v>
      </c>
      <c r="K188" s="10">
        <f t="shared" si="20"/>
        <v>7.5221631499609476E-2</v>
      </c>
      <c r="AC188" s="12"/>
      <c r="AD188" s="13"/>
    </row>
    <row r="189" spans="1:30" x14ac:dyDescent="0.3">
      <c r="A189" s="17">
        <v>42849</v>
      </c>
      <c r="B189" s="18">
        <v>9.8453335961722292E-3</v>
      </c>
      <c r="C189" s="8">
        <f t="shared" si="14"/>
        <v>-7.6154666403827759E-2</v>
      </c>
      <c r="D189" s="5">
        <f t="shared" si="15"/>
        <v>5.7995332150782919E-3</v>
      </c>
      <c r="E189" s="5">
        <f t="shared" si="17"/>
        <v>7.7338373297972393E-3</v>
      </c>
      <c r="F189" s="5">
        <f>B$6+B$7*E189+B$8*(G188*100)^2</f>
        <v>0.64950187823482808</v>
      </c>
      <c r="G189" s="8">
        <v>4.7893235514607588E-3</v>
      </c>
      <c r="H189" s="8">
        <f t="shared" si="18"/>
        <v>8.0591679361757193E-3</v>
      </c>
      <c r="I189" s="7">
        <f t="shared" si="16"/>
        <v>3.2698443847149605E-3</v>
      </c>
      <c r="J189" s="10">
        <f t="shared" si="19"/>
        <v>0.68273616296348316</v>
      </c>
      <c r="K189" s="10">
        <f t="shared" si="20"/>
        <v>0.11469136308527839</v>
      </c>
      <c r="AC189" s="12"/>
      <c r="AD189" s="13"/>
    </row>
    <row r="190" spans="1:30" x14ac:dyDescent="0.3">
      <c r="A190" s="17">
        <v>42850</v>
      </c>
      <c r="B190" s="18">
        <v>9.6445320298548434E-3</v>
      </c>
      <c r="C190" s="8">
        <f t="shared" si="14"/>
        <v>-7.6355467970145155E-2</v>
      </c>
      <c r="D190" s="5">
        <f t="shared" si="15"/>
        <v>5.8301574889398624E-3</v>
      </c>
      <c r="E190" s="5">
        <f t="shared" si="17"/>
        <v>5.7995332150782919E-3</v>
      </c>
      <c r="F190" s="5">
        <f>B$6+B$7*E189+B$8*(H189*100)^2</f>
        <v>0.61025914357655409</v>
      </c>
      <c r="G190" s="8">
        <v>6.6338599875556317E-3</v>
      </c>
      <c r="H190" s="8">
        <f t="shared" si="18"/>
        <v>7.8119084964978569E-3</v>
      </c>
      <c r="I190" s="7">
        <f t="shared" si="16"/>
        <v>1.1780485089422253E-3</v>
      </c>
      <c r="J190" s="10">
        <f t="shared" si="19"/>
        <v>0.17758115352933443</v>
      </c>
      <c r="K190" s="10">
        <f t="shared" si="20"/>
        <v>1.2660838023345722E-2</v>
      </c>
      <c r="AC190" s="12"/>
      <c r="AD190" s="13"/>
    </row>
    <row r="191" spans="1:30" x14ac:dyDescent="0.3">
      <c r="A191" s="17">
        <v>42851</v>
      </c>
      <c r="B191" s="18">
        <v>6.3289214673198403E-3</v>
      </c>
      <c r="C191" s="8">
        <f t="shared" si="14"/>
        <v>-7.9671078532680156E-2</v>
      </c>
      <c r="D191" s="5">
        <f t="shared" si="15"/>
        <v>6.3474807545604887E-3</v>
      </c>
      <c r="E191" s="5">
        <f t="shared" si="17"/>
        <v>5.8301574889398624E-3</v>
      </c>
      <c r="F191" s="5">
        <f>B$6+B$7*E189+B$8*(H190*100)^2</f>
        <v>0.57604340322800496</v>
      </c>
      <c r="G191" s="8">
        <v>4.908810772323891E-3</v>
      </c>
      <c r="H191" s="8">
        <f t="shared" si="18"/>
        <v>7.5897523228891008E-3</v>
      </c>
      <c r="I191" s="7">
        <f t="shared" si="16"/>
        <v>2.6809415505652098E-3</v>
      </c>
      <c r="J191" s="10">
        <f t="shared" si="19"/>
        <v>0.54614888919338389</v>
      </c>
      <c r="K191" s="10">
        <f t="shared" si="20"/>
        <v>8.253549429357232E-2</v>
      </c>
      <c r="AC191" s="12"/>
      <c r="AD191" s="13"/>
    </row>
    <row r="192" spans="1:30" x14ac:dyDescent="0.3">
      <c r="A192" s="17">
        <v>42852</v>
      </c>
      <c r="B192" s="18">
        <v>-3.4442871101383536E-3</v>
      </c>
      <c r="C192" s="8">
        <f t="shared" si="14"/>
        <v>-8.944428711013834E-2</v>
      </c>
      <c r="D192" s="5">
        <f t="shared" si="15"/>
        <v>8.0002804966408589E-3</v>
      </c>
      <c r="E192" s="5">
        <f t="shared" si="17"/>
        <v>6.3474807545604887E-3</v>
      </c>
      <c r="F192" s="5">
        <f>B$6+B$7*E189+B$8*(H191*100)^2</f>
        <v>0.54621069921810506</v>
      </c>
      <c r="G192" s="8">
        <v>4.1557826640568315E-3</v>
      </c>
      <c r="H192" s="8">
        <f t="shared" si="18"/>
        <v>7.3906068710093429E-3</v>
      </c>
      <c r="I192" s="7">
        <f t="shared" si="16"/>
        <v>3.2348242069525114E-3</v>
      </c>
      <c r="J192" s="10">
        <f t="shared" si="19"/>
        <v>0.77839109223163994</v>
      </c>
      <c r="K192" s="10">
        <f t="shared" si="20"/>
        <v>0.13801508518664152</v>
      </c>
      <c r="AC192" s="12"/>
      <c r="AD192" s="13"/>
    </row>
    <row r="193" spans="1:30" x14ac:dyDescent="0.3">
      <c r="A193" s="17">
        <v>42853</v>
      </c>
      <c r="B193" s="18">
        <v>-3.7145429569577291E-3</v>
      </c>
      <c r="C193" s="8">
        <f t="shared" si="14"/>
        <v>-8.9714542956957716E-2</v>
      </c>
      <c r="D193" s="5">
        <f t="shared" si="15"/>
        <v>8.0486992179758104E-3</v>
      </c>
      <c r="E193" s="5">
        <f t="shared" si="17"/>
        <v>8.0002804966408589E-3</v>
      </c>
      <c r="F193" s="5">
        <f>B$6+B$7*E189+B$8*(H192*100)^2</f>
        <v>0.52019956459187344</v>
      </c>
      <c r="G193" s="8">
        <v>4.4417788180662072E-3</v>
      </c>
      <c r="H193" s="8">
        <f t="shared" si="18"/>
        <v>7.2124861496703999E-3</v>
      </c>
      <c r="I193" s="7">
        <f t="shared" si="16"/>
        <v>2.7707073316041927E-3</v>
      </c>
      <c r="J193" s="10">
        <f t="shared" si="19"/>
        <v>0.62378327356931751</v>
      </c>
      <c r="K193" s="10">
        <f t="shared" si="20"/>
        <v>0.10060451338618304</v>
      </c>
      <c r="AC193" s="12"/>
      <c r="AD193" s="13"/>
    </row>
    <row r="194" spans="1:30" x14ac:dyDescent="0.3">
      <c r="A194" s="17">
        <v>42857</v>
      </c>
      <c r="B194" s="18">
        <v>9.2891590260726149E-5</v>
      </c>
      <c r="C194" s="8">
        <f t="shared" si="14"/>
        <v>-8.5907108409739266E-2</v>
      </c>
      <c r="D194" s="5">
        <f t="shared" si="15"/>
        <v>7.3800312753226948E-3</v>
      </c>
      <c r="E194" s="5">
        <f t="shared" si="17"/>
        <v>8.0486992179758104E-3</v>
      </c>
      <c r="F194" s="5">
        <f>B$6+B$7*E189+B$8*(H193*100)^2</f>
        <v>0.49752045631126196</v>
      </c>
      <c r="G194" s="8">
        <v>6.6718830808342655E-3</v>
      </c>
      <c r="H194" s="8">
        <f t="shared" si="18"/>
        <v>7.0535129992880998E-3</v>
      </c>
      <c r="I194" s="7">
        <f t="shared" si="16"/>
        <v>3.8162991845383434E-4</v>
      </c>
      <c r="J194" s="10">
        <f t="shared" si="19"/>
        <v>5.71997311448861E-2</v>
      </c>
      <c r="K194" s="10">
        <f t="shared" si="20"/>
        <v>1.5187064850148424E-3</v>
      </c>
      <c r="AC194" s="12"/>
      <c r="AD194" s="13"/>
    </row>
    <row r="195" spans="1:30" x14ac:dyDescent="0.3">
      <c r="A195" s="17">
        <v>42858</v>
      </c>
      <c r="B195" s="18">
        <v>-8.8200202532347867E-4</v>
      </c>
      <c r="C195" s="8">
        <f t="shared" si="14"/>
        <v>-8.6882002025323465E-2</v>
      </c>
      <c r="D195" s="5">
        <f t="shared" si="15"/>
        <v>7.548482275928311E-3</v>
      </c>
      <c r="E195" s="5">
        <f t="shared" si="17"/>
        <v>7.3800312753226948E-3</v>
      </c>
      <c r="F195" s="5">
        <f>B$6+B$7*E189+B$8*(H194*100)^2</f>
        <v>0.47774654180139681</v>
      </c>
      <c r="G195" s="8">
        <v>4.0616373624896224E-3</v>
      </c>
      <c r="H195" s="8">
        <f t="shared" si="18"/>
        <v>6.9119211642017222E-3</v>
      </c>
      <c r="I195" s="7">
        <f t="shared" si="16"/>
        <v>2.8502838017120998E-3</v>
      </c>
      <c r="J195" s="10">
        <f t="shared" si="19"/>
        <v>0.70175733265487517</v>
      </c>
      <c r="K195" s="10">
        <f t="shared" si="20"/>
        <v>0.11928929069387118</v>
      </c>
      <c r="AC195" s="12"/>
      <c r="AD195" s="13"/>
    </row>
    <row r="196" spans="1:30" x14ac:dyDescent="0.3">
      <c r="A196" s="17">
        <v>42859</v>
      </c>
      <c r="B196" s="18">
        <v>7.7110097365304308E-3</v>
      </c>
      <c r="C196" s="8">
        <f t="shared" si="14"/>
        <v>-7.8288990263469568E-2</v>
      </c>
      <c r="D196" s="5">
        <f t="shared" si="15"/>
        <v>6.1291659964736326E-3</v>
      </c>
      <c r="E196" s="5">
        <f t="shared" si="17"/>
        <v>7.548482275928311E-3</v>
      </c>
      <c r="F196" s="5">
        <f>B$6+B$7*E189+B$8*(H195*100)^2</f>
        <v>0.46050566574024543</v>
      </c>
      <c r="G196" s="8">
        <v>6.7589289920174109E-3</v>
      </c>
      <c r="H196" s="8">
        <f t="shared" si="18"/>
        <v>6.7860567765105342E-3</v>
      </c>
      <c r="I196" s="7">
        <f t="shared" si="16"/>
        <v>2.7127784493123294E-5</v>
      </c>
      <c r="J196" s="10">
        <f t="shared" si="19"/>
        <v>4.0136217624363842E-3</v>
      </c>
      <c r="K196" s="10">
        <f t="shared" si="20"/>
        <v>8.0116695757581624E-6</v>
      </c>
      <c r="AC196" s="12"/>
      <c r="AD196" s="13"/>
    </row>
    <row r="197" spans="1:30" x14ac:dyDescent="0.3">
      <c r="A197" s="17">
        <v>42860</v>
      </c>
      <c r="B197" s="18">
        <v>-8.9159581719163144E-3</v>
      </c>
      <c r="C197" s="8">
        <f t="shared" si="14"/>
        <v>-9.4915958171916309E-2</v>
      </c>
      <c r="D197" s="5">
        <f t="shared" si="15"/>
        <v>9.0090391156929656E-3</v>
      </c>
      <c r="E197" s="5">
        <f t="shared" si="17"/>
        <v>6.1291659964736326E-3</v>
      </c>
      <c r="F197" s="5">
        <f>B$6+B$7*E189+B$8*(H196*100)^2</f>
        <v>0.44547334590252741</v>
      </c>
      <c r="G197" s="8">
        <v>5.853883723315018E-3</v>
      </c>
      <c r="H197" s="8">
        <f t="shared" si="18"/>
        <v>6.674378966634479E-3</v>
      </c>
      <c r="I197" s="7">
        <f t="shared" si="16"/>
        <v>8.2049524331946101E-4</v>
      </c>
      <c r="J197" s="10">
        <f t="shared" si="19"/>
        <v>0.14016254543143192</v>
      </c>
      <c r="K197" s="10">
        <f t="shared" si="20"/>
        <v>8.2387628097391197E-3</v>
      </c>
      <c r="AC197" s="12"/>
      <c r="AD197" s="13"/>
    </row>
    <row r="198" spans="1:30" x14ac:dyDescent="0.3">
      <c r="A198" s="17">
        <v>42863</v>
      </c>
      <c r="B198" s="18">
        <v>2.2530632390050324E-3</v>
      </c>
      <c r="C198" s="8">
        <f t="shared" si="14"/>
        <v>-8.3746936760994956E-2</v>
      </c>
      <c r="D198" s="5">
        <f t="shared" si="15"/>
        <v>7.0135494168500883E-3</v>
      </c>
      <c r="E198" s="5">
        <f t="shared" si="17"/>
        <v>9.0090391156929656E-3</v>
      </c>
      <c r="F198" s="5">
        <f>B$6+B$7*E189+B$8*(H197*100)^2</f>
        <v>0.4323666662360211</v>
      </c>
      <c r="G198" s="8">
        <v>3.7366112086859391E-3</v>
      </c>
      <c r="H198" s="8">
        <f t="shared" si="18"/>
        <v>6.5754594230062824E-3</v>
      </c>
      <c r="I198" s="7">
        <f t="shared" si="16"/>
        <v>2.8388482143203433E-3</v>
      </c>
      <c r="J198" s="10">
        <f t="shared" si="19"/>
        <v>0.75973871932977644</v>
      </c>
      <c r="K198" s="10">
        <f t="shared" si="20"/>
        <v>0.13343152319895601</v>
      </c>
      <c r="AC198" s="12"/>
      <c r="AD198" s="13"/>
    </row>
    <row r="199" spans="1:30" x14ac:dyDescent="0.3">
      <c r="A199" s="17">
        <v>42864</v>
      </c>
      <c r="B199" s="18">
        <v>2.3720950634188194E-4</v>
      </c>
      <c r="C199" s="8">
        <f t="shared" si="14"/>
        <v>-8.5762790493658106E-2</v>
      </c>
      <c r="D199" s="5">
        <f t="shared" si="15"/>
        <v>7.3552562332590936E-3</v>
      </c>
      <c r="E199" s="5">
        <f t="shared" si="17"/>
        <v>7.0135494168500883E-3</v>
      </c>
      <c r="F199" s="5">
        <f>B$6+B$7*E189+B$8*(H198*100)^2</f>
        <v>0.42093895223479427</v>
      </c>
      <c r="G199" s="8">
        <v>2.8057320783808669E-3</v>
      </c>
      <c r="H199" s="8">
        <f t="shared" si="18"/>
        <v>6.4879808279216912E-3</v>
      </c>
      <c r="I199" s="7">
        <f t="shared" si="16"/>
        <v>3.6822487495408243E-3</v>
      </c>
      <c r="J199" s="10">
        <f t="shared" si="19"/>
        <v>1.3124021277419253</v>
      </c>
      <c r="K199" s="10">
        <f t="shared" si="20"/>
        <v>0.27073760147501069</v>
      </c>
      <c r="AC199" s="12"/>
      <c r="AD199" s="13"/>
    </row>
    <row r="200" spans="1:30" x14ac:dyDescent="0.3">
      <c r="A200" s="17">
        <v>42865</v>
      </c>
      <c r="B200" s="18">
        <v>1.0465781524528355E-2</v>
      </c>
      <c r="C200" s="8">
        <f t="shared" si="14"/>
        <v>-7.5534218475471634E-2</v>
      </c>
      <c r="D200" s="5">
        <f t="shared" si="15"/>
        <v>5.7054181607002806E-3</v>
      </c>
      <c r="E200" s="5">
        <f t="shared" si="17"/>
        <v>7.3552562332590936E-3</v>
      </c>
      <c r="F200" s="5">
        <f>B$6+B$7*E189+B$8*(H199*100)^2</f>
        <v>0.41097512839712463</v>
      </c>
      <c r="G200" s="8">
        <v>4.5550301744901643E-3</v>
      </c>
      <c r="H200" s="8">
        <f t="shared" si="18"/>
        <v>6.4107341888205334E-3</v>
      </c>
      <c r="I200" s="7">
        <f t="shared" si="16"/>
        <v>1.855704014330369E-3</v>
      </c>
      <c r="J200" s="10">
        <f t="shared" si="19"/>
        <v>0.40739664573969026</v>
      </c>
      <c r="K200" s="10">
        <f t="shared" si="20"/>
        <v>5.2273396078332812E-2</v>
      </c>
      <c r="AC200" s="12"/>
      <c r="AD200" s="13"/>
    </row>
    <row r="201" spans="1:30" x14ac:dyDescent="0.3">
      <c r="A201" s="17">
        <v>42866</v>
      </c>
      <c r="B201" s="18">
        <v>9.2911945337282825E-5</v>
      </c>
      <c r="C201" s="8">
        <f t="shared" si="14"/>
        <v>-8.5907088054662711E-2</v>
      </c>
      <c r="D201" s="5">
        <f t="shared" si="15"/>
        <v>7.3800277780315731E-3</v>
      </c>
      <c r="E201" s="5">
        <f t="shared" si="17"/>
        <v>5.7054181607002806E-3</v>
      </c>
      <c r="F201" s="5">
        <f>B$6+B$7*E189+B$8*(H200*100)^2</f>
        <v>0.40228767039306051</v>
      </c>
      <c r="G201" s="8">
        <v>3.8692445770656904E-3</v>
      </c>
      <c r="H201" s="8">
        <f t="shared" si="18"/>
        <v>6.3426151577488958E-3</v>
      </c>
      <c r="I201" s="7">
        <f t="shared" si="16"/>
        <v>2.4733705806832054E-3</v>
      </c>
      <c r="J201" s="10">
        <f t="shared" si="19"/>
        <v>0.63923862434122203</v>
      </c>
      <c r="K201" s="10">
        <f t="shared" si="20"/>
        <v>0.10427119100239546</v>
      </c>
      <c r="AC201" s="12"/>
      <c r="AD201" s="13"/>
    </row>
    <row r="202" spans="1:30" x14ac:dyDescent="0.3">
      <c r="A202" s="17">
        <v>42867</v>
      </c>
      <c r="B202" s="18">
        <v>-2.0791199299129599E-3</v>
      </c>
      <c r="C202" s="8">
        <f t="shared" si="14"/>
        <v>-8.807911992991295E-2</v>
      </c>
      <c r="D202" s="5">
        <f t="shared" si="15"/>
        <v>7.7579313676279888E-3</v>
      </c>
      <c r="E202" s="5">
        <f t="shared" si="17"/>
        <v>7.3800277780315731E-3</v>
      </c>
      <c r="F202" s="5">
        <f>B$6+B$7*E189+B$8*(H201*100)^2</f>
        <v>0.39471307575931691</v>
      </c>
      <c r="G202" s="8">
        <v>4.1024389361703668E-3</v>
      </c>
      <c r="H202" s="8">
        <f t="shared" si="18"/>
        <v>6.2826194836176161E-3</v>
      </c>
      <c r="I202" s="7">
        <f t="shared" si="16"/>
        <v>2.1801805474472493E-3</v>
      </c>
      <c r="J202" s="10">
        <f t="shared" si="19"/>
        <v>0.53143522216139338</v>
      </c>
      <c r="K202" s="10">
        <f t="shared" si="20"/>
        <v>7.9187588243667895E-2</v>
      </c>
      <c r="AC202" s="12"/>
      <c r="AD202" s="13"/>
    </row>
    <row r="203" spans="1:30" x14ac:dyDescent="0.3">
      <c r="A203" s="17">
        <v>42870</v>
      </c>
      <c r="B203" s="18">
        <v>4.427974620872013E-3</v>
      </c>
      <c r="C203" s="8">
        <f t="shared" si="14"/>
        <v>-8.1572025379127985E-2</v>
      </c>
      <c r="D203" s="5">
        <f t="shared" si="15"/>
        <v>6.6539953244531E-3</v>
      </c>
      <c r="E203" s="5">
        <f t="shared" si="17"/>
        <v>7.7579313676279888E-3</v>
      </c>
      <c r="F203" s="5">
        <f>B$6+B$7*E189+B$8*(H202*100)^2</f>
        <v>0.38810878669815585</v>
      </c>
      <c r="G203" s="8">
        <v>3.732288710398195E-3</v>
      </c>
      <c r="H203" s="8">
        <f t="shared" si="18"/>
        <v>6.2298377723513463E-3</v>
      </c>
      <c r="I203" s="7">
        <f t="shared" si="16"/>
        <v>2.4975490619531513E-3</v>
      </c>
      <c r="J203" s="10">
        <f t="shared" si="19"/>
        <v>0.66917359715365909</v>
      </c>
      <c r="K203" s="10">
        <f t="shared" si="20"/>
        <v>0.11142751242636839</v>
      </c>
      <c r="AC203" s="12"/>
      <c r="AD203" s="13"/>
    </row>
    <row r="204" spans="1:30" x14ac:dyDescent="0.3">
      <c r="A204" s="17">
        <v>42871</v>
      </c>
      <c r="B204" s="18">
        <v>8.5537561720391651E-3</v>
      </c>
      <c r="C204" s="8">
        <f t="shared" ref="C204:C267" si="21">B204-B$5</f>
        <v>-7.7446243827960823E-2</v>
      </c>
      <c r="D204" s="5">
        <f t="shared" ref="D204:D267" si="22">C204^2</f>
        <v>5.9979206830599596E-3</v>
      </c>
      <c r="E204" s="5">
        <f t="shared" si="17"/>
        <v>6.6539953244531E-3</v>
      </c>
      <c r="F204" s="5">
        <f>B$6+B$7*E189+B$8*(H203*100)^2</f>
        <v>0.38235050706572954</v>
      </c>
      <c r="G204" s="8">
        <v>4.2730742458300733E-3</v>
      </c>
      <c r="H204" s="8">
        <f t="shared" si="18"/>
        <v>6.1834497415741117E-3</v>
      </c>
      <c r="I204" s="7">
        <f t="shared" si="16"/>
        <v>1.9103754957440384E-3</v>
      </c>
      <c r="J204" s="10">
        <f t="shared" si="19"/>
        <v>0.44707285336974883</v>
      </c>
      <c r="K204" s="10">
        <f t="shared" si="20"/>
        <v>6.059300480159302E-2</v>
      </c>
      <c r="AC204" s="12"/>
      <c r="AD204" s="13"/>
    </row>
    <row r="205" spans="1:30" x14ac:dyDescent="0.3">
      <c r="A205" s="17">
        <v>42872</v>
      </c>
      <c r="B205" s="18">
        <v>2.4875329281824521E-3</v>
      </c>
      <c r="C205" s="8">
        <f t="shared" si="21"/>
        <v>-8.3512467071817545E-2</v>
      </c>
      <c r="D205" s="5">
        <f t="shared" si="22"/>
        <v>6.9743321564214094E-3</v>
      </c>
      <c r="E205" s="5">
        <f t="shared" si="17"/>
        <v>5.9979206830599596E-3</v>
      </c>
      <c r="F205" s="5">
        <f>B$6+B$7*E189+B$8*(H204*100)^2</f>
        <v>0.37732986305421701</v>
      </c>
      <c r="G205" s="8">
        <v>4.0325234980593452E-3</v>
      </c>
      <c r="H205" s="8">
        <f t="shared" si="18"/>
        <v>6.1427181528555981E-3</v>
      </c>
      <c r="I205" s="7">
        <f t="shared" ref="I205:I268" si="23">SQRT((G205-H205)^2)</f>
        <v>2.1101946547962529E-3</v>
      </c>
      <c r="J205" s="10">
        <f t="shared" si="19"/>
        <v>0.5232938272552623</v>
      </c>
      <c r="K205" s="10">
        <f t="shared" si="20"/>
        <v>7.7347149093801804E-2</v>
      </c>
      <c r="AC205" s="12"/>
      <c r="AD205" s="13"/>
    </row>
    <row r="206" spans="1:30" x14ac:dyDescent="0.3">
      <c r="A206" s="17">
        <v>42873</v>
      </c>
      <c r="B206" s="18">
        <v>-7.3324087650461032E-3</v>
      </c>
      <c r="C206" s="8">
        <f t="shared" si="21"/>
        <v>-9.3332408765046102E-2</v>
      </c>
      <c r="D206" s="5">
        <f t="shared" si="22"/>
        <v>8.7109385258856541E-3</v>
      </c>
      <c r="E206" s="5">
        <f t="shared" ref="E206:E269" si="24">D205</f>
        <v>6.9743321564214094E-3</v>
      </c>
      <c r="F206" s="5">
        <f>B$6+B$7*E189+B$8*(H205*100)^2</f>
        <v>0.37295236354057926</v>
      </c>
      <c r="G206" s="8">
        <v>7.5162278885780266E-3</v>
      </c>
      <c r="H206" s="8">
        <f t="shared" ref="H206:H269" si="25">SQRT(F206)/100</f>
        <v>6.1069825899586396E-3</v>
      </c>
      <c r="I206" s="7">
        <f t="shared" si="23"/>
        <v>1.409245298619387E-3</v>
      </c>
      <c r="J206" s="10">
        <f t="shared" ref="J206:J269" si="26">ABS(G206-H206)/G206</f>
        <v>0.18749368958875434</v>
      </c>
      <c r="K206" s="10">
        <f t="shared" ref="K206:K269" si="27">G206/H206-LN(G206/H206)-1</f>
        <v>2.31280737289139E-2</v>
      </c>
      <c r="AC206" s="12"/>
      <c r="AD206" s="13"/>
    </row>
    <row r="207" spans="1:30" x14ac:dyDescent="0.3">
      <c r="A207" s="17">
        <v>42874</v>
      </c>
      <c r="B207" s="18">
        <v>9.8952400055971686E-4</v>
      </c>
      <c r="C207" s="8">
        <f t="shared" si="21"/>
        <v>-8.5010475999440283E-2</v>
      </c>
      <c r="D207" s="5">
        <f t="shared" si="22"/>
        <v>7.2267810296514122E-3</v>
      </c>
      <c r="E207" s="5">
        <f t="shared" si="24"/>
        <v>8.7109385258856541E-3</v>
      </c>
      <c r="F207" s="5">
        <f>B$6+B$7*E189+B$8*(H206*100)^2</f>
        <v>0.3691356217146386</v>
      </c>
      <c r="G207" s="8">
        <v>8.6704094118692735E-3</v>
      </c>
      <c r="H207" s="8">
        <f t="shared" si="25"/>
        <v>6.0756532300209384E-3</v>
      </c>
      <c r="I207" s="7">
        <f t="shared" si="23"/>
        <v>2.5947561818483351E-3</v>
      </c>
      <c r="J207" s="10">
        <f t="shared" si="26"/>
        <v>0.29926570460401425</v>
      </c>
      <c r="K207" s="10">
        <f t="shared" si="27"/>
        <v>7.1447936548217683E-2</v>
      </c>
      <c r="AC207" s="12"/>
      <c r="AD207" s="13"/>
    </row>
    <row r="208" spans="1:30" x14ac:dyDescent="0.3">
      <c r="A208" s="17">
        <v>42877</v>
      </c>
      <c r="B208" s="18">
        <v>3.4750336854338757E-3</v>
      </c>
      <c r="C208" s="8">
        <f t="shared" si="21"/>
        <v>-8.2524966314566114E-2</v>
      </c>
      <c r="D208" s="5">
        <f t="shared" si="22"/>
        <v>6.8103700652202715E-3</v>
      </c>
      <c r="E208" s="5">
        <f t="shared" si="24"/>
        <v>7.2267810296514122E-3</v>
      </c>
      <c r="F208" s="5">
        <f>B$6+B$7*E189+B$8*(H207*100)^2</f>
        <v>0.36580780451660094</v>
      </c>
      <c r="G208" s="8">
        <v>6.9702784599280452E-3</v>
      </c>
      <c r="H208" s="8">
        <f t="shared" si="25"/>
        <v>6.0482047296416888E-3</v>
      </c>
      <c r="I208" s="7">
        <f t="shared" si="23"/>
        <v>9.2207373028635638E-4</v>
      </c>
      <c r="J208" s="10">
        <f t="shared" si="26"/>
        <v>0.13228649839275933</v>
      </c>
      <c r="K208" s="10">
        <f t="shared" si="27"/>
        <v>1.0560434028560994E-2</v>
      </c>
      <c r="AC208" s="12"/>
      <c r="AD208" s="13"/>
    </row>
    <row r="209" spans="1:30" x14ac:dyDescent="0.3">
      <c r="A209" s="17">
        <v>42878</v>
      </c>
      <c r="B209" s="18">
        <v>-6.7520263749700112E-3</v>
      </c>
      <c r="C209" s="8">
        <f t="shared" si="21"/>
        <v>-9.2752026374970001E-2</v>
      </c>
      <c r="D209" s="5">
        <f t="shared" si="22"/>
        <v>8.6029383966631304E-3</v>
      </c>
      <c r="E209" s="5">
        <f t="shared" si="24"/>
        <v>6.8103700652202715E-3</v>
      </c>
      <c r="F209" s="5">
        <f>B$6+B$7*E189+B$8*(H208*100)^2</f>
        <v>0.36290628070163178</v>
      </c>
      <c r="G209" s="8">
        <v>5.4083433657760539E-3</v>
      </c>
      <c r="H209" s="8">
        <f t="shared" si="25"/>
        <v>6.0241703221408979E-3</v>
      </c>
      <c r="I209" s="7">
        <f t="shared" si="23"/>
        <v>6.1582695636484396E-4</v>
      </c>
      <c r="J209" s="10">
        <f t="shared" si="26"/>
        <v>0.11386609812198523</v>
      </c>
      <c r="K209" s="10">
        <f t="shared" si="27"/>
        <v>5.610915020205276E-3</v>
      </c>
      <c r="AC209" s="12"/>
      <c r="AD209" s="13"/>
    </row>
    <row r="210" spans="1:30" x14ac:dyDescent="0.3">
      <c r="A210" s="17">
        <v>42879</v>
      </c>
      <c r="B210" s="18">
        <v>-2.0970053897441084E-3</v>
      </c>
      <c r="C210" s="8">
        <f t="shared" si="21"/>
        <v>-8.8097005389744104E-2</v>
      </c>
      <c r="D210" s="5">
        <f t="shared" si="22"/>
        <v>7.7610823586406015E-3</v>
      </c>
      <c r="E210" s="5">
        <f t="shared" si="24"/>
        <v>8.6029383966631304E-3</v>
      </c>
      <c r="F210" s="5">
        <f>B$6+B$7*E189+B$8*(H209*100)^2</f>
        <v>0.36037644208736019</v>
      </c>
      <c r="G210" s="8">
        <v>6.2643773091428309E-3</v>
      </c>
      <c r="H210" s="8">
        <f t="shared" si="25"/>
        <v>6.0031361977499744E-3</v>
      </c>
      <c r="I210" s="7">
        <f t="shared" si="23"/>
        <v>2.6124111139285647E-4</v>
      </c>
      <c r="J210" s="10">
        <f t="shared" si="26"/>
        <v>4.1702646328722288E-2</v>
      </c>
      <c r="K210" s="10">
        <f t="shared" si="27"/>
        <v>9.20279564484483E-4</v>
      </c>
      <c r="AC210" s="12"/>
      <c r="AD210" s="13"/>
    </row>
    <row r="211" spans="1:30" x14ac:dyDescent="0.3">
      <c r="A211" s="17">
        <v>42880</v>
      </c>
      <c r="B211" s="18">
        <v>1.468908990689201E-2</v>
      </c>
      <c r="C211" s="8">
        <f t="shared" si="21"/>
        <v>-7.1310910093107985E-2</v>
      </c>
      <c r="D211" s="5">
        <f t="shared" si="22"/>
        <v>5.08524589830733E-3</v>
      </c>
      <c r="E211" s="5">
        <f t="shared" si="24"/>
        <v>7.7610823586406015E-3</v>
      </c>
      <c r="F211" s="5">
        <f>B$6+B$7*E211+B$8*(G210*100)^2</f>
        <v>0.38611616690050504</v>
      </c>
      <c r="G211" s="8">
        <v>7.2436779789672437E-3</v>
      </c>
      <c r="H211" s="8">
        <f t="shared" si="25"/>
        <v>6.2138246426858956E-3</v>
      </c>
      <c r="I211" s="7">
        <f t="shared" si="23"/>
        <v>1.0298533362813481E-3</v>
      </c>
      <c r="J211" s="10">
        <f t="shared" si="26"/>
        <v>0.14217271105529983</v>
      </c>
      <c r="K211" s="10">
        <f t="shared" si="27"/>
        <v>1.2383327526213295E-2</v>
      </c>
      <c r="AC211" s="12"/>
      <c r="AD211" s="13"/>
    </row>
    <row r="212" spans="1:30" x14ac:dyDescent="0.3">
      <c r="A212" s="17">
        <v>42881</v>
      </c>
      <c r="B212" s="18">
        <v>9.0058739046296587E-3</v>
      </c>
      <c r="C212" s="8">
        <f t="shared" si="21"/>
        <v>-7.6994126095370333E-2</v>
      </c>
      <c r="D212" s="5">
        <f t="shared" si="22"/>
        <v>5.9280954531897865E-3</v>
      </c>
      <c r="E212" s="5">
        <f t="shared" si="24"/>
        <v>5.08524589830733E-3</v>
      </c>
      <c r="F212" s="5">
        <f>B$6+B$7*E211+B$8*(H211*100)^2</f>
        <v>0.38061616606235943</v>
      </c>
      <c r="G212" s="8">
        <v>5.3351096145602891E-3</v>
      </c>
      <c r="H212" s="8">
        <f t="shared" si="25"/>
        <v>6.1694097453675375E-3</v>
      </c>
      <c r="I212" s="7">
        <f t="shared" si="23"/>
        <v>8.3430013080724834E-4</v>
      </c>
      <c r="J212" s="10">
        <f t="shared" si="26"/>
        <v>0.15637919200953662</v>
      </c>
      <c r="K212" s="10">
        <f t="shared" si="27"/>
        <v>1.0061978402913452E-2</v>
      </c>
      <c r="AC212" s="12"/>
      <c r="AD212" s="13"/>
    </row>
    <row r="213" spans="1:30" x14ac:dyDescent="0.3">
      <c r="A213" s="17">
        <v>42884</v>
      </c>
      <c r="B213" s="18">
        <v>2.6093234556413686E-3</v>
      </c>
      <c r="C213" s="8">
        <f t="shared" si="21"/>
        <v>-8.3390676544358625E-2</v>
      </c>
      <c r="D213" s="5">
        <f t="shared" si="22"/>
        <v>6.9540049345258436E-3</v>
      </c>
      <c r="E213" s="5">
        <f t="shared" si="24"/>
        <v>5.9280954531897865E-3</v>
      </c>
      <c r="F213" s="5">
        <f>B$6+B$7*E211+B$8*(H212*100)^2</f>
        <v>0.37582071533158035</v>
      </c>
      <c r="G213" s="8">
        <v>7.2375385989463751E-3</v>
      </c>
      <c r="H213" s="8">
        <f t="shared" si="25"/>
        <v>6.1304218071155624E-3</v>
      </c>
      <c r="I213" s="7">
        <f t="shared" si="23"/>
        <v>1.1071167918308127E-3</v>
      </c>
      <c r="J213" s="10">
        <f t="shared" si="26"/>
        <v>0.15296868910543487</v>
      </c>
      <c r="K213" s="10">
        <f t="shared" si="27"/>
        <v>1.4576283278741498E-2</v>
      </c>
      <c r="AC213" s="12"/>
      <c r="AD213" s="13"/>
    </row>
    <row r="214" spans="1:30" x14ac:dyDescent="0.3">
      <c r="A214" s="17">
        <v>42885</v>
      </c>
      <c r="B214" s="18">
        <v>1.6098335415451115E-3</v>
      </c>
      <c r="C214" s="8">
        <f t="shared" si="21"/>
        <v>-8.4390166458454888E-2</v>
      </c>
      <c r="D214" s="5">
        <f t="shared" si="22"/>
        <v>7.1217001948857247E-3</v>
      </c>
      <c r="E214" s="5">
        <f t="shared" si="24"/>
        <v>6.9540049345258436E-3</v>
      </c>
      <c r="F214" s="5">
        <f>B$6+B$7*E211+B$8*(H213*100)^2</f>
        <v>0.37163956183941405</v>
      </c>
      <c r="G214" s="8">
        <v>3.1925314019070729E-3</v>
      </c>
      <c r="H214" s="8">
        <f t="shared" si="25"/>
        <v>6.0962247484768316E-3</v>
      </c>
      <c r="I214" s="7">
        <f t="shared" si="23"/>
        <v>2.9036933465697587E-3</v>
      </c>
      <c r="J214" s="10">
        <f t="shared" si="26"/>
        <v>0.90952694931527522</v>
      </c>
      <c r="K214" s="10">
        <f t="shared" si="27"/>
        <v>0.17054545284214617</v>
      </c>
      <c r="AC214" s="12"/>
      <c r="AD214" s="13"/>
    </row>
    <row r="215" spans="1:30" x14ac:dyDescent="0.3">
      <c r="A215" s="17">
        <v>42886</v>
      </c>
      <c r="B215" s="18">
        <v>-4.3654813194367835E-4</v>
      </c>
      <c r="C215" s="8">
        <f t="shared" si="21"/>
        <v>-8.6436548131943666E-2</v>
      </c>
      <c r="D215" s="5">
        <f t="shared" si="22"/>
        <v>7.4712768529658141E-3</v>
      </c>
      <c r="E215" s="5">
        <f t="shared" si="24"/>
        <v>7.1217001948857247E-3</v>
      </c>
      <c r="F215" s="5">
        <f>B$6+B$7*E211+B$8*(H214*100)^2</f>
        <v>0.36799401410959426</v>
      </c>
      <c r="G215" s="8">
        <v>3.4645343700854541E-3</v>
      </c>
      <c r="H215" s="8">
        <f t="shared" si="25"/>
        <v>6.0662510177999906E-3</v>
      </c>
      <c r="I215" s="7">
        <f t="shared" si="23"/>
        <v>2.6017166477145365E-3</v>
      </c>
      <c r="J215" s="10">
        <f t="shared" si="26"/>
        <v>0.75095708969698116</v>
      </c>
      <c r="K215" s="10">
        <f t="shared" si="27"/>
        <v>0.13127877000353427</v>
      </c>
      <c r="AC215" s="12"/>
      <c r="AD215" s="13"/>
    </row>
    <row r="216" spans="1:30" x14ac:dyDescent="0.3">
      <c r="A216" s="17">
        <v>42887</v>
      </c>
      <c r="B216" s="18">
        <v>-2.6366379431736029E-4</v>
      </c>
      <c r="C216" s="8">
        <f t="shared" si="21"/>
        <v>-8.6263663794317352E-2</v>
      </c>
      <c r="D216" s="5">
        <f t="shared" si="22"/>
        <v>7.4414196912190181E-3</v>
      </c>
      <c r="E216" s="5">
        <f t="shared" si="24"/>
        <v>7.4712768529658141E-3</v>
      </c>
      <c r="F216" s="5">
        <f>B$6+B$7*E211+B$8*(H215*100)^2</f>
        <v>0.36481546104396428</v>
      </c>
      <c r="G216" s="8">
        <v>3.3127047411843917E-3</v>
      </c>
      <c r="H216" s="8">
        <f t="shared" si="25"/>
        <v>6.0399955384417645E-3</v>
      </c>
      <c r="I216" s="7">
        <f t="shared" si="23"/>
        <v>2.7272907972573728E-3</v>
      </c>
      <c r="J216" s="10">
        <f t="shared" si="26"/>
        <v>0.82328218490196148</v>
      </c>
      <c r="K216" s="10">
        <f t="shared" si="27"/>
        <v>0.14909973021237644</v>
      </c>
      <c r="AC216" s="12"/>
      <c r="AD216" s="13"/>
    </row>
    <row r="217" spans="1:30" x14ac:dyDescent="0.3">
      <c r="A217" s="17">
        <v>42888</v>
      </c>
      <c r="B217" s="18">
        <v>4.3485826499913933E-3</v>
      </c>
      <c r="C217" s="8">
        <f t="shared" si="21"/>
        <v>-8.1651417350008595E-2</v>
      </c>
      <c r="D217" s="5">
        <f t="shared" si="22"/>
        <v>6.666953955265285E-3</v>
      </c>
      <c r="E217" s="5">
        <f t="shared" si="24"/>
        <v>7.4414196912190181E-3</v>
      </c>
      <c r="F217" s="5">
        <f>B$6+B$7*E211+B$8*(H216*100)^2</f>
        <v>0.36204408062604154</v>
      </c>
      <c r="G217" s="8">
        <v>3.6175381499286901E-3</v>
      </c>
      <c r="H217" s="8">
        <f t="shared" si="25"/>
        <v>6.0170098938429669E-3</v>
      </c>
      <c r="I217" s="7">
        <f t="shared" si="23"/>
        <v>2.3994717439142768E-3</v>
      </c>
      <c r="J217" s="10">
        <f t="shared" si="26"/>
        <v>0.66328858037380356</v>
      </c>
      <c r="K217" s="10">
        <f t="shared" si="27"/>
        <v>0.11001529609485416</v>
      </c>
      <c r="AC217" s="12"/>
      <c r="AD217" s="13"/>
    </row>
    <row r="218" spans="1:30" x14ac:dyDescent="0.3">
      <c r="A218" s="17">
        <v>42891</v>
      </c>
      <c r="B218" s="18">
        <v>1.1569053442321213E-3</v>
      </c>
      <c r="C218" s="8">
        <f t="shared" si="21"/>
        <v>-8.4843094655767878E-2</v>
      </c>
      <c r="D218" s="5">
        <f t="shared" si="22"/>
        <v>7.1983507107675881E-3</v>
      </c>
      <c r="E218" s="5">
        <f t="shared" si="24"/>
        <v>6.666953955265285E-3</v>
      </c>
      <c r="F218" s="5">
        <f>B$6+B$7*E211+B$8*(H217*100)^2</f>
        <v>0.35962771403965477</v>
      </c>
      <c r="G218" s="8">
        <v>3.2961377141021413E-3</v>
      </c>
      <c r="H218" s="8">
        <f t="shared" si="25"/>
        <v>5.9968968145171107E-3</v>
      </c>
      <c r="I218" s="7">
        <f t="shared" si="23"/>
        <v>2.7007591004149694E-3</v>
      </c>
      <c r="J218" s="10">
        <f t="shared" si="26"/>
        <v>0.81937083176473058</v>
      </c>
      <c r="K218" s="10">
        <f t="shared" si="27"/>
        <v>0.1481313029398692</v>
      </c>
      <c r="AC218" s="12"/>
      <c r="AD218" s="13"/>
    </row>
    <row r="219" spans="1:30" x14ac:dyDescent="0.3">
      <c r="A219" s="17">
        <v>42892</v>
      </c>
      <c r="B219" s="18">
        <v>-3.8057515012849936E-3</v>
      </c>
      <c r="C219" s="8">
        <f t="shared" si="21"/>
        <v>-8.9805751501284989E-2</v>
      </c>
      <c r="D219" s="5">
        <f t="shared" si="22"/>
        <v>8.0650730027105513E-3</v>
      </c>
      <c r="E219" s="5">
        <f t="shared" si="24"/>
        <v>7.1983507107675881E-3</v>
      </c>
      <c r="F219" s="5">
        <f>B$6+B$7*E211+B$8*(H218*100)^2</f>
        <v>0.35752088401298404</v>
      </c>
      <c r="G219" s="8">
        <v>5.1334584141601528E-3</v>
      </c>
      <c r="H219" s="8">
        <f t="shared" si="25"/>
        <v>5.97930500989023E-3</v>
      </c>
      <c r="I219" s="7">
        <f t="shared" si="23"/>
        <v>8.4584659573007717E-4</v>
      </c>
      <c r="J219" s="10">
        <f t="shared" si="26"/>
        <v>0.16477129597405338</v>
      </c>
      <c r="K219" s="10">
        <f t="shared" si="27"/>
        <v>1.1062395633256283E-2</v>
      </c>
      <c r="AC219" s="12"/>
      <c r="AD219" s="13"/>
    </row>
    <row r="220" spans="1:30" x14ac:dyDescent="0.3">
      <c r="A220" s="17">
        <v>42893</v>
      </c>
      <c r="B220" s="18">
        <v>2.584579485192872E-3</v>
      </c>
      <c r="C220" s="8">
        <f t="shared" si="21"/>
        <v>-8.3415420514807118E-2</v>
      </c>
      <c r="D220" s="5">
        <f t="shared" si="22"/>
        <v>6.9581323796621044E-3</v>
      </c>
      <c r="E220" s="5">
        <f t="shared" si="24"/>
        <v>8.0650730027105513E-3</v>
      </c>
      <c r="F220" s="5">
        <f>B$6+B$7*E211+B$8*(H219*100)^2</f>
        <v>0.35568393891272992</v>
      </c>
      <c r="G220" s="8">
        <v>4.1369735574204956E-3</v>
      </c>
      <c r="H220" s="8">
        <f t="shared" si="25"/>
        <v>5.9639243700161885E-3</v>
      </c>
      <c r="I220" s="7">
        <f t="shared" si="23"/>
        <v>1.8269508125956929E-3</v>
      </c>
      <c r="J220" s="10">
        <f t="shared" si="26"/>
        <v>0.44161529853597653</v>
      </c>
      <c r="K220" s="10">
        <f t="shared" si="27"/>
        <v>5.9430554580750528E-2</v>
      </c>
      <c r="AC220" s="12"/>
      <c r="AD220" s="13"/>
    </row>
    <row r="221" spans="1:30" x14ac:dyDescent="0.3">
      <c r="A221" s="17">
        <v>42894</v>
      </c>
      <c r="B221" s="18">
        <v>-1.8538936831500969E-3</v>
      </c>
      <c r="C221" s="8">
        <f t="shared" si="21"/>
        <v>-8.7853893683150094E-2</v>
      </c>
      <c r="D221" s="5">
        <f t="shared" si="22"/>
        <v>7.71830663529024E-3</v>
      </c>
      <c r="E221" s="5">
        <f t="shared" si="24"/>
        <v>6.9581323796621044E-3</v>
      </c>
      <c r="F221" s="5">
        <f>B$6+B$7*E211+B$8*(H220*100)^2</f>
        <v>0.35408230647981831</v>
      </c>
      <c r="G221" s="8">
        <v>3.2343434823170433E-3</v>
      </c>
      <c r="H221" s="8">
        <f t="shared" si="25"/>
        <v>5.9504815475709049E-3</v>
      </c>
      <c r="I221" s="7">
        <f t="shared" si="23"/>
        <v>2.7161380652538617E-3</v>
      </c>
      <c r="J221" s="10">
        <f t="shared" si="26"/>
        <v>0.83978033876230551</v>
      </c>
      <c r="K221" s="10">
        <f t="shared" si="27"/>
        <v>0.15318933303967364</v>
      </c>
      <c r="AC221" s="12"/>
      <c r="AD221" s="13"/>
    </row>
    <row r="222" spans="1:30" x14ac:dyDescent="0.3">
      <c r="A222" s="17">
        <v>42895</v>
      </c>
      <c r="B222" s="18">
        <v>1.5590509611775911E-3</v>
      </c>
      <c r="C222" s="8">
        <f t="shared" si="21"/>
        <v>-8.4440949038822405E-2</v>
      </c>
      <c r="D222" s="5">
        <f t="shared" si="22"/>
        <v>7.1302738745770023E-3</v>
      </c>
      <c r="E222" s="5">
        <f t="shared" si="24"/>
        <v>7.71830663529024E-3</v>
      </c>
      <c r="F222" s="5">
        <f>B$6+B$7*E211+B$8*(H221*100)^2</f>
        <v>0.35268584316156271</v>
      </c>
      <c r="G222" s="8">
        <v>4.4778573608933291E-3</v>
      </c>
      <c r="H222" s="8">
        <f t="shared" si="25"/>
        <v>5.9387359190450854E-3</v>
      </c>
      <c r="I222" s="7">
        <f t="shared" si="23"/>
        <v>1.4608785581517562E-3</v>
      </c>
      <c r="J222" s="10">
        <f t="shared" si="26"/>
        <v>0.32624499630339099</v>
      </c>
      <c r="K222" s="10">
        <f t="shared" si="27"/>
        <v>3.6360137900796952E-2</v>
      </c>
      <c r="AC222" s="12"/>
      <c r="AD222" s="13"/>
    </row>
    <row r="223" spans="1:30" x14ac:dyDescent="0.3">
      <c r="A223" s="17">
        <v>42898</v>
      </c>
      <c r="B223" s="18">
        <v>-5.3357183914504976E-3</v>
      </c>
      <c r="C223" s="8">
        <f t="shared" si="21"/>
        <v>-9.1335718391450493E-2</v>
      </c>
      <c r="D223" s="5">
        <f t="shared" si="22"/>
        <v>8.3422134540823475E-3</v>
      </c>
      <c r="E223" s="5">
        <f t="shared" si="24"/>
        <v>7.1302738745770023E-3</v>
      </c>
      <c r="F223" s="5">
        <f>B$6+B$7*E211+B$8*(H222*100)^2</f>
        <v>0.35146826679437565</v>
      </c>
      <c r="G223" s="8">
        <v>3.4817032687316628E-3</v>
      </c>
      <c r="H223" s="8">
        <f t="shared" si="25"/>
        <v>5.9284759153966004E-3</v>
      </c>
      <c r="I223" s="7">
        <f t="shared" si="23"/>
        <v>2.4467726466649376E-3</v>
      </c>
      <c r="J223" s="10">
        <f t="shared" si="26"/>
        <v>0.70275162982406125</v>
      </c>
      <c r="K223" s="10">
        <f t="shared" si="27"/>
        <v>0.11953025999997324</v>
      </c>
      <c r="AC223" s="12"/>
      <c r="AD223" s="13"/>
    </row>
    <row r="224" spans="1:30" x14ac:dyDescent="0.3">
      <c r="A224" s="17">
        <v>42899</v>
      </c>
      <c r="B224" s="18">
        <v>2.5051823775348083E-4</v>
      </c>
      <c r="C224" s="8">
        <f t="shared" si="21"/>
        <v>-8.5749481762246518E-2</v>
      </c>
      <c r="D224" s="5">
        <f t="shared" si="22"/>
        <v>7.3529736224938486E-3</v>
      </c>
      <c r="E224" s="5">
        <f t="shared" si="24"/>
        <v>8.3422134540823475E-3</v>
      </c>
      <c r="F224" s="5">
        <f>B$6+B$7*E211+B$8*(H223*100)^2</f>
        <v>0.35040666195982523</v>
      </c>
      <c r="G224" s="8">
        <v>4.955507737149068E-3</v>
      </c>
      <c r="H224" s="8">
        <f t="shared" si="25"/>
        <v>5.919515706202875E-3</v>
      </c>
      <c r="I224" s="7">
        <f t="shared" si="23"/>
        <v>9.6400796905380705E-4</v>
      </c>
      <c r="J224" s="10">
        <f t="shared" si="26"/>
        <v>0.19453263322083045</v>
      </c>
      <c r="K224" s="10">
        <f t="shared" si="27"/>
        <v>1.4902500639355054E-2</v>
      </c>
      <c r="AC224" s="12"/>
      <c r="AD224" s="13"/>
    </row>
    <row r="225" spans="1:30" x14ac:dyDescent="0.3">
      <c r="A225" s="17">
        <v>42900</v>
      </c>
      <c r="B225" s="18">
        <v>1.6839203054601541E-3</v>
      </c>
      <c r="C225" s="8">
        <f t="shared" si="21"/>
        <v>-8.4316079694539844E-2</v>
      </c>
      <c r="D225" s="5">
        <f t="shared" si="22"/>
        <v>7.1092012950559943E-3</v>
      </c>
      <c r="E225" s="5">
        <f t="shared" si="24"/>
        <v>7.3529736224938486E-3</v>
      </c>
      <c r="F225" s="5">
        <f>B$6+B$7*E211+B$8*(H224*100)^2</f>
        <v>0.34948104870458069</v>
      </c>
      <c r="G225" s="8">
        <v>3.4050870852713982E-3</v>
      </c>
      <c r="H225" s="8">
        <f t="shared" si="25"/>
        <v>5.9116922171623641E-3</v>
      </c>
      <c r="I225" s="7">
        <f t="shared" si="23"/>
        <v>2.5066051318909659E-3</v>
      </c>
      <c r="J225" s="10">
        <f t="shared" si="26"/>
        <v>0.73613539657567384</v>
      </c>
      <c r="K225" s="10">
        <f t="shared" si="27"/>
        <v>0.12765354939441398</v>
      </c>
      <c r="AC225" s="12"/>
      <c r="AD225" s="13"/>
    </row>
    <row r="226" spans="1:30" x14ac:dyDescent="0.3">
      <c r="A226" s="17">
        <v>42901</v>
      </c>
      <c r="B226" s="18">
        <v>-2.5768156217863747E-3</v>
      </c>
      <c r="C226" s="8">
        <f t="shared" si="21"/>
        <v>-8.8576815621786362E-2</v>
      </c>
      <c r="D226" s="5">
        <f t="shared" si="22"/>
        <v>7.8458522656959361E-3</v>
      </c>
      <c r="E226" s="5">
        <f t="shared" si="24"/>
        <v>7.1092012950559943E-3</v>
      </c>
      <c r="F226" s="5">
        <f>B$6+B$7*E211+B$8*(H225*100)^2</f>
        <v>0.34867400650733305</v>
      </c>
      <c r="G226" s="8">
        <v>4.1584781110110408E-3</v>
      </c>
      <c r="H226" s="8">
        <f t="shared" si="25"/>
        <v>5.9048624582400989E-3</v>
      </c>
      <c r="I226" s="7">
        <f t="shared" si="23"/>
        <v>1.7463843472290581E-3</v>
      </c>
      <c r="J226" s="10">
        <f t="shared" si="26"/>
        <v>0.41995756635219222</v>
      </c>
      <c r="K226" s="10">
        <f t="shared" si="27"/>
        <v>5.4873385318620516E-2</v>
      </c>
      <c r="AC226" s="12"/>
      <c r="AD226" s="13"/>
    </row>
    <row r="227" spans="1:30" x14ac:dyDescent="0.3">
      <c r="A227" s="17">
        <v>42902</v>
      </c>
      <c r="B227" s="18">
        <v>-6.2222487725100903E-4</v>
      </c>
      <c r="C227" s="8">
        <f t="shared" si="21"/>
        <v>-8.6622224877251006E-2</v>
      </c>
      <c r="D227" s="5">
        <f t="shared" si="22"/>
        <v>7.5034098426850432E-3</v>
      </c>
      <c r="E227" s="5">
        <f t="shared" si="24"/>
        <v>7.8458522656959361E-3</v>
      </c>
      <c r="F227" s="5">
        <f>B$6+B$7*E211+B$8*(H226*100)^2</f>
        <v>0.3479703464155528</v>
      </c>
      <c r="G227" s="8">
        <v>4.0617104598817191E-3</v>
      </c>
      <c r="H227" s="8">
        <f t="shared" si="25"/>
        <v>5.8989011384795453E-3</v>
      </c>
      <c r="I227" s="7">
        <f t="shared" si="23"/>
        <v>1.8371906785978262E-3</v>
      </c>
      <c r="J227" s="10">
        <f t="shared" si="26"/>
        <v>0.45231945918944871</v>
      </c>
      <c r="K227" s="10">
        <f t="shared" si="27"/>
        <v>6.1715648655548128E-2</v>
      </c>
      <c r="AC227" s="12"/>
      <c r="AD227" s="13"/>
    </row>
    <row r="228" spans="1:30" x14ac:dyDescent="0.3">
      <c r="A228" s="17">
        <v>42905</v>
      </c>
      <c r="B228" s="18">
        <v>8.1827689051307273E-3</v>
      </c>
      <c r="C228" s="8">
        <f t="shared" si="21"/>
        <v>-7.7817231094869266E-2</v>
      </c>
      <c r="D228" s="5">
        <f t="shared" si="22"/>
        <v>6.0555214552722881E-3</v>
      </c>
      <c r="E228" s="5">
        <f t="shared" si="24"/>
        <v>7.5034098426850432E-3</v>
      </c>
      <c r="F228" s="5">
        <f>B$6+B$7*E211+B$8*(H227*100)^2</f>
        <v>0.34735682518152955</v>
      </c>
      <c r="G228" s="8">
        <v>5.0374026162153503E-3</v>
      </c>
      <c r="H228" s="8">
        <f t="shared" si="25"/>
        <v>5.8936985432029819E-3</v>
      </c>
      <c r="I228" s="7">
        <f t="shared" si="23"/>
        <v>8.5629592698763159E-4</v>
      </c>
      <c r="J228" s="10">
        <f t="shared" si="26"/>
        <v>0.16998758928484756</v>
      </c>
      <c r="K228" s="10">
        <f t="shared" si="27"/>
        <v>1.1703062297178768E-2</v>
      </c>
      <c r="AC228" s="12"/>
      <c r="AD228" s="13"/>
    </row>
    <row r="229" spans="1:30" x14ac:dyDescent="0.3">
      <c r="A229" s="17">
        <v>42906</v>
      </c>
      <c r="B229" s="18">
        <v>-4.4852955714101971E-4</v>
      </c>
      <c r="C229" s="8">
        <f t="shared" si="21"/>
        <v>-8.644852955714101E-2</v>
      </c>
      <c r="D229" s="5">
        <f t="shared" si="22"/>
        <v>7.4733482625918826E-3</v>
      </c>
      <c r="E229" s="5">
        <f t="shared" si="24"/>
        <v>6.0555214552722881E-3</v>
      </c>
      <c r="F229" s="5">
        <f>B$6+B$7*E211+B$8*(H228*100)^2</f>
        <v>0.34682189601758473</v>
      </c>
      <c r="G229" s="8">
        <v>3.481588766345689E-3</v>
      </c>
      <c r="H229" s="8">
        <f t="shared" si="25"/>
        <v>5.8891586497358409E-3</v>
      </c>
      <c r="I229" s="7">
        <f t="shared" si="23"/>
        <v>2.4075698833901519E-3</v>
      </c>
      <c r="J229" s="10">
        <f t="shared" si="26"/>
        <v>0.69151472071101661</v>
      </c>
      <c r="K229" s="10">
        <f t="shared" si="27"/>
        <v>0.11681051737764259</v>
      </c>
      <c r="AC229" s="12"/>
      <c r="AD229" s="13"/>
    </row>
    <row r="230" spans="1:30" x14ac:dyDescent="0.3">
      <c r="A230" s="17">
        <v>42907</v>
      </c>
      <c r="B230" s="18">
        <v>-4.4386105662003124E-4</v>
      </c>
      <c r="C230" s="8">
        <f t="shared" si="21"/>
        <v>-8.6443861056620025E-2</v>
      </c>
      <c r="D230" s="5">
        <f t="shared" si="22"/>
        <v>7.4725411143762282E-3</v>
      </c>
      <c r="E230" s="5">
        <f t="shared" si="24"/>
        <v>7.4733482625918826E-3</v>
      </c>
      <c r="F230" s="5">
        <f>B$6+B$7*E211+B$8*(H229*100)^2</f>
        <v>0.34635549127954118</v>
      </c>
      <c r="G230" s="8">
        <v>3.1952314828715585E-3</v>
      </c>
      <c r="H230" s="8">
        <f t="shared" si="25"/>
        <v>5.885197458705538E-3</v>
      </c>
      <c r="I230" s="7">
        <f t="shared" si="23"/>
        <v>2.6899659758339795E-3</v>
      </c>
      <c r="J230" s="10">
        <f t="shared" si="26"/>
        <v>0.84186888813967986</v>
      </c>
      <c r="K230" s="10">
        <f t="shared" si="27"/>
        <v>0.15370756628986504</v>
      </c>
      <c r="AC230" s="12"/>
      <c r="AD230" s="13"/>
    </row>
    <row r="231" spans="1:30" x14ac:dyDescent="0.3">
      <c r="A231" s="17">
        <v>42908</v>
      </c>
      <c r="B231" s="18">
        <v>2.2691744793827706E-4</v>
      </c>
      <c r="C231" s="8">
        <f t="shared" si="21"/>
        <v>-8.5773082552061716E-2</v>
      </c>
      <c r="D231" s="5">
        <f t="shared" si="22"/>
        <v>7.3570216904827943E-3</v>
      </c>
      <c r="E231" s="5">
        <f t="shared" si="24"/>
        <v>7.4725411143762282E-3</v>
      </c>
      <c r="F231" s="5">
        <f>B$6+B$7*E211+B$8*(H230*100)^2</f>
        <v>0.34594883298844109</v>
      </c>
      <c r="G231" s="8">
        <v>6.5283979652993665E-3</v>
      </c>
      <c r="H231" s="8">
        <f t="shared" si="25"/>
        <v>5.8817415192138553E-3</v>
      </c>
      <c r="I231" s="7">
        <f t="shared" si="23"/>
        <v>6.4665644608551121E-4</v>
      </c>
      <c r="J231" s="10">
        <f t="shared" si="26"/>
        <v>9.9052853322163875E-2</v>
      </c>
      <c r="K231" s="10">
        <f t="shared" si="27"/>
        <v>5.6343396736735496E-3</v>
      </c>
      <c r="AC231" s="12"/>
      <c r="AD231" s="13"/>
    </row>
    <row r="232" spans="1:30" x14ac:dyDescent="0.3">
      <c r="A232" s="17">
        <v>42909</v>
      </c>
      <c r="B232" s="18">
        <v>-4.8865020961697094E-3</v>
      </c>
      <c r="C232" s="8">
        <f t="shared" si="21"/>
        <v>-9.0886502096169705E-2</v>
      </c>
      <c r="D232" s="5">
        <f t="shared" si="22"/>
        <v>8.2603562632770598E-3</v>
      </c>
      <c r="E232" s="5">
        <f t="shared" si="24"/>
        <v>7.3570216904827943E-3</v>
      </c>
      <c r="F232" s="5">
        <f>B$6+B$7*E211+B$8*(H231*100)^2</f>
        <v>0.34559426762443096</v>
      </c>
      <c r="G232" s="8">
        <v>4.3813405537484152E-3</v>
      </c>
      <c r="H232" s="8">
        <f t="shared" si="25"/>
        <v>5.8787266276331563E-3</v>
      </c>
      <c r="I232" s="7">
        <f t="shared" si="23"/>
        <v>1.4973860738847411E-3</v>
      </c>
      <c r="J232" s="10">
        <f t="shared" si="26"/>
        <v>0.34176436538439503</v>
      </c>
      <c r="K232" s="10">
        <f t="shared" si="27"/>
        <v>3.9272782358620528E-2</v>
      </c>
      <c r="AC232" s="12"/>
      <c r="AD232" s="13"/>
    </row>
    <row r="233" spans="1:30" x14ac:dyDescent="0.3">
      <c r="A233" s="17">
        <v>42913</v>
      </c>
      <c r="B233" s="18">
        <v>-5.7961899474031457E-3</v>
      </c>
      <c r="C233" s="8">
        <f t="shared" si="21"/>
        <v>-9.1796189947403142E-2</v>
      </c>
      <c r="D233" s="5">
        <f t="shared" si="22"/>
        <v>8.4265404888597181E-3</v>
      </c>
      <c r="E233" s="5">
        <f t="shared" si="24"/>
        <v>8.2603562632770598E-3</v>
      </c>
      <c r="F233" s="5">
        <f>B$6+B$7*E233+B$8*(G232*100)^2</f>
        <v>0.21138808821804231</v>
      </c>
      <c r="G233" s="8">
        <v>8.7076440612380811E-3</v>
      </c>
      <c r="H233" s="8">
        <f t="shared" si="25"/>
        <v>4.5976960340810081E-3</v>
      </c>
      <c r="I233" s="7">
        <f t="shared" si="23"/>
        <v>4.109948027157073E-3</v>
      </c>
      <c r="J233" s="10">
        <f t="shared" si="26"/>
        <v>0.47199311297672719</v>
      </c>
      <c r="K233" s="10">
        <f t="shared" si="27"/>
        <v>0.25526873870860811</v>
      </c>
      <c r="AC233" s="12"/>
      <c r="AD233" s="13"/>
    </row>
    <row r="234" spans="1:30" x14ac:dyDescent="0.3">
      <c r="A234" s="17">
        <v>42914</v>
      </c>
      <c r="B234" s="18">
        <v>-4.0111571030588215E-3</v>
      </c>
      <c r="C234" s="8">
        <f t="shared" si="21"/>
        <v>-9.001115710305882E-2</v>
      </c>
      <c r="D234" s="5">
        <f t="shared" si="22"/>
        <v>8.102008403031536E-3</v>
      </c>
      <c r="E234" s="5">
        <f t="shared" si="24"/>
        <v>8.4265404888597181E-3</v>
      </c>
      <c r="F234" s="5">
        <f>B$6+B$7*E233+B$8*(H233*100)^2</f>
        <v>0.22832617366253485</v>
      </c>
      <c r="G234" s="8">
        <v>3.52278982679302E-3</v>
      </c>
      <c r="H234" s="8">
        <f t="shared" si="25"/>
        <v>4.7783488116977697E-3</v>
      </c>
      <c r="I234" s="7">
        <f t="shared" si="23"/>
        <v>1.2555589849047497E-3</v>
      </c>
      <c r="J234" s="10">
        <f t="shared" si="26"/>
        <v>0.35641041522132211</v>
      </c>
      <c r="K234" s="10">
        <f t="shared" si="27"/>
        <v>4.2081799113403706E-2</v>
      </c>
      <c r="AC234" s="12"/>
      <c r="AD234" s="13"/>
    </row>
    <row r="235" spans="1:30" x14ac:dyDescent="0.3">
      <c r="A235" s="17">
        <v>42915</v>
      </c>
      <c r="B235" s="18">
        <v>7.5210011250502614E-4</v>
      </c>
      <c r="C235" s="8">
        <f t="shared" si="21"/>
        <v>-8.5247899887494968E-2</v>
      </c>
      <c r="D235" s="5">
        <f t="shared" si="22"/>
        <v>7.2672044352283648E-3</v>
      </c>
      <c r="E235" s="5">
        <f t="shared" si="24"/>
        <v>8.102008403031536E-3</v>
      </c>
      <c r="F235" s="5">
        <f>B$6+B$7*E233+B$8*(H234*100)^2</f>
        <v>0.24309449036158789</v>
      </c>
      <c r="G235" s="8">
        <v>7.292317563390445E-3</v>
      </c>
      <c r="H235" s="8">
        <f t="shared" si="25"/>
        <v>4.9304613411078266E-3</v>
      </c>
      <c r="I235" s="7">
        <f t="shared" si="23"/>
        <v>2.3618562222826184E-3</v>
      </c>
      <c r="J235" s="10">
        <f t="shared" si="26"/>
        <v>0.32388279881554027</v>
      </c>
      <c r="K235" s="10">
        <f t="shared" si="27"/>
        <v>8.7644670649698941E-2</v>
      </c>
      <c r="AC235" s="12"/>
      <c r="AD235" s="13"/>
    </row>
    <row r="236" spans="1:30" x14ac:dyDescent="0.3">
      <c r="A236" s="17">
        <v>42916</v>
      </c>
      <c r="B236" s="18">
        <v>2.0748064233321812E-3</v>
      </c>
      <c r="C236" s="8">
        <f t="shared" si="21"/>
        <v>-8.3925193576667806E-2</v>
      </c>
      <c r="D236" s="5">
        <f t="shared" si="22"/>
        <v>7.0434381168811636E-3</v>
      </c>
      <c r="E236" s="5">
        <f t="shared" si="24"/>
        <v>7.2672044352283648E-3</v>
      </c>
      <c r="F236" s="5">
        <f>B$6+B$7*E233+B$8*(H235*100)^2</f>
        <v>0.25597098569149224</v>
      </c>
      <c r="G236" s="8">
        <v>6.2787004964459901E-3</v>
      </c>
      <c r="H236" s="8">
        <f t="shared" si="25"/>
        <v>5.0593575253335497E-3</v>
      </c>
      <c r="I236" s="7">
        <f t="shared" si="23"/>
        <v>1.2193429711124405E-3</v>
      </c>
      <c r="J236" s="10">
        <f t="shared" si="26"/>
        <v>0.19420307941151838</v>
      </c>
      <c r="K236" s="10">
        <f t="shared" si="27"/>
        <v>2.5083944997874363E-2</v>
      </c>
      <c r="AC236" s="12"/>
      <c r="AD236" s="13"/>
    </row>
    <row r="237" spans="1:30" x14ac:dyDescent="0.3">
      <c r="A237" s="17">
        <v>42919</v>
      </c>
      <c r="B237" s="18">
        <v>9.6555040213515703E-3</v>
      </c>
      <c r="C237" s="8">
        <f t="shared" si="21"/>
        <v>-7.6344495978648425E-2</v>
      </c>
      <c r="D237" s="5">
        <f t="shared" si="22"/>
        <v>5.8284820662338659E-3</v>
      </c>
      <c r="E237" s="5">
        <f t="shared" si="24"/>
        <v>7.0434381168811636E-3</v>
      </c>
      <c r="F237" s="5">
        <f>B$6+B$7*E233+B$8*(H236*100)^2</f>
        <v>0.26719800196963583</v>
      </c>
      <c r="G237" s="8">
        <v>9.278220164466772E-3</v>
      </c>
      <c r="H237" s="8">
        <f t="shared" si="25"/>
        <v>5.1691198667629659E-3</v>
      </c>
      <c r="I237" s="7">
        <f t="shared" si="23"/>
        <v>4.1091002977038061E-3</v>
      </c>
      <c r="J237" s="10">
        <f t="shared" si="26"/>
        <v>0.44287592069011439</v>
      </c>
      <c r="K237" s="10">
        <f t="shared" si="27"/>
        <v>0.20996499062524432</v>
      </c>
      <c r="AC237" s="12"/>
      <c r="AD237" s="13"/>
    </row>
    <row r="238" spans="1:30" x14ac:dyDescent="0.3">
      <c r="A238" s="17">
        <v>42920</v>
      </c>
      <c r="B238" s="18">
        <v>-3.7897842150541811E-4</v>
      </c>
      <c r="C238" s="8">
        <f t="shared" si="21"/>
        <v>-8.6378978421505409E-2</v>
      </c>
      <c r="D238" s="5">
        <f t="shared" si="22"/>
        <v>7.4613279131428975E-3</v>
      </c>
      <c r="E238" s="5">
        <f t="shared" si="24"/>
        <v>5.8284820662338659E-3</v>
      </c>
      <c r="F238" s="5">
        <f>B$6+B$7*E233+B$8*(H237*100)^2</f>
        <v>0.27698683746254915</v>
      </c>
      <c r="G238" s="8">
        <v>4.8509648027585837E-3</v>
      </c>
      <c r="H238" s="8">
        <f t="shared" si="25"/>
        <v>5.2629538993092953E-3</v>
      </c>
      <c r="I238" s="7">
        <f t="shared" si="23"/>
        <v>4.1198909655071163E-4</v>
      </c>
      <c r="J238" s="10">
        <f t="shared" si="26"/>
        <v>8.4929310622172932E-2</v>
      </c>
      <c r="K238" s="10">
        <f t="shared" si="27"/>
        <v>3.2338709229384754E-3</v>
      </c>
      <c r="AC238" s="12"/>
      <c r="AD238" s="13"/>
    </row>
    <row r="239" spans="1:30" x14ac:dyDescent="0.3">
      <c r="A239" s="17">
        <v>42921</v>
      </c>
      <c r="B239" s="18">
        <v>1.1455059818028979E-3</v>
      </c>
      <c r="C239" s="8">
        <f t="shared" si="21"/>
        <v>-8.4854494018197099E-2</v>
      </c>
      <c r="D239" s="5">
        <f t="shared" si="22"/>
        <v>7.2002851550842474E-3</v>
      </c>
      <c r="E239" s="5">
        <f t="shared" si="24"/>
        <v>7.4613279131428975E-3</v>
      </c>
      <c r="F239" s="5">
        <f>B$6+B$7*E233+B$8*(H238*100)^2</f>
        <v>0.28552172312882035</v>
      </c>
      <c r="G239" s="8">
        <v>3.1966812918160568E-3</v>
      </c>
      <c r="H239" s="8">
        <f t="shared" si="25"/>
        <v>5.3434232765973196E-3</v>
      </c>
      <c r="I239" s="7">
        <f t="shared" si="23"/>
        <v>2.1467419847812628E-3</v>
      </c>
      <c r="J239" s="10">
        <f t="shared" si="26"/>
        <v>0.67155333572890641</v>
      </c>
      <c r="K239" s="10">
        <f t="shared" si="27"/>
        <v>0.11199927730852677</v>
      </c>
      <c r="AC239" s="12"/>
      <c r="AD239" s="13"/>
    </row>
    <row r="240" spans="1:30" x14ac:dyDescent="0.3">
      <c r="A240" s="17">
        <v>42922</v>
      </c>
      <c r="B240" s="18">
        <v>3.9536742002678005E-3</v>
      </c>
      <c r="C240" s="8">
        <f t="shared" si="21"/>
        <v>-8.2046325799732187E-2</v>
      </c>
      <c r="D240" s="5">
        <f t="shared" si="22"/>
        <v>6.7315995772357995E-3</v>
      </c>
      <c r="E240" s="5">
        <f t="shared" si="24"/>
        <v>7.2002851550842474E-3</v>
      </c>
      <c r="F240" s="5">
        <f>B$6+B$7*E233+B$8*(H239*100)^2</f>
        <v>0.29296328994124227</v>
      </c>
      <c r="G240" s="8">
        <v>4.4177250028827513E-3</v>
      </c>
      <c r="H240" s="8">
        <f t="shared" si="25"/>
        <v>5.4126083355554404E-3</v>
      </c>
      <c r="I240" s="7">
        <f t="shared" si="23"/>
        <v>9.948833326726891E-4</v>
      </c>
      <c r="J240" s="10">
        <f t="shared" si="26"/>
        <v>0.22520263982558578</v>
      </c>
      <c r="K240" s="10">
        <f t="shared" si="27"/>
        <v>1.9297766576789277E-2</v>
      </c>
      <c r="AC240" s="12"/>
      <c r="AD240" s="13"/>
    </row>
    <row r="241" spans="1:30" x14ac:dyDescent="0.3">
      <c r="A241" s="17">
        <v>42923</v>
      </c>
      <c r="B241" s="18">
        <v>-2.7766582172249096E-4</v>
      </c>
      <c r="C241" s="8">
        <f t="shared" si="21"/>
        <v>-8.6277665821722485E-2</v>
      </c>
      <c r="D241" s="5">
        <f t="shared" si="22"/>
        <v>7.44383561964482E-3</v>
      </c>
      <c r="E241" s="5">
        <f t="shared" si="24"/>
        <v>6.7315995772357995E-3</v>
      </c>
      <c r="F241" s="5">
        <f>B$6+B$7*E233+B$8*(H240*100)^2</f>
        <v>0.29945159204499294</v>
      </c>
      <c r="G241" s="8">
        <v>2.9408980971640051E-3</v>
      </c>
      <c r="H241" s="8">
        <f t="shared" si="25"/>
        <v>5.472217028271018E-3</v>
      </c>
      <c r="I241" s="7">
        <f t="shared" si="23"/>
        <v>2.531318931107013E-3</v>
      </c>
      <c r="J241" s="10">
        <f t="shared" si="26"/>
        <v>0.86072990204864241</v>
      </c>
      <c r="K241" s="10">
        <f t="shared" si="27"/>
        <v>0.15839234382672229</v>
      </c>
      <c r="AC241" s="12"/>
      <c r="AD241" s="13"/>
    </row>
    <row r="242" spans="1:30" x14ac:dyDescent="0.3">
      <c r="A242" s="17">
        <v>42926</v>
      </c>
      <c r="B242" s="18">
        <v>1.1256642345176782E-2</v>
      </c>
      <c r="C242" s="8">
        <f t="shared" si="21"/>
        <v>-7.4743357654823206E-2</v>
      </c>
      <c r="D242" s="5">
        <f t="shared" si="22"/>
        <v>5.5865695135168189E-3</v>
      </c>
      <c r="E242" s="5">
        <f t="shared" si="24"/>
        <v>7.44383561964482E-3</v>
      </c>
      <c r="F242" s="5">
        <f>B$6+B$7*E233+B$8*(H241*100)^2</f>
        <v>0.30510874264925308</v>
      </c>
      <c r="G242" s="8">
        <v>6.9766172723711639E-3</v>
      </c>
      <c r="H242" s="8">
        <f t="shared" si="25"/>
        <v>5.523664930544331E-3</v>
      </c>
      <c r="I242" s="7">
        <f t="shared" si="23"/>
        <v>1.4529523418268329E-3</v>
      </c>
      <c r="J242" s="10">
        <f t="shared" si="26"/>
        <v>0.20826029078315966</v>
      </c>
      <c r="K242" s="10">
        <f t="shared" si="27"/>
        <v>2.9518769979058224E-2</v>
      </c>
      <c r="AC242" s="12"/>
      <c r="AD242" s="13"/>
    </row>
    <row r="243" spans="1:30" x14ac:dyDescent="0.3">
      <c r="A243" s="17">
        <v>42927</v>
      </c>
      <c r="B243" s="18">
        <v>9.9110835894004206E-4</v>
      </c>
      <c r="C243" s="8">
        <f t="shared" si="21"/>
        <v>-8.5008891641059944E-2</v>
      </c>
      <c r="D243" s="5">
        <f t="shared" si="22"/>
        <v>7.2265116580414717E-3</v>
      </c>
      <c r="E243" s="5">
        <f t="shared" si="24"/>
        <v>5.5865695135168189E-3</v>
      </c>
      <c r="F243" s="5">
        <f>B$6+B$7*E233+B$8*(H242*100)^2</f>
        <v>0.31004121226110753</v>
      </c>
      <c r="G243" s="8">
        <v>4.3045269817494737E-3</v>
      </c>
      <c r="H243" s="8">
        <f t="shared" si="25"/>
        <v>5.5681344475605786E-3</v>
      </c>
      <c r="I243" s="7">
        <f t="shared" si="23"/>
        <v>1.2636074658111049E-3</v>
      </c>
      <c r="J243" s="10">
        <f t="shared" si="26"/>
        <v>0.29355315256905218</v>
      </c>
      <c r="K243" s="10">
        <f t="shared" si="27"/>
        <v>3.045729752887727E-2</v>
      </c>
      <c r="AC243" s="12"/>
      <c r="AD243" s="13"/>
    </row>
    <row r="244" spans="1:30" x14ac:dyDescent="0.3">
      <c r="A244" s="17">
        <v>42928</v>
      </c>
      <c r="B244" s="18">
        <v>1.8167977795652962E-3</v>
      </c>
      <c r="C244" s="8">
        <f t="shared" si="21"/>
        <v>-8.4183202220434697E-2</v>
      </c>
      <c r="D244" s="5">
        <f t="shared" si="22"/>
        <v>7.0868115360866015E-3</v>
      </c>
      <c r="E244" s="5">
        <f t="shared" si="24"/>
        <v>7.2265116580414717E-3</v>
      </c>
      <c r="F244" s="5">
        <f>B$6+B$7*E233+B$8*(H243*100)^2</f>
        <v>0.31434183251568343</v>
      </c>
      <c r="G244" s="8">
        <v>3.4813698780528164E-3</v>
      </c>
      <c r="H244" s="8">
        <f t="shared" si="25"/>
        <v>5.6066195921935305E-3</v>
      </c>
      <c r="I244" s="7">
        <f t="shared" si="23"/>
        <v>2.1252497141407141E-3</v>
      </c>
      <c r="J244" s="10">
        <f t="shared" si="26"/>
        <v>0.61046363603553633</v>
      </c>
      <c r="K244" s="10">
        <f t="shared" si="27"/>
        <v>9.7461309122215622E-2</v>
      </c>
      <c r="AC244" s="12"/>
      <c r="AD244" s="13"/>
    </row>
    <row r="245" spans="1:30" x14ac:dyDescent="0.3">
      <c r="A245" s="17">
        <v>42929</v>
      </c>
      <c r="B245" s="18">
        <v>7.2855124438913283E-3</v>
      </c>
      <c r="C245" s="8">
        <f t="shared" si="21"/>
        <v>-7.8714487556108659E-2</v>
      </c>
      <c r="D245" s="5">
        <f t="shared" si="22"/>
        <v>6.1959705512207846E-3</v>
      </c>
      <c r="E245" s="5">
        <f t="shared" si="24"/>
        <v>7.0868115360866015E-3</v>
      </c>
      <c r="F245" s="5">
        <f>B$6+B$7*E233+B$8*(H244*100)^2</f>
        <v>0.31809154331564821</v>
      </c>
      <c r="G245" s="8">
        <v>4.5071368975189525E-3</v>
      </c>
      <c r="H245" s="8">
        <f t="shared" si="25"/>
        <v>5.6399604902485634E-3</v>
      </c>
      <c r="I245" s="7">
        <f t="shared" si="23"/>
        <v>1.1328235927296109E-3</v>
      </c>
      <c r="J245" s="10">
        <f t="shared" si="26"/>
        <v>0.25133995671469339</v>
      </c>
      <c r="K245" s="10">
        <f t="shared" si="27"/>
        <v>2.3358288547370876E-2</v>
      </c>
      <c r="AC245" s="12"/>
      <c r="AD245" s="13"/>
    </row>
    <row r="246" spans="1:30" x14ac:dyDescent="0.3">
      <c r="A246" s="17">
        <v>42930</v>
      </c>
      <c r="B246" s="18">
        <v>-5.1924274172683062E-4</v>
      </c>
      <c r="C246" s="8">
        <f t="shared" si="21"/>
        <v>-8.6519242741726829E-2</v>
      </c>
      <c r="D246" s="5">
        <f t="shared" si="22"/>
        <v>7.4855793646018505E-3</v>
      </c>
      <c r="E246" s="5">
        <f t="shared" si="24"/>
        <v>6.1959705512207846E-3</v>
      </c>
      <c r="F246" s="5">
        <f>B$6+B$7*E233+B$8*(H245*100)^2</f>
        <v>0.32136091616213736</v>
      </c>
      <c r="G246" s="8">
        <v>5.1156221661713694E-3</v>
      </c>
      <c r="H246" s="8">
        <f t="shared" si="25"/>
        <v>5.6688704003719946E-3</v>
      </c>
      <c r="I246" s="7">
        <f t="shared" si="23"/>
        <v>5.5324823420062515E-4</v>
      </c>
      <c r="J246" s="10">
        <f t="shared" si="26"/>
        <v>0.10814876787796211</v>
      </c>
      <c r="K246" s="10">
        <f t="shared" si="27"/>
        <v>5.0967587934045433E-3</v>
      </c>
      <c r="AC246" s="12"/>
      <c r="AD246" s="13"/>
    </row>
    <row r="247" spans="1:30" x14ac:dyDescent="0.3">
      <c r="A247" s="17">
        <v>42933</v>
      </c>
      <c r="B247" s="18">
        <v>1.6858994773830212E-3</v>
      </c>
      <c r="C247" s="8">
        <f t="shared" si="21"/>
        <v>-8.4314100522616967E-2</v>
      </c>
      <c r="D247" s="5">
        <f t="shared" si="22"/>
        <v>7.1088675469379589E-3</v>
      </c>
      <c r="E247" s="5">
        <f t="shared" si="24"/>
        <v>7.4855793646018505E-3</v>
      </c>
      <c r="F247" s="5">
        <f>B$6+B$7*E233+B$8*(H246*100)^2</f>
        <v>0.32421148234699138</v>
      </c>
      <c r="G247" s="8">
        <v>2.3143334857272484E-3</v>
      </c>
      <c r="H247" s="8">
        <f t="shared" si="25"/>
        <v>5.6939571683231986E-3</v>
      </c>
      <c r="I247" s="7">
        <f t="shared" si="23"/>
        <v>3.3796236825959503E-3</v>
      </c>
      <c r="J247" s="10">
        <f t="shared" si="26"/>
        <v>1.4603010773678318</v>
      </c>
      <c r="K247" s="10">
        <f t="shared" si="27"/>
        <v>0.30673805106150365</v>
      </c>
      <c r="AC247" s="12"/>
      <c r="AD247" s="13"/>
    </row>
    <row r="248" spans="1:30" x14ac:dyDescent="0.3">
      <c r="A248" s="17">
        <v>42934</v>
      </c>
      <c r="B248" s="18">
        <v>-1.1406713743279819E-2</v>
      </c>
      <c r="C248" s="8">
        <f t="shared" si="21"/>
        <v>-9.7406713743279805E-2</v>
      </c>
      <c r="D248" s="5">
        <f t="shared" si="22"/>
        <v>9.488067882265255E-3</v>
      </c>
      <c r="E248" s="5">
        <f t="shared" si="24"/>
        <v>7.1088675469379589E-3</v>
      </c>
      <c r="F248" s="5">
        <f>B$6+B$7*E233+B$8*(H247*100)^2</f>
        <v>0.32669689100356547</v>
      </c>
      <c r="G248" s="8">
        <v>1.1055659630547769E-2</v>
      </c>
      <c r="H248" s="8">
        <f t="shared" si="25"/>
        <v>5.7157404682470101E-3</v>
      </c>
      <c r="I248" s="7">
        <f t="shared" si="23"/>
        <v>5.339919162300759E-3</v>
      </c>
      <c r="J248" s="10">
        <f t="shared" si="26"/>
        <v>0.48300321651962658</v>
      </c>
      <c r="K248" s="10">
        <f t="shared" si="27"/>
        <v>0.2745293847275625</v>
      </c>
      <c r="AC248" s="12"/>
      <c r="AD248" s="13"/>
    </row>
    <row r="249" spans="1:30" x14ac:dyDescent="0.3">
      <c r="A249" s="17">
        <v>42935</v>
      </c>
      <c r="B249" s="18">
        <v>7.6762878316209426E-3</v>
      </c>
      <c r="C249" s="8">
        <f t="shared" si="21"/>
        <v>-7.832371216837905E-2</v>
      </c>
      <c r="D249" s="5">
        <f t="shared" si="22"/>
        <v>6.1346038878350882E-3</v>
      </c>
      <c r="E249" s="5">
        <f t="shared" si="24"/>
        <v>9.488067882265255E-3</v>
      </c>
      <c r="F249" s="5">
        <f>B$6+B$7*E233+B$8*(H248*100)^2</f>
        <v>0.32886391881123256</v>
      </c>
      <c r="G249" s="8">
        <v>6.6308790534144613E-3</v>
      </c>
      <c r="H249" s="8">
        <f t="shared" si="25"/>
        <v>5.7346658037869345E-3</v>
      </c>
      <c r="I249" s="7">
        <f t="shared" si="23"/>
        <v>8.9621324962752685E-4</v>
      </c>
      <c r="J249" s="10">
        <f t="shared" si="26"/>
        <v>0.13515753226806884</v>
      </c>
      <c r="K249" s="10">
        <f t="shared" si="27"/>
        <v>1.1072036952646913E-2</v>
      </c>
      <c r="AC249" s="12"/>
      <c r="AD249" s="13"/>
    </row>
    <row r="250" spans="1:30" x14ac:dyDescent="0.3">
      <c r="A250" s="17">
        <v>42936</v>
      </c>
      <c r="B250" s="18">
        <v>-1.5956601634138298E-3</v>
      </c>
      <c r="C250" s="8">
        <f t="shared" si="21"/>
        <v>-8.759566016341383E-2</v>
      </c>
      <c r="D250" s="5">
        <f t="shared" si="22"/>
        <v>7.672999679464285E-3</v>
      </c>
      <c r="E250" s="5">
        <f t="shared" si="24"/>
        <v>6.1346038878350882E-3</v>
      </c>
      <c r="F250" s="5">
        <f>B$6+B$7*E233+B$8*(H249*100)^2</f>
        <v>0.33075335035673736</v>
      </c>
      <c r="G250" s="8">
        <v>4.2345869272197778E-3</v>
      </c>
      <c r="H250" s="8">
        <f t="shared" si="25"/>
        <v>5.7511159817616045E-3</v>
      </c>
      <c r="I250" s="7">
        <f t="shared" si="23"/>
        <v>1.5165290545418268E-3</v>
      </c>
      <c r="J250" s="10">
        <f t="shared" si="26"/>
        <v>0.35812915890181179</v>
      </c>
      <c r="K250" s="10">
        <f t="shared" si="27"/>
        <v>4.2415129399526519E-2</v>
      </c>
      <c r="AC250" s="12"/>
      <c r="AD250" s="13"/>
    </row>
    <row r="251" spans="1:30" x14ac:dyDescent="0.3">
      <c r="A251" s="17">
        <v>42937</v>
      </c>
      <c r="B251" s="18">
        <v>3.8943839659933473E-3</v>
      </c>
      <c r="C251" s="8">
        <f t="shared" si="21"/>
        <v>-8.2105616034006651E-2</v>
      </c>
      <c r="D251" s="5">
        <f t="shared" si="22"/>
        <v>6.7413321843237299E-3</v>
      </c>
      <c r="E251" s="5">
        <f t="shared" si="24"/>
        <v>7.672999679464285E-3</v>
      </c>
      <c r="F251" s="5">
        <f>B$6+B$7*E233+B$8*(H250*100)^2</f>
        <v>0.3324007457212631</v>
      </c>
      <c r="G251" s="8">
        <v>7.7156462194169469E-3</v>
      </c>
      <c r="H251" s="8">
        <f t="shared" si="25"/>
        <v>5.7654205893522036E-3</v>
      </c>
      <c r="I251" s="7">
        <f t="shared" si="23"/>
        <v>1.9502256300647433E-3</v>
      </c>
      <c r="J251" s="10">
        <f t="shared" si="26"/>
        <v>0.25276244848511437</v>
      </c>
      <c r="K251" s="10">
        <f t="shared" si="27"/>
        <v>4.6890371298147437E-2</v>
      </c>
      <c r="AC251" s="12"/>
      <c r="AD251" s="13"/>
    </row>
    <row r="252" spans="1:30" x14ac:dyDescent="0.3">
      <c r="A252" s="17">
        <v>42940</v>
      </c>
      <c r="B252" s="18">
        <v>6.7516188516640024E-3</v>
      </c>
      <c r="C252" s="8">
        <f t="shared" si="21"/>
        <v>-7.9248381148335989E-2</v>
      </c>
      <c r="D252" s="5">
        <f t="shared" si="22"/>
        <v>6.2803059146319352E-3</v>
      </c>
      <c r="E252" s="5">
        <f t="shared" si="24"/>
        <v>6.7413321843237299E-3</v>
      </c>
      <c r="F252" s="5">
        <f>B$6+B$7*E233+B$8*(H251*100)^2</f>
        <v>0.33383710973959307</v>
      </c>
      <c r="G252" s="8">
        <v>5.2949543758068112E-3</v>
      </c>
      <c r="H252" s="8">
        <f t="shared" si="25"/>
        <v>5.7778638763784761E-3</v>
      </c>
      <c r="I252" s="7">
        <f t="shared" si="23"/>
        <v>4.8290950057166496E-4</v>
      </c>
      <c r="J252" s="10">
        <f t="shared" si="26"/>
        <v>9.1201824661252595E-2</v>
      </c>
      <c r="K252" s="10">
        <f t="shared" si="27"/>
        <v>3.7004352535821017E-3</v>
      </c>
      <c r="AC252" s="12"/>
      <c r="AD252" s="13"/>
    </row>
    <row r="253" spans="1:30" x14ac:dyDescent="0.3">
      <c r="A253" s="17">
        <v>42941</v>
      </c>
      <c r="B253" s="18">
        <v>-5.4594323164840902E-4</v>
      </c>
      <c r="C253" s="8">
        <f t="shared" si="21"/>
        <v>-8.6545943231648409E-2</v>
      </c>
      <c r="D253" s="5">
        <f t="shared" si="22"/>
        <v>7.4902002898557087E-3</v>
      </c>
      <c r="E253" s="5">
        <f t="shared" si="24"/>
        <v>6.2803059146319352E-3</v>
      </c>
      <c r="F253" s="5">
        <f>B$6+B$7*E233+B$8*(H252*100)^2</f>
        <v>0.335089475527175</v>
      </c>
      <c r="G253" s="8">
        <v>4.4062487031953411E-3</v>
      </c>
      <c r="H253" s="8">
        <f t="shared" si="25"/>
        <v>5.7886913506178146E-3</v>
      </c>
      <c r="I253" s="7">
        <f t="shared" si="23"/>
        <v>1.3824426474224735E-3</v>
      </c>
      <c r="J253" s="10">
        <f t="shared" si="26"/>
        <v>0.31374594139907452</v>
      </c>
      <c r="K253" s="10">
        <f t="shared" si="27"/>
        <v>3.4064734152891907E-2</v>
      </c>
      <c r="AC253" s="12"/>
      <c r="AD253" s="13"/>
    </row>
    <row r="254" spans="1:30" x14ac:dyDescent="0.3">
      <c r="A254" s="17">
        <v>42942</v>
      </c>
      <c r="B254" s="18">
        <v>4.7729439939988745E-3</v>
      </c>
      <c r="C254" s="8">
        <f t="shared" si="21"/>
        <v>-8.1227056006001122E-2</v>
      </c>
      <c r="D254" s="5">
        <f t="shared" si="22"/>
        <v>6.597834627402043E-3</v>
      </c>
      <c r="E254" s="5">
        <f t="shared" si="24"/>
        <v>7.4902002898557087E-3</v>
      </c>
      <c r="F254" s="5">
        <f>B$6+B$7*E233+B$8*(H253*100)^2</f>
        <v>0.33618141325736767</v>
      </c>
      <c r="G254" s="8">
        <v>3.2879900100990607E-3</v>
      </c>
      <c r="H254" s="8">
        <f t="shared" si="25"/>
        <v>5.7981153253222513E-3</v>
      </c>
      <c r="I254" s="7">
        <f t="shared" si="23"/>
        <v>2.5101253152231906E-3</v>
      </c>
      <c r="J254" s="10">
        <f t="shared" si="26"/>
        <v>0.7634224275357715</v>
      </c>
      <c r="K254" s="10">
        <f t="shared" si="27"/>
        <v>0.13433558016528391</v>
      </c>
      <c r="AC254" s="12"/>
      <c r="AD254" s="13"/>
    </row>
    <row r="255" spans="1:30" x14ac:dyDescent="0.3">
      <c r="A255" s="17">
        <v>42943</v>
      </c>
      <c r="B255" s="18">
        <v>2.5934806532212682E-5</v>
      </c>
      <c r="C255" s="8">
        <f t="shared" si="21"/>
        <v>-8.5974065193467786E-2</v>
      </c>
      <c r="D255" s="5">
        <f t="shared" si="22"/>
        <v>7.391539885890649E-3</v>
      </c>
      <c r="E255" s="5">
        <f t="shared" si="24"/>
        <v>6.597834627402043E-3</v>
      </c>
      <c r="F255" s="5">
        <f>B$6+B$7*E255+B$8*(G254*100)^2</f>
        <v>0.13809240759811298</v>
      </c>
      <c r="G255" s="8">
        <v>8.0800001763361839E-3</v>
      </c>
      <c r="H255" s="8">
        <f t="shared" si="25"/>
        <v>3.7160786805194661E-3</v>
      </c>
      <c r="I255" s="7">
        <f t="shared" si="23"/>
        <v>4.3639214958167173E-3</v>
      </c>
      <c r="J255" s="10">
        <f t="shared" si="26"/>
        <v>0.54008928224993002</v>
      </c>
      <c r="K255" s="10">
        <f t="shared" si="27"/>
        <v>0.39761216400340094</v>
      </c>
      <c r="AC255" s="12"/>
      <c r="AD255" s="13"/>
    </row>
    <row r="256" spans="1:30" x14ac:dyDescent="0.3">
      <c r="A256" s="17">
        <v>42944</v>
      </c>
      <c r="B256" s="18">
        <v>-2.2697895368364866E-3</v>
      </c>
      <c r="C256" s="8">
        <f t="shared" si="21"/>
        <v>-8.8269789536836479E-2</v>
      </c>
      <c r="D256" s="5">
        <f t="shared" si="22"/>
        <v>7.7915557448774066E-3</v>
      </c>
      <c r="E256" s="5">
        <f t="shared" si="24"/>
        <v>7.391539885890649E-3</v>
      </c>
      <c r="F256" s="5">
        <f>B$6+B$7*E255+B$8*(H255*100)^2</f>
        <v>0.16423512982843633</v>
      </c>
      <c r="G256" s="8">
        <v>6.8887403914641571E-3</v>
      </c>
      <c r="H256" s="8">
        <f t="shared" si="25"/>
        <v>4.0525933650989009E-3</v>
      </c>
      <c r="I256" s="7">
        <f t="shared" si="23"/>
        <v>2.8361470263652561E-3</v>
      </c>
      <c r="J256" s="10">
        <f t="shared" si="26"/>
        <v>0.41170763669357141</v>
      </c>
      <c r="K256" s="10">
        <f t="shared" si="27"/>
        <v>0.16930384789683428</v>
      </c>
      <c r="AC256" s="12"/>
      <c r="AD256" s="13"/>
    </row>
    <row r="257" spans="1:30" x14ac:dyDescent="0.3">
      <c r="A257" s="17">
        <v>42947</v>
      </c>
      <c r="B257" s="18">
        <v>6.3265667910690163E-3</v>
      </c>
      <c r="C257" s="8">
        <f t="shared" si="21"/>
        <v>-7.9673433208930972E-2</v>
      </c>
      <c r="D257" s="5">
        <f t="shared" si="22"/>
        <v>6.3478559592979843E-3</v>
      </c>
      <c r="E257" s="5">
        <f t="shared" si="24"/>
        <v>7.7915557448774066E-3</v>
      </c>
      <c r="F257" s="5">
        <f>B$6+B$7*E255+B$8*(H256*100)^2</f>
        <v>0.18702896934105528</v>
      </c>
      <c r="G257" s="8">
        <v>5.3382139167644747E-3</v>
      </c>
      <c r="H257" s="8">
        <f t="shared" si="25"/>
        <v>4.3246846051597258E-3</v>
      </c>
      <c r="I257" s="7">
        <f t="shared" si="23"/>
        <v>1.0135293116047489E-3</v>
      </c>
      <c r="J257" s="10">
        <f t="shared" si="26"/>
        <v>0.18986300051067559</v>
      </c>
      <c r="K257" s="10">
        <f t="shared" si="27"/>
        <v>2.3807217245801482E-2</v>
      </c>
      <c r="AC257" s="12"/>
      <c r="AD257" s="13"/>
    </row>
    <row r="258" spans="1:30" x14ac:dyDescent="0.3">
      <c r="A258" s="17">
        <v>42948</v>
      </c>
      <c r="B258" s="18">
        <v>1.8506801269564416E-3</v>
      </c>
      <c r="C258" s="8">
        <f t="shared" si="21"/>
        <v>-8.4149319873043554E-2</v>
      </c>
      <c r="D258" s="5">
        <f t="shared" si="22"/>
        <v>7.081108035095803E-3</v>
      </c>
      <c r="E258" s="5">
        <f t="shared" si="24"/>
        <v>6.3478559592979843E-3</v>
      </c>
      <c r="F258" s="5">
        <f>B$6+B$7*E255+B$8*(H257*100)^2</f>
        <v>0.20690291801210778</v>
      </c>
      <c r="G258" s="8">
        <v>4.1340581764342755E-3</v>
      </c>
      <c r="H258" s="8">
        <f t="shared" si="25"/>
        <v>4.548658241856688E-3</v>
      </c>
      <c r="I258" s="7">
        <f t="shared" si="23"/>
        <v>4.1460006542241249E-4</v>
      </c>
      <c r="J258" s="10">
        <f t="shared" si="26"/>
        <v>0.10028888025470774</v>
      </c>
      <c r="K258" s="10">
        <f t="shared" si="27"/>
        <v>4.4249915003824469E-3</v>
      </c>
      <c r="AC258" s="12"/>
      <c r="AD258" s="13"/>
    </row>
    <row r="259" spans="1:30" x14ac:dyDescent="0.3">
      <c r="A259" s="17">
        <v>42949</v>
      </c>
      <c r="B259" s="18">
        <v>-3.0261913103077271E-3</v>
      </c>
      <c r="C259" s="8">
        <f t="shared" si="21"/>
        <v>-8.9026191310307715E-2</v>
      </c>
      <c r="D259" s="5">
        <f t="shared" si="22"/>
        <v>7.9256627392195085E-3</v>
      </c>
      <c r="E259" s="5">
        <f t="shared" si="24"/>
        <v>7.081108035095803E-3</v>
      </c>
      <c r="F259" s="5">
        <f>B$6+B$7*E255+B$8*(H258*100)^2</f>
        <v>0.22423101385839839</v>
      </c>
      <c r="G259" s="8">
        <v>5.6389073877534833E-3</v>
      </c>
      <c r="H259" s="8">
        <f t="shared" si="25"/>
        <v>4.7353037268838246E-3</v>
      </c>
      <c r="I259" s="7">
        <f t="shared" si="23"/>
        <v>9.036036608696587E-4</v>
      </c>
      <c r="J259" s="10">
        <f t="shared" si="26"/>
        <v>0.1602444584977748</v>
      </c>
      <c r="K259" s="10">
        <f t="shared" si="27"/>
        <v>1.6178294597545495E-2</v>
      </c>
      <c r="AC259" s="12"/>
      <c r="AD259" s="13"/>
    </row>
    <row r="260" spans="1:30" x14ac:dyDescent="0.3">
      <c r="A260" s="17">
        <v>42950</v>
      </c>
      <c r="B260" s="18">
        <v>-7.381962704865257E-3</v>
      </c>
      <c r="C260" s="8">
        <f t="shared" si="21"/>
        <v>-9.3381962704865248E-2</v>
      </c>
      <c r="D260" s="5">
        <f t="shared" si="22"/>
        <v>8.7201909586128445E-3</v>
      </c>
      <c r="E260" s="5">
        <f t="shared" si="24"/>
        <v>7.9256627392195085E-3</v>
      </c>
      <c r="F260" s="5">
        <f>B$6+B$7*E255+B$8*(H259*100)^2</f>
        <v>0.23933938062677915</v>
      </c>
      <c r="G260" s="8">
        <v>4.6126309767683584E-3</v>
      </c>
      <c r="H260" s="8">
        <f t="shared" si="25"/>
        <v>4.8922324211629516E-3</v>
      </c>
      <c r="I260" s="7">
        <f t="shared" si="23"/>
        <v>2.7960144439459315E-4</v>
      </c>
      <c r="J260" s="10">
        <f t="shared" si="26"/>
        <v>6.0616478058360498E-2</v>
      </c>
      <c r="K260" s="10">
        <f t="shared" si="27"/>
        <v>1.69820418961808E-3</v>
      </c>
      <c r="AC260" s="12"/>
      <c r="AD260" s="13"/>
    </row>
    <row r="261" spans="1:30" x14ac:dyDescent="0.3">
      <c r="A261" s="17">
        <v>42951</v>
      </c>
      <c r="B261" s="18">
        <v>2.7114277826677524E-3</v>
      </c>
      <c r="C261" s="8">
        <f t="shared" si="21"/>
        <v>-8.3288572217332241E-2</v>
      </c>
      <c r="D261" s="5">
        <f t="shared" si="22"/>
        <v>6.9369862620017684E-3</v>
      </c>
      <c r="E261" s="5">
        <f t="shared" si="24"/>
        <v>8.7201909586128445E-3</v>
      </c>
      <c r="F261" s="5">
        <f>B$6+B$7*E255+B$8*(H260*100)^2</f>
        <v>0.25251236561213036</v>
      </c>
      <c r="G261" s="8">
        <v>4.8034069718329384E-3</v>
      </c>
      <c r="H261" s="8">
        <f t="shared" si="25"/>
        <v>5.0250608514935454E-3</v>
      </c>
      <c r="I261" s="7">
        <f t="shared" si="23"/>
        <v>2.2165387966060698E-4</v>
      </c>
      <c r="J261" s="10">
        <f t="shared" si="26"/>
        <v>4.6145138432029588E-2</v>
      </c>
      <c r="K261" s="10">
        <f t="shared" si="27"/>
        <v>1.0024210374532938E-3</v>
      </c>
      <c r="AC261" s="12"/>
      <c r="AD261" s="13"/>
    </row>
    <row r="262" spans="1:30" x14ac:dyDescent="0.3">
      <c r="A262" s="17">
        <v>42954</v>
      </c>
      <c r="B262" s="18">
        <v>-1.6018879951977239E-3</v>
      </c>
      <c r="C262" s="8">
        <f t="shared" si="21"/>
        <v>-8.7601887995197719E-2</v>
      </c>
      <c r="D262" s="5">
        <f t="shared" si="22"/>
        <v>7.6740907803231661E-3</v>
      </c>
      <c r="E262" s="5">
        <f t="shared" si="24"/>
        <v>6.9369862620017684E-3</v>
      </c>
      <c r="F262" s="5">
        <f>B$6+B$7*E255+B$8*(H261*100)^2</f>
        <v>0.26399789122085815</v>
      </c>
      <c r="G262" s="8">
        <v>3.2203802382931752E-3</v>
      </c>
      <c r="H262" s="8">
        <f t="shared" si="25"/>
        <v>5.1380725103958788E-3</v>
      </c>
      <c r="I262" s="7">
        <f t="shared" si="23"/>
        <v>1.9176922721027036E-3</v>
      </c>
      <c r="J262" s="10">
        <f t="shared" si="26"/>
        <v>0.595486287395396</v>
      </c>
      <c r="K262" s="10">
        <f t="shared" si="27"/>
        <v>9.3946729230918402E-2</v>
      </c>
      <c r="AC262" s="12"/>
      <c r="AD262" s="13"/>
    </row>
    <row r="263" spans="1:30" x14ac:dyDescent="0.3">
      <c r="A263" s="17">
        <v>42955</v>
      </c>
      <c r="B263" s="18">
        <v>-8.072500169201113E-3</v>
      </c>
      <c r="C263" s="8">
        <f t="shared" si="21"/>
        <v>-9.4072500169201101E-2</v>
      </c>
      <c r="D263" s="5">
        <f t="shared" si="22"/>
        <v>8.8496352880843409E-3</v>
      </c>
      <c r="E263" s="5">
        <f t="shared" si="24"/>
        <v>7.6740907803231661E-3</v>
      </c>
      <c r="F263" s="5">
        <f>B$6+B$7*E255+B$8*(H262*100)^2</f>
        <v>0.27401212099910777</v>
      </c>
      <c r="G263" s="8">
        <v>7.6326606587593191E-3</v>
      </c>
      <c r="H263" s="8">
        <f t="shared" si="25"/>
        <v>5.2346167099330942E-3</v>
      </c>
      <c r="I263" s="7">
        <f t="shared" si="23"/>
        <v>2.3980439488262249E-3</v>
      </c>
      <c r="J263" s="10">
        <f t="shared" si="26"/>
        <v>0.31418191585318356</v>
      </c>
      <c r="K263" s="10">
        <f t="shared" si="27"/>
        <v>8.0969744986292502E-2</v>
      </c>
      <c r="AC263" s="12"/>
      <c r="AD263" s="13"/>
    </row>
    <row r="264" spans="1:30" x14ac:dyDescent="0.3">
      <c r="A264" s="17">
        <v>42956</v>
      </c>
      <c r="B264" s="18">
        <v>-6.7808668911068506E-3</v>
      </c>
      <c r="C264" s="8">
        <f t="shared" si="21"/>
        <v>-9.2780866891106845E-2</v>
      </c>
      <c r="D264" s="5">
        <f t="shared" si="22"/>
        <v>8.6082892610652856E-3</v>
      </c>
      <c r="E264" s="5">
        <f t="shared" si="24"/>
        <v>8.8496352880843409E-3</v>
      </c>
      <c r="F264" s="5">
        <f>B$6+B$7*E255+B$8*(H263*100)^2</f>
        <v>0.28274352794276364</v>
      </c>
      <c r="G264" s="8">
        <v>5.1590718689983094E-3</v>
      </c>
      <c r="H264" s="8">
        <f t="shared" si="25"/>
        <v>5.3173633310388303E-3</v>
      </c>
      <c r="I264" s="7">
        <f t="shared" si="23"/>
        <v>1.5829146204052093E-4</v>
      </c>
      <c r="J264" s="10">
        <f t="shared" si="26"/>
        <v>3.0682158740939377E-2</v>
      </c>
      <c r="K264" s="10">
        <f t="shared" si="27"/>
        <v>4.5208500387561301E-4</v>
      </c>
      <c r="AC264" s="12"/>
      <c r="AD264" s="13"/>
    </row>
    <row r="265" spans="1:30" x14ac:dyDescent="0.3">
      <c r="A265" s="17">
        <v>42957</v>
      </c>
      <c r="B265" s="18">
        <v>-8.4167008431296295E-3</v>
      </c>
      <c r="C265" s="8">
        <f t="shared" si="21"/>
        <v>-9.4416700843129628E-2</v>
      </c>
      <c r="D265" s="5">
        <f t="shared" si="22"/>
        <v>8.9145133981010354E-3</v>
      </c>
      <c r="E265" s="5">
        <f t="shared" si="24"/>
        <v>8.6082892610652856E-3</v>
      </c>
      <c r="F265" s="5">
        <f>B$6+B$7*E255+B$8*(H264*100)^2</f>
        <v>0.29035644165693725</v>
      </c>
      <c r="G265" s="8">
        <v>6.3904499538755075E-3</v>
      </c>
      <c r="H265" s="8">
        <f t="shared" si="25"/>
        <v>5.3884732685329081E-3</v>
      </c>
      <c r="I265" s="7">
        <f t="shared" si="23"/>
        <v>1.0019766853425994E-3</v>
      </c>
      <c r="J265" s="10">
        <f t="shared" si="26"/>
        <v>0.1567928225046106</v>
      </c>
      <c r="K265" s="10">
        <f t="shared" si="27"/>
        <v>1.5405570208419705E-2</v>
      </c>
      <c r="AC265" s="12"/>
      <c r="AD265" s="13"/>
    </row>
    <row r="266" spans="1:30" x14ac:dyDescent="0.3">
      <c r="A266" s="17">
        <v>42958</v>
      </c>
      <c r="B266" s="18">
        <v>-1.0128085297277488E-2</v>
      </c>
      <c r="C266" s="8">
        <f t="shared" si="21"/>
        <v>-9.6128085297277482E-2</v>
      </c>
      <c r="D266" s="5">
        <f t="shared" si="22"/>
        <v>9.2406087829206545E-3</v>
      </c>
      <c r="E266" s="5">
        <f t="shared" si="24"/>
        <v>8.9145133981010354E-3</v>
      </c>
      <c r="F266" s="5">
        <f>B$6+B$7*E255+B$8*(H265*100)^2</f>
        <v>0.29699414112432521</v>
      </c>
      <c r="G266" s="8">
        <v>7.38922356430405E-3</v>
      </c>
      <c r="H266" s="8">
        <f t="shared" si="25"/>
        <v>5.4497168836952006E-3</v>
      </c>
      <c r="I266" s="7">
        <f t="shared" si="23"/>
        <v>1.9395066806088494E-3</v>
      </c>
      <c r="J266" s="10">
        <f t="shared" si="26"/>
        <v>0.26247773717095818</v>
      </c>
      <c r="K266" s="10">
        <f t="shared" si="27"/>
        <v>5.1432268916461688E-2</v>
      </c>
      <c r="AC266" s="12"/>
      <c r="AD266" s="13"/>
    </row>
    <row r="267" spans="1:30" x14ac:dyDescent="0.3">
      <c r="A267" s="17">
        <v>42961</v>
      </c>
      <c r="B267" s="18">
        <v>7.5145458092966706E-3</v>
      </c>
      <c r="C267" s="8">
        <f t="shared" si="21"/>
        <v>-7.8485454190703324E-2</v>
      </c>
      <c r="D267" s="5">
        <f t="shared" si="22"/>
        <v>6.1599665195209898E-3</v>
      </c>
      <c r="E267" s="5">
        <f t="shared" si="24"/>
        <v>9.2406087829206545E-3</v>
      </c>
      <c r="F267" s="5">
        <f>B$6+B$7*E255+B$8*(H266*100)^2</f>
        <v>0.30278155128994083</v>
      </c>
      <c r="G267" s="8">
        <v>5.1094477674904571E-3</v>
      </c>
      <c r="H267" s="8">
        <f t="shared" si="25"/>
        <v>5.5025589618825609E-3</v>
      </c>
      <c r="I267" s="7">
        <f t="shared" si="23"/>
        <v>3.9311119439210378E-4</v>
      </c>
      <c r="J267" s="10">
        <f t="shared" si="26"/>
        <v>7.6938098260506002E-2</v>
      </c>
      <c r="K267" s="10">
        <f t="shared" si="27"/>
        <v>2.680397121727518E-3</v>
      </c>
      <c r="AC267" s="12"/>
      <c r="AD267" s="13"/>
    </row>
    <row r="268" spans="1:30" x14ac:dyDescent="0.3">
      <c r="A268" s="17">
        <v>42963</v>
      </c>
      <c r="B268" s="18">
        <v>1.0182363704795833E-2</v>
      </c>
      <c r="C268" s="8">
        <f t="shared" ref="C268:C331" si="28">B268-B$5</f>
        <v>-7.581763629520416E-2</v>
      </c>
      <c r="D268" s="5">
        <f t="shared" ref="D268:D331" si="29">C268^2</f>
        <v>5.748313973391859E-3</v>
      </c>
      <c r="E268" s="5">
        <f t="shared" si="24"/>
        <v>6.1599665195209898E-3</v>
      </c>
      <c r="F268" s="5">
        <f>B$6+B$7*E255+B$8*(H267*100)^2</f>
        <v>0.3078275942133411</v>
      </c>
      <c r="G268" s="8">
        <v>8.9636733021372025E-3</v>
      </c>
      <c r="H268" s="8">
        <f t="shared" si="25"/>
        <v>5.5482212844599225E-3</v>
      </c>
      <c r="I268" s="7">
        <f t="shared" si="23"/>
        <v>3.41545201767728E-3</v>
      </c>
      <c r="J268" s="10">
        <f t="shared" si="26"/>
        <v>0.38103263054700309</v>
      </c>
      <c r="K268" s="10">
        <f t="shared" si="27"/>
        <v>0.13589132861447029</v>
      </c>
      <c r="AC268" s="12"/>
      <c r="AD268" s="13"/>
    </row>
    <row r="269" spans="1:30" x14ac:dyDescent="0.3">
      <c r="A269" s="17">
        <v>42964</v>
      </c>
      <c r="B269" s="18">
        <v>7.7306037297070012E-4</v>
      </c>
      <c r="C269" s="8">
        <f t="shared" si="28"/>
        <v>-8.5226939627029291E-2</v>
      </c>
      <c r="D269" s="5">
        <f t="shared" si="29"/>
        <v>7.263631238189296E-3</v>
      </c>
      <c r="E269" s="5">
        <f t="shared" si="24"/>
        <v>5.748313973391859E-3</v>
      </c>
      <c r="F269" s="5">
        <f>B$6+B$7*E255+B$8*(H268*100)^2</f>
        <v>0.31222723903825372</v>
      </c>
      <c r="G269" s="8">
        <v>6.3384250955540664E-3</v>
      </c>
      <c r="H269" s="8">
        <f t="shared" si="25"/>
        <v>5.5877297629560937E-3</v>
      </c>
      <c r="I269" s="7">
        <f t="shared" ref="I269:I332" si="30">SQRT((G269-H269)^2)</f>
        <v>7.5069533259797261E-4</v>
      </c>
      <c r="J269" s="10">
        <f t="shared" si="26"/>
        <v>0.11843562419386</v>
      </c>
      <c r="K269" s="10">
        <f t="shared" si="27"/>
        <v>8.2898577917747129E-3</v>
      </c>
      <c r="AC269" s="12"/>
      <c r="AD269" s="13"/>
    </row>
    <row r="270" spans="1:30" x14ac:dyDescent="0.3">
      <c r="A270" s="17">
        <v>42965</v>
      </c>
      <c r="B270" s="18">
        <v>-8.5528205711261577E-3</v>
      </c>
      <c r="C270" s="8">
        <f t="shared" si="28"/>
        <v>-9.4552820571126156E-2</v>
      </c>
      <c r="D270" s="5">
        <f t="shared" si="29"/>
        <v>8.9402358779555775E-3</v>
      </c>
      <c r="E270" s="5">
        <f t="shared" ref="E270:E333" si="31">D269</f>
        <v>7.263631238189296E-3</v>
      </c>
      <c r="F270" s="5">
        <f>B$6+B$7*E255+B$8*(H269*100)^2</f>
        <v>0.31606328936109501</v>
      </c>
      <c r="G270" s="8">
        <v>8.2462519195378673E-3</v>
      </c>
      <c r="H270" s="8">
        <f t="shared" ref="H270:H333" si="32">SQRT(F270)/100</f>
        <v>5.6219506344425954E-3</v>
      </c>
      <c r="I270" s="7">
        <f t="shared" si="30"/>
        <v>2.6243012850952719E-3</v>
      </c>
      <c r="J270" s="10">
        <f t="shared" ref="J270:J333" si="33">ABS(G270-H270)/G270</f>
        <v>0.31824170674164193</v>
      </c>
      <c r="K270" s="10">
        <f t="shared" ref="K270:K333" si="34">G270/H270-LN(G270/H270)-1</f>
        <v>8.3715412261471167E-2</v>
      </c>
      <c r="AC270" s="12"/>
      <c r="AD270" s="13"/>
    </row>
    <row r="271" spans="1:30" x14ac:dyDescent="0.3">
      <c r="A271" s="17">
        <v>42968</v>
      </c>
      <c r="B271" s="18">
        <v>-8.468197620129363E-3</v>
      </c>
      <c r="C271" s="8">
        <f t="shared" si="28"/>
        <v>-9.4468197620129354E-2</v>
      </c>
      <c r="D271" s="5">
        <f t="shared" si="29"/>
        <v>8.924240361595814E-3</v>
      </c>
      <c r="E271" s="5">
        <f t="shared" si="31"/>
        <v>8.9402358779555775E-3</v>
      </c>
      <c r="F271" s="5">
        <f>B$6+B$7*E255+B$8*(H270*100)^2</f>
        <v>0.31940794163758035</v>
      </c>
      <c r="G271" s="8">
        <v>6.9925323802583986E-3</v>
      </c>
      <c r="H271" s="8">
        <f t="shared" si="32"/>
        <v>5.6516187206638443E-3</v>
      </c>
      <c r="I271" s="7">
        <f t="shared" si="30"/>
        <v>1.3409136595945543E-3</v>
      </c>
      <c r="J271" s="10">
        <f t="shared" si="33"/>
        <v>0.19176366824989988</v>
      </c>
      <c r="K271" s="10">
        <f t="shared" si="34"/>
        <v>2.4361102472201024E-2</v>
      </c>
      <c r="AC271" s="12"/>
      <c r="AD271" s="13"/>
    </row>
    <row r="272" spans="1:30" x14ac:dyDescent="0.3">
      <c r="A272" s="17">
        <v>42969</v>
      </c>
      <c r="B272" s="18">
        <v>1.0551441782048377E-3</v>
      </c>
      <c r="C272" s="8">
        <f t="shared" si="28"/>
        <v>-8.4944855821795159E-2</v>
      </c>
      <c r="D272" s="5">
        <f t="shared" si="29"/>
        <v>7.2156285305855668E-3</v>
      </c>
      <c r="E272" s="5">
        <f t="shared" si="31"/>
        <v>8.924240361595814E-3</v>
      </c>
      <c r="F272" s="5">
        <f>B$6+B$7*E255+B$8*(H271*100)^2</f>
        <v>0.32232414395744791</v>
      </c>
      <c r="G272" s="8">
        <v>6.4725337996922204E-3</v>
      </c>
      <c r="H272" s="8">
        <f t="shared" si="32"/>
        <v>5.6773598085505198E-3</v>
      </c>
      <c r="I272" s="7">
        <f t="shared" si="30"/>
        <v>7.9517399114170054E-4</v>
      </c>
      <c r="J272" s="10">
        <f t="shared" si="33"/>
        <v>0.12285358651653737</v>
      </c>
      <c r="K272" s="10">
        <f t="shared" si="34"/>
        <v>8.9791718055336478E-3</v>
      </c>
      <c r="AC272" s="12"/>
      <c r="AD272" s="13"/>
    </row>
    <row r="273" spans="1:30" x14ac:dyDescent="0.3">
      <c r="A273" s="17">
        <v>42970</v>
      </c>
      <c r="B273" s="18">
        <v>8.7865908616414998E-3</v>
      </c>
      <c r="C273" s="8">
        <f t="shared" si="28"/>
        <v>-7.7213409138358488E-2</v>
      </c>
      <c r="D273" s="5">
        <f t="shared" si="29"/>
        <v>5.9619105507675418E-3</v>
      </c>
      <c r="E273" s="5">
        <f t="shared" si="31"/>
        <v>7.2156285305855668E-3</v>
      </c>
      <c r="F273" s="5">
        <f>B$6+B$7*E255+B$8*(H272*100)^2</f>
        <v>0.32486678076014047</v>
      </c>
      <c r="G273" s="8">
        <v>5.1029212890082269E-3</v>
      </c>
      <c r="H273" s="8">
        <f t="shared" si="32"/>
        <v>5.6997085957103148E-3</v>
      </c>
      <c r="I273" s="7">
        <f t="shared" si="30"/>
        <v>5.9678730670208787E-4</v>
      </c>
      <c r="J273" s="10">
        <f t="shared" si="33"/>
        <v>0.11695012972031867</v>
      </c>
      <c r="K273" s="10">
        <f t="shared" si="34"/>
        <v>5.8969920879845539E-3</v>
      </c>
      <c r="AC273" s="12"/>
      <c r="AD273" s="13"/>
    </row>
    <row r="274" spans="1:30" x14ac:dyDescent="0.3">
      <c r="A274" s="17">
        <v>42971</v>
      </c>
      <c r="B274" s="18">
        <v>8.8818795100679504E-4</v>
      </c>
      <c r="C274" s="8">
        <f t="shared" si="28"/>
        <v>-8.5111812048993193E-2</v>
      </c>
      <c r="D274" s="5">
        <f t="shared" si="29"/>
        <v>7.2440205502631427E-3</v>
      </c>
      <c r="E274" s="5">
        <f t="shared" si="31"/>
        <v>5.9619105507675418E-3</v>
      </c>
      <c r="F274" s="5">
        <f>B$6+B$7*E255+B$8*(H273*100)^2</f>
        <v>0.32708370578840806</v>
      </c>
      <c r="G274" s="8">
        <v>4.2160647229572057E-3</v>
      </c>
      <c r="H274" s="8">
        <f t="shared" si="32"/>
        <v>5.719123235150717E-3</v>
      </c>
      <c r="I274" s="7">
        <f t="shared" si="30"/>
        <v>1.5030585121935114E-3</v>
      </c>
      <c r="J274" s="10">
        <f t="shared" si="33"/>
        <v>0.35650745682557872</v>
      </c>
      <c r="K274" s="10">
        <f t="shared" si="34"/>
        <v>4.2100598954188495E-2</v>
      </c>
      <c r="AC274" s="12"/>
      <c r="AD274" s="13"/>
    </row>
    <row r="275" spans="1:30" x14ac:dyDescent="0.3">
      <c r="A275" s="17">
        <v>42975</v>
      </c>
      <c r="B275" s="18">
        <v>4.8861150358622471E-3</v>
      </c>
      <c r="C275" s="8">
        <f t="shared" si="28"/>
        <v>-8.1113884964137739E-2</v>
      </c>
      <c r="D275" s="5">
        <f t="shared" si="29"/>
        <v>6.5794623339753703E-3</v>
      </c>
      <c r="E275" s="5">
        <f t="shared" si="31"/>
        <v>7.2440205502631427E-3</v>
      </c>
      <c r="F275" s="5">
        <f>B$6+B$7*E255+B$8*(H274*100)^2</f>
        <v>0.32901664272055464</v>
      </c>
      <c r="G275" s="8">
        <v>5.5419661504135694E-3</v>
      </c>
      <c r="H275" s="8">
        <f t="shared" si="32"/>
        <v>5.7359972343137911E-3</v>
      </c>
      <c r="I275" s="7">
        <f t="shared" si="30"/>
        <v>1.9403108390022173E-4</v>
      </c>
      <c r="J275" s="10">
        <f t="shared" si="33"/>
        <v>3.5011235838339101E-2</v>
      </c>
      <c r="K275" s="10">
        <f t="shared" si="34"/>
        <v>5.853687586345746E-4</v>
      </c>
      <c r="AC275" s="12"/>
      <c r="AD275" s="13"/>
    </row>
    <row r="276" spans="1:30" x14ac:dyDescent="0.3">
      <c r="A276" s="17">
        <v>42976</v>
      </c>
      <c r="B276" s="18">
        <v>-1.1480462388634949E-2</v>
      </c>
      <c r="C276" s="8">
        <f t="shared" si="28"/>
        <v>-9.7480462388634948E-2</v>
      </c>
      <c r="D276" s="5">
        <f t="shared" si="29"/>
        <v>9.5024405475020723E-3</v>
      </c>
      <c r="E276" s="5">
        <f t="shared" si="31"/>
        <v>6.5794623339753703E-3</v>
      </c>
      <c r="F276" s="5">
        <f>B$6+B$7*E255+B$8*(H275*100)^2</f>
        <v>0.33070197043169319</v>
      </c>
      <c r="G276" s="8">
        <v>5.5077014568333778E-3</v>
      </c>
      <c r="H276" s="8">
        <f t="shared" si="32"/>
        <v>5.7506692691520096E-3</v>
      </c>
      <c r="I276" s="7">
        <f t="shared" si="30"/>
        <v>2.4296781231863181E-4</v>
      </c>
      <c r="J276" s="10">
        <f t="shared" si="33"/>
        <v>4.4114194319153387E-2</v>
      </c>
      <c r="K276" s="10">
        <f t="shared" si="34"/>
        <v>9.1851101742856933E-4</v>
      </c>
      <c r="AC276" s="12"/>
      <c r="AD276" s="13"/>
    </row>
    <row r="277" spans="1:30" x14ac:dyDescent="0.3">
      <c r="A277" s="17">
        <v>42977</v>
      </c>
      <c r="B277" s="18">
        <v>8.1882243871474417E-3</v>
      </c>
      <c r="C277" s="8">
        <f t="shared" si="28"/>
        <v>-7.7811775612852546E-2</v>
      </c>
      <c r="D277" s="5">
        <f t="shared" si="29"/>
        <v>6.0546724240249147E-3</v>
      </c>
      <c r="E277" s="5">
        <f t="shared" si="31"/>
        <v>9.5024405475020723E-3</v>
      </c>
      <c r="F277" s="5">
        <f>B$6+B$7*E256+B$8*(H276*100)^2</f>
        <v>0.33225950894672712</v>
      </c>
      <c r="G277" s="8">
        <v>6.0833510838497924E-3</v>
      </c>
      <c r="H277" s="8">
        <f t="shared" si="32"/>
        <v>5.7641955982316142E-3</v>
      </c>
      <c r="I277" s="7">
        <f t="shared" si="30"/>
        <v>3.1915548561817827E-4</v>
      </c>
      <c r="J277" s="10">
        <f t="shared" si="33"/>
        <v>5.2463762360433042E-2</v>
      </c>
      <c r="K277" s="10">
        <f t="shared" si="34"/>
        <v>1.4785106176100626E-3</v>
      </c>
      <c r="AC277" s="12"/>
      <c r="AD277" s="13"/>
    </row>
    <row r="278" spans="1:30" x14ac:dyDescent="0.3">
      <c r="A278" s="17">
        <v>42978</v>
      </c>
      <c r="B278" s="18">
        <v>2.6517320432804469E-3</v>
      </c>
      <c r="C278" s="8">
        <f t="shared" si="28"/>
        <v>-8.3348267956719541E-2</v>
      </c>
      <c r="D278" s="5">
        <f t="shared" si="29"/>
        <v>6.9469337713851213E-3</v>
      </c>
      <c r="E278" s="5">
        <f t="shared" si="31"/>
        <v>6.0546724240249147E-3</v>
      </c>
      <c r="F278" s="5">
        <f>B$6+B$7*E278+B$8*(G277*100)^2</f>
        <v>0.36643750024842003</v>
      </c>
      <c r="G278" s="8">
        <v>4.880983721000264E-3</v>
      </c>
      <c r="H278" s="8">
        <f t="shared" si="32"/>
        <v>6.0534081330141619E-3</v>
      </c>
      <c r="I278" s="7">
        <f t="shared" si="30"/>
        <v>1.1724244120138979E-3</v>
      </c>
      <c r="J278" s="10">
        <f t="shared" si="33"/>
        <v>0.24020248356280768</v>
      </c>
      <c r="K278" s="10">
        <f t="shared" si="34"/>
        <v>2.1594605824215574E-2</v>
      </c>
      <c r="AC278" s="12"/>
      <c r="AD278" s="13"/>
    </row>
    <row r="279" spans="1:30" x14ac:dyDescent="0.3">
      <c r="A279" s="17">
        <v>42979</v>
      </c>
      <c r="B279" s="18">
        <v>5.0843654912337407E-3</v>
      </c>
      <c r="C279" s="8">
        <f t="shared" si="28"/>
        <v>-8.0915634508766252E-2</v>
      </c>
      <c r="D279" s="5">
        <f t="shared" si="29"/>
        <v>6.5473399079562442E-3</v>
      </c>
      <c r="E279" s="5">
        <f t="shared" si="31"/>
        <v>6.9469337713851213E-3</v>
      </c>
      <c r="F279" s="5">
        <f>B$6+B$7*E278+B$8*(H278*100)^2</f>
        <v>0.36326892510566416</v>
      </c>
      <c r="G279" s="8">
        <v>4.5831624332576719E-3</v>
      </c>
      <c r="H279" s="8">
        <f t="shared" si="32"/>
        <v>6.0271794821928461E-3</v>
      </c>
      <c r="I279" s="7">
        <f t="shared" si="30"/>
        <v>1.4440170489351742E-3</v>
      </c>
      <c r="J279" s="10">
        <f t="shared" si="33"/>
        <v>0.31507001332893614</v>
      </c>
      <c r="K279" s="10">
        <f t="shared" si="34"/>
        <v>3.4305693937336956E-2</v>
      </c>
      <c r="AC279" s="12"/>
      <c r="AD279" s="13"/>
    </row>
    <row r="280" spans="1:30" x14ac:dyDescent="0.3">
      <c r="A280" s="17">
        <v>42982</v>
      </c>
      <c r="B280" s="18">
        <v>-5.9747648697382368E-3</v>
      </c>
      <c r="C280" s="8">
        <f t="shared" si="28"/>
        <v>-9.1974764869738226E-2</v>
      </c>
      <c r="D280" s="5">
        <f t="shared" si="29"/>
        <v>8.4593573728436334E-3</v>
      </c>
      <c r="E280" s="5">
        <f t="shared" si="31"/>
        <v>6.5473399079562442E-3</v>
      </c>
      <c r="F280" s="5">
        <f>B$6+B$7*E278+B$8*(H279*100)^2</f>
        <v>0.36050624443869539</v>
      </c>
      <c r="G280" s="8">
        <v>7.3540987186326828E-3</v>
      </c>
      <c r="H280" s="8">
        <f t="shared" si="32"/>
        <v>6.0042172215759772E-3</v>
      </c>
      <c r="I280" s="7">
        <f t="shared" si="30"/>
        <v>1.3498814970567055E-3</v>
      </c>
      <c r="J280" s="10">
        <f t="shared" si="33"/>
        <v>0.18355498732109532</v>
      </c>
      <c r="K280" s="10">
        <f t="shared" si="34"/>
        <v>2.2026514653646911E-2</v>
      </c>
      <c r="AC280" s="12"/>
      <c r="AD280" s="13"/>
    </row>
    <row r="281" spans="1:30" x14ac:dyDescent="0.3">
      <c r="A281" s="17">
        <v>42983</v>
      </c>
      <c r="B281" s="18">
        <v>3.378927444008418E-3</v>
      </c>
      <c r="C281" s="8">
        <f t="shared" si="28"/>
        <v>-8.2621072555991576E-2</v>
      </c>
      <c r="D281" s="5">
        <f t="shared" si="29"/>
        <v>6.8262416303024242E-3</v>
      </c>
      <c r="E281" s="5">
        <f t="shared" si="31"/>
        <v>8.4593573728436334E-3</v>
      </c>
      <c r="F281" s="5">
        <f>B$6+B$7*E278+B$8*(H280*100)^2</f>
        <v>0.35809746316516528</v>
      </c>
      <c r="G281" s="8">
        <v>4.1754924785858466E-3</v>
      </c>
      <c r="H281" s="8">
        <f t="shared" si="32"/>
        <v>5.9841245238143673E-3</v>
      </c>
      <c r="I281" s="7">
        <f t="shared" si="30"/>
        <v>1.8086320452285207E-3</v>
      </c>
      <c r="J281" s="10">
        <f t="shared" si="33"/>
        <v>0.43315418588445576</v>
      </c>
      <c r="K281" s="10">
        <f t="shared" si="34"/>
        <v>5.7639369080604297E-2</v>
      </c>
      <c r="AC281" s="12"/>
      <c r="AD281" s="13"/>
    </row>
    <row r="282" spans="1:30" x14ac:dyDescent="0.3">
      <c r="A282" s="17">
        <v>42984</v>
      </c>
      <c r="B282" s="18">
        <v>-4.6502853760872738E-3</v>
      </c>
      <c r="C282" s="8">
        <f t="shared" si="28"/>
        <v>-9.065028537608727E-2</v>
      </c>
      <c r="D282" s="5">
        <f t="shared" si="29"/>
        <v>8.2174742387660614E-3</v>
      </c>
      <c r="E282" s="5">
        <f t="shared" si="31"/>
        <v>6.8262416303024242E-3</v>
      </c>
      <c r="F282" s="5">
        <f>B$6+B$7*E278+B$8*(H281*100)^2</f>
        <v>0.35599724677277428</v>
      </c>
      <c r="G282" s="8">
        <v>4.3027472828844103E-3</v>
      </c>
      <c r="H282" s="8">
        <f t="shared" si="32"/>
        <v>5.9665504839293395E-3</v>
      </c>
      <c r="I282" s="7">
        <f t="shared" si="30"/>
        <v>1.6638032010449291E-3</v>
      </c>
      <c r="J282" s="10">
        <f t="shared" si="33"/>
        <v>0.3866839234698381</v>
      </c>
      <c r="K282" s="10">
        <f t="shared" si="34"/>
        <v>4.8060101980556436E-2</v>
      </c>
      <c r="AC282" s="12"/>
      <c r="AD282" s="13"/>
    </row>
    <row r="283" spans="1:30" x14ac:dyDescent="0.3">
      <c r="A283" s="17">
        <v>42985</v>
      </c>
      <c r="B283" s="18">
        <v>2.4304295705279537E-5</v>
      </c>
      <c r="C283" s="8">
        <f t="shared" si="28"/>
        <v>-8.5975695704294711E-2</v>
      </c>
      <c r="D283" s="5">
        <f t="shared" si="29"/>
        <v>7.39182025183748E-3</v>
      </c>
      <c r="E283" s="5">
        <f t="shared" si="31"/>
        <v>8.2174742387660614E-3</v>
      </c>
      <c r="F283" s="5">
        <f>B$6+B$7*E278+B$8*(H282*100)^2</f>
        <v>0.3541660681002487</v>
      </c>
      <c r="G283" s="8">
        <v>4.5607294096762785E-3</v>
      </c>
      <c r="H283" s="8">
        <f t="shared" si="32"/>
        <v>5.9511853281531127E-3</v>
      </c>
      <c r="I283" s="7">
        <f t="shared" si="30"/>
        <v>1.3904559184768342E-3</v>
      </c>
      <c r="J283" s="10">
        <f t="shared" si="33"/>
        <v>0.30487577612624228</v>
      </c>
      <c r="K283" s="10">
        <f t="shared" si="34"/>
        <v>3.2464320455408924E-2</v>
      </c>
      <c r="AC283" s="12"/>
      <c r="AD283" s="13"/>
    </row>
    <row r="284" spans="1:30" x14ac:dyDescent="0.3">
      <c r="A284" s="17">
        <v>42986</v>
      </c>
      <c r="B284" s="18">
        <v>7.8229507599151258E-4</v>
      </c>
      <c r="C284" s="8">
        <f t="shared" si="28"/>
        <v>-8.5217704924008486E-2</v>
      </c>
      <c r="D284" s="5">
        <f t="shared" si="29"/>
        <v>7.2620572325153799E-3</v>
      </c>
      <c r="E284" s="5">
        <f t="shared" si="31"/>
        <v>7.39182025183748E-3</v>
      </c>
      <c r="F284" s="5">
        <f>B$6+B$7*E278+B$8*(H283*100)^2</f>
        <v>0.35256946341567358</v>
      </c>
      <c r="G284" s="8">
        <v>3.1434506534296176E-3</v>
      </c>
      <c r="H284" s="8">
        <f t="shared" si="32"/>
        <v>5.9377560021920198E-3</v>
      </c>
      <c r="I284" s="7">
        <f t="shared" si="30"/>
        <v>2.7943053487624022E-3</v>
      </c>
      <c r="J284" s="10">
        <f t="shared" si="33"/>
        <v>0.88892928721935383</v>
      </c>
      <c r="K284" s="10">
        <f t="shared" si="34"/>
        <v>0.16541059607529429</v>
      </c>
      <c r="AC284" s="12"/>
      <c r="AD284" s="13"/>
    </row>
    <row r="285" spans="1:30" x14ac:dyDescent="0.3">
      <c r="A285" s="17">
        <v>42989</v>
      </c>
      <c r="B285" s="18">
        <v>6.1237128834414458E-3</v>
      </c>
      <c r="C285" s="8">
        <f t="shared" si="28"/>
        <v>-7.9876287116558545E-2</v>
      </c>
      <c r="D285" s="5">
        <f t="shared" si="29"/>
        <v>6.3802212435268967E-3</v>
      </c>
      <c r="E285" s="5">
        <f t="shared" si="31"/>
        <v>7.2620572325153799E-3</v>
      </c>
      <c r="F285" s="5">
        <f>B$6+B$7*E278+B$8*(H284*100)^2</f>
        <v>0.35117738379119251</v>
      </c>
      <c r="G285" s="8">
        <v>4.7329659414914451E-3</v>
      </c>
      <c r="H285" s="8">
        <f t="shared" si="32"/>
        <v>5.9260221379201115E-3</v>
      </c>
      <c r="I285" s="7">
        <f t="shared" si="30"/>
        <v>1.1930561964286664E-3</v>
      </c>
      <c r="J285" s="10">
        <f t="shared" si="33"/>
        <v>0.2520736914605205</v>
      </c>
      <c r="K285" s="10">
        <f t="shared" si="34"/>
        <v>2.3476165459100251E-2</v>
      </c>
      <c r="AC285" s="12"/>
      <c r="AD285" s="13"/>
    </row>
    <row r="286" spans="1:30" x14ac:dyDescent="0.3">
      <c r="A286" s="17">
        <v>42990</v>
      </c>
      <c r="B286" s="18">
        <v>8.6351710292796729E-3</v>
      </c>
      <c r="C286" s="8">
        <f t="shared" si="28"/>
        <v>-7.736482897072032E-2</v>
      </c>
      <c r="D286" s="5">
        <f t="shared" si="29"/>
        <v>5.9853167616688062E-3</v>
      </c>
      <c r="E286" s="5">
        <f t="shared" si="31"/>
        <v>6.3802212435268967E-3</v>
      </c>
      <c r="F286" s="5">
        <f>B$6+B$7*E278+B$8*(H285*100)^2</f>
        <v>0.34996362956660748</v>
      </c>
      <c r="G286" s="8">
        <v>6.2346026366609441E-3</v>
      </c>
      <c r="H286" s="8">
        <f t="shared" si="32"/>
        <v>5.915772388848369E-3</v>
      </c>
      <c r="I286" s="7">
        <f t="shared" si="30"/>
        <v>3.1883024781257513E-4</v>
      </c>
      <c r="J286" s="10">
        <f t="shared" si="33"/>
        <v>5.1138824138971993E-2</v>
      </c>
      <c r="K286" s="10">
        <f t="shared" si="34"/>
        <v>1.402172699339177E-3</v>
      </c>
      <c r="AC286" s="12"/>
      <c r="AD286" s="13"/>
    </row>
    <row r="287" spans="1:30" x14ac:dyDescent="0.3">
      <c r="A287" s="17">
        <v>42991</v>
      </c>
      <c r="B287" s="18">
        <v>8.6253699267579043E-4</v>
      </c>
      <c r="C287" s="8">
        <f t="shared" si="28"/>
        <v>-8.5137463007324207E-2</v>
      </c>
      <c r="D287" s="5">
        <f t="shared" si="29"/>
        <v>7.2483876073234981E-3</v>
      </c>
      <c r="E287" s="5">
        <f t="shared" si="31"/>
        <v>5.9853167616688062E-3</v>
      </c>
      <c r="F287" s="5">
        <f>B$6+B$7*E278+B$8*(H286*100)^2</f>
        <v>0.34890535725819177</v>
      </c>
      <c r="G287" s="8">
        <v>5.0131229002219283E-3</v>
      </c>
      <c r="H287" s="8">
        <f t="shared" si="32"/>
        <v>5.9068211184882839E-3</v>
      </c>
      <c r="I287" s="7">
        <f t="shared" si="30"/>
        <v>8.9369821826635557E-4</v>
      </c>
      <c r="J287" s="10">
        <f t="shared" si="33"/>
        <v>0.17827175516219482</v>
      </c>
      <c r="K287" s="10">
        <f t="shared" si="34"/>
        <v>1.2749396807819169E-2</v>
      </c>
      <c r="AC287" s="12"/>
      <c r="AD287" s="13"/>
    </row>
    <row r="288" spans="1:30" x14ac:dyDescent="0.3">
      <c r="A288" s="17">
        <v>42992</v>
      </c>
      <c r="B288" s="18">
        <v>1.7234510504860754E-3</v>
      </c>
      <c r="C288" s="8">
        <f t="shared" si="28"/>
        <v>-8.4276548949513919E-2</v>
      </c>
      <c r="D288" s="5">
        <f t="shared" si="29"/>
        <v>7.1025367028398154E-3</v>
      </c>
      <c r="E288" s="5">
        <f t="shared" si="31"/>
        <v>7.2483876073234981E-3</v>
      </c>
      <c r="F288" s="5">
        <f>B$6+B$7*E278+B$8*(H287*100)^2</f>
        <v>0.34798264963248415</v>
      </c>
      <c r="G288" s="8">
        <v>4.2343722556952403E-3</v>
      </c>
      <c r="H288" s="8">
        <f t="shared" si="32"/>
        <v>5.8990054215306851E-3</v>
      </c>
      <c r="I288" s="7">
        <f t="shared" si="30"/>
        <v>1.6646331658354448E-3</v>
      </c>
      <c r="J288" s="10">
        <f t="shared" si="33"/>
        <v>0.39312395446491727</v>
      </c>
      <c r="K288" s="10">
        <f t="shared" si="34"/>
        <v>4.9359890809918427E-2</v>
      </c>
      <c r="AC288" s="12"/>
      <c r="AD288" s="13"/>
    </row>
    <row r="289" spans="1:30" x14ac:dyDescent="0.3">
      <c r="A289" s="17">
        <v>42993</v>
      </c>
      <c r="B289" s="18">
        <v>9.5109382345460645E-4</v>
      </c>
      <c r="C289" s="8">
        <f t="shared" si="28"/>
        <v>-8.5048906176545383E-2</v>
      </c>
      <c r="D289" s="5">
        <f t="shared" si="29"/>
        <v>7.2333164418268191E-3</v>
      </c>
      <c r="E289" s="5">
        <f t="shared" si="31"/>
        <v>7.1025367028398154E-3</v>
      </c>
      <c r="F289" s="5">
        <f>B$6+B$7*E278+B$8*(H288*100)^2</f>
        <v>0.34717814085362975</v>
      </c>
      <c r="G289" s="8">
        <v>4.4215807504341701E-3</v>
      </c>
      <c r="H289" s="8">
        <f t="shared" si="32"/>
        <v>5.8921824551996837E-3</v>
      </c>
      <c r="I289" s="7">
        <f t="shared" si="30"/>
        <v>1.4706017047655135E-3</v>
      </c>
      <c r="J289" s="10">
        <f t="shared" si="33"/>
        <v>0.33259636943667942</v>
      </c>
      <c r="K289" s="10">
        <f t="shared" si="34"/>
        <v>3.7543968167219832E-2</v>
      </c>
      <c r="AC289" s="12"/>
      <c r="AD289" s="13"/>
    </row>
    <row r="290" spans="1:30" x14ac:dyDescent="0.3">
      <c r="A290" s="17">
        <v>42996</v>
      </c>
      <c r="B290" s="18">
        <v>4.6726166442589111E-3</v>
      </c>
      <c r="C290" s="8">
        <f t="shared" si="28"/>
        <v>-8.1327383355741079E-2</v>
      </c>
      <c r="D290" s="5">
        <f t="shared" si="29"/>
        <v>6.6141432834916714E-3</v>
      </c>
      <c r="E290" s="5">
        <f t="shared" si="31"/>
        <v>7.2333164418268191E-3</v>
      </c>
      <c r="F290" s="5">
        <f>B$6+B$7*E278+B$8*(H289*100)^2</f>
        <v>0.34647668964934653</v>
      </c>
      <c r="G290" s="8">
        <v>4.2575331725807431E-3</v>
      </c>
      <c r="H290" s="8">
        <f t="shared" si="32"/>
        <v>5.8862270568620315E-3</v>
      </c>
      <c r="I290" s="7">
        <f t="shared" si="30"/>
        <v>1.6286938842812885E-3</v>
      </c>
      <c r="J290" s="10">
        <f t="shared" si="33"/>
        <v>0.38254402684877747</v>
      </c>
      <c r="K290" s="10">
        <f t="shared" si="34"/>
        <v>4.722957111596604E-2</v>
      </c>
      <c r="AC290" s="12"/>
      <c r="AD290" s="13"/>
    </row>
    <row r="291" spans="1:30" x14ac:dyDescent="0.3">
      <c r="A291" s="17">
        <v>42997</v>
      </c>
      <c r="B291" s="18">
        <v>-6.5993839636086014E-4</v>
      </c>
      <c r="C291" s="8">
        <f t="shared" si="28"/>
        <v>-8.6659938396360853E-2</v>
      </c>
      <c r="D291" s="5">
        <f t="shared" si="29"/>
        <v>7.5099449228610577E-3</v>
      </c>
      <c r="E291" s="5">
        <f t="shared" si="31"/>
        <v>6.6141432834916714E-3</v>
      </c>
      <c r="F291" s="5">
        <f>B$6+B$7*E278+B$8*(H290*100)^2</f>
        <v>0.34586509434433194</v>
      </c>
      <c r="G291" s="8">
        <v>4.1491883868414528E-3</v>
      </c>
      <c r="H291" s="8">
        <f t="shared" si="32"/>
        <v>5.8810296236656723E-3</v>
      </c>
      <c r="I291" s="7">
        <f t="shared" si="30"/>
        <v>1.7318412368242195E-3</v>
      </c>
      <c r="J291" s="10">
        <f t="shared" si="33"/>
        <v>0.41739277067209146</v>
      </c>
      <c r="K291" s="10">
        <f t="shared" si="34"/>
        <v>5.4339849481255031E-2</v>
      </c>
      <c r="AC291" s="12"/>
      <c r="AD291" s="13"/>
    </row>
    <row r="292" spans="1:30" x14ac:dyDescent="0.3">
      <c r="A292" s="17">
        <v>42998</v>
      </c>
      <c r="B292" s="18">
        <v>-5.7385567798608993E-5</v>
      </c>
      <c r="C292" s="8">
        <f t="shared" si="28"/>
        <v>-8.60573855677986E-2</v>
      </c>
      <c r="D292" s="5">
        <f t="shared" si="29"/>
        <v>7.4058736107647507E-3</v>
      </c>
      <c r="E292" s="5">
        <f t="shared" si="31"/>
        <v>7.5099449228610577E-3</v>
      </c>
      <c r="F292" s="5">
        <f>B$6+B$7*E278+B$8*(H291*100)^2</f>
        <v>0.34533184439788983</v>
      </c>
      <c r="G292" s="8">
        <v>2.8926965981422872E-3</v>
      </c>
      <c r="H292" s="8">
        <f t="shared" si="32"/>
        <v>5.8764942303884708E-3</v>
      </c>
      <c r="I292" s="7">
        <f t="shared" si="30"/>
        <v>2.9837976322461836E-3</v>
      </c>
      <c r="J292" s="10">
        <f t="shared" si="33"/>
        <v>1.0314934632834989</v>
      </c>
      <c r="K292" s="10">
        <f t="shared" si="34"/>
        <v>0.20101991070758363</v>
      </c>
      <c r="AC292" s="12"/>
      <c r="AD292" s="13"/>
    </row>
    <row r="293" spans="1:30" x14ac:dyDescent="0.3">
      <c r="A293" s="17">
        <v>42999</v>
      </c>
      <c r="B293" s="18">
        <v>-9.4088149395574249E-4</v>
      </c>
      <c r="C293" s="8">
        <f t="shared" si="28"/>
        <v>-8.6940881493955735E-2</v>
      </c>
      <c r="D293" s="5">
        <f t="shared" si="29"/>
        <v>7.5587168749460549E-3</v>
      </c>
      <c r="E293" s="5">
        <f t="shared" si="31"/>
        <v>7.4058736107647507E-3</v>
      </c>
      <c r="F293" s="5">
        <f>B$6+B$7*E278+B$8*(H292*100)^2</f>
        <v>0.3448669037695869</v>
      </c>
      <c r="G293" s="8">
        <v>6.7286869112224337E-3</v>
      </c>
      <c r="H293" s="8">
        <f t="shared" si="32"/>
        <v>5.872536962587693E-3</v>
      </c>
      <c r="I293" s="7">
        <f t="shared" si="30"/>
        <v>8.561499486347407E-4</v>
      </c>
      <c r="J293" s="10">
        <f t="shared" si="33"/>
        <v>0.12723878520886622</v>
      </c>
      <c r="K293" s="10">
        <f t="shared" si="34"/>
        <v>9.6954882431403711E-3</v>
      </c>
      <c r="AC293" s="12"/>
      <c r="AD293" s="13"/>
    </row>
    <row r="294" spans="1:30" x14ac:dyDescent="0.3">
      <c r="A294" s="17">
        <v>43000</v>
      </c>
      <c r="B294" s="18">
        <v>-1.3924081055975489E-2</v>
      </c>
      <c r="C294" s="8">
        <f t="shared" si="28"/>
        <v>-9.9924081055975486E-2</v>
      </c>
      <c r="D294" s="5">
        <f t="shared" si="29"/>
        <v>9.9848219748811598E-3</v>
      </c>
      <c r="E294" s="5">
        <f t="shared" si="31"/>
        <v>7.5587168749460549E-3</v>
      </c>
      <c r="F294" s="5">
        <f>B$6+B$7*E278+B$8*(H293*100)^2</f>
        <v>0.34446152203576957</v>
      </c>
      <c r="G294" s="8">
        <v>6.3443565144818814E-3</v>
      </c>
      <c r="H294" s="8">
        <f t="shared" si="32"/>
        <v>5.8690844433844161E-3</v>
      </c>
      <c r="I294" s="7">
        <f t="shared" si="30"/>
        <v>4.7527207109746526E-4</v>
      </c>
      <c r="J294" s="10">
        <f t="shared" si="33"/>
        <v>7.4912573089578161E-2</v>
      </c>
      <c r="K294" s="10">
        <f t="shared" si="34"/>
        <v>3.1118813763375552E-3</v>
      </c>
      <c r="AC294" s="12"/>
      <c r="AD294" s="13"/>
    </row>
    <row r="295" spans="1:30" x14ac:dyDescent="0.3">
      <c r="A295" s="17">
        <v>43003</v>
      </c>
      <c r="B295" s="18">
        <v>-9.3096792375714586E-3</v>
      </c>
      <c r="C295" s="8">
        <f t="shared" si="28"/>
        <v>-9.5309679237571457E-2</v>
      </c>
      <c r="D295" s="5">
        <f t="shared" si="29"/>
        <v>9.0839349563687603E-3</v>
      </c>
      <c r="E295" s="5">
        <f t="shared" si="31"/>
        <v>9.9848219748811598E-3</v>
      </c>
      <c r="F295" s="5">
        <f>B$6+B$7*E278+B$8*(H294*100)^2</f>
        <v>0.34410806970205421</v>
      </c>
      <c r="G295" s="8">
        <v>9.9449981568104657E-3</v>
      </c>
      <c r="H295" s="8">
        <f t="shared" si="32"/>
        <v>5.86607253366385E-3</v>
      </c>
      <c r="I295" s="7">
        <f t="shared" si="30"/>
        <v>4.0789256231466156E-3</v>
      </c>
      <c r="J295" s="10">
        <f t="shared" si="33"/>
        <v>0.41014845441206177</v>
      </c>
      <c r="K295" s="10">
        <f t="shared" si="34"/>
        <v>0.16745744076994473</v>
      </c>
      <c r="AC295" s="12"/>
      <c r="AD295" s="13"/>
    </row>
    <row r="296" spans="1:30" x14ac:dyDescent="0.3">
      <c r="A296" s="17">
        <v>43004</v>
      </c>
      <c r="B296" s="18">
        <v>-8.4999618362603863E-4</v>
      </c>
      <c r="C296" s="8">
        <f t="shared" si="28"/>
        <v>-8.684999618362603E-2</v>
      </c>
      <c r="D296" s="5">
        <f t="shared" si="29"/>
        <v>7.5429218370958563E-3</v>
      </c>
      <c r="E296" s="5">
        <f t="shared" si="31"/>
        <v>9.0839349563687603E-3</v>
      </c>
      <c r="F296" s="5">
        <f>B$6+B$7*E278+B$8*(H295*100)^2</f>
        <v>0.34379989461228777</v>
      </c>
      <c r="G296" s="8">
        <v>5.8030646793303829E-3</v>
      </c>
      <c r="H296" s="8">
        <f t="shared" si="32"/>
        <v>5.8634451870234775E-3</v>
      </c>
      <c r="I296" s="7">
        <f t="shared" si="30"/>
        <v>6.0380507693094665E-5</v>
      </c>
      <c r="J296" s="10">
        <f t="shared" si="33"/>
        <v>1.040493446646574E-2</v>
      </c>
      <c r="K296" s="10">
        <f t="shared" si="34"/>
        <v>5.3389047447893745E-5</v>
      </c>
      <c r="AC296" s="12"/>
      <c r="AD296" s="13"/>
    </row>
    <row r="297" spans="1:30" x14ac:dyDescent="0.3">
      <c r="A297" s="17">
        <v>43005</v>
      </c>
      <c r="B297" s="18">
        <v>-1.4020377236695004E-2</v>
      </c>
      <c r="C297" s="8">
        <f t="shared" si="28"/>
        <v>-0.10002037723669499</v>
      </c>
      <c r="D297" s="5">
        <f t="shared" si="29"/>
        <v>1.0004075862570773E-2</v>
      </c>
      <c r="E297" s="5">
        <f t="shared" si="31"/>
        <v>7.5429218370958563E-3</v>
      </c>
      <c r="F297" s="5">
        <f>B$6+B$7*E278+B$8*(H296*100)^2</f>
        <v>0.34353119675152044</v>
      </c>
      <c r="G297" s="8">
        <v>1.1555294057253484E-2</v>
      </c>
      <c r="H297" s="8">
        <f t="shared" si="32"/>
        <v>5.861153442382484E-3</v>
      </c>
      <c r="I297" s="7">
        <f t="shared" si="30"/>
        <v>5.6941406148709999E-3</v>
      </c>
      <c r="J297" s="10">
        <f t="shared" si="33"/>
        <v>0.49277331988766454</v>
      </c>
      <c r="K297" s="10">
        <f t="shared" si="34"/>
        <v>0.29270785172841629</v>
      </c>
      <c r="AC297" s="12"/>
      <c r="AD297" s="13"/>
    </row>
    <row r="298" spans="1:30" x14ac:dyDescent="0.3">
      <c r="A298" s="17">
        <v>43006</v>
      </c>
      <c r="B298" s="18">
        <v>3.9290704325686933E-3</v>
      </c>
      <c r="C298" s="8">
        <f t="shared" si="28"/>
        <v>-8.2070929567431297E-2</v>
      </c>
      <c r="D298" s="5">
        <f t="shared" si="29"/>
        <v>6.7356374800622686E-3</v>
      </c>
      <c r="E298" s="5">
        <f t="shared" si="31"/>
        <v>1.0004075862570773E-2</v>
      </c>
      <c r="F298" s="5">
        <f>B$6+B$7*E278+B$8*(H297*100)^2</f>
        <v>0.34329691908671739</v>
      </c>
      <c r="G298" s="8">
        <v>5.8348295146489993E-3</v>
      </c>
      <c r="H298" s="8">
        <f t="shared" si="32"/>
        <v>5.8591545387258514E-3</v>
      </c>
      <c r="I298" s="7">
        <f t="shared" si="30"/>
        <v>2.4325024076852012E-5</v>
      </c>
      <c r="J298" s="10">
        <f t="shared" si="33"/>
        <v>4.1689348447596095E-3</v>
      </c>
      <c r="K298" s="10">
        <f t="shared" si="34"/>
        <v>8.6419303078066889E-6</v>
      </c>
      <c r="AC298" s="12"/>
      <c r="AD298" s="13"/>
    </row>
    <row r="299" spans="1:30" x14ac:dyDescent="0.3">
      <c r="A299" s="17">
        <v>43007</v>
      </c>
      <c r="B299" s="18">
        <v>3.9645506741154969E-5</v>
      </c>
      <c r="C299" s="8">
        <f t="shared" si="28"/>
        <v>-8.5960354493258839E-2</v>
      </c>
      <c r="D299" s="5">
        <f t="shared" si="29"/>
        <v>7.3891825446067254E-3</v>
      </c>
      <c r="E299" s="5">
        <f t="shared" si="31"/>
        <v>6.7356374800622686E-3</v>
      </c>
      <c r="F299" s="5">
        <f>B$6+B$7*E278+B$8*(H298*100)^2</f>
        <v>0.34309265239077569</v>
      </c>
      <c r="G299" s="8">
        <v>6.7253250599212319E-3</v>
      </c>
      <c r="H299" s="8">
        <f t="shared" si="32"/>
        <v>5.8574111379582671E-3</v>
      </c>
      <c r="I299" s="7">
        <f t="shared" si="30"/>
        <v>8.6791392196296484E-4</v>
      </c>
      <c r="J299" s="10">
        <f t="shared" si="33"/>
        <v>0.12905159441811873</v>
      </c>
      <c r="K299" s="10">
        <f t="shared" si="34"/>
        <v>1.0001099023628779E-2</v>
      </c>
      <c r="AC299" s="12"/>
      <c r="AD299" s="13"/>
    </row>
    <row r="300" spans="1:30" x14ac:dyDescent="0.3">
      <c r="A300" s="17">
        <v>43011</v>
      </c>
      <c r="B300" s="18">
        <v>6.8065381402847942E-3</v>
      </c>
      <c r="C300" s="8">
        <f t="shared" si="28"/>
        <v>-7.9193461859715195E-2</v>
      </c>
      <c r="D300" s="5">
        <f t="shared" si="29"/>
        <v>6.2716044013261651E-3</v>
      </c>
      <c r="E300" s="5">
        <f t="shared" si="31"/>
        <v>7.3891825446067254E-3</v>
      </c>
      <c r="F300" s="5">
        <f>B$6+B$7*E279+B$8*(H299*100)^2</f>
        <v>0.34301359326814101</v>
      </c>
      <c r="G300" s="8">
        <v>8.8480649861839688E-3</v>
      </c>
      <c r="H300" s="8">
        <f t="shared" si="32"/>
        <v>5.8567362350385984E-3</v>
      </c>
      <c r="I300" s="7">
        <f t="shared" si="30"/>
        <v>2.9913287511453704E-3</v>
      </c>
      <c r="J300" s="10">
        <f t="shared" si="33"/>
        <v>0.33807716781197417</v>
      </c>
      <c r="K300" s="10">
        <f t="shared" si="34"/>
        <v>9.8143825250119221E-2</v>
      </c>
      <c r="AC300" s="12"/>
      <c r="AD300" s="13"/>
    </row>
    <row r="301" spans="1:30" x14ac:dyDescent="0.3">
      <c r="A301" s="17">
        <v>43012</v>
      </c>
      <c r="B301" s="18">
        <v>5.519487956615228E-3</v>
      </c>
      <c r="C301" s="8">
        <f t="shared" si="28"/>
        <v>-8.0480512043384772E-2</v>
      </c>
      <c r="D301" s="5">
        <f t="shared" si="29"/>
        <v>6.4771128187654011E-3</v>
      </c>
      <c r="E301" s="5">
        <f t="shared" si="31"/>
        <v>6.2716044013261651E-3</v>
      </c>
      <c r="F301" s="5">
        <f>B$6+B$7*E301+B$8*(G300*100)^2</f>
        <v>0.72639143471223422</v>
      </c>
      <c r="G301" s="8">
        <v>5.6108962801877226E-3</v>
      </c>
      <c r="H301" s="8">
        <f t="shared" si="32"/>
        <v>8.522860052307759E-3</v>
      </c>
      <c r="I301" s="7">
        <f t="shared" si="30"/>
        <v>2.9119637721200364E-3</v>
      </c>
      <c r="J301" s="10">
        <f t="shared" si="33"/>
        <v>0.51898371074908045</v>
      </c>
      <c r="K301" s="10">
        <f t="shared" si="34"/>
        <v>7.6376406921225826E-2</v>
      </c>
      <c r="AC301" s="12"/>
      <c r="AD301" s="13"/>
    </row>
    <row r="302" spans="1:30" x14ac:dyDescent="0.3">
      <c r="A302" s="17">
        <v>43013</v>
      </c>
      <c r="B302" s="18">
        <v>-2.519031674855822E-3</v>
      </c>
      <c r="C302" s="8">
        <f t="shared" si="28"/>
        <v>-8.8519031674855808E-2</v>
      </c>
      <c r="D302" s="5">
        <f t="shared" si="29"/>
        <v>7.8356189686541265E-3</v>
      </c>
      <c r="E302" s="5">
        <f t="shared" si="31"/>
        <v>6.4771128187654011E-3</v>
      </c>
      <c r="F302" s="5">
        <f>B$6+B$7*E301+B$8*(H301*100)^2</f>
        <v>0.6771368400141442</v>
      </c>
      <c r="G302" s="8">
        <v>4.1007496238234208E-3</v>
      </c>
      <c r="H302" s="8">
        <f t="shared" si="32"/>
        <v>8.2288324810640308E-3</v>
      </c>
      <c r="I302" s="7">
        <f t="shared" si="30"/>
        <v>4.12808285724061E-3</v>
      </c>
      <c r="J302" s="10">
        <f t="shared" si="33"/>
        <v>1.0066654236236214</v>
      </c>
      <c r="K302" s="10">
        <f t="shared" si="34"/>
        <v>0.19481353032718163</v>
      </c>
      <c r="AC302" s="12"/>
      <c r="AD302" s="13"/>
    </row>
    <row r="303" spans="1:30" x14ac:dyDescent="0.3">
      <c r="A303" s="17">
        <v>43014</v>
      </c>
      <c r="B303" s="18">
        <v>7.008530412805E-3</v>
      </c>
      <c r="C303" s="8">
        <f t="shared" si="28"/>
        <v>-7.8991469587194996E-2</v>
      </c>
      <c r="D303" s="5">
        <f t="shared" si="29"/>
        <v>6.239652267544752E-3</v>
      </c>
      <c r="E303" s="5">
        <f t="shared" si="31"/>
        <v>7.8356189686541265E-3</v>
      </c>
      <c r="F303" s="5">
        <f>B$6+B$7*E301+B$8*(H302*100)^2</f>
        <v>0.63419175889687951</v>
      </c>
      <c r="G303" s="8">
        <v>3.4460100839188634E-3</v>
      </c>
      <c r="H303" s="8">
        <f t="shared" si="32"/>
        <v>7.9636157547742052E-3</v>
      </c>
      <c r="I303" s="7">
        <f t="shared" si="30"/>
        <v>4.5176056708553418E-3</v>
      </c>
      <c r="J303" s="10">
        <f t="shared" si="33"/>
        <v>1.3109670490916965</v>
      </c>
      <c r="K303" s="10">
        <f t="shared" si="34"/>
        <v>0.27038535394483287</v>
      </c>
      <c r="AC303" s="12"/>
      <c r="AD303" s="13"/>
    </row>
    <row r="304" spans="1:30" x14ac:dyDescent="0.3">
      <c r="A304" s="17">
        <v>43017</v>
      </c>
      <c r="B304" s="18">
        <v>1.0263699159940912E-3</v>
      </c>
      <c r="C304" s="8">
        <f t="shared" si="28"/>
        <v>-8.4973630084005908E-2</v>
      </c>
      <c r="D304" s="5">
        <f t="shared" si="29"/>
        <v>7.2205178096534737E-3</v>
      </c>
      <c r="E304" s="5">
        <f t="shared" si="31"/>
        <v>6.239652267544752E-3</v>
      </c>
      <c r="F304" s="5">
        <f>B$6+B$7*E301+B$8*(H303*100)^2</f>
        <v>0.59674794267073628</v>
      </c>
      <c r="G304" s="8">
        <v>3.493514093952761E-3</v>
      </c>
      <c r="H304" s="8">
        <f t="shared" si="32"/>
        <v>7.7249462306914233E-3</v>
      </c>
      <c r="I304" s="7">
        <f t="shared" si="30"/>
        <v>4.2314321367386623E-3</v>
      </c>
      <c r="J304" s="10">
        <f t="shared" si="33"/>
        <v>1.2112251512204375</v>
      </c>
      <c r="K304" s="10">
        <f t="shared" si="34"/>
        <v>0.24578471093176346</v>
      </c>
      <c r="AC304" s="12"/>
      <c r="AD304" s="13"/>
    </row>
    <row r="305" spans="1:30" x14ac:dyDescent="0.3">
      <c r="A305" s="17">
        <v>43018</v>
      </c>
      <c r="B305" s="18">
        <v>2.4311741640084543E-3</v>
      </c>
      <c r="C305" s="8">
        <f t="shared" si="28"/>
        <v>-8.3568825835991539E-2</v>
      </c>
      <c r="D305" s="5">
        <f t="shared" si="29"/>
        <v>6.9837486516062868E-3</v>
      </c>
      <c r="E305" s="5">
        <f t="shared" si="31"/>
        <v>7.2205178096534737E-3</v>
      </c>
      <c r="F305" s="5">
        <f>B$6+B$7*E301+B$8*(H304*100)^2</f>
        <v>0.56410067930316221</v>
      </c>
      <c r="G305" s="8">
        <v>3.0518229667968431E-3</v>
      </c>
      <c r="H305" s="8">
        <f t="shared" si="32"/>
        <v>7.5106636145094545E-3</v>
      </c>
      <c r="I305" s="7">
        <f t="shared" si="30"/>
        <v>4.4588406477126113E-3</v>
      </c>
      <c r="J305" s="10">
        <f t="shared" si="33"/>
        <v>1.4610417105526134</v>
      </c>
      <c r="K305" s="10">
        <f t="shared" si="34"/>
        <v>0.30691671974979262</v>
      </c>
      <c r="AC305" s="12"/>
      <c r="AD305" s="13"/>
    </row>
    <row r="306" spans="1:30" x14ac:dyDescent="0.3">
      <c r="A306" s="17">
        <v>43019</v>
      </c>
      <c r="B306" s="18">
        <v>-2.8363315873158896E-3</v>
      </c>
      <c r="C306" s="8">
        <f t="shared" si="28"/>
        <v>-8.8836331587315881E-2</v>
      </c>
      <c r="D306" s="5">
        <f t="shared" si="29"/>
        <v>7.891893809891538E-3</v>
      </c>
      <c r="E306" s="5">
        <f t="shared" si="31"/>
        <v>6.9837486516062868E-3</v>
      </c>
      <c r="F306" s="5">
        <f>B$6+B$7*E301+B$8*(H305*100)^2</f>
        <v>0.53563553037297429</v>
      </c>
      <c r="G306" s="8">
        <v>6.6167382856107638E-3</v>
      </c>
      <c r="H306" s="8">
        <f t="shared" si="32"/>
        <v>7.3187125259363359E-3</v>
      </c>
      <c r="I306" s="7">
        <f t="shared" si="30"/>
        <v>7.0197424032557212E-4</v>
      </c>
      <c r="J306" s="10">
        <f t="shared" si="33"/>
        <v>0.10609067640655154</v>
      </c>
      <c r="K306" s="10">
        <f t="shared" si="34"/>
        <v>4.9168954236122886E-3</v>
      </c>
      <c r="AC306" s="12"/>
      <c r="AD306" s="13"/>
    </row>
    <row r="307" spans="1:30" x14ac:dyDescent="0.3">
      <c r="A307" s="17">
        <v>43020</v>
      </c>
      <c r="B307" s="18">
        <v>1.0879553740926336E-2</v>
      </c>
      <c r="C307" s="8">
        <f t="shared" si="28"/>
        <v>-7.5120446259073659E-2</v>
      </c>
      <c r="D307" s="5">
        <f t="shared" si="29"/>
        <v>5.6430814461623739E-3</v>
      </c>
      <c r="E307" s="5">
        <f t="shared" si="31"/>
        <v>7.891893809891538E-3</v>
      </c>
      <c r="F307" s="5">
        <f>B$6+B$7*E301+B$8*(H306*100)^2</f>
        <v>0.51081676702074352</v>
      </c>
      <c r="G307" s="8">
        <v>6.7130460757698256E-3</v>
      </c>
      <c r="H307" s="8">
        <f t="shared" si="32"/>
        <v>7.1471446537812811E-3</v>
      </c>
      <c r="I307" s="7">
        <f t="shared" si="30"/>
        <v>4.3409857801145549E-4</v>
      </c>
      <c r="J307" s="10">
        <f t="shared" si="33"/>
        <v>6.4664918594600107E-2</v>
      </c>
      <c r="K307" s="10">
        <f t="shared" si="34"/>
        <v>1.9227759888109652E-3</v>
      </c>
      <c r="AC307" s="12"/>
      <c r="AD307" s="13"/>
    </row>
    <row r="308" spans="1:30" x14ac:dyDescent="0.3">
      <c r="A308" s="17">
        <v>43021</v>
      </c>
      <c r="B308" s="18">
        <v>7.7526999237474501E-3</v>
      </c>
      <c r="C308" s="8">
        <f t="shared" si="28"/>
        <v>-7.8247300076252538E-2</v>
      </c>
      <c r="D308" s="5">
        <f t="shared" si="29"/>
        <v>6.1226399692231107E-3</v>
      </c>
      <c r="E308" s="5">
        <f t="shared" si="31"/>
        <v>5.6430814461623739E-3</v>
      </c>
      <c r="F308" s="5">
        <f>B$6+B$7*E301+B$8*(H307*100)^2</f>
        <v>0.4891772872539335</v>
      </c>
      <c r="G308" s="8">
        <v>4.9982774855761684E-3</v>
      </c>
      <c r="H308" s="8">
        <f t="shared" si="32"/>
        <v>6.9941210116349394E-3</v>
      </c>
      <c r="I308" s="7">
        <f t="shared" si="30"/>
        <v>1.9958435260587709E-3</v>
      </c>
      <c r="J308" s="10">
        <f t="shared" si="33"/>
        <v>0.39930626737276936</v>
      </c>
      <c r="K308" s="10">
        <f t="shared" si="34"/>
        <v>5.0616425482548077E-2</v>
      </c>
      <c r="AC308" s="12"/>
      <c r="AD308" s="13"/>
    </row>
    <row r="309" spans="1:30" x14ac:dyDescent="0.3">
      <c r="A309" s="17">
        <v>43024</v>
      </c>
      <c r="B309" s="18">
        <v>6.1768294152912701E-3</v>
      </c>
      <c r="C309" s="8">
        <f t="shared" si="28"/>
        <v>-7.9823170584708725E-2</v>
      </c>
      <c r="D309" s="5">
        <f t="shared" si="29"/>
        <v>6.3717385621955081E-3</v>
      </c>
      <c r="E309" s="5">
        <f t="shared" si="31"/>
        <v>6.1226399692231107E-3</v>
      </c>
      <c r="F309" s="5">
        <f>B$6+B$7*E301+B$8*(H308*100)^2</f>
        <v>0.47030982484525186</v>
      </c>
      <c r="G309" s="8">
        <v>4.574334595472288E-3</v>
      </c>
      <c r="H309" s="8">
        <f t="shared" si="32"/>
        <v>6.8579138580566312E-3</v>
      </c>
      <c r="I309" s="7">
        <f t="shared" si="30"/>
        <v>2.2835792625843431E-3</v>
      </c>
      <c r="J309" s="10">
        <f t="shared" si="33"/>
        <v>0.49921561593781261</v>
      </c>
      <c r="K309" s="10">
        <f t="shared" si="34"/>
        <v>7.1957512827844461E-2</v>
      </c>
      <c r="AC309" s="12"/>
      <c r="AD309" s="13"/>
    </row>
    <row r="310" spans="1:30" x14ac:dyDescent="0.3">
      <c r="A310" s="17">
        <v>43025</v>
      </c>
      <c r="B310" s="18">
        <v>-7.5044202902795033E-4</v>
      </c>
      <c r="C310" s="8">
        <f t="shared" si="28"/>
        <v>-8.6750442029027944E-2</v>
      </c>
      <c r="D310" s="5">
        <f t="shared" si="29"/>
        <v>7.5256391922317381E-3</v>
      </c>
      <c r="E310" s="5">
        <f t="shared" si="31"/>
        <v>6.3717385621955081E-3</v>
      </c>
      <c r="F310" s="5">
        <f>B$6+B$7*E301+B$8*(H309*100)^2</f>
        <v>0.45385928437112233</v>
      </c>
      <c r="G310" s="8">
        <v>2.8470503320858543E-3</v>
      </c>
      <c r="H310" s="8">
        <f t="shared" si="32"/>
        <v>6.7369079285019354E-3</v>
      </c>
      <c r="I310" s="7">
        <f t="shared" si="30"/>
        <v>3.8898575964160811E-3</v>
      </c>
      <c r="J310" s="10">
        <f t="shared" si="33"/>
        <v>1.3662763712246098</v>
      </c>
      <c r="K310" s="10">
        <f t="shared" si="34"/>
        <v>0.28392247276223093</v>
      </c>
      <c r="AC310" s="12"/>
      <c r="AD310" s="13"/>
    </row>
    <row r="311" spans="1:30" x14ac:dyDescent="0.3">
      <c r="A311" s="17">
        <v>43026</v>
      </c>
      <c r="B311" s="18">
        <v>-7.6113552290650631E-4</v>
      </c>
      <c r="C311" s="8">
        <f t="shared" si="28"/>
        <v>-8.6761135522906499E-2</v>
      </c>
      <c r="D311" s="5">
        <f t="shared" si="29"/>
        <v>7.5274946372241476E-3</v>
      </c>
      <c r="E311" s="5">
        <f t="shared" si="31"/>
        <v>7.5256391922317381E-3</v>
      </c>
      <c r="F311" s="5">
        <f>B$6+B$7*E301+B$8*(H310*100)^2</f>
        <v>0.43951605813172878</v>
      </c>
      <c r="G311" s="8">
        <v>4.9291213696746015E-3</v>
      </c>
      <c r="H311" s="8">
        <f t="shared" si="32"/>
        <v>6.6296007280358046E-3</v>
      </c>
      <c r="I311" s="7">
        <f t="shared" si="30"/>
        <v>1.7004793583612031E-3</v>
      </c>
      <c r="J311" s="10">
        <f t="shared" si="33"/>
        <v>0.34498630299976996</v>
      </c>
      <c r="K311" s="10">
        <f t="shared" si="34"/>
        <v>3.988582470958546E-2</v>
      </c>
      <c r="AC311" s="12"/>
      <c r="AD311" s="13"/>
    </row>
    <row r="312" spans="1:30" x14ac:dyDescent="0.3">
      <c r="A312" s="17">
        <v>43027</v>
      </c>
      <c r="B312" s="18">
        <v>-5.983572590939624E-3</v>
      </c>
      <c r="C312" s="8">
        <f t="shared" si="28"/>
        <v>-9.1983572590939616E-2</v>
      </c>
      <c r="D312" s="5">
        <f t="shared" si="29"/>
        <v>8.4609776265926577E-3</v>
      </c>
      <c r="E312" s="5">
        <f t="shared" si="31"/>
        <v>7.5274946372241476E-3</v>
      </c>
      <c r="F312" s="5">
        <f>B$6+B$7*E301+B$8*(H311*100)^2</f>
        <v>0.4270101991736015</v>
      </c>
      <c r="G312" s="8">
        <v>5.954094806803506E-3</v>
      </c>
      <c r="H312" s="8">
        <f t="shared" si="32"/>
        <v>6.5346017412968747E-3</v>
      </c>
      <c r="I312" s="7">
        <f t="shared" si="30"/>
        <v>5.805069344933687E-4</v>
      </c>
      <c r="J312" s="10">
        <f t="shared" si="33"/>
        <v>9.749709289647969E-2</v>
      </c>
      <c r="K312" s="10">
        <f t="shared" si="34"/>
        <v>4.1963618588725105E-3</v>
      </c>
      <c r="AC312" s="12"/>
      <c r="AD312" s="13"/>
    </row>
    <row r="313" spans="1:30" x14ac:dyDescent="0.3">
      <c r="A313" s="17">
        <v>43031</v>
      </c>
      <c r="B313" s="18">
        <v>3.5983316452216372E-3</v>
      </c>
      <c r="C313" s="8">
        <f t="shared" si="28"/>
        <v>-8.2401668354778357E-2</v>
      </c>
      <c r="D313" s="5">
        <f t="shared" si="29"/>
        <v>6.7900349476508809E-3</v>
      </c>
      <c r="E313" s="5">
        <f t="shared" si="31"/>
        <v>8.4609776265926577E-3</v>
      </c>
      <c r="F313" s="5">
        <f>B$6+B$7*E301+B$8*(H312*100)^2</f>
        <v>0.41610634074801034</v>
      </c>
      <c r="G313" s="8">
        <v>5.9244980380116314E-3</v>
      </c>
      <c r="H313" s="8">
        <f t="shared" si="32"/>
        <v>6.4506305176161684E-3</v>
      </c>
      <c r="I313" s="7">
        <f t="shared" si="30"/>
        <v>5.2613247960453698E-4</v>
      </c>
      <c r="J313" s="10">
        <f t="shared" si="33"/>
        <v>8.8806254340682761E-2</v>
      </c>
      <c r="K313" s="10">
        <f t="shared" si="34"/>
        <v>3.5189626789047246E-3</v>
      </c>
      <c r="AC313" s="12"/>
      <c r="AD313" s="13"/>
    </row>
    <row r="314" spans="1:30" x14ac:dyDescent="0.3">
      <c r="A314" s="17">
        <v>43032</v>
      </c>
      <c r="B314" s="18">
        <v>3.090552789019567E-3</v>
      </c>
      <c r="C314" s="8">
        <f t="shared" si="28"/>
        <v>-8.2909447210980425E-2</v>
      </c>
      <c r="D314" s="5">
        <f t="shared" si="29"/>
        <v>6.8739764368303501E-3</v>
      </c>
      <c r="E314" s="5">
        <f t="shared" si="31"/>
        <v>6.7900349476508809E-3</v>
      </c>
      <c r="F314" s="5">
        <f>B$6+B$7*E301+B$8*(H313*100)^2</f>
        <v>0.4065992665867374</v>
      </c>
      <c r="G314" s="8">
        <v>4.9492014395118447E-3</v>
      </c>
      <c r="H314" s="8">
        <f t="shared" si="32"/>
        <v>6.3765136758791429E-3</v>
      </c>
      <c r="I314" s="7">
        <f t="shared" si="30"/>
        <v>1.4273122363672982E-3</v>
      </c>
      <c r="J314" s="10">
        <f t="shared" si="33"/>
        <v>0.28839243134708181</v>
      </c>
      <c r="K314" s="10">
        <f t="shared" si="34"/>
        <v>2.9556296669811744E-2</v>
      </c>
      <c r="AC314" s="12"/>
      <c r="AD314" s="13"/>
    </row>
    <row r="315" spans="1:30" x14ac:dyDescent="0.3">
      <c r="A315" s="17">
        <v>43033</v>
      </c>
      <c r="B315" s="18">
        <v>1.325720003801256E-2</v>
      </c>
      <c r="C315" s="8">
        <f t="shared" si="28"/>
        <v>-7.2742799961987431E-2</v>
      </c>
      <c r="D315" s="5">
        <f t="shared" si="29"/>
        <v>5.2915149463097187E-3</v>
      </c>
      <c r="E315" s="5">
        <f t="shared" si="31"/>
        <v>6.8739764368303501E-3</v>
      </c>
      <c r="F315" s="5">
        <f>B$6+B$7*E301+B$8*(H314*100)^2</f>
        <v>0.39831004862552355</v>
      </c>
      <c r="G315" s="8">
        <v>1.3532021191408826E-2</v>
      </c>
      <c r="H315" s="8">
        <f t="shared" si="32"/>
        <v>6.3111809404066644E-3</v>
      </c>
      <c r="I315" s="7">
        <f t="shared" si="30"/>
        <v>7.2208402510021618E-3</v>
      </c>
      <c r="J315" s="10">
        <f t="shared" si="33"/>
        <v>0.53361136144144594</v>
      </c>
      <c r="K315" s="10">
        <f t="shared" si="34"/>
        <v>0.38139855948353407</v>
      </c>
      <c r="AC315" s="12"/>
      <c r="AD315" s="13"/>
    </row>
    <row r="316" spans="1:30" x14ac:dyDescent="0.3">
      <c r="A316" s="17">
        <v>43034</v>
      </c>
      <c r="B316" s="18">
        <v>3.161492068360792E-3</v>
      </c>
      <c r="C316" s="8">
        <f t="shared" si="28"/>
        <v>-8.2838507931639202E-2</v>
      </c>
      <c r="D316" s="5">
        <f t="shared" si="29"/>
        <v>6.8622183963402512E-3</v>
      </c>
      <c r="E316" s="5">
        <f t="shared" si="31"/>
        <v>5.2915149463097187E-3</v>
      </c>
      <c r="F316" s="5">
        <f>B$6+B$7*E301+B$8*(H315*100)^2</f>
        <v>0.39108267948514114</v>
      </c>
      <c r="G316" s="8">
        <v>7.4468929932129772E-3</v>
      </c>
      <c r="H316" s="8">
        <f t="shared" si="32"/>
        <v>6.2536603640199482E-3</v>
      </c>
      <c r="I316" s="7">
        <f t="shared" si="30"/>
        <v>1.1932326291930291E-3</v>
      </c>
      <c r="J316" s="10">
        <f t="shared" si="33"/>
        <v>0.16023227811659563</v>
      </c>
      <c r="K316" s="10">
        <f t="shared" si="34"/>
        <v>1.6175526920973571E-2</v>
      </c>
      <c r="AC316" s="12"/>
      <c r="AD316" s="13"/>
    </row>
    <row r="317" spans="1:30" x14ac:dyDescent="0.3">
      <c r="A317" s="17">
        <v>43035</v>
      </c>
      <c r="B317" s="18">
        <v>3.0434938837471469E-4</v>
      </c>
      <c r="C317" s="8">
        <f t="shared" si="28"/>
        <v>-8.5695650611625276E-2</v>
      </c>
      <c r="D317" s="5">
        <f t="shared" si="29"/>
        <v>7.343744533749752E-3</v>
      </c>
      <c r="E317" s="5">
        <f t="shared" si="31"/>
        <v>6.8622183963402512E-3</v>
      </c>
      <c r="F317" s="5">
        <f>B$6+B$7*E301+B$8*(H316*100)^2</f>
        <v>0.38478113633164179</v>
      </c>
      <c r="G317" s="8">
        <v>4.110215517965388E-3</v>
      </c>
      <c r="H317" s="8">
        <f t="shared" si="32"/>
        <v>6.2030729185754523E-3</v>
      </c>
      <c r="I317" s="7">
        <f t="shared" si="30"/>
        <v>2.0928574006100643E-3</v>
      </c>
      <c r="J317" s="10">
        <f t="shared" si="33"/>
        <v>0.50918434604277318</v>
      </c>
      <c r="K317" s="10">
        <f t="shared" si="34"/>
        <v>7.4178912940216168E-2</v>
      </c>
      <c r="AC317" s="12"/>
      <c r="AD317" s="13"/>
    </row>
    <row r="318" spans="1:30" x14ac:dyDescent="0.3">
      <c r="A318" s="17">
        <v>43038</v>
      </c>
      <c r="B318" s="18">
        <v>3.2802156628071052E-3</v>
      </c>
      <c r="C318" s="8">
        <f t="shared" si="28"/>
        <v>-8.2719784337192889E-2</v>
      </c>
      <c r="D318" s="5">
        <f t="shared" si="29"/>
        <v>6.8425627207917023E-3</v>
      </c>
      <c r="E318" s="5">
        <f t="shared" si="31"/>
        <v>7.343744533749752E-3</v>
      </c>
      <c r="F318" s="5">
        <f>B$6+B$7*E301+B$8*(H317*100)^2</f>
        <v>0.37928682085610566</v>
      </c>
      <c r="G318" s="8">
        <v>4.0752800792336237E-3</v>
      </c>
      <c r="H318" s="8">
        <f t="shared" si="32"/>
        <v>6.1586266395691315E-3</v>
      </c>
      <c r="I318" s="7">
        <f t="shared" si="30"/>
        <v>2.0833465603355078E-3</v>
      </c>
      <c r="J318" s="10">
        <f t="shared" si="33"/>
        <v>0.51121555324543277</v>
      </c>
      <c r="K318" s="10">
        <f t="shared" si="34"/>
        <v>7.4633299571389422E-2</v>
      </c>
      <c r="AC318" s="12"/>
      <c r="AD318" s="13"/>
    </row>
    <row r="319" spans="1:30" x14ac:dyDescent="0.3">
      <c r="A319" s="17">
        <v>43039</v>
      </c>
      <c r="B319" s="18">
        <v>-1.5954220328327127E-3</v>
      </c>
      <c r="C319" s="8">
        <f t="shared" si="28"/>
        <v>-8.7595422032832701E-2</v>
      </c>
      <c r="D319" s="5">
        <f t="shared" si="29"/>
        <v>7.6729579611100728E-3</v>
      </c>
      <c r="E319" s="5">
        <f t="shared" si="31"/>
        <v>6.8425627207917023E-3</v>
      </c>
      <c r="F319" s="5">
        <f>B$6+B$7*E301+B$8*(H318*100)^2</f>
        <v>0.37449632719298576</v>
      </c>
      <c r="G319" s="8">
        <v>2.4993350636804885E-3</v>
      </c>
      <c r="H319" s="8">
        <f t="shared" si="32"/>
        <v>6.1196105038881822E-3</v>
      </c>
      <c r="I319" s="7">
        <f t="shared" si="30"/>
        <v>3.6202754402076937E-3</v>
      </c>
      <c r="J319" s="10">
        <f t="shared" si="33"/>
        <v>1.4484954389734856</v>
      </c>
      <c r="K319" s="10">
        <f t="shared" si="34"/>
        <v>0.30388780443577623</v>
      </c>
      <c r="AC319" s="12"/>
      <c r="AD319" s="13"/>
    </row>
    <row r="320" spans="1:30" x14ac:dyDescent="0.3">
      <c r="A320" s="17">
        <v>43040</v>
      </c>
      <c r="B320" s="18">
        <v>1.1588841963842671E-2</v>
      </c>
      <c r="C320" s="8">
        <f t="shared" si="28"/>
        <v>-7.4411158036157318E-2</v>
      </c>
      <c r="D320" s="5">
        <f t="shared" si="29"/>
        <v>5.5370204402819794E-3</v>
      </c>
      <c r="E320" s="5">
        <f t="shared" si="31"/>
        <v>7.6729579611100728E-3</v>
      </c>
      <c r="F320" s="5">
        <f>B$6+B$7*E301+B$8*(H319*100)^2</f>
        <v>0.37031949576811146</v>
      </c>
      <c r="G320" s="8">
        <v>6.0568101294674057E-3</v>
      </c>
      <c r="H320" s="8">
        <f t="shared" si="32"/>
        <v>6.0853882026384431E-3</v>
      </c>
      <c r="I320" s="7">
        <f t="shared" si="30"/>
        <v>2.8578073171037395E-5</v>
      </c>
      <c r="J320" s="10">
        <f t="shared" si="33"/>
        <v>4.7183373029972058E-3</v>
      </c>
      <c r="K320" s="10">
        <f t="shared" si="34"/>
        <v>1.1061694671576916E-5</v>
      </c>
      <c r="AC320" s="12"/>
      <c r="AD320" s="13"/>
    </row>
    <row r="321" spans="1:30" x14ac:dyDescent="0.3">
      <c r="A321" s="17">
        <v>43041</v>
      </c>
      <c r="B321" s="18">
        <v>-8.0540056514535549E-4</v>
      </c>
      <c r="C321" s="8">
        <f t="shared" si="28"/>
        <v>-8.6805400565145352E-2</v>
      </c>
      <c r="D321" s="5">
        <f t="shared" si="29"/>
        <v>7.5351775672753366E-3</v>
      </c>
      <c r="E321" s="5">
        <f t="shared" si="31"/>
        <v>5.5370204402819794E-3</v>
      </c>
      <c r="F321" s="5">
        <f>B$6+B$7*E301+B$8*(H320*100)^2</f>
        <v>0.36667771644876357</v>
      </c>
      <c r="G321" s="8">
        <v>2.4951253170774515E-3</v>
      </c>
      <c r="H321" s="8">
        <f t="shared" si="32"/>
        <v>6.0553919480803523E-3</v>
      </c>
      <c r="I321" s="7">
        <f t="shared" si="30"/>
        <v>3.5602666310029008E-3</v>
      </c>
      <c r="J321" s="10">
        <f t="shared" si="33"/>
        <v>1.4268889047917854</v>
      </c>
      <c r="K321" s="10">
        <f t="shared" si="34"/>
        <v>0.29866032684710708</v>
      </c>
      <c r="AC321" s="12"/>
      <c r="AD321" s="13"/>
    </row>
    <row r="322" spans="1:30" x14ac:dyDescent="0.3">
      <c r="A322" s="17">
        <v>43042</v>
      </c>
      <c r="B322" s="18">
        <v>3.3405290031893842E-3</v>
      </c>
      <c r="C322" s="8">
        <f t="shared" si="28"/>
        <v>-8.2659470996810605E-2</v>
      </c>
      <c r="D322" s="5">
        <f t="shared" si="29"/>
        <v>6.8325881454725738E-3</v>
      </c>
      <c r="E322" s="5">
        <f t="shared" si="31"/>
        <v>7.5351775672753366E-3</v>
      </c>
      <c r="F322" s="5">
        <f>B$6+B$7*E301+B$8*(H321*100)^2</f>
        <v>0.36350244906022422</v>
      </c>
      <c r="G322" s="8">
        <v>5.1018881594685388E-3</v>
      </c>
      <c r="H322" s="8">
        <f t="shared" si="32"/>
        <v>6.0291164283021127E-3</v>
      </c>
      <c r="I322" s="7">
        <f t="shared" si="30"/>
        <v>9.2722826883357388E-4</v>
      </c>
      <c r="J322" s="10">
        <f t="shared" si="33"/>
        <v>0.18174217855260918</v>
      </c>
      <c r="K322" s="10">
        <f t="shared" si="34"/>
        <v>1.3198038332555395E-2</v>
      </c>
      <c r="AC322" s="12"/>
      <c r="AD322" s="13"/>
    </row>
    <row r="323" spans="1:30" x14ac:dyDescent="0.3">
      <c r="A323" s="17">
        <v>43045</v>
      </c>
      <c r="B323" s="18">
        <v>1.3537531687324925E-3</v>
      </c>
      <c r="C323" s="8">
        <f t="shared" si="28"/>
        <v>-8.4646246831267508E-2</v>
      </c>
      <c r="D323" s="5">
        <f t="shared" si="29"/>
        <v>7.1649871026198643E-3</v>
      </c>
      <c r="E323" s="5">
        <f t="shared" si="31"/>
        <v>6.8325881454725738E-3</v>
      </c>
      <c r="F323" s="5">
        <f>B$6+B$7*E302+B$8*(H322*100)^2</f>
        <v>0.36075674485849246</v>
      </c>
      <c r="G323" s="8">
        <v>5.2039489459661309E-3</v>
      </c>
      <c r="H323" s="8">
        <f t="shared" si="32"/>
        <v>6.0063028966119624E-3</v>
      </c>
      <c r="I323" s="7">
        <f t="shared" si="30"/>
        <v>8.0235395064583159E-4</v>
      </c>
      <c r="J323" s="10">
        <f t="shared" si="33"/>
        <v>0.15418174908648569</v>
      </c>
      <c r="K323" s="10">
        <f t="shared" si="34"/>
        <v>9.8063212061900717E-3</v>
      </c>
      <c r="AC323" s="12"/>
      <c r="AD323" s="13"/>
    </row>
    <row r="324" spans="1:30" x14ac:dyDescent="0.3">
      <c r="A324" s="17">
        <v>43046</v>
      </c>
      <c r="B324" s="18">
        <v>-1.0742851350989388E-2</v>
      </c>
      <c r="C324" s="8">
        <f t="shared" si="28"/>
        <v>-9.6742851350989381E-2</v>
      </c>
      <c r="D324" s="5">
        <f t="shared" si="29"/>
        <v>9.3591792875196284E-3</v>
      </c>
      <c r="E324" s="5">
        <f t="shared" si="31"/>
        <v>7.1649871026198643E-3</v>
      </c>
      <c r="F324" s="5">
        <f>B$6+B$7*E324+B$8*(G323*100)^2</f>
        <v>0.2800152904767344</v>
      </c>
      <c r="G324" s="8">
        <v>8.0734699516017625E-3</v>
      </c>
      <c r="H324" s="8">
        <f t="shared" si="32"/>
        <v>5.2916471015812686E-3</v>
      </c>
      <c r="I324" s="7">
        <f t="shared" si="30"/>
        <v>2.7818228500204939E-3</v>
      </c>
      <c r="J324" s="10">
        <f t="shared" si="33"/>
        <v>0.3445634735369994</v>
      </c>
      <c r="K324" s="10">
        <f t="shared" si="34"/>
        <v>0.10324693728441625</v>
      </c>
      <c r="AC324" s="12"/>
      <c r="AD324" s="13"/>
    </row>
    <row r="325" spans="1:30" x14ac:dyDescent="0.3">
      <c r="A325" s="17">
        <v>43047</v>
      </c>
      <c r="B325" s="18">
        <v>-4.563879539675463E-3</v>
      </c>
      <c r="C325" s="8">
        <f t="shared" si="28"/>
        <v>-9.0563879539675457E-2</v>
      </c>
      <c r="D325" s="5">
        <f t="shared" si="29"/>
        <v>8.2018162772768462E-3</v>
      </c>
      <c r="E325" s="5">
        <f t="shared" si="31"/>
        <v>9.3591792875196284E-3</v>
      </c>
      <c r="F325" s="5">
        <f>B$6+B$7*E324+B$8*(H324*100)^2</f>
        <v>0.28804064533505547</v>
      </c>
      <c r="G325" s="8">
        <v>5.7536898372040303E-3</v>
      </c>
      <c r="H325" s="8">
        <f t="shared" si="32"/>
        <v>5.3669418231899581E-3</v>
      </c>
      <c r="I325" s="7">
        <f t="shared" si="30"/>
        <v>3.8674801401407215E-4</v>
      </c>
      <c r="J325" s="10">
        <f t="shared" si="33"/>
        <v>6.7217390050001366E-2</v>
      </c>
      <c r="K325" s="10">
        <f t="shared" si="34"/>
        <v>2.4780462463225295E-3</v>
      </c>
      <c r="AC325" s="12"/>
      <c r="AD325" s="13"/>
    </row>
    <row r="326" spans="1:30" x14ac:dyDescent="0.3">
      <c r="A326" s="17">
        <v>43048</v>
      </c>
      <c r="B326" s="18">
        <v>9.6648782080183192E-4</v>
      </c>
      <c r="C326" s="8">
        <f t="shared" si="28"/>
        <v>-8.5033512179198162E-2</v>
      </c>
      <c r="D326" s="5">
        <f t="shared" si="29"/>
        <v>7.2306981935298421E-3</v>
      </c>
      <c r="E326" s="5">
        <f t="shared" si="31"/>
        <v>8.2018162772768462E-3</v>
      </c>
      <c r="F326" s="5">
        <f>B$6+B$7*E324+B$8*(H325*100)^2</f>
        <v>0.29503795223602575</v>
      </c>
      <c r="G326" s="8">
        <v>8.2092972912518724E-3</v>
      </c>
      <c r="H326" s="8">
        <f t="shared" si="32"/>
        <v>5.4317396130155737E-3</v>
      </c>
      <c r="I326" s="7">
        <f t="shared" si="30"/>
        <v>2.7775576782362987E-3</v>
      </c>
      <c r="J326" s="10">
        <f t="shared" si="33"/>
        <v>0.33834292749955175</v>
      </c>
      <c r="K326" s="10">
        <f t="shared" si="34"/>
        <v>9.8349052635475331E-2</v>
      </c>
      <c r="AC326" s="12"/>
      <c r="AD326" s="13"/>
    </row>
    <row r="327" spans="1:30" x14ac:dyDescent="0.3">
      <c r="A327" s="17">
        <v>43049</v>
      </c>
      <c r="B327" s="18">
        <v>1.9117692147235918E-3</v>
      </c>
      <c r="C327" s="8">
        <f t="shared" si="28"/>
        <v>-8.4088230785276399E-2</v>
      </c>
      <c r="D327" s="5">
        <f t="shared" si="29"/>
        <v>7.070830556597906E-3</v>
      </c>
      <c r="E327" s="5">
        <f t="shared" si="31"/>
        <v>7.2306981935298421E-3</v>
      </c>
      <c r="F327" s="5">
        <f>B$6+B$7*E324+B$8*(H326*100)^2</f>
        <v>0.30113890412298167</v>
      </c>
      <c r="G327" s="8">
        <v>5.3672301016899834E-3</v>
      </c>
      <c r="H327" s="8">
        <f t="shared" si="32"/>
        <v>5.4876124509934347E-3</v>
      </c>
      <c r="I327" s="7">
        <f t="shared" si="30"/>
        <v>1.2038234930345122E-4</v>
      </c>
      <c r="J327" s="10">
        <f t="shared" si="33"/>
        <v>2.2429138871006546E-2</v>
      </c>
      <c r="K327" s="10">
        <f t="shared" si="34"/>
        <v>2.4419627586014236E-4</v>
      </c>
      <c r="AC327" s="12"/>
      <c r="AD327" s="13"/>
    </row>
    <row r="328" spans="1:30" x14ac:dyDescent="0.3">
      <c r="A328" s="17">
        <v>43052</v>
      </c>
      <c r="B328" s="18">
        <v>-8.4705246222656766E-3</v>
      </c>
      <c r="C328" s="8">
        <f t="shared" si="28"/>
        <v>-9.447052462226567E-2</v>
      </c>
      <c r="D328" s="5">
        <f t="shared" si="29"/>
        <v>8.9246800224061038E-3</v>
      </c>
      <c r="E328" s="5">
        <f t="shared" si="31"/>
        <v>7.070830556597906E-3</v>
      </c>
      <c r="F328" s="5">
        <f>B$6+B$7*E324+B$8*(H327*100)^2</f>
        <v>0.30645832407321855</v>
      </c>
      <c r="G328" s="8">
        <v>6.3149603873075364E-3</v>
      </c>
      <c r="H328" s="8">
        <f t="shared" si="32"/>
        <v>5.5358678097766978E-3</v>
      </c>
      <c r="I328" s="7">
        <f t="shared" si="30"/>
        <v>7.7909257753083858E-4</v>
      </c>
      <c r="J328" s="10">
        <f t="shared" si="33"/>
        <v>0.1233725201343685</v>
      </c>
      <c r="K328" s="10">
        <f t="shared" si="34"/>
        <v>9.0622580093822069E-3</v>
      </c>
      <c r="AC328" s="12"/>
      <c r="AD328" s="13"/>
    </row>
    <row r="329" spans="1:30" x14ac:dyDescent="0.3">
      <c r="A329" s="17">
        <v>43053</v>
      </c>
      <c r="B329" s="18">
        <v>-2.7794456045391238E-3</v>
      </c>
      <c r="C329" s="8">
        <f t="shared" si="28"/>
        <v>-8.8779445604539112E-2</v>
      </c>
      <c r="D329" s="5">
        <f t="shared" si="29"/>
        <v>7.8817899618493191E-3</v>
      </c>
      <c r="E329" s="5">
        <f t="shared" si="31"/>
        <v>8.9246800224061038E-3</v>
      </c>
      <c r="F329" s="5">
        <f>B$6+B$7*E324+B$8*(H328*100)^2</f>
        <v>0.31109632632783007</v>
      </c>
      <c r="G329" s="8">
        <v>4.9045587554401209E-3</v>
      </c>
      <c r="H329" s="8">
        <f t="shared" si="32"/>
        <v>5.5776009746828434E-3</v>
      </c>
      <c r="I329" s="7">
        <f t="shared" si="30"/>
        <v>6.730422192427225E-4</v>
      </c>
      <c r="J329" s="10">
        <f t="shared" si="33"/>
        <v>0.13722788385319806</v>
      </c>
      <c r="K329" s="10">
        <f t="shared" si="34"/>
        <v>7.924855603247849E-3</v>
      </c>
      <c r="AC329" s="12"/>
      <c r="AD329" s="13"/>
    </row>
    <row r="330" spans="1:30" x14ac:dyDescent="0.3">
      <c r="A330" s="17">
        <v>43054</v>
      </c>
      <c r="B330" s="18">
        <v>-5.5228530102570802E-3</v>
      </c>
      <c r="C330" s="8">
        <f t="shared" si="28"/>
        <v>-9.1522853010257074E-2</v>
      </c>
      <c r="D330" s="5">
        <f t="shared" si="29"/>
        <v>8.3764326231371231E-3</v>
      </c>
      <c r="E330" s="5">
        <f t="shared" si="31"/>
        <v>7.8817899618493191E-3</v>
      </c>
      <c r="F330" s="5">
        <f>B$6+B$7*E324+B$8*(H329*100)^2</f>
        <v>0.31514020049362584</v>
      </c>
      <c r="G330" s="8">
        <v>4.5362611475427044E-3</v>
      </c>
      <c r="H330" s="8">
        <f t="shared" si="32"/>
        <v>5.61373494648283E-3</v>
      </c>
      <c r="I330" s="7">
        <f t="shared" si="30"/>
        <v>1.0774737989401257E-3</v>
      </c>
      <c r="J330" s="10">
        <f t="shared" si="33"/>
        <v>0.23752464064459647</v>
      </c>
      <c r="K330" s="10">
        <f t="shared" si="34"/>
        <v>2.1177845087981151E-2</v>
      </c>
      <c r="AC330" s="12"/>
      <c r="AD330" s="13"/>
    </row>
    <row r="331" spans="1:30" x14ac:dyDescent="0.3">
      <c r="A331" s="17">
        <v>43055</v>
      </c>
      <c r="B331" s="18">
        <v>1.051763967948131E-2</v>
      </c>
      <c r="C331" s="8">
        <f t="shared" si="28"/>
        <v>-7.5482360320518679E-2</v>
      </c>
      <c r="D331" s="5">
        <f t="shared" si="29"/>
        <v>5.6975867195566132E-3</v>
      </c>
      <c r="E331" s="5">
        <f t="shared" si="31"/>
        <v>8.3764326231371231E-3</v>
      </c>
      <c r="F331" s="5">
        <f>B$6+B$7*E324+B$8*(H330*100)^2</f>
        <v>0.3186660543787832</v>
      </c>
      <c r="G331" s="8">
        <v>5.4787807214478979E-3</v>
      </c>
      <c r="H331" s="8">
        <f t="shared" si="32"/>
        <v>5.6450514114468721E-3</v>
      </c>
      <c r="I331" s="7">
        <f t="shared" si="30"/>
        <v>1.6627068999897424E-4</v>
      </c>
      <c r="J331" s="10">
        <f t="shared" si="33"/>
        <v>3.0348119125861505E-2</v>
      </c>
      <c r="K331" s="10">
        <f t="shared" si="34"/>
        <v>4.4248648267886104E-4</v>
      </c>
      <c r="AC331" s="12"/>
      <c r="AD331" s="13"/>
    </row>
    <row r="332" spans="1:30" x14ac:dyDescent="0.3">
      <c r="A332" s="17">
        <v>43056</v>
      </c>
      <c r="B332" s="18">
        <v>7.1025675360269378E-3</v>
      </c>
      <c r="C332" s="8">
        <f t="shared" ref="C332:C395" si="35">B332-B$5</f>
        <v>-7.8897432463973058E-2</v>
      </c>
      <c r="D332" s="5">
        <f t="shared" ref="D332:D395" si="36">C332^2</f>
        <v>6.22480484940719E-3</v>
      </c>
      <c r="E332" s="5">
        <f t="shared" si="31"/>
        <v>5.6975867195566132E-3</v>
      </c>
      <c r="F332" s="5">
        <f>B$6+B$7*E324+B$8*(H331*100)^2</f>
        <v>0.32174024638125193</v>
      </c>
      <c r="G332" s="8">
        <v>9.7688511777939135E-3</v>
      </c>
      <c r="H332" s="8">
        <f t="shared" si="32"/>
        <v>5.6722151438503452E-3</v>
      </c>
      <c r="I332" s="7">
        <f t="shared" si="30"/>
        <v>4.0966360339435683E-3</v>
      </c>
      <c r="J332" s="10">
        <f t="shared" si="33"/>
        <v>0.41935699084615458</v>
      </c>
      <c r="K332" s="10">
        <f t="shared" si="34"/>
        <v>0.17860945253583482</v>
      </c>
      <c r="AC332" s="12"/>
      <c r="AD332" s="13"/>
    </row>
    <row r="333" spans="1:30" x14ac:dyDescent="0.3">
      <c r="A333" s="17">
        <v>43059</v>
      </c>
      <c r="B333" s="18">
        <v>5.1265261600242414E-4</v>
      </c>
      <c r="C333" s="8">
        <f t="shared" si="35"/>
        <v>-8.5487347383997575E-2</v>
      </c>
      <c r="D333" s="5">
        <f t="shared" si="36"/>
        <v>7.3080865627522772E-3</v>
      </c>
      <c r="E333" s="5">
        <f t="shared" si="31"/>
        <v>6.22480484940719E-3</v>
      </c>
      <c r="F333" s="5">
        <f>B$6+B$7*E324+B$8*(H332*100)^2</f>
        <v>0.3244206343882044</v>
      </c>
      <c r="G333" s="8">
        <v>3.2420542237122929E-3</v>
      </c>
      <c r="H333" s="8">
        <f t="shared" si="32"/>
        <v>5.6957934863213254E-3</v>
      </c>
      <c r="I333" s="7">
        <f t="shared" ref="I333:I396" si="37">SQRT((G333-H333)^2)</f>
        <v>2.4537392626090325E-3</v>
      </c>
      <c r="J333" s="10">
        <f t="shared" si="33"/>
        <v>0.75684707697436182</v>
      </c>
      <c r="K333" s="10">
        <f t="shared" si="34"/>
        <v>0.13272227382383139</v>
      </c>
      <c r="AC333" s="12"/>
      <c r="AD333" s="13"/>
    </row>
    <row r="334" spans="1:30" x14ac:dyDescent="0.3">
      <c r="A334" s="17">
        <v>43060</v>
      </c>
      <c r="B334" s="18">
        <v>3.5444748781874261E-3</v>
      </c>
      <c r="C334" s="8">
        <f t="shared" si="35"/>
        <v>-8.2455525121812562E-2</v>
      </c>
      <c r="D334" s="5">
        <f t="shared" si="36"/>
        <v>6.7989136231138628E-3</v>
      </c>
      <c r="E334" s="5">
        <f t="shared" ref="E334:E397" si="38">D333</f>
        <v>7.3080865627522772E-3</v>
      </c>
      <c r="F334" s="5">
        <f>B$6+B$7*E324+B$8*(H333*100)^2</f>
        <v>0.32675766469146622</v>
      </c>
      <c r="G334" s="8">
        <v>5.153104722390933E-3</v>
      </c>
      <c r="H334" s="8">
        <f t="shared" ref="H334:H397" si="39">SQRT(F334)/100</f>
        <v>5.7162720779496334E-3</v>
      </c>
      <c r="I334" s="7">
        <f t="shared" si="37"/>
        <v>5.6316735555870037E-4</v>
      </c>
      <c r="J334" s="10">
        <f t="shared" ref="J334:J397" si="40">ABS(G334-H334)/G334</f>
        <v>0.10928699995396221</v>
      </c>
      <c r="K334" s="10">
        <f t="shared" ref="K334:K397" si="41">G334/H334-LN(G334/H334)-1</f>
        <v>5.1974262373393199E-3</v>
      </c>
      <c r="AC334" s="12"/>
      <c r="AD334" s="13"/>
    </row>
    <row r="335" spans="1:30" x14ac:dyDescent="0.3">
      <c r="A335" s="17">
        <v>43061</v>
      </c>
      <c r="B335" s="18">
        <v>2.4820818215807909E-3</v>
      </c>
      <c r="C335" s="8">
        <f t="shared" si="35"/>
        <v>-8.3517918178419207E-2</v>
      </c>
      <c r="D335" s="5">
        <f t="shared" si="36"/>
        <v>6.9752426568571255E-3</v>
      </c>
      <c r="E335" s="5">
        <f t="shared" si="38"/>
        <v>6.7989136231138628E-3</v>
      </c>
      <c r="F335" s="5">
        <f>B$6+B$7*E324+B$8*(H334*100)^2</f>
        <v>0.3287953214128802</v>
      </c>
      <c r="G335" s="8">
        <v>4.5776226282829542E-3</v>
      </c>
      <c r="H335" s="8">
        <f t="shared" si="39"/>
        <v>5.7340676784711931E-3</v>
      </c>
      <c r="I335" s="7">
        <f t="shared" si="37"/>
        <v>1.1564450501882389E-3</v>
      </c>
      <c r="J335" s="10">
        <f t="shared" si="40"/>
        <v>0.25263005365342145</v>
      </c>
      <c r="K335" s="10">
        <f t="shared" si="41"/>
        <v>2.3565683661688652E-2</v>
      </c>
      <c r="AC335" s="12"/>
      <c r="AD335" s="13"/>
    </row>
    <row r="336" spans="1:30" x14ac:dyDescent="0.3">
      <c r="A336" s="17">
        <v>43062</v>
      </c>
      <c r="B336" s="18">
        <v>7.9009655189651179E-4</v>
      </c>
      <c r="C336" s="8">
        <f t="shared" si="35"/>
        <v>-8.5209903448103474E-2</v>
      </c>
      <c r="D336" s="5">
        <f t="shared" si="36"/>
        <v>7.2607276456351164E-3</v>
      </c>
      <c r="E336" s="5">
        <f t="shared" si="38"/>
        <v>6.9752426568571255E-3</v>
      </c>
      <c r="F336" s="5">
        <f>B$6+B$7*E324+B$8*(H335*100)^2</f>
        <v>0.33057195430828101</v>
      </c>
      <c r="G336" s="8">
        <v>3.9821390152208289E-3</v>
      </c>
      <c r="H336" s="8">
        <f t="shared" si="39"/>
        <v>5.7495387146125117E-3</v>
      </c>
      <c r="I336" s="7">
        <f t="shared" si="37"/>
        <v>1.7673996993916828E-3</v>
      </c>
      <c r="J336" s="10">
        <f t="shared" si="40"/>
        <v>0.44383174284880456</v>
      </c>
      <c r="K336" s="10">
        <f t="shared" si="41"/>
        <v>5.990199074553626E-2</v>
      </c>
      <c r="AC336" s="12"/>
      <c r="AD336" s="13"/>
    </row>
    <row r="337" spans="1:30" x14ac:dyDescent="0.3">
      <c r="A337" s="17">
        <v>43063</v>
      </c>
      <c r="B337" s="18">
        <v>2.7103864678095497E-3</v>
      </c>
      <c r="C337" s="8">
        <f t="shared" si="35"/>
        <v>-8.3289613532190443E-2</v>
      </c>
      <c r="D337" s="5">
        <f t="shared" si="36"/>
        <v>6.9371597223416414E-3</v>
      </c>
      <c r="E337" s="5">
        <f t="shared" si="38"/>
        <v>7.2607276456351164E-3</v>
      </c>
      <c r="F337" s="5">
        <f>B$6+B$7*E324+B$8*(H336*100)^2</f>
        <v>0.332121000529781</v>
      </c>
      <c r="G337" s="8">
        <v>3.1451153046737185E-3</v>
      </c>
      <c r="H337" s="8">
        <f t="shared" si="39"/>
        <v>5.7629940181279128E-3</v>
      </c>
      <c r="I337" s="7">
        <f t="shared" si="37"/>
        <v>2.6178787134541943E-3</v>
      </c>
      <c r="J337" s="10">
        <f t="shared" si="40"/>
        <v>0.83236335073755874</v>
      </c>
      <c r="K337" s="10">
        <f t="shared" si="41"/>
        <v>0.15134987022758994</v>
      </c>
      <c r="AC337" s="12"/>
      <c r="AD337" s="13"/>
    </row>
    <row r="338" spans="1:30" x14ac:dyDescent="0.3">
      <c r="A338" s="17">
        <v>43066</v>
      </c>
      <c r="B338" s="18">
        <v>1.3412659957514419E-3</v>
      </c>
      <c r="C338" s="8">
        <f t="shared" si="35"/>
        <v>-8.4658734004248545E-2</v>
      </c>
      <c r="D338" s="5">
        <f t="shared" si="36"/>
        <v>7.167101243202109E-3</v>
      </c>
      <c r="E338" s="5">
        <f t="shared" si="38"/>
        <v>6.9371597223416414E-3</v>
      </c>
      <c r="F338" s="5">
        <f>B$6+B$7*E324+B$8*(H337*100)^2</f>
        <v>0.33347161393030694</v>
      </c>
      <c r="G338" s="8">
        <v>4.2172003308000305E-3</v>
      </c>
      <c r="H338" s="8">
        <f t="shared" si="39"/>
        <v>5.7747001128223693E-3</v>
      </c>
      <c r="I338" s="7">
        <f t="shared" si="37"/>
        <v>1.5574997820223388E-3</v>
      </c>
      <c r="J338" s="10">
        <f t="shared" si="40"/>
        <v>0.36932079575334542</v>
      </c>
      <c r="K338" s="10">
        <f t="shared" si="41"/>
        <v>4.4603909742030101E-2</v>
      </c>
      <c r="AC338" s="12"/>
      <c r="AD338" s="13"/>
    </row>
    <row r="339" spans="1:30" x14ac:dyDescent="0.3">
      <c r="A339" s="17">
        <v>43067</v>
      </c>
      <c r="B339" s="18">
        <v>-3.143655630255926E-3</v>
      </c>
      <c r="C339" s="8">
        <f t="shared" si="35"/>
        <v>-8.9143655630255919E-2</v>
      </c>
      <c r="D339" s="5">
        <f t="shared" si="36"/>
        <v>7.9465913391256575E-3</v>
      </c>
      <c r="E339" s="5">
        <f t="shared" si="38"/>
        <v>7.167101243202109E-3</v>
      </c>
      <c r="F339" s="5">
        <f>B$6+B$7*E324+B$8*(H338*100)^2</f>
        <v>0.33464921375422541</v>
      </c>
      <c r="G339" s="8">
        <v>3.3484307516938685E-3</v>
      </c>
      <c r="H339" s="8">
        <f t="shared" si="39"/>
        <v>5.7848873260784037E-3</v>
      </c>
      <c r="I339" s="7">
        <f t="shared" si="37"/>
        <v>2.4364565743845352E-3</v>
      </c>
      <c r="J339" s="10">
        <f t="shared" si="40"/>
        <v>0.72764132068492282</v>
      </c>
      <c r="K339" s="10">
        <f t="shared" si="41"/>
        <v>0.12558092940752408</v>
      </c>
      <c r="AC339" s="12"/>
      <c r="AD339" s="13"/>
    </row>
    <row r="340" spans="1:30" x14ac:dyDescent="0.3">
      <c r="A340" s="17">
        <v>43068</v>
      </c>
      <c r="B340" s="18">
        <v>-4.7092552960061648E-4</v>
      </c>
      <c r="C340" s="8">
        <f t="shared" si="35"/>
        <v>-8.6470925529600604E-2</v>
      </c>
      <c r="D340" s="5">
        <f t="shared" si="36"/>
        <v>7.4772209619457337E-3</v>
      </c>
      <c r="E340" s="5">
        <f t="shared" si="38"/>
        <v>7.9465913391256575E-3</v>
      </c>
      <c r="F340" s="5">
        <f>B$6+B$7*E324+B$8*(H339*100)^2</f>
        <v>0.33567596304070002</v>
      </c>
      <c r="G340" s="8">
        <v>3.555051326850342E-3</v>
      </c>
      <c r="H340" s="8">
        <f t="shared" si="39"/>
        <v>5.7937549399392106E-3</v>
      </c>
      <c r="I340" s="7">
        <f t="shared" si="37"/>
        <v>2.2387036130888686E-3</v>
      </c>
      <c r="J340" s="10">
        <f t="shared" si="40"/>
        <v>0.62972469516278018</v>
      </c>
      <c r="K340" s="10">
        <f t="shared" si="41"/>
        <v>0.10201167071779538</v>
      </c>
      <c r="AC340" s="12"/>
      <c r="AD340" s="13"/>
    </row>
    <row r="341" spans="1:30" x14ac:dyDescent="0.3">
      <c r="A341" s="17">
        <v>43069</v>
      </c>
      <c r="B341" s="18">
        <v>-1.3585101870173227E-2</v>
      </c>
      <c r="C341" s="8">
        <f t="shared" si="35"/>
        <v>-9.958510187017322E-2</v>
      </c>
      <c r="D341" s="5">
        <f t="shared" si="36"/>
        <v>9.9171925144927783E-3</v>
      </c>
      <c r="E341" s="5">
        <f t="shared" si="38"/>
        <v>7.4772209619457337E-3</v>
      </c>
      <c r="F341" s="5">
        <f>B$6+B$7*E324+B$8*(H340*100)^2</f>
        <v>0.33657118574357725</v>
      </c>
      <c r="G341" s="8">
        <v>6.93071301361125E-3</v>
      </c>
      <c r="H341" s="8">
        <f t="shared" si="39"/>
        <v>5.801475551474619E-3</v>
      </c>
      <c r="I341" s="7">
        <f t="shared" si="37"/>
        <v>1.129237462136631E-3</v>
      </c>
      <c r="J341" s="10">
        <f t="shared" si="40"/>
        <v>0.16293236495565722</v>
      </c>
      <c r="K341" s="10">
        <f t="shared" si="41"/>
        <v>1.6796189758696345E-2</v>
      </c>
      <c r="AC341" s="12"/>
      <c r="AD341" s="13"/>
    </row>
    <row r="342" spans="1:30" x14ac:dyDescent="0.3">
      <c r="A342" s="17">
        <v>43070</v>
      </c>
      <c r="B342" s="18">
        <v>-9.5908331584531048E-3</v>
      </c>
      <c r="C342" s="8">
        <f t="shared" si="35"/>
        <v>-9.5590833158453098E-2</v>
      </c>
      <c r="D342" s="5">
        <f t="shared" si="36"/>
        <v>9.1376073839272171E-3</v>
      </c>
      <c r="E342" s="5">
        <f t="shared" si="38"/>
        <v>9.9171925144927783E-3</v>
      </c>
      <c r="F342" s="5">
        <f>B$6+B$7*E324+B$8*(H341*100)^2</f>
        <v>0.33735173041821587</v>
      </c>
      <c r="G342" s="8">
        <v>7.9650706380585499E-3</v>
      </c>
      <c r="H342" s="8">
        <f t="shared" si="39"/>
        <v>5.8081987777469871E-3</v>
      </c>
      <c r="I342" s="7">
        <f t="shared" si="37"/>
        <v>2.1568718603115627E-3</v>
      </c>
      <c r="J342" s="10">
        <f t="shared" si="40"/>
        <v>0.27079130347013353</v>
      </c>
      <c r="K342" s="10">
        <f t="shared" si="41"/>
        <v>5.5554215407536578E-2</v>
      </c>
      <c r="AC342" s="12"/>
      <c r="AD342" s="13"/>
    </row>
    <row r="343" spans="1:30" x14ac:dyDescent="0.3">
      <c r="A343" s="17">
        <v>43073</v>
      </c>
      <c r="B343" s="18">
        <v>1.1195086318764903E-3</v>
      </c>
      <c r="C343" s="8">
        <f t="shared" si="35"/>
        <v>-8.4880491368123506E-2</v>
      </c>
      <c r="D343" s="5">
        <f t="shared" si="36"/>
        <v>7.2046978148940892E-3</v>
      </c>
      <c r="E343" s="5">
        <f t="shared" si="38"/>
        <v>9.1376073839272171E-3</v>
      </c>
      <c r="F343" s="5">
        <f>B$6+B$7*E324+B$8*(H342*100)^2</f>
        <v>0.33803228732003326</v>
      </c>
      <c r="G343" s="8">
        <v>5.8894483743450587E-3</v>
      </c>
      <c r="H343" s="8">
        <f t="shared" si="39"/>
        <v>5.8140544142623344E-3</v>
      </c>
      <c r="I343" s="7">
        <f t="shared" si="37"/>
        <v>7.5393960082724247E-5</v>
      </c>
      <c r="J343" s="10">
        <f t="shared" si="40"/>
        <v>1.280153170391081E-2</v>
      </c>
      <c r="K343" s="10">
        <f t="shared" si="41"/>
        <v>8.3358631341790002E-5</v>
      </c>
      <c r="AC343" s="12"/>
      <c r="AD343" s="13"/>
    </row>
    <row r="344" spans="1:30" x14ac:dyDescent="0.3">
      <c r="A344" s="17">
        <v>43074</v>
      </c>
      <c r="B344" s="18">
        <v>-2.048885467613734E-3</v>
      </c>
      <c r="C344" s="8">
        <f t="shared" si="35"/>
        <v>-8.8048885467613733E-2</v>
      </c>
      <c r="D344" s="5">
        <f t="shared" si="36"/>
        <v>7.7526062320889605E-3</v>
      </c>
      <c r="E344" s="5">
        <f t="shared" si="38"/>
        <v>7.2046978148940892E-3</v>
      </c>
      <c r="F344" s="5">
        <f>B$6+B$7*E324+B$8*(H343*100)^2</f>
        <v>0.33862566488272788</v>
      </c>
      <c r="G344" s="8">
        <v>4.5975299342694573E-3</v>
      </c>
      <c r="H344" s="8">
        <f t="shared" si="39"/>
        <v>5.8191551352642923E-3</v>
      </c>
      <c r="I344" s="7">
        <f t="shared" si="37"/>
        <v>1.221625200994835E-3</v>
      </c>
      <c r="J344" s="10">
        <f t="shared" si="40"/>
        <v>0.26571337619554836</v>
      </c>
      <c r="K344" s="10">
        <f t="shared" si="41"/>
        <v>2.5704184798688967E-2</v>
      </c>
      <c r="AC344" s="12"/>
      <c r="AD344" s="13"/>
    </row>
    <row r="345" spans="1:30" x14ac:dyDescent="0.3">
      <c r="A345" s="17">
        <v>43075</v>
      </c>
      <c r="B345" s="18">
        <v>-6.2771737606167766E-3</v>
      </c>
      <c r="C345" s="8">
        <f t="shared" si="35"/>
        <v>-9.2277173760616768E-2</v>
      </c>
      <c r="D345" s="5">
        <f t="shared" si="36"/>
        <v>8.5150767972470599E-3</v>
      </c>
      <c r="E345" s="5">
        <f t="shared" si="38"/>
        <v>7.7526062320889605E-3</v>
      </c>
      <c r="F345" s="5">
        <f>B$6+B$7*E324+B$8*(H344*100)^2</f>
        <v>0.3391430307796412</v>
      </c>
      <c r="G345" s="8">
        <v>3.5426718051352738E-3</v>
      </c>
      <c r="H345" s="8">
        <f t="shared" si="39"/>
        <v>5.8235988081223556E-3</v>
      </c>
      <c r="I345" s="7">
        <f t="shared" si="37"/>
        <v>2.2809270029870818E-3</v>
      </c>
      <c r="J345" s="10">
        <f t="shared" si="40"/>
        <v>0.64384372260528566</v>
      </c>
      <c r="K345" s="10">
        <f t="shared" si="41"/>
        <v>0.10536756637647904</v>
      </c>
      <c r="AC345" s="12"/>
      <c r="AD345" s="13"/>
    </row>
    <row r="346" spans="1:30" x14ac:dyDescent="0.3">
      <c r="A346" s="17">
        <v>43076</v>
      </c>
      <c r="B346" s="18">
        <v>1.0741541416334703E-2</v>
      </c>
      <c r="C346" s="8">
        <f t="shared" si="35"/>
        <v>-7.5258458583665283E-2</v>
      </c>
      <c r="D346" s="5">
        <f t="shared" si="36"/>
        <v>5.6638355883892625E-3</v>
      </c>
      <c r="E346" s="5">
        <f t="shared" si="38"/>
        <v>8.5150767972470599E-3</v>
      </c>
      <c r="F346" s="5">
        <f>B$6+B$7*E325+B$8*(H345*100)^2</f>
        <v>0.33983767743768384</v>
      </c>
      <c r="G346" s="8">
        <v>5.7480093861044376E-3</v>
      </c>
      <c r="H346" s="8">
        <f t="shared" si="39"/>
        <v>5.8295598241864177E-3</v>
      </c>
      <c r="I346" s="7">
        <f t="shared" si="37"/>
        <v>8.1550438081980092E-5</v>
      </c>
      <c r="J346" s="10">
        <f t="shared" si="40"/>
        <v>1.4187596540660621E-2</v>
      </c>
      <c r="K346" s="10">
        <f t="shared" si="41"/>
        <v>9.8770021274896536E-5</v>
      </c>
      <c r="AC346" s="12"/>
      <c r="AD346" s="13"/>
    </row>
    <row r="347" spans="1:30" x14ac:dyDescent="0.3">
      <c r="A347" s="17">
        <v>43077</v>
      </c>
      <c r="B347" s="18">
        <v>9.0964997203924688E-3</v>
      </c>
      <c r="C347" s="8">
        <f t="shared" si="35"/>
        <v>-7.6903500279607517E-2</v>
      </c>
      <c r="D347" s="5">
        <f t="shared" si="36"/>
        <v>5.9141483552555933E-3</v>
      </c>
      <c r="E347" s="5">
        <f t="shared" si="38"/>
        <v>5.6638355883892625E-3</v>
      </c>
      <c r="F347" s="5">
        <f>B$6+B$7*E347+B$8*(G346*100)^2</f>
        <v>0.33180106193034237</v>
      </c>
      <c r="G347" s="8">
        <v>4.4388594565660097E-3</v>
      </c>
      <c r="H347" s="8">
        <f t="shared" si="39"/>
        <v>5.7602175473704317E-3</v>
      </c>
      <c r="I347" s="7">
        <f t="shared" si="37"/>
        <v>1.321358090804422E-3</v>
      </c>
      <c r="J347" s="10">
        <f t="shared" si="40"/>
        <v>0.29767964129836427</v>
      </c>
      <c r="K347" s="10">
        <f t="shared" si="41"/>
        <v>3.118399591318477E-2</v>
      </c>
      <c r="AC347" s="12"/>
      <c r="AD347" s="13"/>
    </row>
    <row r="348" spans="1:30" x14ac:dyDescent="0.3">
      <c r="A348" s="17">
        <v>43080</v>
      </c>
      <c r="B348" s="18">
        <v>6.1610246299383881E-3</v>
      </c>
      <c r="C348" s="8">
        <f t="shared" si="35"/>
        <v>-7.9838975370061599E-2</v>
      </c>
      <c r="D348" s="5">
        <f t="shared" si="36"/>
        <v>6.3742619881413023E-3</v>
      </c>
      <c r="E348" s="5">
        <f t="shared" si="38"/>
        <v>5.9141483552555933E-3</v>
      </c>
      <c r="F348" s="5">
        <f>B$6+B$7*E347+B$8*(H347*100)^2</f>
        <v>0.33302603164737671</v>
      </c>
      <c r="G348" s="8">
        <v>4.5215230856786651E-3</v>
      </c>
      <c r="H348" s="8">
        <f t="shared" si="39"/>
        <v>5.7708407675777776E-3</v>
      </c>
      <c r="I348" s="7">
        <f t="shared" si="37"/>
        <v>1.2493176818991125E-3</v>
      </c>
      <c r="J348" s="10">
        <f t="shared" si="40"/>
        <v>0.27630461201362949</v>
      </c>
      <c r="K348" s="10">
        <f t="shared" si="41"/>
        <v>2.7480896903239405E-2</v>
      </c>
      <c r="AC348" s="12"/>
      <c r="AD348" s="13"/>
    </row>
    <row r="349" spans="1:30" x14ac:dyDescent="0.3">
      <c r="A349" s="17">
        <v>43081</v>
      </c>
      <c r="B349" s="18">
        <v>-6.8322964437141608E-3</v>
      </c>
      <c r="C349" s="8">
        <f t="shared" si="35"/>
        <v>-9.2832296443714157E-2</v>
      </c>
      <c r="D349" s="5">
        <f t="shared" si="36"/>
        <v>8.6178352630136238E-3</v>
      </c>
      <c r="E349" s="5">
        <f t="shared" si="38"/>
        <v>6.3742619881413023E-3</v>
      </c>
      <c r="F349" s="5">
        <f>B$6+B$7*E347+B$8*(H348*100)^2</f>
        <v>0.33409408274365893</v>
      </c>
      <c r="G349" s="8">
        <v>4.5545378326898806E-3</v>
      </c>
      <c r="H349" s="8">
        <f t="shared" si="39"/>
        <v>5.7800872203078299E-3</v>
      </c>
      <c r="I349" s="7">
        <f t="shared" si="37"/>
        <v>1.2255493876179493E-3</v>
      </c>
      <c r="J349" s="10">
        <f t="shared" si="40"/>
        <v>0.26908315017643575</v>
      </c>
      <c r="K349" s="10">
        <f t="shared" si="41"/>
        <v>2.6265144265591234E-2</v>
      </c>
      <c r="AC349" s="12"/>
      <c r="AD349" s="13"/>
    </row>
    <row r="350" spans="1:30" x14ac:dyDescent="0.3">
      <c r="A350" s="17">
        <v>43082</v>
      </c>
      <c r="B350" s="18">
        <v>-5.2790257499941177E-3</v>
      </c>
      <c r="C350" s="8">
        <f t="shared" si="35"/>
        <v>-9.1279025749994108E-2</v>
      </c>
      <c r="D350" s="5">
        <f t="shared" si="36"/>
        <v>8.3318605418680868E-3</v>
      </c>
      <c r="E350" s="5">
        <f t="shared" si="38"/>
        <v>8.6178352630136238E-3</v>
      </c>
      <c r="F350" s="5">
        <f>B$6+B$7*E347+B$8*(H349*100)^2</f>
        <v>0.33502531649450745</v>
      </c>
      <c r="G350" s="8">
        <v>7.9722737929927203E-3</v>
      </c>
      <c r="H350" s="8">
        <f t="shared" si="39"/>
        <v>5.7881371484658816E-3</v>
      </c>
      <c r="I350" s="7">
        <f t="shared" si="37"/>
        <v>2.1841366445268387E-3</v>
      </c>
      <c r="J350" s="10">
        <f t="shared" si="40"/>
        <v>0.27396658735511559</v>
      </c>
      <c r="K350" s="10">
        <f t="shared" si="41"/>
        <v>5.7187836486196852E-2</v>
      </c>
      <c r="AC350" s="12"/>
      <c r="AD350" s="13"/>
    </row>
    <row r="351" spans="1:30" x14ac:dyDescent="0.3">
      <c r="A351" s="17">
        <v>43083</v>
      </c>
      <c r="B351" s="18">
        <v>5.8419750077589984E-3</v>
      </c>
      <c r="C351" s="8">
        <f t="shared" si="35"/>
        <v>-8.0158024992240992E-2</v>
      </c>
      <c r="D351" s="5">
        <f t="shared" si="36"/>
        <v>6.4253089706567314E-3</v>
      </c>
      <c r="E351" s="5">
        <f t="shared" si="38"/>
        <v>8.3318605418680868E-3</v>
      </c>
      <c r="F351" s="5">
        <f>B$6+B$7*E347+B$8*(H350*100)^2</f>
        <v>0.33583725920187224</v>
      </c>
      <c r="G351" s="8">
        <v>9.051177639642435E-3</v>
      </c>
      <c r="H351" s="8">
        <f t="shared" si="39"/>
        <v>5.7951467557075054E-3</v>
      </c>
      <c r="I351" s="7">
        <f t="shared" si="37"/>
        <v>3.2560308839349296E-3</v>
      </c>
      <c r="J351" s="10">
        <f t="shared" si="40"/>
        <v>0.35973560718487441</v>
      </c>
      <c r="K351" s="10">
        <f t="shared" si="41"/>
        <v>0.11598070211671629</v>
      </c>
      <c r="AC351" s="12"/>
      <c r="AD351" s="13"/>
    </row>
    <row r="352" spans="1:30" x14ac:dyDescent="0.3">
      <c r="A352" s="17">
        <v>43084</v>
      </c>
      <c r="B352" s="18">
        <v>6.4839264089426316E-3</v>
      </c>
      <c r="C352" s="8">
        <f t="shared" si="35"/>
        <v>-7.9516073591057362E-2</v>
      </c>
      <c r="D352" s="5">
        <f t="shared" si="36"/>
        <v>6.3228059593384497E-3</v>
      </c>
      <c r="E352" s="5">
        <f t="shared" si="38"/>
        <v>6.4253089706567314E-3</v>
      </c>
      <c r="F352" s="5">
        <f>B$6+B$7*E347+B$8*(H351*100)^2</f>
        <v>0.33654519204842359</v>
      </c>
      <c r="G352" s="8">
        <v>7.8510151374408949E-3</v>
      </c>
      <c r="H352" s="8">
        <f t="shared" si="39"/>
        <v>5.8012515205636758E-3</v>
      </c>
      <c r="I352" s="7">
        <f t="shared" si="37"/>
        <v>2.049763616877219E-3</v>
      </c>
      <c r="J352" s="10">
        <f t="shared" si="40"/>
        <v>0.26108262192771126</v>
      </c>
      <c r="K352" s="10">
        <f t="shared" si="41"/>
        <v>5.0762111915113151E-2</v>
      </c>
      <c r="AC352" s="12"/>
      <c r="AD352" s="13"/>
    </row>
    <row r="353" spans="1:30" x14ac:dyDescent="0.3">
      <c r="A353" s="17">
        <v>43087</v>
      </c>
      <c r="B353" s="18">
        <v>4.1366394525586122E-3</v>
      </c>
      <c r="C353" s="8">
        <f t="shared" si="35"/>
        <v>-8.186336054744138E-2</v>
      </c>
      <c r="D353" s="5">
        <f t="shared" si="36"/>
        <v>6.7016098001203821E-3</v>
      </c>
      <c r="E353" s="5">
        <f t="shared" si="38"/>
        <v>6.3228059593384497E-3</v>
      </c>
      <c r="F353" s="5">
        <f>B$6+B$7*E347+B$8*(H352*100)^2</f>
        <v>0.33716243869733176</v>
      </c>
      <c r="G353" s="8">
        <v>2.6228171925334502E-2</v>
      </c>
      <c r="H353" s="8">
        <f t="shared" si="39"/>
        <v>5.8065690273803837E-3</v>
      </c>
      <c r="I353" s="7">
        <f t="shared" si="37"/>
        <v>2.0421602897954118E-2</v>
      </c>
      <c r="J353" s="10">
        <f t="shared" si="40"/>
        <v>0.77861327720779272</v>
      </c>
      <c r="K353" s="10">
        <f t="shared" si="41"/>
        <v>2.0091384843464684</v>
      </c>
      <c r="AC353" s="12"/>
      <c r="AD353" s="13"/>
    </row>
    <row r="354" spans="1:30" x14ac:dyDescent="0.3">
      <c r="A354" s="17">
        <v>43088</v>
      </c>
      <c r="B354" s="18">
        <v>6.9710871855923071E-3</v>
      </c>
      <c r="C354" s="8">
        <f t="shared" si="35"/>
        <v>-7.9028912814407687E-2</v>
      </c>
      <c r="D354" s="5">
        <f t="shared" si="36"/>
        <v>6.2455690606272518E-3</v>
      </c>
      <c r="E354" s="5">
        <f t="shared" si="38"/>
        <v>6.7016098001203821E-3</v>
      </c>
      <c r="F354" s="5">
        <f>B$6+B$7*E347+B$8*(H353*100)^2</f>
        <v>0.33770061605051477</v>
      </c>
      <c r="G354" s="8">
        <v>5.2176869234649009E-3</v>
      </c>
      <c r="H354" s="8">
        <f t="shared" si="39"/>
        <v>5.8112013908529691E-3</v>
      </c>
      <c r="I354" s="7">
        <f t="shared" si="37"/>
        <v>5.935144673880682E-4</v>
      </c>
      <c r="J354" s="10">
        <f t="shared" si="40"/>
        <v>0.11375049444207243</v>
      </c>
      <c r="K354" s="10">
        <f t="shared" si="41"/>
        <v>5.6003096782224482E-3</v>
      </c>
      <c r="AC354" s="12"/>
      <c r="AD354" s="13"/>
    </row>
    <row r="355" spans="1:30" x14ac:dyDescent="0.3">
      <c r="A355" s="17">
        <v>43089</v>
      </c>
      <c r="B355" s="18">
        <v>-1.7558283009293286E-3</v>
      </c>
      <c r="C355" s="8">
        <f t="shared" si="35"/>
        <v>-8.7755828300929317E-2</v>
      </c>
      <c r="D355" s="5">
        <f t="shared" si="36"/>
        <v>7.7010854007821868E-3</v>
      </c>
      <c r="E355" s="5">
        <f t="shared" si="38"/>
        <v>6.2455690606272518E-3</v>
      </c>
      <c r="F355" s="5">
        <f>B$6+B$7*E347+B$8*(H354*100)^2</f>
        <v>0.3381698528847551</v>
      </c>
      <c r="G355" s="8">
        <v>4.1046896633755627E-3</v>
      </c>
      <c r="H355" s="8">
        <f t="shared" si="39"/>
        <v>5.8152373372438995E-3</v>
      </c>
      <c r="I355" s="7">
        <f t="shared" si="37"/>
        <v>1.7105476738683368E-3</v>
      </c>
      <c r="J355" s="10">
        <f t="shared" si="40"/>
        <v>0.4167300853779134</v>
      </c>
      <c r="K355" s="10">
        <f t="shared" si="41"/>
        <v>5.4202214136394478E-2</v>
      </c>
      <c r="AC355" s="12"/>
      <c r="AD355" s="13"/>
    </row>
    <row r="356" spans="1:30" x14ac:dyDescent="0.3">
      <c r="A356" s="17">
        <v>43090</v>
      </c>
      <c r="B356" s="18">
        <v>-6.2480419060749817E-4</v>
      </c>
      <c r="C356" s="8">
        <f t="shared" si="35"/>
        <v>-8.6624804190607488E-2</v>
      </c>
      <c r="D356" s="5">
        <f t="shared" si="36"/>
        <v>7.5038567010610882E-3</v>
      </c>
      <c r="E356" s="5">
        <f t="shared" si="38"/>
        <v>7.7010854007821868E-3</v>
      </c>
      <c r="F356" s="5">
        <f>B$6+B$7*E347+B$8*(H355*100)^2</f>
        <v>0.3385789804805292</v>
      </c>
      <c r="G356" s="8">
        <v>3.1208610066712252E-3</v>
      </c>
      <c r="H356" s="8">
        <f t="shared" si="39"/>
        <v>5.8187539944607493E-3</v>
      </c>
      <c r="I356" s="7">
        <f t="shared" si="37"/>
        <v>2.6978929877895241E-3</v>
      </c>
      <c r="J356" s="10">
        <f t="shared" si="40"/>
        <v>0.86447072843758355</v>
      </c>
      <c r="K356" s="10">
        <f t="shared" si="41"/>
        <v>0.15932246092688196</v>
      </c>
      <c r="AC356" s="12"/>
      <c r="AD356" s="13"/>
    </row>
    <row r="357" spans="1:30" x14ac:dyDescent="0.3">
      <c r="A357" s="17">
        <v>43091</v>
      </c>
      <c r="B357" s="18">
        <v>5.4366108001209128E-3</v>
      </c>
      <c r="C357" s="8">
        <f t="shared" si="35"/>
        <v>-8.0563389199879085E-2</v>
      </c>
      <c r="D357" s="5">
        <f t="shared" si="36"/>
        <v>6.4904596793711944E-3</v>
      </c>
      <c r="E357" s="5">
        <f t="shared" si="38"/>
        <v>7.5038567010610882E-3</v>
      </c>
      <c r="F357" s="5">
        <f>B$6+B$7*E347+B$8*(H356*100)^2</f>
        <v>0.33893569883128466</v>
      </c>
      <c r="G357" s="8">
        <v>2.7307576105889313E-3</v>
      </c>
      <c r="H357" s="8">
        <f t="shared" si="39"/>
        <v>5.8218184344007561E-3</v>
      </c>
      <c r="I357" s="7">
        <f t="shared" si="37"/>
        <v>3.0910608238118248E-3</v>
      </c>
      <c r="J357" s="10">
        <f t="shared" si="40"/>
        <v>1.1319425831958729</v>
      </c>
      <c r="K357" s="10">
        <f t="shared" si="41"/>
        <v>0.22608935907413952</v>
      </c>
      <c r="AC357" s="12"/>
      <c r="AD357" s="13"/>
    </row>
    <row r="358" spans="1:30" x14ac:dyDescent="0.3">
      <c r="A358" s="17">
        <v>43095</v>
      </c>
      <c r="B358" s="18">
        <v>2.0693944695981846E-3</v>
      </c>
      <c r="C358" s="8">
        <f t="shared" si="35"/>
        <v>-8.3930605530401811E-2</v>
      </c>
      <c r="D358" s="5">
        <f t="shared" si="36"/>
        <v>7.0443465446999153E-3</v>
      </c>
      <c r="E358" s="5">
        <f t="shared" si="38"/>
        <v>6.4904596793711944E-3</v>
      </c>
      <c r="F358" s="5">
        <f>B$6+B$7*E347+B$8*(H357*100)^2</f>
        <v>0.33924672156130836</v>
      </c>
      <c r="G358" s="8">
        <v>3.5724701071629858E-3</v>
      </c>
      <c r="H358" s="8">
        <f t="shared" si="39"/>
        <v>5.8244890038638445E-3</v>
      </c>
      <c r="I358" s="7">
        <f t="shared" si="37"/>
        <v>2.2520188967008587E-3</v>
      </c>
      <c r="J358" s="10">
        <f t="shared" si="40"/>
        <v>0.63038145292956971</v>
      </c>
      <c r="K358" s="10">
        <f t="shared" si="41"/>
        <v>0.10216740307212979</v>
      </c>
      <c r="AC358" s="12"/>
      <c r="AD358" s="13"/>
    </row>
    <row r="359" spans="1:30" x14ac:dyDescent="0.3">
      <c r="A359" s="17">
        <v>43096</v>
      </c>
      <c r="B359" s="18">
        <v>-2.9092265525538282E-3</v>
      </c>
      <c r="C359" s="8">
        <f t="shared" si="35"/>
        <v>-8.8909226552553816E-2</v>
      </c>
      <c r="D359" s="5">
        <f t="shared" si="36"/>
        <v>7.9048505661733406E-3</v>
      </c>
      <c r="E359" s="5">
        <f t="shared" si="38"/>
        <v>7.0443465446999153E-3</v>
      </c>
      <c r="F359" s="5">
        <f>B$6+B$7*E347+B$8*(H358*100)^2</f>
        <v>0.33951790227961598</v>
      </c>
      <c r="G359" s="8">
        <v>5.5400284440017067E-3</v>
      </c>
      <c r="H359" s="8">
        <f t="shared" si="39"/>
        <v>5.8268164745392146E-3</v>
      </c>
      <c r="I359" s="7">
        <f t="shared" si="37"/>
        <v>2.8678803053750791E-4</v>
      </c>
      <c r="J359" s="10">
        <f t="shared" si="40"/>
        <v>5.1766526731107078E-2</v>
      </c>
      <c r="K359" s="10">
        <f t="shared" si="41"/>
        <v>1.2525086594177282E-3</v>
      </c>
      <c r="AC359" s="12"/>
      <c r="AD359" s="13"/>
    </row>
    <row r="360" spans="1:30" x14ac:dyDescent="0.3">
      <c r="A360" s="17">
        <v>43097</v>
      </c>
      <c r="B360" s="18">
        <v>-1.8824531678550041E-3</v>
      </c>
      <c r="C360" s="8">
        <f t="shared" si="35"/>
        <v>-8.7882453167854993E-2</v>
      </c>
      <c r="D360" s="5">
        <f t="shared" si="36"/>
        <v>7.7233255748002261E-3</v>
      </c>
      <c r="E360" s="5">
        <f t="shared" si="38"/>
        <v>7.9048505661733406E-3</v>
      </c>
      <c r="F360" s="5">
        <f>B$6+B$7*E347+B$8*(H359*100)^2</f>
        <v>0.33975434474790839</v>
      </c>
      <c r="G360" s="8">
        <v>5.1094205332696202E-3</v>
      </c>
      <c r="H360" s="8">
        <f t="shared" si="39"/>
        <v>5.8288450378090207E-3</v>
      </c>
      <c r="I360" s="7">
        <f t="shared" si="37"/>
        <v>7.1942450453940047E-4</v>
      </c>
      <c r="J360" s="10">
        <f t="shared" si="40"/>
        <v>0.14080354119511598</v>
      </c>
      <c r="K360" s="10">
        <f t="shared" si="41"/>
        <v>8.3079939125449975E-3</v>
      </c>
      <c r="AC360" s="12"/>
      <c r="AD360" s="13"/>
    </row>
    <row r="361" spans="1:30" x14ac:dyDescent="0.3">
      <c r="A361" s="17">
        <v>43098</v>
      </c>
      <c r="B361" s="18">
        <v>6.1497081346034398E-3</v>
      </c>
      <c r="C361" s="8">
        <f t="shared" si="35"/>
        <v>-7.985029186539655E-2</v>
      </c>
      <c r="D361" s="5">
        <f t="shared" si="36"/>
        <v>6.3760691109890147E-3</v>
      </c>
      <c r="E361" s="5">
        <f t="shared" si="38"/>
        <v>7.7233255748002261E-3</v>
      </c>
      <c r="F361" s="5">
        <f>B$6+B$7*E347+B$8*(H360*100)^2</f>
        <v>0.33996049893601255</v>
      </c>
      <c r="G361" s="8">
        <v>3.0430942972219199E-3</v>
      </c>
      <c r="H361" s="8">
        <f t="shared" si="39"/>
        <v>5.8306131661774009E-3</v>
      </c>
      <c r="I361" s="7">
        <f t="shared" si="37"/>
        <v>2.787518868955481E-3</v>
      </c>
      <c r="J361" s="10">
        <f t="shared" si="40"/>
        <v>0.91601462087462848</v>
      </c>
      <c r="K361" s="10">
        <f t="shared" si="41"/>
        <v>0.17216399580149777</v>
      </c>
      <c r="AC361" s="12"/>
      <c r="AD361" s="13"/>
    </row>
    <row r="362" spans="1:30" x14ac:dyDescent="0.3">
      <c r="A362" s="17">
        <v>43101</v>
      </c>
      <c r="B362" s="18">
        <v>-7.1925945023305999E-3</v>
      </c>
      <c r="C362" s="8">
        <f t="shared" si="35"/>
        <v>-9.3192594502330597E-2</v>
      </c>
      <c r="D362" s="5">
        <f t="shared" si="36"/>
        <v>8.6848596700758191E-3</v>
      </c>
      <c r="E362" s="5">
        <f t="shared" si="38"/>
        <v>6.3760691109890147E-3</v>
      </c>
      <c r="F362" s="5">
        <f>B$6+B$7*E347+B$8*(H361*100)^2</f>
        <v>0.34014024477262056</v>
      </c>
      <c r="G362" s="8">
        <v>5.1665705691602759E-3</v>
      </c>
      <c r="H362" s="8">
        <f t="shared" si="39"/>
        <v>5.8321543598624046E-3</v>
      </c>
      <c r="I362" s="7">
        <f t="shared" si="37"/>
        <v>6.6558379070212875E-4</v>
      </c>
      <c r="J362" s="10">
        <f t="shared" si="40"/>
        <v>0.12882506525219228</v>
      </c>
      <c r="K362" s="10">
        <f t="shared" si="41"/>
        <v>7.0541827250487632E-3</v>
      </c>
      <c r="AC362" s="12"/>
      <c r="AD362" s="13"/>
    </row>
    <row r="363" spans="1:30" x14ac:dyDescent="0.3">
      <c r="A363" s="17">
        <v>43102</v>
      </c>
      <c r="B363" s="18">
        <v>-1.4440847775078888E-5</v>
      </c>
      <c r="C363" s="8">
        <f t="shared" si="35"/>
        <v>-8.601444084777507E-2</v>
      </c>
      <c r="D363" s="5">
        <f t="shared" si="36"/>
        <v>7.3984840343553964E-3</v>
      </c>
      <c r="E363" s="5">
        <f t="shared" si="38"/>
        <v>8.6848596700758191E-3</v>
      </c>
      <c r="F363" s="5">
        <f>B$6+B$7*E347+B$8*(H362*100)^2</f>
        <v>0.34029696516755908</v>
      </c>
      <c r="G363" s="8">
        <v>5.7456031291109643E-3</v>
      </c>
      <c r="H363" s="8">
        <f t="shared" si="39"/>
        <v>5.8334977943559655E-3</v>
      </c>
      <c r="I363" s="7">
        <f t="shared" si="37"/>
        <v>8.7894665245001266E-5</v>
      </c>
      <c r="J363" s="10">
        <f t="shared" si="40"/>
        <v>1.5297726499707176E-2</v>
      </c>
      <c r="K363" s="10">
        <f t="shared" si="41"/>
        <v>1.1466397873638456E-4</v>
      </c>
      <c r="AC363" s="12"/>
      <c r="AD363" s="13"/>
    </row>
    <row r="364" spans="1:30" x14ac:dyDescent="0.3">
      <c r="A364" s="17">
        <v>43103</v>
      </c>
      <c r="B364" s="18">
        <v>-5.5861649461403143E-4</v>
      </c>
      <c r="C364" s="8">
        <f t="shared" si="35"/>
        <v>-8.6558616494614021E-2</v>
      </c>
      <c r="D364" s="5">
        <f t="shared" si="36"/>
        <v>7.4923940894616667E-3</v>
      </c>
      <c r="E364" s="5">
        <f t="shared" si="38"/>
        <v>7.3984840343553964E-3</v>
      </c>
      <c r="F364" s="5">
        <f>B$6+B$7*E347+B$8*(H363*100)^2</f>
        <v>0.34043360967990594</v>
      </c>
      <c r="G364" s="8">
        <v>5.3150806443694317E-3</v>
      </c>
      <c r="H364" s="8">
        <f t="shared" si="39"/>
        <v>5.8346688824637335E-3</v>
      </c>
      <c r="I364" s="7">
        <f t="shared" si="37"/>
        <v>5.1958823809430173E-4</v>
      </c>
      <c r="J364" s="10">
        <f t="shared" si="40"/>
        <v>9.7757357387367433E-2</v>
      </c>
      <c r="K364" s="10">
        <f t="shared" si="41"/>
        <v>4.2174518348003787E-3</v>
      </c>
      <c r="AC364" s="12"/>
      <c r="AD364" s="13"/>
    </row>
    <row r="365" spans="1:30" x14ac:dyDescent="0.3">
      <c r="A365" s="17">
        <v>43104</v>
      </c>
      <c r="B365" s="18">
        <v>5.2023099766944445E-3</v>
      </c>
      <c r="C365" s="8">
        <f t="shared" si="35"/>
        <v>-8.0797690023305543E-2</v>
      </c>
      <c r="D365" s="5">
        <f t="shared" si="36"/>
        <v>6.528266713102168E-3</v>
      </c>
      <c r="E365" s="5">
        <f t="shared" si="38"/>
        <v>7.4923940894616667E-3</v>
      </c>
      <c r="F365" s="5">
        <f>B$6+B$7*E347+B$8*(H364*100)^2</f>
        <v>0.34055275003022123</v>
      </c>
      <c r="G365" s="8">
        <v>5.3053620340957914E-3</v>
      </c>
      <c r="H365" s="8">
        <f t="shared" si="39"/>
        <v>5.8356897624035941E-3</v>
      </c>
      <c r="I365" s="7">
        <f t="shared" si="37"/>
        <v>5.3032772830780266E-4</v>
      </c>
      <c r="J365" s="10">
        <f t="shared" si="40"/>
        <v>9.9960704830238417E-2</v>
      </c>
      <c r="K365" s="10">
        <f t="shared" si="41"/>
        <v>4.3978418826200461E-3</v>
      </c>
      <c r="AC365" s="12"/>
      <c r="AD365" s="13"/>
    </row>
    <row r="366" spans="1:30" x14ac:dyDescent="0.3">
      <c r="A366" s="17">
        <v>43105</v>
      </c>
      <c r="B366" s="18">
        <v>5.4081604031477257E-3</v>
      </c>
      <c r="C366" s="8">
        <f t="shared" si="35"/>
        <v>-8.0591839596852261E-2</v>
      </c>
      <c r="D366" s="5">
        <f t="shared" si="36"/>
        <v>6.4950446096047635E-3</v>
      </c>
      <c r="E366" s="5">
        <f t="shared" si="38"/>
        <v>6.528266713102168E-3</v>
      </c>
      <c r="F366" s="5">
        <f>B$6+B$7*E347+B$8*(H365*100)^2</f>
        <v>0.34065662850166106</v>
      </c>
      <c r="G366" s="8">
        <v>2.9744324397226137E-3</v>
      </c>
      <c r="H366" s="8">
        <f t="shared" si="39"/>
        <v>5.8365797219061535E-3</v>
      </c>
      <c r="I366" s="7">
        <f t="shared" si="37"/>
        <v>2.8621472821835398E-3</v>
      </c>
      <c r="J366" s="10">
        <f t="shared" si="40"/>
        <v>0.96224988806619349</v>
      </c>
      <c r="K366" s="10">
        <f t="shared" si="41"/>
        <v>0.18371080580452603</v>
      </c>
      <c r="AC366" s="12"/>
      <c r="AD366" s="13"/>
    </row>
    <row r="367" spans="1:30" x14ac:dyDescent="0.3">
      <c r="A367" s="17">
        <v>43108</v>
      </c>
      <c r="B367" s="18">
        <v>5.8078474548742464E-3</v>
      </c>
      <c r="C367" s="8">
        <f t="shared" si="35"/>
        <v>-8.0192152545125753E-2</v>
      </c>
      <c r="D367" s="5">
        <f t="shared" si="36"/>
        <v>6.4307813298207185E-3</v>
      </c>
      <c r="E367" s="5">
        <f t="shared" si="38"/>
        <v>6.4950446096047635E-3</v>
      </c>
      <c r="F367" s="5">
        <f>B$6+B$7*E347+B$8*(H366*100)^2</f>
        <v>0.34074720014090953</v>
      </c>
      <c r="G367" s="8">
        <v>3.1109590244343096E-3</v>
      </c>
      <c r="H367" s="8">
        <f t="shared" si="39"/>
        <v>5.8373555668719511E-3</v>
      </c>
      <c r="I367" s="7">
        <f t="shared" si="37"/>
        <v>2.7263965424376415E-3</v>
      </c>
      <c r="J367" s="10">
        <f t="shared" si="40"/>
        <v>0.8763845878469595</v>
      </c>
      <c r="K367" s="10">
        <f t="shared" si="41"/>
        <v>0.16228661938284672</v>
      </c>
      <c r="AC367" s="12"/>
      <c r="AD367" s="13"/>
    </row>
    <row r="368" spans="1:30" x14ac:dyDescent="0.3">
      <c r="A368" s="17">
        <v>43109</v>
      </c>
      <c r="B368" s="18">
        <v>2.6281301659957946E-3</v>
      </c>
      <c r="C368" s="8">
        <f t="shared" si="35"/>
        <v>-8.33718698340042E-2</v>
      </c>
      <c r="D368" s="5">
        <f t="shared" si="36"/>
        <v>6.9508686796181393E-3</v>
      </c>
      <c r="E368" s="5">
        <f t="shared" si="38"/>
        <v>6.4307813298207185E-3</v>
      </c>
      <c r="F368" s="5">
        <f>B$6+B$7*E347+B$8*(H367*100)^2</f>
        <v>0.34082616955317024</v>
      </c>
      <c r="G368" s="8">
        <v>3.6674732004168486E-3</v>
      </c>
      <c r="H368" s="8">
        <f t="shared" si="39"/>
        <v>5.8380319419575836E-3</v>
      </c>
      <c r="I368" s="7">
        <f t="shared" si="37"/>
        <v>2.170558741540735E-3</v>
      </c>
      <c r="J368" s="10">
        <f t="shared" si="40"/>
        <v>0.59184038244479253</v>
      </c>
      <c r="K368" s="10">
        <f t="shared" si="41"/>
        <v>9.3094508766037087E-2</v>
      </c>
      <c r="AC368" s="12"/>
      <c r="AD368" s="13"/>
    </row>
    <row r="369" spans="1:30" x14ac:dyDescent="0.3">
      <c r="A369" s="17">
        <v>43110</v>
      </c>
      <c r="B369" s="18">
        <v>-2.9389207748170153E-4</v>
      </c>
      <c r="C369" s="8">
        <f t="shared" si="35"/>
        <v>-8.6293892077481699E-2</v>
      </c>
      <c r="D369" s="5">
        <f t="shared" si="36"/>
        <v>7.4466358098800589E-3</v>
      </c>
      <c r="E369" s="5">
        <f t="shared" si="38"/>
        <v>6.9508686796181393E-3</v>
      </c>
      <c r="F369" s="5">
        <f>B$6+B$7*E348+B$8*(H368*100)^2</f>
        <v>0.34092280770084255</v>
      </c>
      <c r="G369" s="8">
        <v>5.6147455940106488E-3</v>
      </c>
      <c r="H369" s="8">
        <f t="shared" si="39"/>
        <v>5.8388595436167376E-3</v>
      </c>
      <c r="I369" s="7">
        <f t="shared" si="37"/>
        <v>2.2411394960608882E-4</v>
      </c>
      <c r="J369" s="10">
        <f t="shared" si="40"/>
        <v>3.9915245642679738E-2</v>
      </c>
      <c r="K369" s="10">
        <f t="shared" si="41"/>
        <v>7.5604335062284811E-4</v>
      </c>
      <c r="AC369" s="12"/>
      <c r="AD369" s="13"/>
    </row>
    <row r="370" spans="1:30" x14ac:dyDescent="0.3">
      <c r="A370" s="17">
        <v>43111</v>
      </c>
      <c r="B370" s="18">
        <v>2.0429796519818005E-3</v>
      </c>
      <c r="C370" s="8">
        <f t="shared" si="35"/>
        <v>-8.3957020348018191E-2</v>
      </c>
      <c r="D370" s="5">
        <f t="shared" si="36"/>
        <v>7.0487812657175405E-3</v>
      </c>
      <c r="E370" s="5">
        <f t="shared" si="38"/>
        <v>7.4466358098800589E-3</v>
      </c>
      <c r="F370" s="5">
        <f>B$6+B$7*E370+B$8*(G369*100)^2</f>
        <v>0.31879626091203972</v>
      </c>
      <c r="G370" s="8">
        <v>3.1770035587466569E-3</v>
      </c>
      <c r="H370" s="8">
        <f t="shared" si="39"/>
        <v>5.6462045739774577E-3</v>
      </c>
      <c r="I370" s="7">
        <f t="shared" si="37"/>
        <v>2.4692010152308009E-3</v>
      </c>
      <c r="J370" s="10">
        <f t="shared" si="40"/>
        <v>0.77721065449637472</v>
      </c>
      <c r="K370" s="10">
        <f t="shared" si="41"/>
        <v>0.13772458577630742</v>
      </c>
      <c r="AC370" s="12"/>
      <c r="AD370" s="13"/>
    </row>
    <row r="371" spans="1:30" x14ac:dyDescent="0.3">
      <c r="A371" s="17">
        <v>43112</v>
      </c>
      <c r="B371" s="18">
        <v>2.5733052163400797E-3</v>
      </c>
      <c r="C371" s="8">
        <f t="shared" si="35"/>
        <v>-8.342669478365991E-2</v>
      </c>
      <c r="D371" s="5">
        <f t="shared" si="36"/>
        <v>6.9600134025259476E-3</v>
      </c>
      <c r="E371" s="5">
        <f t="shared" si="38"/>
        <v>7.0487812657175405E-3</v>
      </c>
      <c r="F371" s="5">
        <f>B$6+B$7*E370+B$8*(H370*100)^2</f>
        <v>0.32188503646410405</v>
      </c>
      <c r="G371" s="8">
        <v>7.028574989847618E-3</v>
      </c>
      <c r="H371" s="8">
        <f t="shared" si="39"/>
        <v>5.6734913101555385E-3</v>
      </c>
      <c r="I371" s="7">
        <f t="shared" si="37"/>
        <v>1.3550836796920795E-3</v>
      </c>
      <c r="J371" s="10">
        <f t="shared" si="40"/>
        <v>0.1927963608056287</v>
      </c>
      <c r="K371" s="10">
        <f t="shared" si="41"/>
        <v>2.4665460113362681E-2</v>
      </c>
      <c r="AC371" s="12"/>
      <c r="AD371" s="13"/>
    </row>
    <row r="372" spans="1:30" x14ac:dyDescent="0.3">
      <c r="A372" s="17">
        <v>43115</v>
      </c>
      <c r="B372" s="18">
        <v>7.233208762214869E-3</v>
      </c>
      <c r="C372" s="8">
        <f t="shared" si="35"/>
        <v>-7.8766791237785128E-2</v>
      </c>
      <c r="D372" s="5">
        <f t="shared" si="36"/>
        <v>6.2042074018968238E-3</v>
      </c>
      <c r="E372" s="5">
        <f t="shared" si="38"/>
        <v>6.9600134025259476E-3</v>
      </c>
      <c r="F372" s="5">
        <f>B$6+B$7*E370+B$8*(H371*100)^2</f>
        <v>0.32457813986794903</v>
      </c>
      <c r="G372" s="8">
        <v>5.8133018648110065E-3</v>
      </c>
      <c r="H372" s="8">
        <f t="shared" si="39"/>
        <v>5.6971759659321473E-3</v>
      </c>
      <c r="I372" s="7">
        <f t="shared" si="37"/>
        <v>1.1612589887885928E-4</v>
      </c>
      <c r="J372" s="10">
        <f t="shared" si="40"/>
        <v>1.9975893490374354E-2</v>
      </c>
      <c r="K372" s="10">
        <f t="shared" si="41"/>
        <v>2.0495425288791225E-4</v>
      </c>
      <c r="AC372" s="12"/>
      <c r="AD372" s="13"/>
    </row>
    <row r="373" spans="1:30" x14ac:dyDescent="0.3">
      <c r="A373" s="17">
        <v>43116</v>
      </c>
      <c r="B373" s="18">
        <v>-2.081776026940122E-3</v>
      </c>
      <c r="C373" s="8">
        <f t="shared" si="35"/>
        <v>-8.8081776026940117E-2</v>
      </c>
      <c r="D373" s="5">
        <f t="shared" si="36"/>
        <v>7.7583992680600429E-3</v>
      </c>
      <c r="E373" s="5">
        <f t="shared" si="38"/>
        <v>6.2042074018968238E-3</v>
      </c>
      <c r="F373" s="5">
        <f>B$6+B$7*E370+B$8*(H372*100)^2</f>
        <v>0.32692625672576142</v>
      </c>
      <c r="G373" s="8">
        <v>3.5568203149055496E-3</v>
      </c>
      <c r="H373" s="8">
        <f t="shared" si="39"/>
        <v>5.7177465554688715E-3</v>
      </c>
      <c r="I373" s="7">
        <f t="shared" si="37"/>
        <v>2.1609262405633219E-3</v>
      </c>
      <c r="J373" s="10">
        <f t="shared" si="40"/>
        <v>0.60754439337504307</v>
      </c>
      <c r="K373" s="10">
        <f t="shared" si="41"/>
        <v>9.6774595242990369E-2</v>
      </c>
      <c r="AC373" s="12"/>
      <c r="AD373" s="13"/>
    </row>
    <row r="374" spans="1:30" x14ac:dyDescent="0.3">
      <c r="A374" s="17">
        <v>43117</v>
      </c>
      <c r="B374" s="18">
        <v>8.8978900006999942E-3</v>
      </c>
      <c r="C374" s="8">
        <f t="shared" si="35"/>
        <v>-7.7102109999300006E-2</v>
      </c>
      <c r="D374" s="5">
        <f t="shared" si="36"/>
        <v>5.9447353663441577E-3</v>
      </c>
      <c r="E374" s="5">
        <f t="shared" si="38"/>
        <v>7.7583992680600429E-3</v>
      </c>
      <c r="F374" s="5">
        <f>B$6+B$7*E370+B$8*(H373*100)^2</f>
        <v>0.32897357981408809</v>
      </c>
      <c r="G374" s="8">
        <v>6.0544148354787558E-3</v>
      </c>
      <c r="H374" s="8">
        <f t="shared" si="39"/>
        <v>5.7356218478390652E-3</v>
      </c>
      <c r="I374" s="7">
        <f t="shared" si="37"/>
        <v>3.1879298763969055E-4</v>
      </c>
      <c r="J374" s="10">
        <f t="shared" si="40"/>
        <v>5.2654632413287855E-2</v>
      </c>
      <c r="K374" s="10">
        <f t="shared" si="41"/>
        <v>1.4896865150437755E-3</v>
      </c>
      <c r="AC374" s="12"/>
      <c r="AD374" s="13"/>
    </row>
    <row r="375" spans="1:30" x14ac:dyDescent="0.3">
      <c r="A375" s="17">
        <v>43118</v>
      </c>
      <c r="B375" s="18">
        <v>5.0743184852016067E-3</v>
      </c>
      <c r="C375" s="8">
        <f t="shared" si="35"/>
        <v>-8.0925681514798384E-2</v>
      </c>
      <c r="D375" s="5">
        <f t="shared" si="36"/>
        <v>6.548965928634581E-3</v>
      </c>
      <c r="E375" s="5">
        <f t="shared" si="38"/>
        <v>5.9447353663441577E-3</v>
      </c>
      <c r="F375" s="5">
        <f>B$6+B$7*E370+B$8*(H374*100)^2</f>
        <v>0.33075864081480016</v>
      </c>
      <c r="G375" s="8">
        <v>1.0161770703594072E-2</v>
      </c>
      <c r="H375" s="8">
        <f t="shared" si="39"/>
        <v>5.7511619766339407E-3</v>
      </c>
      <c r="I375" s="7">
        <f t="shared" si="37"/>
        <v>4.4106087269601317E-3</v>
      </c>
      <c r="J375" s="10">
        <f t="shared" si="40"/>
        <v>0.43403938699385952</v>
      </c>
      <c r="K375" s="10">
        <f t="shared" si="41"/>
        <v>0.19767661690105554</v>
      </c>
      <c r="AC375" s="12"/>
      <c r="AD375" s="13"/>
    </row>
    <row r="376" spans="1:30" x14ac:dyDescent="0.3">
      <c r="A376" s="17">
        <v>43119</v>
      </c>
      <c r="B376" s="18">
        <v>7.101412709006198E-3</v>
      </c>
      <c r="C376" s="8">
        <f t="shared" si="35"/>
        <v>-7.8898587290993791E-2</v>
      </c>
      <c r="D376" s="5">
        <f t="shared" si="36"/>
        <v>6.2249870765145668E-3</v>
      </c>
      <c r="E376" s="5">
        <f t="shared" si="38"/>
        <v>6.548965928634581E-3</v>
      </c>
      <c r="F376" s="5">
        <f>B$6+B$7*E370+B$8*(H375*100)^2</f>
        <v>0.33231503550132097</v>
      </c>
      <c r="G376" s="8">
        <v>6.0093636973720388E-3</v>
      </c>
      <c r="H376" s="8">
        <f t="shared" si="39"/>
        <v>5.764677228616716E-3</v>
      </c>
      <c r="I376" s="7">
        <f t="shared" si="37"/>
        <v>2.4468646875532279E-4</v>
      </c>
      <c r="J376" s="10">
        <f t="shared" si="40"/>
        <v>4.0717533682031411E-2</v>
      </c>
      <c r="K376" s="10">
        <f t="shared" si="41"/>
        <v>8.7611800107256776E-4</v>
      </c>
      <c r="AC376" s="12"/>
      <c r="AD376" s="13"/>
    </row>
    <row r="377" spans="1:30" x14ac:dyDescent="0.3">
      <c r="A377" s="17">
        <v>43122</v>
      </c>
      <c r="B377" s="18">
        <v>8.0335656078735565E-3</v>
      </c>
      <c r="C377" s="8">
        <f t="shared" si="35"/>
        <v>-7.7966434392126444E-2</v>
      </c>
      <c r="D377" s="5">
        <f t="shared" si="36"/>
        <v>6.0787648918217575E-3</v>
      </c>
      <c r="E377" s="5">
        <f t="shared" si="38"/>
        <v>6.2249870765145668E-3</v>
      </c>
      <c r="F377" s="5">
        <f>B$6+B$7*E370+B$8*(H376*100)^2</f>
        <v>0.33367205602849848</v>
      </c>
      <c r="G377" s="8">
        <v>5.3112479784497169E-3</v>
      </c>
      <c r="H377" s="8">
        <f t="shared" si="39"/>
        <v>5.7764353716500492E-3</v>
      </c>
      <c r="I377" s="7">
        <f t="shared" si="37"/>
        <v>4.6518739320033226E-4</v>
      </c>
      <c r="J377" s="10">
        <f t="shared" si="40"/>
        <v>8.7585327419811856E-2</v>
      </c>
      <c r="K377" s="10">
        <f t="shared" si="41"/>
        <v>3.4280294823845203E-3</v>
      </c>
      <c r="AC377" s="12"/>
      <c r="AD377" s="13"/>
    </row>
    <row r="378" spans="1:30" x14ac:dyDescent="0.3">
      <c r="A378" s="17">
        <v>43123</v>
      </c>
      <c r="B378" s="18">
        <v>9.507391448969997E-3</v>
      </c>
      <c r="C378" s="8">
        <f t="shared" si="35"/>
        <v>-7.6492608551029989E-2</v>
      </c>
      <c r="D378" s="5">
        <f t="shared" si="36"/>
        <v>5.851119162941106E-3</v>
      </c>
      <c r="E378" s="5">
        <f t="shared" si="38"/>
        <v>6.0787648918217575E-3</v>
      </c>
      <c r="F378" s="5">
        <f>B$6+B$7*E370+B$8*(H377*100)^2</f>
        <v>0.33485524222614443</v>
      </c>
      <c r="G378" s="8">
        <v>4.3597273332037787E-3</v>
      </c>
      <c r="H378" s="8">
        <f t="shared" si="39"/>
        <v>5.7866677995729501E-3</v>
      </c>
      <c r="I378" s="7">
        <f t="shared" si="37"/>
        <v>1.4269404663691714E-3</v>
      </c>
      <c r="J378" s="10">
        <f t="shared" si="40"/>
        <v>0.32730039227489333</v>
      </c>
      <c r="K378" s="10">
        <f t="shared" si="41"/>
        <v>3.6556053052127835E-2</v>
      </c>
      <c r="AC378" s="12"/>
      <c r="AD378" s="13"/>
    </row>
    <row r="379" spans="1:30" x14ac:dyDescent="0.3">
      <c r="A379" s="17">
        <v>43124</v>
      </c>
      <c r="B379" s="18">
        <v>5.9916103042574804E-4</v>
      </c>
      <c r="C379" s="8">
        <f t="shared" si="35"/>
        <v>-8.5400838969574247E-2</v>
      </c>
      <c r="D379" s="5">
        <f t="shared" si="36"/>
        <v>7.2933032967071511E-3</v>
      </c>
      <c r="E379" s="5">
        <f t="shared" si="38"/>
        <v>5.851119162941106E-3</v>
      </c>
      <c r="F379" s="5">
        <f>B$6+B$7*E370+B$8*(H378*100)^2</f>
        <v>0.33588686227187203</v>
      </c>
      <c r="G379" s="8">
        <v>4.2459441766836354E-3</v>
      </c>
      <c r="H379" s="8">
        <f t="shared" si="39"/>
        <v>5.7955747106898034E-3</v>
      </c>
      <c r="I379" s="7">
        <f t="shared" si="37"/>
        <v>1.549630534006168E-3</v>
      </c>
      <c r="J379" s="10">
        <f t="shared" si="40"/>
        <v>0.36496724156569871</v>
      </c>
      <c r="K379" s="10">
        <f t="shared" si="41"/>
        <v>4.374874409592433E-2</v>
      </c>
      <c r="AC379" s="12"/>
      <c r="AD379" s="13"/>
    </row>
    <row r="380" spans="1:30" x14ac:dyDescent="0.3">
      <c r="A380" s="17">
        <v>43125</v>
      </c>
      <c r="B380" s="18">
        <v>-3.0797978265468982E-3</v>
      </c>
      <c r="C380" s="8">
        <f t="shared" si="35"/>
        <v>-8.9079797826546889E-2</v>
      </c>
      <c r="D380" s="5">
        <f t="shared" si="36"/>
        <v>7.9352103808184686E-3</v>
      </c>
      <c r="E380" s="5">
        <f t="shared" si="38"/>
        <v>7.2933032967071511E-3</v>
      </c>
      <c r="F380" s="5">
        <f>B$6+B$7*E370+B$8*(H379*100)^2</f>
        <v>0.33678633178974193</v>
      </c>
      <c r="G380" s="8">
        <v>8.1944484646965712E-3</v>
      </c>
      <c r="H380" s="8">
        <f t="shared" si="39"/>
        <v>5.8033294908159568E-3</v>
      </c>
      <c r="I380" s="7">
        <f t="shared" si="37"/>
        <v>2.3911189738806144E-3</v>
      </c>
      <c r="J380" s="10">
        <f t="shared" si="40"/>
        <v>0.29179742653603402</v>
      </c>
      <c r="K380" s="10">
        <f t="shared" si="41"/>
        <v>6.7000263326116194E-2</v>
      </c>
      <c r="AC380" s="12"/>
      <c r="AD380" s="13"/>
    </row>
    <row r="381" spans="1:30" x14ac:dyDescent="0.3">
      <c r="A381" s="17">
        <v>43129</v>
      </c>
      <c r="B381" s="18">
        <v>6.4370943364011751E-3</v>
      </c>
      <c r="C381" s="8">
        <f t="shared" si="35"/>
        <v>-7.9562905663598818E-2</v>
      </c>
      <c r="D381" s="5">
        <f t="shared" si="36"/>
        <v>6.3302559576347249E-3</v>
      </c>
      <c r="E381" s="5">
        <f t="shared" si="38"/>
        <v>7.9352103808184686E-3</v>
      </c>
      <c r="F381" s="5">
        <f>B$6+B$7*E370+B$8*(H380*100)^2</f>
        <v>0.33757057926237272</v>
      </c>
      <c r="G381" s="8">
        <v>6.5307897180775995E-3</v>
      </c>
      <c r="H381" s="8">
        <f t="shared" si="39"/>
        <v>5.8100824371292072E-3</v>
      </c>
      <c r="I381" s="7">
        <f t="shared" si="37"/>
        <v>7.2070728094839227E-4</v>
      </c>
      <c r="J381" s="10">
        <f t="shared" si="40"/>
        <v>0.11035530342577611</v>
      </c>
      <c r="K381" s="10">
        <f t="shared" si="41"/>
        <v>7.1111302655781916E-3</v>
      </c>
      <c r="AC381" s="12"/>
      <c r="AD381" s="13"/>
    </row>
    <row r="382" spans="1:30" x14ac:dyDescent="0.3">
      <c r="A382" s="17">
        <v>43130</v>
      </c>
      <c r="B382" s="18">
        <v>-6.9007450204471056E-3</v>
      </c>
      <c r="C382" s="8">
        <f t="shared" si="35"/>
        <v>-9.2900745020447095E-2</v>
      </c>
      <c r="D382" s="5">
        <f t="shared" si="36"/>
        <v>8.6305484253541252E-3</v>
      </c>
      <c r="E382" s="5">
        <f t="shared" si="38"/>
        <v>6.3302559576347249E-3</v>
      </c>
      <c r="F382" s="5">
        <f>B$6+B$7*E370+B$8*(H381*100)^2</f>
        <v>0.33825436463375941</v>
      </c>
      <c r="G382" s="8">
        <v>4.0735765029593935E-3</v>
      </c>
      <c r="H382" s="8">
        <f t="shared" si="39"/>
        <v>5.8159639324342396E-3</v>
      </c>
      <c r="I382" s="7">
        <f t="shared" si="37"/>
        <v>1.7423874294748461E-3</v>
      </c>
      <c r="J382" s="10">
        <f t="shared" si="40"/>
        <v>0.42772915353597196</v>
      </c>
      <c r="K382" s="10">
        <f t="shared" si="41"/>
        <v>5.6498135780359782E-2</v>
      </c>
      <c r="AC382" s="12"/>
      <c r="AD382" s="13"/>
    </row>
    <row r="383" spans="1:30" x14ac:dyDescent="0.3">
      <c r="A383" s="17">
        <v>43131</v>
      </c>
      <c r="B383" s="18">
        <v>-1.9086708688591224E-3</v>
      </c>
      <c r="C383" s="8">
        <f t="shared" si="35"/>
        <v>-8.7908670868859118E-2</v>
      </c>
      <c r="D383" s="5">
        <f t="shared" si="36"/>
        <v>7.7279344139294E-3</v>
      </c>
      <c r="E383" s="5">
        <f t="shared" si="38"/>
        <v>8.6305484253541252E-3</v>
      </c>
      <c r="F383" s="5">
        <f>B$6+B$7*E370+B$8*(H382*100)^2</f>
        <v>0.33885055709907153</v>
      </c>
      <c r="G383" s="8">
        <v>4.8765767256276895E-3</v>
      </c>
      <c r="H383" s="8">
        <f t="shared" si="39"/>
        <v>5.8210871587622837E-3</v>
      </c>
      <c r="I383" s="7">
        <f t="shared" si="37"/>
        <v>9.4451043313459413E-4</v>
      </c>
      <c r="J383" s="10">
        <f t="shared" si="40"/>
        <v>0.19368308677908094</v>
      </c>
      <c r="K383" s="10">
        <f t="shared" si="41"/>
        <v>1.4786851351618946E-2</v>
      </c>
      <c r="AC383" s="12"/>
      <c r="AD383" s="13"/>
    </row>
    <row r="384" spans="1:30" x14ac:dyDescent="0.3">
      <c r="A384" s="17">
        <v>43132</v>
      </c>
      <c r="B384" s="18">
        <v>-1.6239884215831671E-3</v>
      </c>
      <c r="C384" s="8">
        <f t="shared" si="35"/>
        <v>-8.7623988421583157E-2</v>
      </c>
      <c r="D384" s="5">
        <f t="shared" si="36"/>
        <v>7.6779633469057388E-3</v>
      </c>
      <c r="E384" s="5">
        <f t="shared" si="38"/>
        <v>7.7279344139294E-3</v>
      </c>
      <c r="F384" s="5">
        <f>B$6+B$7*E370+B$8*(H383*100)^2</f>
        <v>0.3393703773095772</v>
      </c>
      <c r="G384" s="8">
        <v>1.4272315390306749E-2</v>
      </c>
      <c r="H384" s="8">
        <f t="shared" si="39"/>
        <v>5.8255504230036257E-3</v>
      </c>
      <c r="I384" s="7">
        <f t="shared" si="37"/>
        <v>8.4467649673031237E-3</v>
      </c>
      <c r="J384" s="10">
        <f t="shared" si="40"/>
        <v>0.59182863721186174</v>
      </c>
      <c r="K384" s="10">
        <f t="shared" si="41"/>
        <v>0.55388320990596629</v>
      </c>
      <c r="AC384" s="12"/>
      <c r="AD384" s="13"/>
    </row>
    <row r="385" spans="1:30" x14ac:dyDescent="0.3">
      <c r="A385" s="17">
        <v>43133</v>
      </c>
      <c r="B385" s="18">
        <v>-2.3669409901757157E-2</v>
      </c>
      <c r="C385" s="8">
        <f t="shared" si="35"/>
        <v>-0.10966940990175715</v>
      </c>
      <c r="D385" s="5">
        <f t="shared" si="36"/>
        <v>1.202737946819963E-2</v>
      </c>
      <c r="E385" s="5">
        <f t="shared" si="38"/>
        <v>7.6779633469057388E-3</v>
      </c>
      <c r="F385" s="5">
        <f>B$6+B$7*E370+B$8*(H384*100)^2</f>
        <v>0.3398236085511171</v>
      </c>
      <c r="G385" s="8">
        <v>1.1026185992879011E-2</v>
      </c>
      <c r="H385" s="8">
        <f t="shared" si="39"/>
        <v>5.8294391544222932E-3</v>
      </c>
      <c r="I385" s="7">
        <f t="shared" si="37"/>
        <v>5.1967468384567176E-3</v>
      </c>
      <c r="J385" s="10">
        <f t="shared" si="40"/>
        <v>0.47130955724970608</v>
      </c>
      <c r="K385" s="10">
        <f t="shared" si="41"/>
        <v>0.25411381290847723</v>
      </c>
      <c r="AC385" s="12"/>
      <c r="AD385" s="13"/>
    </row>
    <row r="386" spans="1:30" x14ac:dyDescent="0.3">
      <c r="A386" s="17">
        <v>43136</v>
      </c>
      <c r="B386" s="18">
        <v>-8.867789610763975E-3</v>
      </c>
      <c r="C386" s="8">
        <f t="shared" si="35"/>
        <v>-9.4867789610763975E-2</v>
      </c>
      <c r="D386" s="5">
        <f t="shared" si="36"/>
        <v>8.9998975056321765E-3</v>
      </c>
      <c r="E386" s="5">
        <f t="shared" si="38"/>
        <v>1.202737946819963E-2</v>
      </c>
      <c r="F386" s="5">
        <f>B$6+B$7*E370+B$8*(H385*100)^2</f>
        <v>0.34021878087061563</v>
      </c>
      <c r="G386" s="8">
        <v>1.2073954220931176E-2</v>
      </c>
      <c r="H386" s="8">
        <f t="shared" si="39"/>
        <v>5.8328276236368892E-3</v>
      </c>
      <c r="I386" s="7">
        <f t="shared" si="37"/>
        <v>6.2411265972942866E-3</v>
      </c>
      <c r="J386" s="10">
        <f t="shared" si="40"/>
        <v>0.51690825417200847</v>
      </c>
      <c r="K386" s="10">
        <f t="shared" si="41"/>
        <v>0.34245148488831556</v>
      </c>
      <c r="AC386" s="12"/>
      <c r="AD386" s="13"/>
    </row>
    <row r="387" spans="1:30" x14ac:dyDescent="0.3">
      <c r="A387" s="17">
        <v>43137</v>
      </c>
      <c r="B387" s="18">
        <v>-1.6278633753197908E-2</v>
      </c>
      <c r="C387" s="8">
        <f t="shared" si="35"/>
        <v>-0.1022786337531979</v>
      </c>
      <c r="D387" s="5">
        <f t="shared" si="36"/>
        <v>1.0460918922420792E-2</v>
      </c>
      <c r="E387" s="5">
        <f t="shared" si="38"/>
        <v>8.9998975056321765E-3</v>
      </c>
      <c r="F387" s="5">
        <f>B$6+B$7*E370+B$8*(H386*100)^2</f>
        <v>0.3405633316159864</v>
      </c>
      <c r="G387" s="8">
        <v>3.47801390462232E-2</v>
      </c>
      <c r="H387" s="8">
        <f t="shared" si="39"/>
        <v>5.8357804243818704E-3</v>
      </c>
      <c r="I387" s="7">
        <f t="shared" si="37"/>
        <v>2.8944358621841332E-2</v>
      </c>
      <c r="J387" s="10">
        <f t="shared" si="40"/>
        <v>0.83220939926013382</v>
      </c>
      <c r="K387" s="10">
        <f t="shared" si="41"/>
        <v>3.1747709016751235</v>
      </c>
      <c r="AC387" s="12"/>
      <c r="AD387" s="13"/>
    </row>
    <row r="388" spans="1:30" x14ac:dyDescent="0.3">
      <c r="A388" s="17">
        <v>43138</v>
      </c>
      <c r="B388" s="18">
        <v>-3.3167196089475075E-3</v>
      </c>
      <c r="C388" s="8">
        <f t="shared" si="35"/>
        <v>-8.9316719608947506E-2</v>
      </c>
      <c r="D388" s="5">
        <f t="shared" si="36"/>
        <v>7.9774764017033484E-3</v>
      </c>
      <c r="E388" s="5">
        <f t="shared" si="38"/>
        <v>1.0460918922420792E-2</v>
      </c>
      <c r="F388" s="5">
        <f>B$6+B$7*E370+B$8*(H387*100)^2</f>
        <v>0.34086374541087522</v>
      </c>
      <c r="G388" s="8">
        <v>1.4698035048026397E-2</v>
      </c>
      <c r="H388" s="8">
        <f t="shared" si="39"/>
        <v>5.8383537526504438E-3</v>
      </c>
      <c r="I388" s="7">
        <f t="shared" si="37"/>
        <v>8.8596812953759541E-3</v>
      </c>
      <c r="J388" s="10">
        <f t="shared" si="40"/>
        <v>0.60277998157077484</v>
      </c>
      <c r="K388" s="10">
        <f t="shared" si="41"/>
        <v>0.59423153536306939</v>
      </c>
      <c r="AC388" s="12"/>
      <c r="AD388" s="13"/>
    </row>
    <row r="389" spans="1:30" x14ac:dyDescent="0.3">
      <c r="A389" s="17">
        <v>43139</v>
      </c>
      <c r="B389" s="18">
        <v>9.648808816971461E-3</v>
      </c>
      <c r="C389" s="8">
        <f t="shared" si="35"/>
        <v>-7.6351191183028536E-2</v>
      </c>
      <c r="D389" s="5">
        <f t="shared" si="36"/>
        <v>5.8295043950673748E-3</v>
      </c>
      <c r="E389" s="5">
        <f t="shared" si="38"/>
        <v>7.9774764017033484E-3</v>
      </c>
      <c r="F389" s="5">
        <f>B$6+B$7*E370+B$8*(H388*100)^2</f>
        <v>0.34112567619863876</v>
      </c>
      <c r="G389" s="8">
        <v>1.0420217147894295E-2</v>
      </c>
      <c r="H389" s="8">
        <f t="shared" si="39"/>
        <v>5.8405965123319277E-3</v>
      </c>
      <c r="I389" s="7">
        <f t="shared" si="37"/>
        <v>4.579620635562367E-3</v>
      </c>
      <c r="J389" s="10">
        <f t="shared" si="40"/>
        <v>0.43949378122967536</v>
      </c>
      <c r="K389" s="10">
        <f t="shared" si="41"/>
        <v>0.20518658407994872</v>
      </c>
      <c r="AC389" s="12"/>
      <c r="AD389" s="13"/>
    </row>
    <row r="390" spans="1:30" x14ac:dyDescent="0.3">
      <c r="A390" s="17">
        <v>43140</v>
      </c>
      <c r="B390" s="18">
        <v>-1.190908132737231E-2</v>
      </c>
      <c r="C390" s="8">
        <f t="shared" si="35"/>
        <v>-9.7909081327372305E-2</v>
      </c>
      <c r="D390" s="5">
        <f t="shared" si="36"/>
        <v>9.5861882063700034E-3</v>
      </c>
      <c r="E390" s="5">
        <f t="shared" si="38"/>
        <v>5.8295043950673748E-3</v>
      </c>
      <c r="F390" s="5">
        <f>B$6+B$7*E370+B$8*(H389*100)^2</f>
        <v>0.34135405365248989</v>
      </c>
      <c r="G390" s="8">
        <v>1.2850895081736745E-2</v>
      </c>
      <c r="H390" s="8">
        <f t="shared" si="39"/>
        <v>5.8425512719401098E-3</v>
      </c>
      <c r="I390" s="7">
        <f t="shared" si="37"/>
        <v>7.0083438097966353E-3</v>
      </c>
      <c r="J390" s="10">
        <f t="shared" si="40"/>
        <v>0.54535841785500649</v>
      </c>
      <c r="K390" s="10">
        <f t="shared" si="41"/>
        <v>0.41128893878625594</v>
      </c>
      <c r="AC390" s="12"/>
      <c r="AD390" s="13"/>
    </row>
    <row r="391" spans="1:30" x14ac:dyDescent="0.3">
      <c r="A391" s="17">
        <v>43143</v>
      </c>
      <c r="B391" s="18">
        <v>8.629047684049344E-3</v>
      </c>
      <c r="C391" s="8">
        <f t="shared" si="35"/>
        <v>-7.7370952315950647E-2</v>
      </c>
      <c r="D391" s="5">
        <f t="shared" si="36"/>
        <v>5.9862642622771087E-3</v>
      </c>
      <c r="E391" s="5">
        <f t="shared" si="38"/>
        <v>9.5861882063700034E-3</v>
      </c>
      <c r="F391" s="5">
        <f>B$6+B$7*E370+B$8*(H390*100)^2</f>
        <v>0.34155317595450269</v>
      </c>
      <c r="G391" s="8">
        <v>7.2222793548160401E-3</v>
      </c>
      <c r="H391" s="8">
        <f t="shared" si="39"/>
        <v>5.8442550932903559E-3</v>
      </c>
      <c r="I391" s="7">
        <f t="shared" si="37"/>
        <v>1.3780242615256842E-3</v>
      </c>
      <c r="J391" s="10">
        <f t="shared" si="40"/>
        <v>0.19080184991830521</v>
      </c>
      <c r="K391" s="10">
        <f t="shared" si="41"/>
        <v>2.4079798373304762E-2</v>
      </c>
      <c r="AC391" s="12"/>
      <c r="AD391" s="13"/>
    </row>
    <row r="392" spans="1:30" x14ac:dyDescent="0.3">
      <c r="A392" s="17">
        <v>43145</v>
      </c>
      <c r="B392" s="18">
        <v>-4.2222409596585483E-3</v>
      </c>
      <c r="C392" s="8">
        <f t="shared" si="35"/>
        <v>-9.0222240959658542E-2</v>
      </c>
      <c r="D392" s="5">
        <f t="shared" si="36"/>
        <v>8.1400527637826882E-3</v>
      </c>
      <c r="E392" s="5">
        <f t="shared" si="38"/>
        <v>5.9862642622771087E-3</v>
      </c>
      <c r="F392" s="5">
        <f>B$6+B$7*E371+B$8*(H391*100)^2</f>
        <v>0.34168262883522554</v>
      </c>
      <c r="G392" s="8">
        <v>8.4825175585005325E-3</v>
      </c>
      <c r="H392" s="8">
        <f t="shared" si="39"/>
        <v>5.845362510873261E-3</v>
      </c>
      <c r="I392" s="7">
        <f t="shared" si="37"/>
        <v>2.6371550476272715E-3</v>
      </c>
      <c r="J392" s="10">
        <f t="shared" si="40"/>
        <v>0.31089296655619836</v>
      </c>
      <c r="K392" s="10">
        <f t="shared" si="41"/>
        <v>7.8794704930538639E-2</v>
      </c>
      <c r="AC392" s="12"/>
      <c r="AD392" s="13"/>
    </row>
    <row r="393" spans="1:30" x14ac:dyDescent="0.3">
      <c r="A393" s="17">
        <v>43146</v>
      </c>
      <c r="B393" s="18">
        <v>4.1347747730283678E-3</v>
      </c>
      <c r="C393" s="8">
        <f t="shared" si="35"/>
        <v>-8.1865225226971622E-2</v>
      </c>
      <c r="D393" s="5">
        <f t="shared" si="36"/>
        <v>6.7019151014627906E-3</v>
      </c>
      <c r="E393" s="5">
        <f t="shared" si="38"/>
        <v>8.1400527637826882E-3</v>
      </c>
      <c r="F393" s="5">
        <f>B$6+B$7*E393+B$8*(G392*100)^2</f>
        <v>0.67136266076860263</v>
      </c>
      <c r="G393" s="8">
        <v>7.8274127218753656E-3</v>
      </c>
      <c r="H393" s="8">
        <f t="shared" si="39"/>
        <v>8.193672319348649E-3</v>
      </c>
      <c r="I393" s="7">
        <f t="shared" si="37"/>
        <v>3.6625959747328338E-4</v>
      </c>
      <c r="J393" s="10">
        <f t="shared" si="40"/>
        <v>4.6791910748451175E-2</v>
      </c>
      <c r="K393" s="10">
        <f t="shared" si="41"/>
        <v>1.0298656677272255E-3</v>
      </c>
      <c r="AC393" s="12"/>
      <c r="AD393" s="13"/>
    </row>
    <row r="394" spans="1:30" x14ac:dyDescent="0.3">
      <c r="A394" s="17">
        <v>43147</v>
      </c>
      <c r="B394" s="18">
        <v>-8.3945583990214859E-3</v>
      </c>
      <c r="C394" s="8">
        <f t="shared" si="35"/>
        <v>-9.4394558399021472E-2</v>
      </c>
      <c r="D394" s="5">
        <f t="shared" si="36"/>
        <v>8.9103326553462755E-3</v>
      </c>
      <c r="E394" s="5">
        <f t="shared" si="38"/>
        <v>6.7019151014627906E-3</v>
      </c>
      <c r="F394" s="5">
        <f>B$6+B$7*E393+B$8*(H393*100)^2</f>
        <v>0.62936464978092466</v>
      </c>
      <c r="G394" s="8">
        <v>9.1461027709204817E-3</v>
      </c>
      <c r="H394" s="8">
        <f t="shared" si="39"/>
        <v>7.933250593425905E-3</v>
      </c>
      <c r="I394" s="7">
        <f t="shared" si="37"/>
        <v>1.2128521774945767E-3</v>
      </c>
      <c r="J394" s="10">
        <f t="shared" si="40"/>
        <v>0.13260863209964924</v>
      </c>
      <c r="K394" s="10">
        <f t="shared" si="41"/>
        <v>1.0617121719049383E-2</v>
      </c>
      <c r="AC394" s="12"/>
      <c r="AD394" s="13"/>
    </row>
    <row r="395" spans="1:30" x14ac:dyDescent="0.3">
      <c r="A395" s="17">
        <v>43150</v>
      </c>
      <c r="B395" s="18">
        <v>-6.966173869096451E-3</v>
      </c>
      <c r="C395" s="8">
        <f t="shared" si="35"/>
        <v>-9.2966173869096447E-2</v>
      </c>
      <c r="D395" s="5">
        <f t="shared" si="36"/>
        <v>8.642709483859071E-3</v>
      </c>
      <c r="E395" s="5">
        <f t="shared" si="38"/>
        <v>8.9103326553462755E-3</v>
      </c>
      <c r="F395" s="5">
        <f>B$6+B$7*E393+B$8*(H394*100)^2</f>
        <v>0.59274658400076807</v>
      </c>
      <c r="G395" s="8">
        <v>1.0577262390273217E-2</v>
      </c>
      <c r="H395" s="8">
        <f t="shared" si="39"/>
        <v>7.6990037277609369E-3</v>
      </c>
      <c r="I395" s="7">
        <f t="shared" si="37"/>
        <v>2.8782586625122801E-3</v>
      </c>
      <c r="J395" s="10">
        <f t="shared" si="40"/>
        <v>0.27211754387024645</v>
      </c>
      <c r="K395" s="10">
        <f t="shared" si="41"/>
        <v>5.6232491843044574E-2</v>
      </c>
      <c r="AC395" s="12"/>
      <c r="AD395" s="13"/>
    </row>
    <row r="396" spans="1:30" x14ac:dyDescent="0.3">
      <c r="A396" s="17">
        <v>43151</v>
      </c>
      <c r="B396" s="18">
        <v>-2.1064665660249877E-3</v>
      </c>
      <c r="C396" s="8">
        <f t="shared" ref="C396:C459" si="42">B396-B$5</f>
        <v>-8.8106466566024985E-2</v>
      </c>
      <c r="D396" s="5">
        <f t="shared" ref="D396:D459" si="43">C396^2</f>
        <v>7.762749450750079E-3</v>
      </c>
      <c r="E396" s="5">
        <f t="shared" si="38"/>
        <v>8.642709483859071E-3</v>
      </c>
      <c r="F396" s="5">
        <f>B$6+B$7*E393+B$8*(H395*100)^2</f>
        <v>0.56081929244704964</v>
      </c>
      <c r="G396" s="8">
        <v>6.3524531755132074E-3</v>
      </c>
      <c r="H396" s="8">
        <f t="shared" si="39"/>
        <v>7.4887869007406634E-3</v>
      </c>
      <c r="I396" s="7">
        <f t="shared" si="37"/>
        <v>1.136333725227456E-3</v>
      </c>
      <c r="J396" s="10">
        <f t="shared" si="40"/>
        <v>0.17888108638213659</v>
      </c>
      <c r="K396" s="10">
        <f t="shared" si="41"/>
        <v>1.2827732908429645E-2</v>
      </c>
      <c r="AC396" s="12"/>
      <c r="AD396" s="13"/>
    </row>
    <row r="397" spans="1:30" x14ac:dyDescent="0.3">
      <c r="A397" s="17">
        <v>43152</v>
      </c>
      <c r="B397" s="18">
        <v>4.1827677422490803E-3</v>
      </c>
      <c r="C397" s="8">
        <f t="shared" si="42"/>
        <v>-8.1817232257750908E-2</v>
      </c>
      <c r="D397" s="5">
        <f t="shared" si="43"/>
        <v>6.6940594943187557E-3</v>
      </c>
      <c r="E397" s="5">
        <f t="shared" si="38"/>
        <v>7.762749450750079E-3</v>
      </c>
      <c r="F397" s="5">
        <f>B$6+B$7*E393+B$8*(H396*100)^2</f>
        <v>0.53298188694136239</v>
      </c>
      <c r="G397" s="8">
        <v>5.2440922974775787E-3</v>
      </c>
      <c r="H397" s="8">
        <f t="shared" si="39"/>
        <v>7.3005608479168394E-3</v>
      </c>
      <c r="I397" s="7">
        <f t="shared" ref="I397:I460" si="44">SQRT((G397-H397)^2)</f>
        <v>2.0564685504392607E-3</v>
      </c>
      <c r="J397" s="10">
        <f t="shared" si="40"/>
        <v>0.39214957208675122</v>
      </c>
      <c r="K397" s="10">
        <f t="shared" si="41"/>
        <v>4.9162628280224885E-2</v>
      </c>
      <c r="AC397" s="12"/>
      <c r="AD397" s="13"/>
    </row>
    <row r="398" spans="1:30" x14ac:dyDescent="0.3">
      <c r="A398" s="17">
        <v>43153</v>
      </c>
      <c r="B398" s="18">
        <v>-7.495637709889364E-4</v>
      </c>
      <c r="C398" s="8">
        <f t="shared" si="42"/>
        <v>-8.6749563770988927E-2</v>
      </c>
      <c r="D398" s="5">
        <f t="shared" si="43"/>
        <v>7.5254868144568748E-3</v>
      </c>
      <c r="E398" s="5">
        <f t="shared" ref="E398:E461" si="45">D397</f>
        <v>6.6940594943187557E-3</v>
      </c>
      <c r="F398" s="5">
        <f>B$6+B$7*E393+B$8*(H397*100)^2</f>
        <v>0.50871045308095375</v>
      </c>
      <c r="G398" s="8">
        <v>3.8272113288564075E-3</v>
      </c>
      <c r="H398" s="8">
        <f t="shared" ref="H398:H461" si="46">SQRT(F398)/100</f>
        <v>7.1323940796968986E-3</v>
      </c>
      <c r="I398" s="7">
        <f t="shared" si="44"/>
        <v>3.3051827508404912E-3</v>
      </c>
      <c r="J398" s="10">
        <f t="shared" ref="J398:J461" si="47">ABS(G398-H398)/G398</f>
        <v>0.86360079620377239</v>
      </c>
      <c r="K398" s="10">
        <f t="shared" ref="K398:K461" si="48">G398/H398-LN(G398/H398)-1</f>
        <v>0.15910613496144688</v>
      </c>
      <c r="AC398" s="12"/>
      <c r="AD398" s="13"/>
    </row>
    <row r="399" spans="1:30" x14ac:dyDescent="0.3">
      <c r="A399" s="17">
        <v>43154</v>
      </c>
      <c r="B399" s="18">
        <v>9.4950863903391566E-3</v>
      </c>
      <c r="C399" s="8">
        <f t="shared" si="42"/>
        <v>-7.650491360966083E-2</v>
      </c>
      <c r="D399" s="5">
        <f t="shared" si="43"/>
        <v>5.8530018064216665E-3</v>
      </c>
      <c r="E399" s="5">
        <f t="shared" si="45"/>
        <v>7.5254868144568748E-3</v>
      </c>
      <c r="F399" s="5">
        <f>B$6+B$7*E393+B$8*(H398*100)^2</f>
        <v>0.48754818989806348</v>
      </c>
      <c r="G399" s="8">
        <v>4.3030319208988395E-3</v>
      </c>
      <c r="H399" s="8">
        <f t="shared" si="46"/>
        <v>6.9824651083844561E-3</v>
      </c>
      <c r="I399" s="7">
        <f t="shared" si="44"/>
        <v>2.6794331874856166E-3</v>
      </c>
      <c r="J399" s="10">
        <f t="shared" si="47"/>
        <v>0.62268494325413293</v>
      </c>
      <c r="K399" s="10">
        <f t="shared" si="48"/>
        <v>0.10034472374622383</v>
      </c>
      <c r="AC399" s="12"/>
      <c r="AD399" s="13"/>
    </row>
    <row r="400" spans="1:30" x14ac:dyDescent="0.3">
      <c r="A400" s="17">
        <v>43157</v>
      </c>
      <c r="B400" s="18">
        <v>8.8529770503726606E-3</v>
      </c>
      <c r="C400" s="8">
        <f t="shared" si="42"/>
        <v>-7.7147022949627331E-2</v>
      </c>
      <c r="D400" s="5">
        <f t="shared" si="43"/>
        <v>5.951663149990326E-3</v>
      </c>
      <c r="E400" s="5">
        <f t="shared" si="45"/>
        <v>5.8530018064216665E-3</v>
      </c>
      <c r="F400" s="5">
        <f>B$6+B$7*E393+B$8*(H399*100)^2</f>
        <v>0.46909681262890146</v>
      </c>
      <c r="G400" s="8">
        <v>4.352196649727403E-3</v>
      </c>
      <c r="H400" s="8">
        <f t="shared" si="46"/>
        <v>6.8490642618455654E-3</v>
      </c>
      <c r="I400" s="7">
        <f t="shared" si="44"/>
        <v>2.4968676121181624E-3</v>
      </c>
      <c r="J400" s="10">
        <f t="shared" si="47"/>
        <v>0.57370284779630809</v>
      </c>
      <c r="K400" s="10">
        <f t="shared" si="48"/>
        <v>8.8875323643371917E-2</v>
      </c>
      <c r="AC400" s="12"/>
      <c r="AD400" s="13"/>
    </row>
    <row r="401" spans="1:30" x14ac:dyDescent="0.3">
      <c r="A401" s="17">
        <v>43158</v>
      </c>
      <c r="B401" s="18">
        <v>-2.8886859222392539E-3</v>
      </c>
      <c r="C401" s="8">
        <f t="shared" si="42"/>
        <v>-8.8888685922239252E-2</v>
      </c>
      <c r="D401" s="5">
        <f t="shared" si="43"/>
        <v>7.901198484982495E-3</v>
      </c>
      <c r="E401" s="5">
        <f t="shared" si="45"/>
        <v>5.951663149990326E-3</v>
      </c>
      <c r="F401" s="5">
        <f>B$6+B$7*E393+B$8*(H400*100)^2</f>
        <v>0.45300905678791903</v>
      </c>
      <c r="G401" s="8">
        <v>5.6258531017059858E-3</v>
      </c>
      <c r="H401" s="8">
        <f t="shared" si="46"/>
        <v>6.7305947492619037E-3</v>
      </c>
      <c r="I401" s="7">
        <f t="shared" si="44"/>
        <v>1.104741647555918E-3</v>
      </c>
      <c r="J401" s="10">
        <f t="shared" si="47"/>
        <v>0.19636873334302235</v>
      </c>
      <c r="K401" s="10">
        <f t="shared" si="48"/>
        <v>1.5153613777321162E-2</v>
      </c>
      <c r="AC401" s="12"/>
      <c r="AD401" s="13"/>
    </row>
    <row r="402" spans="1:30" x14ac:dyDescent="0.3">
      <c r="A402" s="17">
        <v>43159</v>
      </c>
      <c r="B402" s="18">
        <v>-4.7380956741945842E-3</v>
      </c>
      <c r="C402" s="8">
        <f t="shared" si="42"/>
        <v>-9.073809567419458E-2</v>
      </c>
      <c r="D402" s="5">
        <f t="shared" si="43"/>
        <v>8.23340200657929E-3</v>
      </c>
      <c r="E402" s="5">
        <f t="shared" si="45"/>
        <v>7.901198484982495E-3</v>
      </c>
      <c r="F402" s="5">
        <f>B$6+B$7*E393+B$8*(H401*100)^2</f>
        <v>0.43898214247016648</v>
      </c>
      <c r="G402" s="8">
        <v>7.0787335847536026E-3</v>
      </c>
      <c r="H402" s="8">
        <f t="shared" si="46"/>
        <v>6.6255727486019388E-3</v>
      </c>
      <c r="I402" s="7">
        <f t="shared" si="44"/>
        <v>4.5316083615166373E-4</v>
      </c>
      <c r="J402" s="10">
        <f t="shared" si="47"/>
        <v>6.4017218719418359E-2</v>
      </c>
      <c r="K402" s="10">
        <f t="shared" si="48"/>
        <v>2.2375239146616988E-3</v>
      </c>
      <c r="AC402" s="12"/>
      <c r="AD402" s="13"/>
    </row>
    <row r="403" spans="1:30" x14ac:dyDescent="0.3">
      <c r="A403" s="17">
        <v>43160</v>
      </c>
      <c r="B403" s="18">
        <v>-4.0186390350103289E-3</v>
      </c>
      <c r="C403" s="8">
        <f t="shared" si="42"/>
        <v>-9.0018639035010325E-2</v>
      </c>
      <c r="D403" s="5">
        <f t="shared" si="43"/>
        <v>8.1033553737154852E-3</v>
      </c>
      <c r="E403" s="5">
        <f t="shared" si="45"/>
        <v>8.23340200657929E-3</v>
      </c>
      <c r="F403" s="5">
        <f>B$6+B$7*E393+B$8*(H402*100)^2</f>
        <v>0.42675207587651809</v>
      </c>
      <c r="G403" s="8">
        <v>5.3709125768618433E-3</v>
      </c>
      <c r="H403" s="8">
        <f t="shared" si="46"/>
        <v>6.5326263927804572E-3</v>
      </c>
      <c r="I403" s="7">
        <f t="shared" si="44"/>
        <v>1.1617138159186139E-3</v>
      </c>
      <c r="J403" s="10">
        <f t="shared" si="47"/>
        <v>0.21629728640963816</v>
      </c>
      <c r="K403" s="10">
        <f t="shared" si="48"/>
        <v>1.7978651040258864E-2</v>
      </c>
      <c r="AC403" s="12"/>
      <c r="AD403" s="13"/>
    </row>
    <row r="404" spans="1:30" x14ac:dyDescent="0.3">
      <c r="A404" s="17">
        <v>43164</v>
      </c>
      <c r="B404" s="18">
        <v>-8.8551596189001634E-3</v>
      </c>
      <c r="C404" s="8">
        <f t="shared" si="42"/>
        <v>-9.4855159618900162E-2</v>
      </c>
      <c r="D404" s="5">
        <f t="shared" si="43"/>
        <v>8.9975013063270277E-3</v>
      </c>
      <c r="E404" s="5">
        <f t="shared" si="45"/>
        <v>8.1033553737154852E-3</v>
      </c>
      <c r="F404" s="5">
        <f>B$6+B$7*E393+B$8*(H403*100)^2</f>
        <v>0.41608868081351602</v>
      </c>
      <c r="G404" s="8">
        <v>6.1025322646046428E-3</v>
      </c>
      <c r="H404" s="8">
        <f t="shared" si="46"/>
        <v>6.4504936308279227E-3</v>
      </c>
      <c r="I404" s="7">
        <f t="shared" si="44"/>
        <v>3.4796136622327993E-4</v>
      </c>
      <c r="J404" s="10">
        <f t="shared" si="47"/>
        <v>5.7019176816400313E-2</v>
      </c>
      <c r="K404" s="10">
        <f t="shared" si="48"/>
        <v>1.5094791569274513E-3</v>
      </c>
      <c r="AC404" s="12"/>
      <c r="AD404" s="13"/>
    </row>
    <row r="405" spans="1:30" x14ac:dyDescent="0.3">
      <c r="A405" s="17">
        <v>43165</v>
      </c>
      <c r="B405" s="18">
        <v>-1.2811285694800341E-2</v>
      </c>
      <c r="C405" s="8">
        <f t="shared" si="42"/>
        <v>-9.8811285694800327E-2</v>
      </c>
      <c r="D405" s="5">
        <f t="shared" si="43"/>
        <v>9.7636701806594513E-3</v>
      </c>
      <c r="E405" s="5">
        <f t="shared" si="45"/>
        <v>8.9975013063270277E-3</v>
      </c>
      <c r="F405" s="5">
        <f>B$6+B$7*E393+B$8*(H404*100)^2</f>
        <v>0.40679126665808446</v>
      </c>
      <c r="G405" s="8">
        <v>1.4924032197462623E-2</v>
      </c>
      <c r="H405" s="8">
        <f t="shared" si="46"/>
        <v>6.3780190236317454E-3</v>
      </c>
      <c r="I405" s="7">
        <f t="shared" si="44"/>
        <v>8.5460131738308784E-3</v>
      </c>
      <c r="J405" s="10">
        <f t="shared" si="47"/>
        <v>0.57263432970104877</v>
      </c>
      <c r="K405" s="10">
        <f t="shared" si="48"/>
        <v>0.48980127718183208</v>
      </c>
      <c r="AC405" s="12"/>
      <c r="AD405" s="13"/>
    </row>
    <row r="406" spans="1:30" x14ac:dyDescent="0.3">
      <c r="A406" s="17">
        <v>43166</v>
      </c>
      <c r="B406" s="18">
        <v>-8.5639750913993912E-3</v>
      </c>
      <c r="C406" s="8">
        <f t="shared" si="42"/>
        <v>-9.4563975091399383E-2</v>
      </c>
      <c r="D406" s="5">
        <f t="shared" si="43"/>
        <v>8.9423453850868036E-3</v>
      </c>
      <c r="E406" s="5">
        <f t="shared" si="45"/>
        <v>9.7636701806594513E-3</v>
      </c>
      <c r="F406" s="5">
        <f>B$6+B$7*E393+B$8*(H405*100)^2</f>
        <v>0.39868485125596376</v>
      </c>
      <c r="G406" s="8">
        <v>5.5407907529654151E-3</v>
      </c>
      <c r="H406" s="8">
        <f t="shared" si="46"/>
        <v>6.3141495963903458E-3</v>
      </c>
      <c r="I406" s="7">
        <f t="shared" si="44"/>
        <v>7.7335884342493062E-4</v>
      </c>
      <c r="J406" s="10">
        <f t="shared" si="47"/>
        <v>0.13957553676089124</v>
      </c>
      <c r="K406" s="10">
        <f t="shared" si="48"/>
        <v>8.1755716873539441E-3</v>
      </c>
      <c r="AC406" s="12"/>
      <c r="AD406" s="13"/>
    </row>
    <row r="407" spans="1:30" x14ac:dyDescent="0.3">
      <c r="A407" s="17">
        <v>43167</v>
      </c>
      <c r="B407" s="18">
        <v>9.5950754712879338E-3</v>
      </c>
      <c r="C407" s="8">
        <f t="shared" si="42"/>
        <v>-7.6404924528712059E-2</v>
      </c>
      <c r="D407" s="5">
        <f t="shared" si="43"/>
        <v>5.8377124922381861E-3</v>
      </c>
      <c r="E407" s="5">
        <f t="shared" si="45"/>
        <v>8.9423453850868036E-3</v>
      </c>
      <c r="F407" s="5">
        <f>B$6+B$7*E393+B$8*(H406*100)^2</f>
        <v>0.39161686766685466</v>
      </c>
      <c r="G407" s="8">
        <v>1.0295619984094567E-2</v>
      </c>
      <c r="H407" s="8">
        <f t="shared" si="46"/>
        <v>6.257929910656196E-3</v>
      </c>
      <c r="I407" s="7">
        <f t="shared" si="44"/>
        <v>4.0376900734383709E-3</v>
      </c>
      <c r="J407" s="10">
        <f t="shared" si="47"/>
        <v>0.39217551538188983</v>
      </c>
      <c r="K407" s="10">
        <f t="shared" si="48"/>
        <v>0.14734266096567872</v>
      </c>
      <c r="AC407" s="12"/>
      <c r="AD407" s="13"/>
    </row>
    <row r="408" spans="1:30" x14ac:dyDescent="0.3">
      <c r="A408" s="17">
        <v>43168</v>
      </c>
      <c r="B408" s="18">
        <v>-1.3330499031412319E-3</v>
      </c>
      <c r="C408" s="8">
        <f t="shared" si="42"/>
        <v>-8.7333049903141224E-2</v>
      </c>
      <c r="D408" s="5">
        <f t="shared" si="43"/>
        <v>7.6270616053845551E-3</v>
      </c>
      <c r="E408" s="5">
        <f t="shared" si="45"/>
        <v>5.8377124922381861E-3</v>
      </c>
      <c r="F408" s="5">
        <f>B$6+B$7*E393+B$8*(H407*100)^2</f>
        <v>0.38545429277551047</v>
      </c>
      <c r="G408" s="8">
        <v>5.6358278637233632E-3</v>
      </c>
      <c r="H408" s="8">
        <f t="shared" si="46"/>
        <v>6.2084965392235703E-3</v>
      </c>
      <c r="I408" s="7">
        <f t="shared" si="44"/>
        <v>5.7266867550020712E-4</v>
      </c>
      <c r="J408" s="10">
        <f t="shared" si="47"/>
        <v>0.10161216583394159</v>
      </c>
      <c r="K408" s="10">
        <f t="shared" si="48"/>
        <v>4.5352026583225236E-3</v>
      </c>
      <c r="AC408" s="12"/>
      <c r="AD408" s="13"/>
    </row>
    <row r="409" spans="1:30" x14ac:dyDescent="0.3">
      <c r="A409" s="17">
        <v>43171</v>
      </c>
      <c r="B409" s="18">
        <v>1.8172312225703539E-2</v>
      </c>
      <c r="C409" s="8">
        <f t="shared" si="42"/>
        <v>-6.7827687774296458E-2</v>
      </c>
      <c r="D409" s="5">
        <f t="shared" si="43"/>
        <v>4.6005952288074451E-3</v>
      </c>
      <c r="E409" s="5">
        <f t="shared" si="45"/>
        <v>7.6270616053845551E-3</v>
      </c>
      <c r="F409" s="5">
        <f>B$6+B$7*E393+B$8*(H408*100)^2</f>
        <v>0.38008114372774748</v>
      </c>
      <c r="G409" s="8">
        <v>8.0982630783756615E-3</v>
      </c>
      <c r="H409" s="8">
        <f t="shared" si="46"/>
        <v>6.1650721303789105E-3</v>
      </c>
      <c r="I409" s="7">
        <f t="shared" si="44"/>
        <v>1.933190947996751E-3</v>
      </c>
      <c r="J409" s="10">
        <f t="shared" si="47"/>
        <v>0.23871673830390155</v>
      </c>
      <c r="K409" s="10">
        <f t="shared" si="48"/>
        <v>4.0821737878748099E-2</v>
      </c>
      <c r="AC409" s="12"/>
      <c r="AD409" s="13"/>
    </row>
    <row r="410" spans="1:30" x14ac:dyDescent="0.3">
      <c r="A410" s="17">
        <v>43172</v>
      </c>
      <c r="B410" s="18">
        <v>-1.8048077647406394E-3</v>
      </c>
      <c r="C410" s="8">
        <f t="shared" si="42"/>
        <v>-8.7804807764740631E-2</v>
      </c>
      <c r="D410" s="5">
        <f t="shared" si="43"/>
        <v>7.7096842666030561E-3</v>
      </c>
      <c r="E410" s="5">
        <f t="shared" si="45"/>
        <v>4.6005952288074451E-3</v>
      </c>
      <c r="F410" s="5">
        <f>B$6+B$7*E393+B$8*(H409*100)^2</f>
        <v>0.37539629507300298</v>
      </c>
      <c r="G410" s="8">
        <v>7.7953381819653497E-3</v>
      </c>
      <c r="H410" s="8">
        <f t="shared" si="46"/>
        <v>6.1269592382600605E-3</v>
      </c>
      <c r="I410" s="7">
        <f t="shared" si="44"/>
        <v>1.6683789437052891E-3</v>
      </c>
      <c r="J410" s="10">
        <f t="shared" si="47"/>
        <v>0.2140226510717794</v>
      </c>
      <c r="K410" s="10">
        <f t="shared" si="48"/>
        <v>3.1473991296717685E-2</v>
      </c>
      <c r="AC410" s="12"/>
      <c r="AD410" s="13"/>
    </row>
    <row r="411" spans="1:30" x14ac:dyDescent="0.3">
      <c r="A411" s="17">
        <v>43173</v>
      </c>
      <c r="B411" s="18">
        <v>-6.2172215108968515E-4</v>
      </c>
      <c r="C411" s="8">
        <f t="shared" si="42"/>
        <v>-8.6621722151089681E-2</v>
      </c>
      <c r="D411" s="5">
        <f t="shared" si="43"/>
        <v>7.5033227484205805E-3</v>
      </c>
      <c r="E411" s="5">
        <f t="shared" si="45"/>
        <v>7.7096842666030561E-3</v>
      </c>
      <c r="F411" s="5">
        <f>B$6+B$7*E393+B$8*(H410*100)^2</f>
        <v>0.37131157553093119</v>
      </c>
      <c r="G411" s="8">
        <v>6.940233206421521E-3</v>
      </c>
      <c r="H411" s="8">
        <f t="shared" si="46"/>
        <v>6.0935340774539958E-3</v>
      </c>
      <c r="I411" s="7">
        <f t="shared" si="44"/>
        <v>8.4669912896752526E-4</v>
      </c>
      <c r="J411" s="10">
        <f t="shared" si="47"/>
        <v>0.12199865678636106</v>
      </c>
      <c r="K411" s="10">
        <f t="shared" si="48"/>
        <v>8.8432660867736601E-3</v>
      </c>
      <c r="AC411" s="12"/>
      <c r="AD411" s="13"/>
    </row>
    <row r="412" spans="1:30" x14ac:dyDescent="0.3">
      <c r="A412" s="17">
        <v>43174</v>
      </c>
      <c r="B412" s="18">
        <v>-4.4489521644723749E-3</v>
      </c>
      <c r="C412" s="8">
        <f t="shared" si="42"/>
        <v>-9.0448952164472365E-2</v>
      </c>
      <c r="D412" s="5">
        <f t="shared" si="43"/>
        <v>8.1810129476510094E-3</v>
      </c>
      <c r="E412" s="5">
        <f t="shared" si="45"/>
        <v>7.5033227484205805E-3</v>
      </c>
      <c r="F412" s="5">
        <f>B$6+B$7*E393+B$8*(H411*100)^2</f>
        <v>0.36775010856219881</v>
      </c>
      <c r="G412" s="8">
        <v>3.7148311326953682E-3</v>
      </c>
      <c r="H412" s="8">
        <f t="shared" si="46"/>
        <v>6.0642403362844944E-3</v>
      </c>
      <c r="I412" s="7">
        <f t="shared" si="44"/>
        <v>2.3494092035891262E-3</v>
      </c>
      <c r="J412" s="10">
        <f t="shared" si="47"/>
        <v>0.63244037741345904</v>
      </c>
      <c r="K412" s="10">
        <f t="shared" si="48"/>
        <v>0.10265585929971954</v>
      </c>
      <c r="AC412" s="12"/>
      <c r="AD412" s="13"/>
    </row>
    <row r="413" spans="1:30" x14ac:dyDescent="0.3">
      <c r="A413" s="17">
        <v>43175</v>
      </c>
      <c r="B413" s="18">
        <v>-1.5241914383393066E-2</v>
      </c>
      <c r="C413" s="8">
        <f t="shared" si="42"/>
        <v>-0.10124191438339306</v>
      </c>
      <c r="D413" s="5">
        <f t="shared" si="43"/>
        <v>1.024992522801429E-2</v>
      </c>
      <c r="E413" s="5">
        <f t="shared" si="45"/>
        <v>8.1810129476510094E-3</v>
      </c>
      <c r="F413" s="5">
        <f>B$6+B$7*E393+B$8*(H412*100)^2</f>
        <v>0.36464486551216102</v>
      </c>
      <c r="G413" s="8">
        <v>7.7725155125082683E-3</v>
      </c>
      <c r="H413" s="8">
        <f t="shared" si="46"/>
        <v>6.0385831575971612E-3</v>
      </c>
      <c r="I413" s="7">
        <f t="shared" si="44"/>
        <v>1.7339323549111071E-3</v>
      </c>
      <c r="J413" s="10">
        <f t="shared" si="47"/>
        <v>0.2230850941526844</v>
      </c>
      <c r="K413" s="10">
        <f t="shared" si="48"/>
        <v>3.4717799141660954E-2</v>
      </c>
      <c r="AC413" s="12"/>
      <c r="AD413" s="13"/>
    </row>
    <row r="414" spans="1:30" x14ac:dyDescent="0.3">
      <c r="A414" s="17">
        <v>43178</v>
      </c>
      <c r="B414" s="18">
        <v>-7.6515431921266551E-3</v>
      </c>
      <c r="C414" s="8">
        <f t="shared" si="42"/>
        <v>-9.3651543192126652E-2</v>
      </c>
      <c r="D414" s="5">
        <f t="shared" si="43"/>
        <v>8.7706115422667638E-3</v>
      </c>
      <c r="E414" s="5">
        <f t="shared" si="45"/>
        <v>1.024992522801429E-2</v>
      </c>
      <c r="F414" s="5">
        <f>B$6+B$7*E393+B$8*(H413*100)^2</f>
        <v>0.36193740409683317</v>
      </c>
      <c r="G414" s="8">
        <v>6.8658594957228397E-3</v>
      </c>
      <c r="H414" s="8">
        <f t="shared" si="46"/>
        <v>6.0161233705504514E-3</v>
      </c>
      <c r="I414" s="7">
        <f t="shared" si="44"/>
        <v>8.4973612517238832E-4</v>
      </c>
      <c r="J414" s="10">
        <f t="shared" si="47"/>
        <v>0.12376252757600713</v>
      </c>
      <c r="K414" s="10">
        <f t="shared" si="48"/>
        <v>9.1249974203639894E-3</v>
      </c>
      <c r="AC414" s="12"/>
      <c r="AD414" s="13"/>
    </row>
    <row r="415" spans="1:30" x14ac:dyDescent="0.3">
      <c r="A415" s="17">
        <v>43179</v>
      </c>
      <c r="B415" s="18">
        <v>2.2342471646408456E-3</v>
      </c>
      <c r="C415" s="8">
        <f t="shared" si="42"/>
        <v>-8.3765752835359142E-2</v>
      </c>
      <c r="D415" s="5">
        <f t="shared" si="43"/>
        <v>7.0167013480744783E-3</v>
      </c>
      <c r="E415" s="5">
        <f t="shared" si="45"/>
        <v>8.7706115422667638E-3</v>
      </c>
      <c r="F415" s="5">
        <f>B$6+B$7*E394+B$8*(H414*100)^2</f>
        <v>0.35941713520829127</v>
      </c>
      <c r="G415" s="8">
        <v>5.6916161889755115E-3</v>
      </c>
      <c r="H415" s="8">
        <f t="shared" si="46"/>
        <v>5.9951408257712443E-3</v>
      </c>
      <c r="I415" s="7">
        <f t="shared" si="44"/>
        <v>3.0352463679573279E-4</v>
      </c>
      <c r="J415" s="10">
        <f t="shared" si="47"/>
        <v>5.3328374000982504E-2</v>
      </c>
      <c r="K415" s="10">
        <f t="shared" si="48"/>
        <v>1.3265891570310995E-3</v>
      </c>
      <c r="AC415" s="12"/>
      <c r="AD415" s="13"/>
    </row>
    <row r="416" spans="1:30" x14ac:dyDescent="0.3">
      <c r="A416" s="17">
        <v>43180</v>
      </c>
      <c r="B416" s="18">
        <v>4.2163004494781779E-3</v>
      </c>
      <c r="C416" s="8">
        <f t="shared" si="42"/>
        <v>-8.178369955052181E-2</v>
      </c>
      <c r="D416" s="5">
        <f t="shared" si="43"/>
        <v>6.6885735121700214E-3</v>
      </c>
      <c r="E416" s="5">
        <f t="shared" si="45"/>
        <v>7.0167013480744783E-3</v>
      </c>
      <c r="F416" s="5">
        <f>B$6+B$7*E416+B$8*(G415*100)^2</f>
        <v>0.32632645438233648</v>
      </c>
      <c r="G416" s="8">
        <v>7.3571156903730972E-3</v>
      </c>
      <c r="H416" s="8">
        <f t="shared" si="46"/>
        <v>5.7124990536746387E-3</v>
      </c>
      <c r="I416" s="7">
        <f t="shared" si="44"/>
        <v>1.6446166366984585E-3</v>
      </c>
      <c r="J416" s="10">
        <f t="shared" si="47"/>
        <v>0.2235409508172429</v>
      </c>
      <c r="K416" s="10">
        <f t="shared" si="48"/>
        <v>3.488655172706534E-2</v>
      </c>
      <c r="AC416" s="12"/>
      <c r="AD416" s="13"/>
    </row>
    <row r="417" spans="1:30" x14ac:dyDescent="0.3">
      <c r="A417" s="17">
        <v>43181</v>
      </c>
      <c r="B417" s="18">
        <v>-3.9281981491534317E-3</v>
      </c>
      <c r="C417" s="8">
        <f t="shared" si="42"/>
        <v>-8.9928198149153427E-2</v>
      </c>
      <c r="D417" s="5">
        <f t="shared" si="43"/>
        <v>8.0870808223534024E-3</v>
      </c>
      <c r="E417" s="5">
        <f t="shared" si="45"/>
        <v>6.6885735121700214E-3</v>
      </c>
      <c r="F417" s="5">
        <f>B$6+B$7*E416+B$8*(H416*100)^2</f>
        <v>0.32840288942559537</v>
      </c>
      <c r="G417" s="8">
        <v>5.8375327007349626E-3</v>
      </c>
      <c r="H417" s="8">
        <f t="shared" si="46"/>
        <v>5.7306447231144537E-3</v>
      </c>
      <c r="I417" s="7">
        <f t="shared" si="44"/>
        <v>1.0688797762050881E-4</v>
      </c>
      <c r="J417" s="10">
        <f t="shared" si="47"/>
        <v>1.8310471752398284E-2</v>
      </c>
      <c r="K417" s="10">
        <f t="shared" si="48"/>
        <v>1.7181534846688606E-4</v>
      </c>
      <c r="AC417" s="12"/>
      <c r="AD417" s="13"/>
    </row>
    <row r="418" spans="1:30" x14ac:dyDescent="0.3">
      <c r="A418" s="17">
        <v>43182</v>
      </c>
      <c r="B418" s="18">
        <v>-1.2491410207018277E-2</v>
      </c>
      <c r="C418" s="8">
        <f t="shared" si="42"/>
        <v>-9.8491410207018265E-2</v>
      </c>
      <c r="D418" s="5">
        <f t="shared" si="43"/>
        <v>9.700557884567142E-3</v>
      </c>
      <c r="E418" s="5">
        <f t="shared" si="45"/>
        <v>8.0870808223534024E-3</v>
      </c>
      <c r="F418" s="5">
        <f>B$6+B$7*E416+B$8*(H417*100)^2</f>
        <v>0.33021333313981283</v>
      </c>
      <c r="G418" s="8">
        <v>1.1815875391825006E-2</v>
      </c>
      <c r="H418" s="8">
        <f t="shared" si="46"/>
        <v>5.7464191731878798E-3</v>
      </c>
      <c r="I418" s="7">
        <f t="shared" si="44"/>
        <v>6.0694562186371266E-3</v>
      </c>
      <c r="J418" s="10">
        <f t="shared" si="47"/>
        <v>0.51366961967425384</v>
      </c>
      <c r="K418" s="10">
        <f t="shared" si="48"/>
        <v>0.33534827285955382</v>
      </c>
      <c r="AC418" s="12"/>
      <c r="AD418" s="13"/>
    </row>
    <row r="419" spans="1:30" x14ac:dyDescent="0.3">
      <c r="A419" s="17">
        <v>43185</v>
      </c>
      <c r="B419" s="18">
        <v>1.4311849211256389E-2</v>
      </c>
      <c r="C419" s="8">
        <f t="shared" si="42"/>
        <v>-7.1688150788743604E-2</v>
      </c>
      <c r="D419" s="5">
        <f t="shared" si="43"/>
        <v>5.1391909635096402E-3</v>
      </c>
      <c r="E419" s="5">
        <f t="shared" si="45"/>
        <v>9.700557884567142E-3</v>
      </c>
      <c r="F419" s="5">
        <f>B$6+B$7*E416+B$8*(H418*100)^2</f>
        <v>0.33179185901423902</v>
      </c>
      <c r="G419" s="8">
        <v>8.5459976048733004E-3</v>
      </c>
      <c r="H419" s="8">
        <f t="shared" si="46"/>
        <v>5.7601376634090875E-3</v>
      </c>
      <c r="I419" s="7">
        <f t="shared" si="44"/>
        <v>2.7858599414642129E-3</v>
      </c>
      <c r="J419" s="10">
        <f t="shared" si="47"/>
        <v>0.32598417063393442</v>
      </c>
      <c r="K419" s="10">
        <f t="shared" si="48"/>
        <v>8.914299813999671E-2</v>
      </c>
      <c r="AC419" s="12"/>
      <c r="AD419" s="13"/>
    </row>
    <row r="420" spans="1:30" x14ac:dyDescent="0.3">
      <c r="A420" s="17">
        <v>43186</v>
      </c>
      <c r="B420" s="18">
        <v>3.2602433280343461E-3</v>
      </c>
      <c r="C420" s="8">
        <f t="shared" si="42"/>
        <v>-8.2739756671965647E-2</v>
      </c>
      <c r="D420" s="5">
        <f t="shared" si="43"/>
        <v>6.8458673341360837E-3</v>
      </c>
      <c r="E420" s="5">
        <f t="shared" si="45"/>
        <v>5.1391909635096402E-3</v>
      </c>
      <c r="F420" s="5">
        <f>B$6+B$7*E416+B$8*(H419*100)^2</f>
        <v>0.33316817572415125</v>
      </c>
      <c r="G420" s="8">
        <v>6.9057964280699099E-3</v>
      </c>
      <c r="H420" s="8">
        <f t="shared" si="46"/>
        <v>5.7720722078310081E-3</v>
      </c>
      <c r="I420" s="7">
        <f t="shared" si="44"/>
        <v>1.1337242202389018E-3</v>
      </c>
      <c r="J420" s="10">
        <f t="shared" si="47"/>
        <v>0.16416994506682331</v>
      </c>
      <c r="K420" s="10">
        <f t="shared" si="48"/>
        <v>1.7085490278023308E-2</v>
      </c>
      <c r="AC420" s="12"/>
      <c r="AD420" s="13"/>
    </row>
    <row r="421" spans="1:30" x14ac:dyDescent="0.3">
      <c r="A421" s="17">
        <v>43187</v>
      </c>
      <c r="B421" s="18">
        <v>-6.2202011424471043E-3</v>
      </c>
      <c r="C421" s="8">
        <f t="shared" si="42"/>
        <v>-9.2220201142447097E-2</v>
      </c>
      <c r="D421" s="5">
        <f t="shared" si="43"/>
        <v>8.5045654987534001E-3</v>
      </c>
      <c r="E421" s="5">
        <f t="shared" si="45"/>
        <v>6.8458673341360837E-3</v>
      </c>
      <c r="F421" s="5">
        <f>B$6+B$7*E416+B$8*(H420*100)^2</f>
        <v>0.33436818626352377</v>
      </c>
      <c r="G421" s="8">
        <v>3.9248311893881338E-3</v>
      </c>
      <c r="H421" s="8">
        <f t="shared" si="46"/>
        <v>5.7824578361067511E-3</v>
      </c>
      <c r="I421" s="7">
        <f t="shared" si="44"/>
        <v>1.8576266467186173E-3</v>
      </c>
      <c r="J421" s="10">
        <f t="shared" si="47"/>
        <v>0.47330103056183015</v>
      </c>
      <c r="K421" s="10">
        <f t="shared" si="48"/>
        <v>6.6253395416828287E-2</v>
      </c>
      <c r="AC421" s="12"/>
      <c r="AD421" s="13"/>
    </row>
    <row r="422" spans="1:30" x14ac:dyDescent="0.3">
      <c r="A422" s="17">
        <v>43192</v>
      </c>
      <c r="B422" s="18">
        <v>8.6579279168660633E-3</v>
      </c>
      <c r="C422" s="8">
        <f t="shared" si="42"/>
        <v>-7.7342072083133928E-2</v>
      </c>
      <c r="D422" s="5">
        <f t="shared" si="43"/>
        <v>5.9817961141126847E-3</v>
      </c>
      <c r="E422" s="5">
        <f t="shared" si="45"/>
        <v>8.5045654987534001E-3</v>
      </c>
      <c r="F422" s="5">
        <f>B$6+B$7*E416+B$8*(H421*100)^2</f>
        <v>0.33541447545280256</v>
      </c>
      <c r="G422" s="8">
        <v>4.8638923050197793E-3</v>
      </c>
      <c r="H422" s="8">
        <f t="shared" si="46"/>
        <v>5.7914978671566699E-3</v>
      </c>
      <c r="I422" s="7">
        <f t="shared" si="44"/>
        <v>9.276055621368906E-4</v>
      </c>
      <c r="J422" s="10">
        <f t="shared" si="47"/>
        <v>0.19071260298661535</v>
      </c>
      <c r="K422" s="10">
        <f t="shared" si="48"/>
        <v>1.438517439065623E-2</v>
      </c>
      <c r="AC422" s="12"/>
      <c r="AD422" s="13"/>
    </row>
    <row r="423" spans="1:30" x14ac:dyDescent="0.3">
      <c r="A423" s="17">
        <v>43193</v>
      </c>
      <c r="B423" s="18">
        <v>3.4602007184780298E-3</v>
      </c>
      <c r="C423" s="8">
        <f t="shared" si="42"/>
        <v>-8.2539799281521969E-2</v>
      </c>
      <c r="D423" s="5">
        <f t="shared" si="43"/>
        <v>6.8128184654339344E-3</v>
      </c>
      <c r="E423" s="5">
        <f t="shared" si="45"/>
        <v>5.9817961141126847E-3</v>
      </c>
      <c r="F423" s="5">
        <f>B$6+B$7*E416+B$8*(H422*100)^2</f>
        <v>0.33632673499693483</v>
      </c>
      <c r="G423" s="8">
        <v>4.4045115846917367E-3</v>
      </c>
      <c r="H423" s="8">
        <f t="shared" si="46"/>
        <v>5.7993683707532736E-3</v>
      </c>
      <c r="I423" s="7">
        <f t="shared" si="44"/>
        <v>1.3948567860615369E-3</v>
      </c>
      <c r="J423" s="10">
        <f t="shared" si="47"/>
        <v>0.31668818647440572</v>
      </c>
      <c r="K423" s="10">
        <f t="shared" si="48"/>
        <v>3.4600892073703093E-2</v>
      </c>
      <c r="AC423" s="12"/>
      <c r="AD423" s="13"/>
    </row>
    <row r="424" spans="1:30" x14ac:dyDescent="0.3">
      <c r="A424" s="17">
        <v>43194</v>
      </c>
      <c r="B424" s="18">
        <v>-1.0590856231149814E-2</v>
      </c>
      <c r="C424" s="8">
        <f t="shared" si="42"/>
        <v>-9.659085623114981E-2</v>
      </c>
      <c r="D424" s="5">
        <f t="shared" si="43"/>
        <v>9.3297935074666515E-3</v>
      </c>
      <c r="E424" s="5">
        <f t="shared" si="45"/>
        <v>6.8128184654339344E-3</v>
      </c>
      <c r="F424" s="5">
        <f>B$6+B$7*E416+B$8*(H423*100)^2</f>
        <v>0.3371221340934637</v>
      </c>
      <c r="G424" s="8">
        <v>8.3254298163406414E-3</v>
      </c>
      <c r="H424" s="8">
        <f t="shared" si="46"/>
        <v>5.8062219566036542E-3</v>
      </c>
      <c r="I424" s="7">
        <f t="shared" si="44"/>
        <v>2.5192078597369872E-3</v>
      </c>
      <c r="J424" s="10">
        <f t="shared" si="47"/>
        <v>0.3025919280218351</v>
      </c>
      <c r="K424" s="10">
        <f t="shared" si="48"/>
        <v>7.3496166239416238E-2</v>
      </c>
      <c r="AC424" s="12"/>
      <c r="AD424" s="13"/>
    </row>
    <row r="425" spans="1:30" x14ac:dyDescent="0.3">
      <c r="A425" s="17">
        <v>43195</v>
      </c>
      <c r="B425" s="18">
        <v>1.7345564781248997E-2</v>
      </c>
      <c r="C425" s="8">
        <f t="shared" si="42"/>
        <v>-6.8654435218751003E-2</v>
      </c>
      <c r="D425" s="5">
        <f t="shared" si="43"/>
        <v>4.7134314752056783E-3</v>
      </c>
      <c r="E425" s="5">
        <f t="shared" si="45"/>
        <v>9.3297935074666515E-3</v>
      </c>
      <c r="F425" s="5">
        <f>B$6+B$7*E416+B$8*(H424*100)^2</f>
        <v>0.33781564256572727</v>
      </c>
      <c r="G425" s="8">
        <v>9.7623575504900799E-3</v>
      </c>
      <c r="H425" s="8">
        <f t="shared" si="46"/>
        <v>5.8121910031048293E-3</v>
      </c>
      <c r="I425" s="7">
        <f t="shared" si="44"/>
        <v>3.9501665473852506E-3</v>
      </c>
      <c r="J425" s="10">
        <f t="shared" si="47"/>
        <v>0.40463243913730124</v>
      </c>
      <c r="K425" s="10">
        <f t="shared" si="48"/>
        <v>0.16105836086396175</v>
      </c>
      <c r="AC425" s="12"/>
      <c r="AD425" s="13"/>
    </row>
    <row r="426" spans="1:30" x14ac:dyDescent="0.3">
      <c r="A426" s="17">
        <v>43196</v>
      </c>
      <c r="B426" s="18">
        <v>8.9753880169406326E-4</v>
      </c>
      <c r="C426" s="8">
        <f t="shared" si="42"/>
        <v>-8.5102461198305931E-2</v>
      </c>
      <c r="D426" s="5">
        <f t="shared" si="43"/>
        <v>7.2424289020091666E-3</v>
      </c>
      <c r="E426" s="5">
        <f t="shared" si="45"/>
        <v>4.7134314752056783E-3</v>
      </c>
      <c r="F426" s="5">
        <f>B$6+B$7*E416+B$8*(H425*100)^2</f>
        <v>0.33842031260269384</v>
      </c>
      <c r="G426" s="8">
        <v>3.8885123360760626E-3</v>
      </c>
      <c r="H426" s="8">
        <f t="shared" si="46"/>
        <v>5.8173904166962508E-3</v>
      </c>
      <c r="I426" s="7">
        <f t="shared" si="44"/>
        <v>1.9288780806201882E-3</v>
      </c>
      <c r="J426" s="10">
        <f t="shared" si="47"/>
        <v>0.49604525173414743</v>
      </c>
      <c r="K426" s="10">
        <f t="shared" si="48"/>
        <v>7.1254106476960288E-2</v>
      </c>
      <c r="AC426" s="12"/>
      <c r="AD426" s="13"/>
    </row>
    <row r="427" spans="1:30" x14ac:dyDescent="0.3">
      <c r="A427" s="17">
        <v>43199</v>
      </c>
      <c r="B427" s="18">
        <v>4.7932776030093216E-3</v>
      </c>
      <c r="C427" s="8">
        <f t="shared" si="42"/>
        <v>-8.1206722396990672E-2</v>
      </c>
      <c r="D427" s="5">
        <f t="shared" si="43"/>
        <v>6.5945317624619059E-3</v>
      </c>
      <c r="E427" s="5">
        <f t="shared" si="45"/>
        <v>7.2424289020091666E-3</v>
      </c>
      <c r="F427" s="5">
        <f>B$6+B$7*E416+B$8*(H426*100)^2</f>
        <v>0.33894752440792497</v>
      </c>
      <c r="G427" s="8">
        <v>4.8110772902428493E-3</v>
      </c>
      <c r="H427" s="8">
        <f t="shared" si="46"/>
        <v>5.8219199960831214E-3</v>
      </c>
      <c r="I427" s="7">
        <f t="shared" si="44"/>
        <v>1.0108427058402722E-3</v>
      </c>
      <c r="J427" s="10">
        <f t="shared" si="47"/>
        <v>0.21010735119353025</v>
      </c>
      <c r="K427" s="10">
        <f t="shared" si="48"/>
        <v>1.7082040854599523E-2</v>
      </c>
      <c r="AC427" s="12"/>
      <c r="AD427" s="13"/>
    </row>
    <row r="428" spans="1:30" x14ac:dyDescent="0.3">
      <c r="A428" s="17">
        <v>43200</v>
      </c>
      <c r="B428" s="18">
        <v>2.7105847443898512E-3</v>
      </c>
      <c r="C428" s="8">
        <f t="shared" si="42"/>
        <v>-8.3289415255610136E-2</v>
      </c>
      <c r="D428" s="5">
        <f t="shared" si="43"/>
        <v>6.9371266936214624E-3</v>
      </c>
      <c r="E428" s="5">
        <f t="shared" si="45"/>
        <v>6.5945317624619059E-3</v>
      </c>
      <c r="F428" s="5">
        <f>B$6+B$7*E416+B$8*(H427*100)^2</f>
        <v>0.33940720038090599</v>
      </c>
      <c r="G428" s="8">
        <v>3.7792784726123582E-3</v>
      </c>
      <c r="H428" s="8">
        <f t="shared" si="46"/>
        <v>5.8258664624320552E-3</v>
      </c>
      <c r="I428" s="7">
        <f t="shared" si="44"/>
        <v>2.046587989819697E-3</v>
      </c>
      <c r="J428" s="10">
        <f t="shared" si="47"/>
        <v>0.54152876128363991</v>
      </c>
      <c r="K428" s="10">
        <f t="shared" si="48"/>
        <v>8.1481303004202532E-2</v>
      </c>
      <c r="AC428" s="12"/>
      <c r="AD428" s="13"/>
    </row>
    <row r="429" spans="1:30" x14ac:dyDescent="0.3">
      <c r="A429" s="17">
        <v>43201</v>
      </c>
      <c r="B429" s="18">
        <v>1.7750164678541256E-3</v>
      </c>
      <c r="C429" s="8">
        <f t="shared" si="42"/>
        <v>-8.4224983532145872E-2</v>
      </c>
      <c r="D429" s="5">
        <f t="shared" si="43"/>
        <v>7.093847850990243E-3</v>
      </c>
      <c r="E429" s="5">
        <f t="shared" si="45"/>
        <v>6.9371266936214624E-3</v>
      </c>
      <c r="F429" s="5">
        <f>B$6+B$7*E416+B$8*(H428*100)^2</f>
        <v>0.33980799186174815</v>
      </c>
      <c r="G429" s="8">
        <v>6.2113993233788656E-3</v>
      </c>
      <c r="H429" s="8">
        <f t="shared" si="46"/>
        <v>5.8293052061266113E-3</v>
      </c>
      <c r="I429" s="7">
        <f t="shared" si="44"/>
        <v>3.8209411725225427E-4</v>
      </c>
      <c r="J429" s="10">
        <f t="shared" si="47"/>
        <v>6.1514981948448198E-2</v>
      </c>
      <c r="K429" s="10">
        <f t="shared" si="48"/>
        <v>2.058724517902899E-3</v>
      </c>
      <c r="AC429" s="12"/>
      <c r="AD429" s="13"/>
    </row>
    <row r="430" spans="1:30" x14ac:dyDescent="0.3">
      <c r="A430" s="17">
        <v>43202</v>
      </c>
      <c r="B430" s="18">
        <v>4.7232242874848344E-3</v>
      </c>
      <c r="C430" s="8">
        <f t="shared" si="42"/>
        <v>-8.1276775712515154E-2</v>
      </c>
      <c r="D430" s="5">
        <f t="shared" si="43"/>
        <v>6.6059142702224929E-3</v>
      </c>
      <c r="E430" s="5">
        <f t="shared" si="45"/>
        <v>7.093847850990243E-3</v>
      </c>
      <c r="F430" s="5">
        <f>B$6+B$7*E416+B$8*(H429*100)^2</f>
        <v>0.34015744195389447</v>
      </c>
      <c r="G430" s="8">
        <v>4.7287503249570286E-3</v>
      </c>
      <c r="H430" s="8">
        <f t="shared" si="46"/>
        <v>5.8323017922077254E-3</v>
      </c>
      <c r="I430" s="7">
        <f t="shared" si="44"/>
        <v>1.1035514672506968E-3</v>
      </c>
      <c r="J430" s="10">
        <f t="shared" si="47"/>
        <v>0.23337063524510043</v>
      </c>
      <c r="K430" s="10">
        <f t="shared" si="48"/>
        <v>2.0537064065106359E-2</v>
      </c>
      <c r="AC430" s="12"/>
      <c r="AD430" s="13"/>
    </row>
    <row r="431" spans="1:30" x14ac:dyDescent="0.3">
      <c r="A431" s="17">
        <v>43203</v>
      </c>
      <c r="B431" s="18">
        <v>2.6801734973282108E-3</v>
      </c>
      <c r="C431" s="8">
        <f t="shared" si="42"/>
        <v>-8.3319826502671779E-2</v>
      </c>
      <c r="D431" s="5">
        <f t="shared" si="43"/>
        <v>6.9421934884353262E-3</v>
      </c>
      <c r="E431" s="5">
        <f t="shared" si="45"/>
        <v>6.6059142702224929E-3</v>
      </c>
      <c r="F431" s="5">
        <f>B$6+B$7*E416+B$8*(H430*100)^2</f>
        <v>0.34046212748923688</v>
      </c>
      <c r="G431" s="8">
        <v>4.5642583805444508E-3</v>
      </c>
      <c r="H431" s="8">
        <f t="shared" si="46"/>
        <v>5.8349132597600526E-3</v>
      </c>
      <c r="I431" s="7">
        <f t="shared" si="44"/>
        <v>1.2706548792156018E-3</v>
      </c>
      <c r="J431" s="10">
        <f t="shared" si="47"/>
        <v>0.27839240754464711</v>
      </c>
      <c r="K431" s="10">
        <f t="shared" si="48"/>
        <v>2.7835787415124047E-2</v>
      </c>
      <c r="AC431" s="12"/>
      <c r="AD431" s="13"/>
    </row>
    <row r="432" spans="1:30" x14ac:dyDescent="0.3">
      <c r="A432" s="17">
        <v>43206</v>
      </c>
      <c r="B432" s="18">
        <v>3.2929785769486557E-3</v>
      </c>
      <c r="C432" s="8">
        <f t="shared" si="42"/>
        <v>-8.2707021423051336E-2</v>
      </c>
      <c r="D432" s="5">
        <f t="shared" si="43"/>
        <v>6.8404513926730729E-3</v>
      </c>
      <c r="E432" s="5">
        <f t="shared" si="45"/>
        <v>6.9421934884353262E-3</v>
      </c>
      <c r="F432" s="5">
        <f>B$6+B$7*E416+B$8*(H431*100)^2</f>
        <v>0.34072778280750188</v>
      </c>
      <c r="G432" s="8">
        <v>9.6553101543426483E-3</v>
      </c>
      <c r="H432" s="8">
        <f t="shared" si="46"/>
        <v>5.8371892448977692E-3</v>
      </c>
      <c r="I432" s="7">
        <f t="shared" si="44"/>
        <v>3.8181209094448791E-3</v>
      </c>
      <c r="J432" s="10">
        <f t="shared" si="47"/>
        <v>0.39544259567131679</v>
      </c>
      <c r="K432" s="10">
        <f t="shared" si="48"/>
        <v>0.15084399066160792</v>
      </c>
      <c r="AC432" s="12"/>
      <c r="AD432" s="13"/>
    </row>
    <row r="433" spans="1:30" x14ac:dyDescent="0.3">
      <c r="A433" s="17">
        <v>43207</v>
      </c>
      <c r="B433" s="18">
        <v>2.609266959925605E-3</v>
      </c>
      <c r="C433" s="8">
        <f t="shared" si="42"/>
        <v>-8.3390733040074383E-2</v>
      </c>
      <c r="D433" s="5">
        <f t="shared" si="43"/>
        <v>6.9540143569609535E-3</v>
      </c>
      <c r="E433" s="5">
        <f t="shared" si="45"/>
        <v>6.8404513926730729E-3</v>
      </c>
      <c r="F433" s="5">
        <f>B$6+B$7*E416+B$8*(H432*100)^2</f>
        <v>0.34095940767949712</v>
      </c>
      <c r="G433" s="8">
        <v>4.9677015432951334E-3</v>
      </c>
      <c r="H433" s="8">
        <f t="shared" si="46"/>
        <v>5.8391729523922919E-3</v>
      </c>
      <c r="I433" s="7">
        <f t="shared" si="44"/>
        <v>8.7147140909715846E-4</v>
      </c>
      <c r="J433" s="10">
        <f t="shared" si="47"/>
        <v>0.17542748925272622</v>
      </c>
      <c r="K433" s="10">
        <f t="shared" si="48"/>
        <v>1.2386209880017152E-2</v>
      </c>
      <c r="AC433" s="12"/>
      <c r="AD433" s="13"/>
    </row>
    <row r="434" spans="1:30" x14ac:dyDescent="0.3">
      <c r="A434" s="17">
        <v>43208</v>
      </c>
      <c r="B434" s="18">
        <v>-1.8443745709875437E-3</v>
      </c>
      <c r="C434" s="8">
        <f t="shared" si="42"/>
        <v>-8.7844374570987538E-2</v>
      </c>
      <c r="D434" s="5">
        <f t="shared" si="43"/>
        <v>7.7166341437679619E-3</v>
      </c>
      <c r="E434" s="5">
        <f t="shared" si="45"/>
        <v>6.9540143569609535E-3</v>
      </c>
      <c r="F434" s="5">
        <f>B$6+B$7*E416+B$8*(H433*100)^2</f>
        <v>0.34116136140538983</v>
      </c>
      <c r="G434" s="8">
        <v>6.2448025037877023E-3</v>
      </c>
      <c r="H434" s="8">
        <f t="shared" si="46"/>
        <v>5.8409019971695283E-3</v>
      </c>
      <c r="I434" s="7">
        <f t="shared" si="44"/>
        <v>4.0390050661817407E-4</v>
      </c>
      <c r="J434" s="10">
        <f t="shared" si="47"/>
        <v>6.4677867134019615E-2</v>
      </c>
      <c r="K434" s="10">
        <f t="shared" si="48"/>
        <v>2.2860833714035689E-3</v>
      </c>
      <c r="AC434" s="12"/>
      <c r="AD434" s="13"/>
    </row>
    <row r="435" spans="1:30" x14ac:dyDescent="0.3">
      <c r="A435" s="17">
        <v>43209</v>
      </c>
      <c r="B435" s="18">
        <v>2.7810026345121215E-3</v>
      </c>
      <c r="C435" s="8">
        <f t="shared" si="42"/>
        <v>-8.3218997365487865E-2</v>
      </c>
      <c r="D435" s="5">
        <f t="shared" si="43"/>
        <v>6.9254015225170759E-3</v>
      </c>
      <c r="E435" s="5">
        <f t="shared" si="45"/>
        <v>7.7166341437679619E-3</v>
      </c>
      <c r="F435" s="5">
        <f>B$6+B$7*E416+B$8*(H434*100)^2</f>
        <v>0.3413374448589957</v>
      </c>
      <c r="G435" s="8">
        <v>3.0754913644158279E-3</v>
      </c>
      <c r="H435" s="8">
        <f t="shared" si="46"/>
        <v>5.8424091337306704E-3</v>
      </c>
      <c r="I435" s="7">
        <f t="shared" si="44"/>
        <v>2.7669177693148425E-3</v>
      </c>
      <c r="J435" s="10">
        <f t="shared" si="47"/>
        <v>0.89966689594018834</v>
      </c>
      <c r="K435" s="10">
        <f t="shared" si="48"/>
        <v>0.16808663112250022</v>
      </c>
      <c r="AC435" s="12"/>
      <c r="AD435" s="13"/>
    </row>
    <row r="436" spans="1:30" x14ac:dyDescent="0.3">
      <c r="A436" s="17">
        <v>43210</v>
      </c>
      <c r="B436" s="18">
        <v>-3.4022225079809702E-4</v>
      </c>
      <c r="C436" s="8">
        <f t="shared" si="42"/>
        <v>-8.6340222250798085E-2</v>
      </c>
      <c r="D436" s="5">
        <f t="shared" si="43"/>
        <v>7.4546339783172089E-3</v>
      </c>
      <c r="E436" s="5">
        <f t="shared" si="45"/>
        <v>6.9254015225170759E-3</v>
      </c>
      <c r="F436" s="5">
        <f>B$6+B$7*E416+B$8*(H435*100)^2</f>
        <v>0.34149097202219453</v>
      </c>
      <c r="G436" s="8">
        <v>3.4787208793831369E-3</v>
      </c>
      <c r="H436" s="8">
        <f t="shared" si="46"/>
        <v>5.8437228888970653E-3</v>
      </c>
      <c r="I436" s="7">
        <f t="shared" si="44"/>
        <v>2.3650020095139284E-3</v>
      </c>
      <c r="J436" s="10">
        <f t="shared" si="47"/>
        <v>0.67984816589634001</v>
      </c>
      <c r="K436" s="10">
        <f t="shared" si="48"/>
        <v>0.11399530808553227</v>
      </c>
      <c r="AC436" s="12"/>
      <c r="AD436" s="13"/>
    </row>
    <row r="437" spans="1:30" x14ac:dyDescent="0.3">
      <c r="A437" s="17">
        <v>43213</v>
      </c>
      <c r="B437" s="18">
        <v>1.0220204936336398E-3</v>
      </c>
      <c r="C437" s="8">
        <f t="shared" si="42"/>
        <v>-8.4977979506366347E-2</v>
      </c>
      <c r="D437" s="5">
        <f t="shared" si="43"/>
        <v>7.2212570009844192E-3</v>
      </c>
      <c r="E437" s="5">
        <f t="shared" si="45"/>
        <v>7.4546339783172089E-3</v>
      </c>
      <c r="F437" s="5">
        <f>B$6+B$7*E416+B$8*(H436*100)^2</f>
        <v>0.34162483235578772</v>
      </c>
      <c r="G437" s="8">
        <v>7.9888222601173699E-3</v>
      </c>
      <c r="H437" s="8">
        <f t="shared" si="46"/>
        <v>5.8448681110508192E-3</v>
      </c>
      <c r="I437" s="7">
        <f t="shared" si="44"/>
        <v>2.1439541490665508E-3</v>
      </c>
      <c r="J437" s="10">
        <f t="shared" si="47"/>
        <v>0.26836923882633135</v>
      </c>
      <c r="K437" s="10">
        <f t="shared" si="48"/>
        <v>5.4330354124684455E-2</v>
      </c>
      <c r="AC437" s="12"/>
      <c r="AD437" s="13"/>
    </row>
    <row r="438" spans="1:30" x14ac:dyDescent="0.3">
      <c r="A438" s="17">
        <v>43214</v>
      </c>
      <c r="B438" s="18">
        <v>4.8031745295941527E-3</v>
      </c>
      <c r="C438" s="8">
        <f t="shared" si="42"/>
        <v>-8.119682547040584E-2</v>
      </c>
      <c r="D438" s="5">
        <f t="shared" si="43"/>
        <v>6.5929244664715463E-3</v>
      </c>
      <c r="E438" s="5">
        <f t="shared" si="45"/>
        <v>7.2212570009844192E-3</v>
      </c>
      <c r="F438" s="5">
        <f>B$6+B$7*E417+B$8*(H437*100)^2</f>
        <v>0.3417051229908622</v>
      </c>
      <c r="G438" s="8">
        <v>4.4642116582077592E-3</v>
      </c>
      <c r="H438" s="8">
        <f t="shared" si="46"/>
        <v>5.8455549179770964E-3</v>
      </c>
      <c r="I438" s="7">
        <f t="shared" si="44"/>
        <v>1.3813432597693373E-3</v>
      </c>
      <c r="J438" s="10">
        <f t="shared" si="47"/>
        <v>0.30942602312093404</v>
      </c>
      <c r="K438" s="10">
        <f t="shared" si="48"/>
        <v>3.3282282014063913E-2</v>
      </c>
      <c r="AC438" s="12"/>
      <c r="AD438" s="13"/>
    </row>
    <row r="439" spans="1:30" x14ac:dyDescent="0.3">
      <c r="A439" s="17">
        <v>43215</v>
      </c>
      <c r="B439" s="18">
        <v>-3.3383879992459234E-3</v>
      </c>
      <c r="C439" s="8">
        <f t="shared" si="42"/>
        <v>-8.9338387999245913E-2</v>
      </c>
      <c r="D439" s="5">
        <f t="shared" si="43"/>
        <v>7.9813475703038057E-3</v>
      </c>
      <c r="E439" s="5">
        <f t="shared" si="45"/>
        <v>6.5929244664715463E-3</v>
      </c>
      <c r="F439" s="5">
        <f>B$6+B$7*E439+B$8*(G438*100)^2</f>
        <v>0.21759438498935385</v>
      </c>
      <c r="G439" s="8">
        <v>4.3564201397468813E-3</v>
      </c>
      <c r="H439" s="8">
        <f t="shared" si="46"/>
        <v>4.6647013300891394E-3</v>
      </c>
      <c r="I439" s="7">
        <f t="shared" si="44"/>
        <v>3.0828119034225811E-4</v>
      </c>
      <c r="J439" s="10">
        <f t="shared" si="47"/>
        <v>7.0764797804871507E-2</v>
      </c>
      <c r="K439" s="10">
        <f t="shared" si="48"/>
        <v>2.2850698097460764E-3</v>
      </c>
      <c r="AC439" s="12"/>
      <c r="AD439" s="13"/>
    </row>
    <row r="440" spans="1:30" x14ac:dyDescent="0.3">
      <c r="A440" s="17">
        <v>43216</v>
      </c>
      <c r="B440" s="18">
        <v>6.1354646473663317E-3</v>
      </c>
      <c r="C440" s="8">
        <f t="shared" si="42"/>
        <v>-7.9864535352633659E-2</v>
      </c>
      <c r="D440" s="5">
        <f t="shared" si="43"/>
        <v>6.3783440070920719E-3</v>
      </c>
      <c r="E440" s="5">
        <f t="shared" si="45"/>
        <v>7.9813475703038057E-3</v>
      </c>
      <c r="F440" s="5">
        <f>B$6+B$7*E439+B$8*(H439*100)^2</f>
        <v>0.23355235888799597</v>
      </c>
      <c r="G440" s="8">
        <v>3.7566387365233563E-3</v>
      </c>
      <c r="H440" s="8">
        <f t="shared" si="46"/>
        <v>4.8327255134964575E-3</v>
      </c>
      <c r="I440" s="7">
        <f t="shared" si="44"/>
        <v>1.0760867769731013E-3</v>
      </c>
      <c r="J440" s="10">
        <f t="shared" si="47"/>
        <v>0.28644936403147025</v>
      </c>
      <c r="K440" s="10">
        <f t="shared" si="48"/>
        <v>2.9219347346918223E-2</v>
      </c>
      <c r="AC440" s="12"/>
      <c r="AD440" s="13"/>
    </row>
    <row r="441" spans="1:30" x14ac:dyDescent="0.3">
      <c r="A441" s="17">
        <v>43217</v>
      </c>
      <c r="B441" s="18">
        <v>7.3503639010071729E-3</v>
      </c>
      <c r="C441" s="8">
        <f t="shared" si="42"/>
        <v>-7.8649636098992823E-2</v>
      </c>
      <c r="D441" s="5">
        <f t="shared" si="43"/>
        <v>6.1857652585039953E-3</v>
      </c>
      <c r="E441" s="5">
        <f t="shared" si="45"/>
        <v>6.3783440070920719E-3</v>
      </c>
      <c r="F441" s="5">
        <f>B$6+B$7*E439+B$8*(H440*100)^2</f>
        <v>0.24746611633022206</v>
      </c>
      <c r="G441" s="8">
        <v>5.3400476978313202E-3</v>
      </c>
      <c r="H441" s="8">
        <f t="shared" si="46"/>
        <v>4.9745966301824119E-3</v>
      </c>
      <c r="I441" s="7">
        <f t="shared" si="44"/>
        <v>3.6545106764890832E-4</v>
      </c>
      <c r="J441" s="10">
        <f t="shared" si="47"/>
        <v>6.8435918240453905E-2</v>
      </c>
      <c r="K441" s="10">
        <f t="shared" si="48"/>
        <v>2.573160257855811E-3</v>
      </c>
      <c r="AC441" s="12"/>
      <c r="AD441" s="13"/>
    </row>
    <row r="442" spans="1:30" x14ac:dyDescent="0.3">
      <c r="A442" s="17">
        <v>43220</v>
      </c>
      <c r="B442" s="18">
        <v>5.4373439808049944E-3</v>
      </c>
      <c r="C442" s="8">
        <f t="shared" si="42"/>
        <v>-8.0562656019195003E-2</v>
      </c>
      <c r="D442" s="5">
        <f t="shared" si="43"/>
        <v>6.4903415448671368E-3</v>
      </c>
      <c r="E442" s="5">
        <f t="shared" si="45"/>
        <v>6.1857652585039953E-3</v>
      </c>
      <c r="F442" s="5">
        <f>B$6+B$7*E439+B$8*(H441*100)^2</f>
        <v>0.25959752144409898</v>
      </c>
      <c r="G442" s="8">
        <v>3.6546071539353625E-3</v>
      </c>
      <c r="H442" s="8">
        <f t="shared" si="46"/>
        <v>5.0950713581273711E-3</v>
      </c>
      <c r="I442" s="7">
        <f t="shared" si="44"/>
        <v>1.4404642041920086E-3</v>
      </c>
      <c r="J442" s="10">
        <f t="shared" si="47"/>
        <v>0.39415021738817663</v>
      </c>
      <c r="K442" s="10">
        <f t="shared" si="48"/>
        <v>4.9567886903025382E-2</v>
      </c>
      <c r="AC442" s="12"/>
      <c r="AD442" s="13"/>
    </row>
    <row r="443" spans="1:30" x14ac:dyDescent="0.3">
      <c r="A443" s="17">
        <v>43222</v>
      </c>
      <c r="B443" s="18">
        <v>4.5673117233318775E-4</v>
      </c>
      <c r="C443" s="8">
        <f t="shared" si="42"/>
        <v>-8.5543268827666802E-2</v>
      </c>
      <c r="D443" s="5">
        <f t="shared" si="43"/>
        <v>7.3176508417224706E-3</v>
      </c>
      <c r="E443" s="5">
        <f t="shared" si="45"/>
        <v>6.4903415448671368E-3</v>
      </c>
      <c r="F443" s="5">
        <f>B$6+B$7*E439+B$8*(H442*100)^2</f>
        <v>0.27017489356288821</v>
      </c>
      <c r="G443" s="8">
        <v>6.8941465098783352E-3</v>
      </c>
      <c r="H443" s="8">
        <f t="shared" si="46"/>
        <v>5.1978350643598547E-3</v>
      </c>
      <c r="I443" s="7">
        <f t="shared" si="44"/>
        <v>1.6963114455184804E-3</v>
      </c>
      <c r="J443" s="10">
        <f t="shared" si="47"/>
        <v>0.2460509713693938</v>
      </c>
      <c r="K443" s="10">
        <f t="shared" si="48"/>
        <v>4.3919095343557091E-2</v>
      </c>
      <c r="AC443" s="12"/>
      <c r="AD443" s="13"/>
    </row>
    <row r="444" spans="1:30" x14ac:dyDescent="0.3">
      <c r="A444" s="17">
        <v>43223</v>
      </c>
      <c r="B444" s="18">
        <v>-2.0854221042783216E-3</v>
      </c>
      <c r="C444" s="8">
        <f t="shared" si="42"/>
        <v>-8.8085422104278319E-2</v>
      </c>
      <c r="D444" s="5">
        <f t="shared" si="43"/>
        <v>7.7590415872888837E-3</v>
      </c>
      <c r="E444" s="5">
        <f t="shared" si="45"/>
        <v>7.3176508417224706E-3</v>
      </c>
      <c r="F444" s="5">
        <f>B$6+B$7*E439+B$8*(H443*100)^2</f>
        <v>0.27939730431326049</v>
      </c>
      <c r="G444" s="8">
        <v>4.6621413178404448E-3</v>
      </c>
      <c r="H444" s="8">
        <f t="shared" si="46"/>
        <v>5.2858046153188495E-3</v>
      </c>
      <c r="I444" s="7">
        <f t="shared" si="44"/>
        <v>6.2366329747840475E-4</v>
      </c>
      <c r="J444" s="10">
        <f t="shared" si="47"/>
        <v>0.13377185609793837</v>
      </c>
      <c r="K444" s="10">
        <f t="shared" si="48"/>
        <v>7.5616627373871204E-3</v>
      </c>
      <c r="AC444" s="12"/>
      <c r="AD444" s="13"/>
    </row>
    <row r="445" spans="1:30" x14ac:dyDescent="0.3">
      <c r="A445" s="17">
        <v>43224</v>
      </c>
      <c r="B445" s="18">
        <v>-5.3632144773329803E-3</v>
      </c>
      <c r="C445" s="8">
        <f t="shared" si="42"/>
        <v>-9.1363214477332977E-2</v>
      </c>
      <c r="D445" s="5">
        <f t="shared" si="43"/>
        <v>8.3472369596311463E-3</v>
      </c>
      <c r="E445" s="5">
        <f t="shared" si="45"/>
        <v>7.7590415872888837E-3</v>
      </c>
      <c r="F445" s="5">
        <f>B$6+B$7*E439+B$8*(H444*100)^2</f>
        <v>0.28743832424651022</v>
      </c>
      <c r="G445" s="8">
        <v>5.8476468337514166E-3</v>
      </c>
      <c r="H445" s="8">
        <f t="shared" si="46"/>
        <v>5.3613274871668693E-3</v>
      </c>
      <c r="I445" s="7">
        <f t="shared" si="44"/>
        <v>4.8631934658454733E-4</v>
      </c>
      <c r="J445" s="10">
        <f t="shared" si="47"/>
        <v>8.316496539729655E-2</v>
      </c>
      <c r="K445" s="10">
        <f t="shared" si="48"/>
        <v>3.8810362032337675E-3</v>
      </c>
      <c r="AC445" s="12"/>
      <c r="AD445" s="13"/>
    </row>
    <row r="446" spans="1:30" x14ac:dyDescent="0.3">
      <c r="A446" s="17">
        <v>43227</v>
      </c>
      <c r="B446" s="18">
        <v>8.349935134037461E-3</v>
      </c>
      <c r="C446" s="8">
        <f t="shared" si="42"/>
        <v>-7.7650064865962529E-2</v>
      </c>
      <c r="D446" s="5">
        <f t="shared" si="43"/>
        <v>6.0295325736881879E-3</v>
      </c>
      <c r="E446" s="5">
        <f t="shared" si="45"/>
        <v>8.3472369596311463E-3</v>
      </c>
      <c r="F446" s="5">
        <f>B$6+B$7*E439+B$8*(H445*100)^2</f>
        <v>0.29444928952631055</v>
      </c>
      <c r="G446" s="8">
        <v>4.5332568997774074E-3</v>
      </c>
      <c r="H446" s="8">
        <f t="shared" si="46"/>
        <v>5.4263181765015454E-3</v>
      </c>
      <c r="I446" s="7">
        <f t="shared" si="44"/>
        <v>8.9306127672413808E-4</v>
      </c>
      <c r="J446" s="10">
        <f t="shared" si="47"/>
        <v>0.19700213256565921</v>
      </c>
      <c r="K446" s="10">
        <f t="shared" si="48"/>
        <v>1.5240607841420228E-2</v>
      </c>
      <c r="AC446" s="12"/>
      <c r="AD446" s="13"/>
    </row>
    <row r="447" spans="1:30" x14ac:dyDescent="0.3">
      <c r="A447" s="17">
        <v>43228</v>
      </c>
      <c r="B447" s="18">
        <v>2.3229677381672429E-4</v>
      </c>
      <c r="C447" s="8">
        <f t="shared" si="42"/>
        <v>-8.5767703226183267E-2</v>
      </c>
      <c r="D447" s="5">
        <f t="shared" si="43"/>
        <v>7.3560989166946474E-3</v>
      </c>
      <c r="E447" s="5">
        <f t="shared" si="45"/>
        <v>6.0295325736881879E-3</v>
      </c>
      <c r="F447" s="5">
        <f>B$6+B$7*E439+B$8*(H446*100)^2</f>
        <v>0.30056215015376858</v>
      </c>
      <c r="G447" s="8">
        <v>5.8877332554028734E-3</v>
      </c>
      <c r="H447" s="8">
        <f t="shared" si="46"/>
        <v>5.4823548786426491E-3</v>
      </c>
      <c r="I447" s="7">
        <f t="shared" si="44"/>
        <v>4.0537837676022422E-4</v>
      </c>
      <c r="J447" s="10">
        <f t="shared" si="47"/>
        <v>6.8851348927573969E-2</v>
      </c>
      <c r="K447" s="10">
        <f t="shared" si="48"/>
        <v>2.6060353728147856E-3</v>
      </c>
      <c r="AC447" s="12"/>
      <c r="AD447" s="13"/>
    </row>
    <row r="448" spans="1:30" x14ac:dyDescent="0.3">
      <c r="A448" s="17">
        <v>43229</v>
      </c>
      <c r="B448" s="18">
        <v>2.9213962393308669E-3</v>
      </c>
      <c r="C448" s="8">
        <f t="shared" si="42"/>
        <v>-8.3078603760669126E-2</v>
      </c>
      <c r="D448" s="5">
        <f t="shared" si="43"/>
        <v>6.9020544028222663E-3</v>
      </c>
      <c r="E448" s="5">
        <f t="shared" si="45"/>
        <v>7.3560989166946474E-3</v>
      </c>
      <c r="F448" s="5">
        <f>B$6+B$7*E439+B$8*(H447*100)^2</f>
        <v>0.30589195333484914</v>
      </c>
      <c r="G448" s="8">
        <v>4.7168461528688923E-3</v>
      </c>
      <c r="H448" s="8">
        <f t="shared" si="46"/>
        <v>5.5307499792962003E-3</v>
      </c>
      <c r="I448" s="7">
        <f t="shared" si="44"/>
        <v>8.1390382642730803E-4</v>
      </c>
      <c r="J448" s="10">
        <f t="shared" si="47"/>
        <v>0.17255254889589167</v>
      </c>
      <c r="K448" s="10">
        <f t="shared" si="48"/>
        <v>1.20232805325442E-2</v>
      </c>
      <c r="AC448" s="12"/>
      <c r="AD448" s="13"/>
    </row>
    <row r="449" spans="1:30" x14ac:dyDescent="0.3">
      <c r="A449" s="17">
        <v>43230</v>
      </c>
      <c r="B449" s="18">
        <v>-2.0713218773206819E-3</v>
      </c>
      <c r="C449" s="8">
        <f t="shared" si="42"/>
        <v>-8.8071321877320669E-2</v>
      </c>
      <c r="D449" s="5">
        <f t="shared" si="43"/>
        <v>7.7565577372186219E-3</v>
      </c>
      <c r="E449" s="5">
        <f t="shared" si="45"/>
        <v>6.9020544028222663E-3</v>
      </c>
      <c r="F449" s="5">
        <f>B$6+B$7*E439+B$8*(H448*100)^2</f>
        <v>0.31053900872843337</v>
      </c>
      <c r="G449" s="8">
        <v>5.672175817627848E-3</v>
      </c>
      <c r="H449" s="8">
        <f t="shared" si="46"/>
        <v>5.572602701865919E-3</v>
      </c>
      <c r="I449" s="7">
        <f t="shared" si="44"/>
        <v>9.9573115761929058E-5</v>
      </c>
      <c r="J449" s="10">
        <f t="shared" si="47"/>
        <v>1.755465961624077E-2</v>
      </c>
      <c r="K449" s="10">
        <f t="shared" si="48"/>
        <v>1.5776212074447571E-4</v>
      </c>
      <c r="AC449" s="12"/>
      <c r="AD449" s="13"/>
    </row>
    <row r="450" spans="1:30" x14ac:dyDescent="0.3">
      <c r="A450" s="17">
        <v>43231</v>
      </c>
      <c r="B450" s="18">
        <v>8.1806364952363587E-3</v>
      </c>
      <c r="C450" s="8">
        <f t="shared" si="42"/>
        <v>-7.7819363504763636E-2</v>
      </c>
      <c r="D450" s="5">
        <f t="shared" si="43"/>
        <v>6.0558533362865385E-3</v>
      </c>
      <c r="E450" s="5">
        <f t="shared" si="45"/>
        <v>7.7565577372186219E-3</v>
      </c>
      <c r="F450" s="5">
        <f>B$6+B$7*E439+B$8*(H449*100)^2</f>
        <v>0.31459077632609939</v>
      </c>
      <c r="G450" s="8">
        <v>5.0972308593543987E-3</v>
      </c>
      <c r="H450" s="8">
        <f t="shared" si="46"/>
        <v>5.6088392411095134E-3</v>
      </c>
      <c r="I450" s="7">
        <f t="shared" si="44"/>
        <v>5.116083817551147E-4</v>
      </c>
      <c r="J450" s="10">
        <f t="shared" si="47"/>
        <v>0.10036986667304168</v>
      </c>
      <c r="K450" s="10">
        <f t="shared" si="48"/>
        <v>4.4317026183922081E-3</v>
      </c>
      <c r="AC450" s="12"/>
      <c r="AD450" s="13"/>
    </row>
    <row r="451" spans="1:30" x14ac:dyDescent="0.3">
      <c r="A451" s="17">
        <v>43234</v>
      </c>
      <c r="B451" s="18">
        <v>5.8858179425392003E-4</v>
      </c>
      <c r="C451" s="8">
        <f t="shared" si="42"/>
        <v>-8.5411418205746076E-2</v>
      </c>
      <c r="D451" s="5">
        <f t="shared" si="43"/>
        <v>7.295110359916852E-3</v>
      </c>
      <c r="E451" s="5">
        <f t="shared" si="45"/>
        <v>6.0558533362865385E-3</v>
      </c>
      <c r="F451" s="5">
        <f>B$6+B$7*E439+B$8*(H450*100)^2</f>
        <v>0.31812351249450443</v>
      </c>
      <c r="G451" s="8">
        <v>3.4784529761404666E-3</v>
      </c>
      <c r="H451" s="8">
        <f t="shared" si="46"/>
        <v>5.6402438998194434E-3</v>
      </c>
      <c r="I451" s="7">
        <f t="shared" si="44"/>
        <v>2.1617909236789769E-3</v>
      </c>
      <c r="J451" s="10">
        <f t="shared" si="47"/>
        <v>0.62148056578807109</v>
      </c>
      <c r="K451" s="10">
        <f t="shared" si="48"/>
        <v>0.10005997309569903</v>
      </c>
      <c r="AC451" s="12"/>
      <c r="AD451" s="13"/>
    </row>
    <row r="452" spans="1:30" x14ac:dyDescent="0.3">
      <c r="A452" s="17">
        <v>43235</v>
      </c>
      <c r="B452" s="18">
        <v>-3.5919589951323032E-4</v>
      </c>
      <c r="C452" s="8">
        <f t="shared" si="42"/>
        <v>-8.6359195899513228E-2</v>
      </c>
      <c r="D452" s="5">
        <f t="shared" si="43"/>
        <v>7.457910716410502E-3</v>
      </c>
      <c r="E452" s="5">
        <f t="shared" si="45"/>
        <v>7.295110359916852E-3</v>
      </c>
      <c r="F452" s="5">
        <f>B$6+B$7*E439+B$8*(H451*100)^2</f>
        <v>0.32120370515973679</v>
      </c>
      <c r="G452" s="8">
        <v>1.1765369999909335E-2</v>
      </c>
      <c r="H452" s="8">
        <f t="shared" si="46"/>
        <v>5.6674836140895614E-3</v>
      </c>
      <c r="I452" s="7">
        <f t="shared" si="44"/>
        <v>6.097886385819774E-3</v>
      </c>
      <c r="J452" s="10">
        <f t="shared" si="47"/>
        <v>0.5182910852669117</v>
      </c>
      <c r="K452" s="10">
        <f t="shared" si="48"/>
        <v>0.34552722318936091</v>
      </c>
      <c r="AC452" s="12"/>
      <c r="AD452" s="13"/>
    </row>
    <row r="453" spans="1:30" x14ac:dyDescent="0.3">
      <c r="A453" s="17">
        <v>43236</v>
      </c>
      <c r="B453" s="18">
        <v>-4.4003594193503517E-3</v>
      </c>
      <c r="C453" s="8">
        <f t="shared" si="42"/>
        <v>-9.0400359419350346E-2</v>
      </c>
      <c r="D453" s="5">
        <f t="shared" si="43"/>
        <v>8.1722249831477252E-3</v>
      </c>
      <c r="E453" s="5">
        <f t="shared" si="45"/>
        <v>7.457910716410502E-3</v>
      </c>
      <c r="F453" s="5">
        <f>B$6+B$7*E439+B$8*(H452*100)^2</f>
        <v>0.32388932514455282</v>
      </c>
      <c r="G453" s="8">
        <v>6.1594324217595434E-3</v>
      </c>
      <c r="H453" s="8">
        <f t="shared" si="46"/>
        <v>5.69112752575931E-3</v>
      </c>
      <c r="I453" s="7">
        <f t="shared" si="44"/>
        <v>4.6830489600023333E-4</v>
      </c>
      <c r="J453" s="10">
        <f t="shared" si="47"/>
        <v>7.6030527479422252E-2</v>
      </c>
      <c r="K453" s="10">
        <f t="shared" si="48"/>
        <v>3.2105929901662389E-3</v>
      </c>
      <c r="AC453" s="12"/>
      <c r="AD453" s="13"/>
    </row>
    <row r="454" spans="1:30" x14ac:dyDescent="0.3">
      <c r="A454" s="17">
        <v>43237</v>
      </c>
      <c r="B454" s="18">
        <v>-6.7697442290990846E-3</v>
      </c>
      <c r="C454" s="8">
        <f t="shared" si="42"/>
        <v>-9.2769744229099074E-2</v>
      </c>
      <c r="D454" s="5">
        <f t="shared" si="43"/>
        <v>8.6062254443324618E-3</v>
      </c>
      <c r="E454" s="5">
        <f t="shared" si="45"/>
        <v>8.1722249831477252E-3</v>
      </c>
      <c r="F454" s="5">
        <f>B$6+B$7*E439+B$8*(H453*100)^2</f>
        <v>0.32623091720931396</v>
      </c>
      <c r="G454" s="8">
        <v>6.5996140395145654E-3</v>
      </c>
      <c r="H454" s="8">
        <f t="shared" si="46"/>
        <v>5.7116627807435724E-3</v>
      </c>
      <c r="I454" s="7">
        <f t="shared" si="44"/>
        <v>8.8795125877099302E-4</v>
      </c>
      <c r="J454" s="10">
        <f t="shared" si="47"/>
        <v>0.13454593760399755</v>
      </c>
      <c r="K454" s="10">
        <f t="shared" si="48"/>
        <v>1.0961847651189682E-2</v>
      </c>
      <c r="AC454" s="12"/>
      <c r="AD454" s="13"/>
    </row>
    <row r="455" spans="1:30" x14ac:dyDescent="0.3">
      <c r="A455" s="17">
        <v>43238</v>
      </c>
      <c r="B455" s="18">
        <v>-8.595235551304644E-3</v>
      </c>
      <c r="C455" s="8">
        <f t="shared" si="42"/>
        <v>-9.4595235551304641E-2</v>
      </c>
      <c r="D455" s="5">
        <f t="shared" si="43"/>
        <v>8.9482585890068092E-3</v>
      </c>
      <c r="E455" s="5">
        <f t="shared" si="45"/>
        <v>8.6062254443324618E-3</v>
      </c>
      <c r="F455" s="5">
        <f>B$6+B$7*E439+B$8*(H454*100)^2</f>
        <v>0.32827255133057925</v>
      </c>
      <c r="G455" s="8">
        <v>4.5449650839861E-3</v>
      </c>
      <c r="H455" s="8">
        <f t="shared" si="46"/>
        <v>5.7295074075401917E-3</v>
      </c>
      <c r="I455" s="7">
        <f t="shared" si="44"/>
        <v>1.1845423235540917E-3</v>
      </c>
      <c r="J455" s="10">
        <f t="shared" si="47"/>
        <v>0.26062737593469143</v>
      </c>
      <c r="K455" s="10">
        <f t="shared" si="48"/>
        <v>2.4865332221875702E-2</v>
      </c>
      <c r="AC455" s="12"/>
      <c r="AD455" s="13"/>
    </row>
    <row r="456" spans="1:30" x14ac:dyDescent="0.3">
      <c r="A456" s="17">
        <v>43241</v>
      </c>
      <c r="B456" s="18">
        <v>-6.6846511397374827E-3</v>
      </c>
      <c r="C456" s="8">
        <f t="shared" si="42"/>
        <v>-9.2684651139737478E-2</v>
      </c>
      <c r="D456" s="5">
        <f t="shared" si="43"/>
        <v>8.5904445568948402E-3</v>
      </c>
      <c r="E456" s="5">
        <f t="shared" si="45"/>
        <v>8.9482585890068092E-3</v>
      </c>
      <c r="F456" s="5">
        <f>B$6+B$7*E439+B$8*(H455*100)^2</f>
        <v>0.33005265212091045</v>
      </c>
      <c r="G456" s="8">
        <v>6.1851573363756705E-3</v>
      </c>
      <c r="H456" s="8">
        <f t="shared" si="46"/>
        <v>5.7450209061491704E-3</v>
      </c>
      <c r="I456" s="7">
        <f t="shared" si="44"/>
        <v>4.4013643022650008E-4</v>
      </c>
      <c r="J456" s="10">
        <f t="shared" si="47"/>
        <v>7.1160102530941877E-2</v>
      </c>
      <c r="K456" s="10">
        <f t="shared" si="48"/>
        <v>2.7929129497006322E-3</v>
      </c>
      <c r="AC456" s="12"/>
      <c r="AD456" s="13"/>
    </row>
    <row r="457" spans="1:30" x14ac:dyDescent="0.3">
      <c r="A457" s="17">
        <v>43242</v>
      </c>
      <c r="B457" s="18">
        <v>1.0137350221979537E-3</v>
      </c>
      <c r="C457" s="8">
        <f t="shared" si="42"/>
        <v>-8.498626497780204E-2</v>
      </c>
      <c r="D457" s="5">
        <f t="shared" si="43"/>
        <v>7.2226652348771816E-3</v>
      </c>
      <c r="E457" s="5">
        <f t="shared" si="45"/>
        <v>8.5904445568948402E-3</v>
      </c>
      <c r="F457" s="5">
        <f>B$6+B$7*E439+B$8*(H456*100)^2</f>
        <v>0.33160472200000013</v>
      </c>
      <c r="G457" s="8">
        <v>3.9269294102451946E-3</v>
      </c>
      <c r="H457" s="8">
        <f t="shared" si="46"/>
        <v>5.7585130198689327E-3</v>
      </c>
      <c r="I457" s="7">
        <f t="shared" si="44"/>
        <v>1.8315836096237381E-3</v>
      </c>
      <c r="J457" s="10">
        <f t="shared" si="47"/>
        <v>0.46641622964884805</v>
      </c>
      <c r="K457" s="10">
        <f t="shared" si="48"/>
        <v>6.4756109032415576E-2</v>
      </c>
      <c r="AC457" s="12"/>
      <c r="AD457" s="13"/>
    </row>
    <row r="458" spans="1:30" x14ac:dyDescent="0.3">
      <c r="A458" s="17">
        <v>43243</v>
      </c>
      <c r="B458" s="18">
        <v>-8.8796300869030138E-3</v>
      </c>
      <c r="C458" s="8">
        <f t="shared" si="42"/>
        <v>-9.4879630086903005E-2</v>
      </c>
      <c r="D458" s="5">
        <f t="shared" si="43"/>
        <v>9.0021442054275501E-3</v>
      </c>
      <c r="E458" s="5">
        <f t="shared" si="45"/>
        <v>7.2226652348771816E-3</v>
      </c>
      <c r="F458" s="5">
        <f>B$6+B$7*E439+B$8*(H457*100)^2</f>
        <v>0.33295797172757846</v>
      </c>
      <c r="G458" s="8">
        <v>5.0350105541985173E-3</v>
      </c>
      <c r="H458" s="8">
        <f t="shared" si="46"/>
        <v>5.7702510493701951E-3</v>
      </c>
      <c r="I458" s="7">
        <f t="shared" si="44"/>
        <v>7.3524049517167782E-4</v>
      </c>
      <c r="J458" s="10">
        <f t="shared" si="47"/>
        <v>0.14602561151705765</v>
      </c>
      <c r="K458" s="10">
        <f t="shared" si="48"/>
        <v>8.8808147250054592E-3</v>
      </c>
      <c r="AC458" s="12"/>
      <c r="AD458" s="13"/>
    </row>
    <row r="459" spans="1:30" x14ac:dyDescent="0.3">
      <c r="A459" s="17">
        <v>43244</v>
      </c>
      <c r="B459" s="18">
        <v>9.2221592822995246E-3</v>
      </c>
      <c r="C459" s="8">
        <f t="shared" si="42"/>
        <v>-7.6777840717700468E-2</v>
      </c>
      <c r="D459" s="5">
        <f t="shared" si="43"/>
        <v>5.8948368252725843E-3</v>
      </c>
      <c r="E459" s="5">
        <f t="shared" si="45"/>
        <v>9.0021442054275501E-3</v>
      </c>
      <c r="F459" s="5">
        <f>B$6+B$7*E439+B$8*(H458*100)^2</f>
        <v>0.33413787016505397</v>
      </c>
      <c r="G459" s="8">
        <v>6.1390389117594851E-3</v>
      </c>
      <c r="H459" s="8">
        <f t="shared" si="46"/>
        <v>5.7804659861040095E-3</v>
      </c>
      <c r="I459" s="7">
        <f t="shared" si="44"/>
        <v>3.5857292565547559E-4</v>
      </c>
      <c r="J459" s="10">
        <f t="shared" si="47"/>
        <v>5.840864194045424E-2</v>
      </c>
      <c r="K459" s="10">
        <f t="shared" si="48"/>
        <v>1.8479363052494868E-3</v>
      </c>
      <c r="AC459" s="12"/>
      <c r="AD459" s="13"/>
    </row>
    <row r="460" spans="1:30" x14ac:dyDescent="0.3">
      <c r="A460" s="17">
        <v>43245</v>
      </c>
      <c r="B460" s="18">
        <v>7.5232231659569391E-3</v>
      </c>
      <c r="C460" s="8">
        <f t="shared" ref="C460:C523" si="49">B460-B$5</f>
        <v>-7.8476776834043055E-2</v>
      </c>
      <c r="D460" s="5">
        <f t="shared" ref="D460:D523" si="50">C460^2</f>
        <v>6.1586045022601968E-3</v>
      </c>
      <c r="E460" s="5">
        <f t="shared" si="45"/>
        <v>5.8948368252725843E-3</v>
      </c>
      <c r="F460" s="5">
        <f>B$6+B$7*E439+B$8*(H459*100)^2</f>
        <v>0.33516662361268895</v>
      </c>
      <c r="G460" s="8">
        <v>5.9945878148475688E-3</v>
      </c>
      <c r="H460" s="8">
        <f t="shared" si="46"/>
        <v>5.7893576812344996E-3</v>
      </c>
      <c r="I460" s="7">
        <f t="shared" si="44"/>
        <v>2.0523013361306922E-4</v>
      </c>
      <c r="J460" s="10">
        <f t="shared" si="47"/>
        <v>3.4235904110829649E-2</v>
      </c>
      <c r="K460" s="10">
        <f t="shared" si="48"/>
        <v>6.1386981165800769E-4</v>
      </c>
      <c r="AC460" s="12"/>
      <c r="AD460" s="13"/>
    </row>
    <row r="461" spans="1:30" x14ac:dyDescent="0.3">
      <c r="A461" s="17">
        <v>43248</v>
      </c>
      <c r="B461" s="18">
        <v>6.8657187413395156E-3</v>
      </c>
      <c r="C461" s="8">
        <f t="shared" si="49"/>
        <v>-7.9134281258660483E-2</v>
      </c>
      <c r="D461" s="5">
        <f t="shared" si="50"/>
        <v>6.2622344703247837E-3</v>
      </c>
      <c r="E461" s="5">
        <f t="shared" si="45"/>
        <v>6.1586045022601968E-3</v>
      </c>
      <c r="F461" s="5">
        <f>B$6+B$7*E440+B$8*(H460*100)^2</f>
        <v>0.33621770870820727</v>
      </c>
      <c r="G461" s="8">
        <v>5.9493938852906774E-3</v>
      </c>
      <c r="H461" s="8">
        <f t="shared" si="46"/>
        <v>5.7984283103976308E-3</v>
      </c>
      <c r="I461" s="7">
        <f t="shared" ref="I461:I524" si="51">SQRT((G461-H461)^2)</f>
        <v>1.5096557489304666E-4</v>
      </c>
      <c r="J461" s="10">
        <f t="shared" si="47"/>
        <v>2.5374950424159173E-2</v>
      </c>
      <c r="K461" s="10">
        <f t="shared" si="48"/>
        <v>3.3315606228589978E-4</v>
      </c>
      <c r="AC461" s="12"/>
      <c r="AD461" s="13"/>
    </row>
    <row r="462" spans="1:30" x14ac:dyDescent="0.3">
      <c r="A462" s="17">
        <v>43249</v>
      </c>
      <c r="B462" s="18">
        <v>-6.1682590182534297E-3</v>
      </c>
      <c r="C462" s="8">
        <f t="shared" si="49"/>
        <v>-9.2168259018253429E-2</v>
      </c>
      <c r="D462" s="5">
        <f t="shared" si="50"/>
        <v>8.4949879704558553E-3</v>
      </c>
      <c r="E462" s="5">
        <f t="shared" ref="E462:E525" si="52">D461</f>
        <v>6.2622344703247837E-3</v>
      </c>
      <c r="F462" s="5">
        <f>B$6+B$7*E462+B$8*(G461*100)^2</f>
        <v>0.35240662063095707</v>
      </c>
      <c r="G462" s="8">
        <v>4.4364547439732357E-3</v>
      </c>
      <c r="H462" s="8">
        <f t="shared" ref="H462:H525" si="53">SQRT(F462)/100</f>
        <v>5.9363845952815179E-3</v>
      </c>
      <c r="I462" s="7">
        <f t="shared" si="51"/>
        <v>1.4999298513082822E-3</v>
      </c>
      <c r="J462" s="10">
        <f t="shared" ref="J462:J525" si="54">ABS(G462-H462)/G462</f>
        <v>0.33809199864957101</v>
      </c>
      <c r="K462" s="10">
        <f t="shared" ref="K462:K525" si="55">G462/H462-LN(G462/H462)-1</f>
        <v>3.8577487775730113E-2</v>
      </c>
      <c r="AC462" s="12"/>
      <c r="AD462" s="13"/>
    </row>
    <row r="463" spans="1:30" x14ac:dyDescent="0.3">
      <c r="A463" s="17">
        <v>43250</v>
      </c>
      <c r="B463" s="18">
        <v>-1.2348063012237104E-3</v>
      </c>
      <c r="C463" s="8">
        <f t="shared" si="49"/>
        <v>-8.7234806301223697E-2</v>
      </c>
      <c r="D463" s="5">
        <f t="shared" si="50"/>
        <v>7.6099114304120172E-3</v>
      </c>
      <c r="E463" s="5">
        <f t="shared" si="52"/>
        <v>8.4949879704558553E-3</v>
      </c>
      <c r="F463" s="5">
        <f>B$6+B$7*E462+B$8*(H462*100)^2</f>
        <v>0.35105844055433755</v>
      </c>
      <c r="G463" s="8">
        <v>5.7016383219234941E-3</v>
      </c>
      <c r="H463" s="8">
        <f t="shared" si="53"/>
        <v>5.9250184856617753E-3</v>
      </c>
      <c r="I463" s="7">
        <f t="shared" si="51"/>
        <v>2.233801637382812E-4</v>
      </c>
      <c r="J463" s="10">
        <f t="shared" si="54"/>
        <v>3.9178241608093106E-2</v>
      </c>
      <c r="K463" s="10">
        <f t="shared" si="55"/>
        <v>7.290726860820218E-4</v>
      </c>
      <c r="AC463" s="12"/>
      <c r="AD463" s="13"/>
    </row>
    <row r="464" spans="1:30" x14ac:dyDescent="0.3">
      <c r="A464" s="17">
        <v>43251</v>
      </c>
      <c r="B464" s="18">
        <v>1.1854858806042158E-2</v>
      </c>
      <c r="C464" s="8">
        <f t="shared" si="49"/>
        <v>-7.4145141193957834E-2</v>
      </c>
      <c r="D464" s="5">
        <f t="shared" si="50"/>
        <v>5.4975019626719432E-3</v>
      </c>
      <c r="E464" s="5">
        <f t="shared" si="52"/>
        <v>7.6099114304120172E-3</v>
      </c>
      <c r="F464" s="5">
        <f>B$6+B$7*E462+B$8*(H463*100)^2</f>
        <v>0.34988296234553296</v>
      </c>
      <c r="G464" s="8">
        <v>9.8612304794694419E-3</v>
      </c>
      <c r="H464" s="8">
        <f t="shared" si="53"/>
        <v>5.9150905516782495E-3</v>
      </c>
      <c r="I464" s="7">
        <f t="shared" si="51"/>
        <v>3.9461399277911924E-3</v>
      </c>
      <c r="J464" s="10">
        <f t="shared" si="54"/>
        <v>0.40016709233262993</v>
      </c>
      <c r="K464" s="10">
        <f t="shared" si="55"/>
        <v>0.15602679155783639</v>
      </c>
      <c r="AC464" s="12"/>
      <c r="AD464" s="13"/>
    </row>
    <row r="465" spans="1:30" x14ac:dyDescent="0.3">
      <c r="A465" s="17">
        <v>43252</v>
      </c>
      <c r="B465" s="18">
        <v>-2.6964629242542644E-3</v>
      </c>
      <c r="C465" s="8">
        <f t="shared" si="49"/>
        <v>-8.869646292425426E-2</v>
      </c>
      <c r="D465" s="5">
        <f t="shared" si="50"/>
        <v>7.8670625352736112E-3</v>
      </c>
      <c r="E465" s="5">
        <f t="shared" si="52"/>
        <v>5.4975019626719432E-3</v>
      </c>
      <c r="F465" s="5">
        <f>B$6+B$7*E462+B$8*(H464*100)^2</f>
        <v>0.34885806289527627</v>
      </c>
      <c r="G465" s="8">
        <v>4.5447238191773758E-3</v>
      </c>
      <c r="H465" s="8">
        <f t="shared" si="53"/>
        <v>5.9064207680733028E-3</v>
      </c>
      <c r="I465" s="7">
        <f t="shared" si="51"/>
        <v>1.361696948895927E-3</v>
      </c>
      <c r="J465" s="10">
        <f t="shared" si="54"/>
        <v>0.29962149584315179</v>
      </c>
      <c r="K465" s="10">
        <f t="shared" si="55"/>
        <v>3.1527866445353325E-2</v>
      </c>
      <c r="AC465" s="12"/>
      <c r="AD465" s="13"/>
    </row>
    <row r="466" spans="1:30" x14ac:dyDescent="0.3">
      <c r="A466" s="17">
        <v>43255</v>
      </c>
      <c r="B466" s="18">
        <v>-6.1325275586088203E-3</v>
      </c>
      <c r="C466" s="8">
        <f t="shared" si="49"/>
        <v>-9.2132527558608818E-2</v>
      </c>
      <c r="D466" s="5">
        <f t="shared" si="50"/>
        <v>8.488402634337814E-3</v>
      </c>
      <c r="E466" s="5">
        <f t="shared" si="52"/>
        <v>7.8670625352736112E-3</v>
      </c>
      <c r="F466" s="5">
        <f>B$6+B$7*E462+B$8*(H465*100)^2</f>
        <v>0.34796445306459739</v>
      </c>
      <c r="G466" s="8">
        <v>1.0918270544937455E-2</v>
      </c>
      <c r="H466" s="8">
        <f t="shared" si="53"/>
        <v>5.8988511853122509E-3</v>
      </c>
      <c r="I466" s="7">
        <f t="shared" si="51"/>
        <v>5.0194193596252044E-3</v>
      </c>
      <c r="J466" s="10">
        <f t="shared" si="54"/>
        <v>0.45972659671385324</v>
      </c>
      <c r="K466" s="10">
        <f t="shared" si="55"/>
        <v>0.23523476414610833</v>
      </c>
      <c r="AC466" s="12"/>
      <c r="AD466" s="13"/>
    </row>
    <row r="467" spans="1:30" x14ac:dyDescent="0.3">
      <c r="A467" s="17">
        <v>43256</v>
      </c>
      <c r="B467" s="18">
        <v>-3.1089070202668209E-3</v>
      </c>
      <c r="C467" s="8">
        <f t="shared" si="49"/>
        <v>-8.9108907020266817E-2</v>
      </c>
      <c r="D467" s="5">
        <f t="shared" si="50"/>
        <v>7.9403973103465576E-3</v>
      </c>
      <c r="E467" s="5">
        <f t="shared" si="52"/>
        <v>8.488402634337814E-3</v>
      </c>
      <c r="F467" s="5">
        <f>B$6+B$7*E462+B$8*(H466*100)^2</f>
        <v>0.3471853146532286</v>
      </c>
      <c r="G467" s="8">
        <v>5.2636416619604191E-3</v>
      </c>
      <c r="H467" s="8">
        <f t="shared" si="53"/>
        <v>5.8922433304576674E-3</v>
      </c>
      <c r="I467" s="7">
        <f t="shared" si="51"/>
        <v>6.2860166849724834E-4</v>
      </c>
      <c r="J467" s="10">
        <f t="shared" si="54"/>
        <v>0.11942334012591742</v>
      </c>
      <c r="K467" s="10">
        <f t="shared" si="55"/>
        <v>6.1307672189516715E-3</v>
      </c>
      <c r="AC467" s="12"/>
      <c r="AD467" s="13"/>
    </row>
    <row r="468" spans="1:30" x14ac:dyDescent="0.3">
      <c r="A468" s="17">
        <v>43257</v>
      </c>
      <c r="B468" s="18">
        <v>7.8670425248139261E-3</v>
      </c>
      <c r="C468" s="8">
        <f t="shared" si="49"/>
        <v>-7.813295747518606E-2</v>
      </c>
      <c r="D468" s="5">
        <f t="shared" si="50"/>
        <v>6.1047590438192334E-3</v>
      </c>
      <c r="E468" s="5">
        <f t="shared" si="52"/>
        <v>7.9403973103465576E-3</v>
      </c>
      <c r="F468" s="5">
        <f>B$6+B$7*E462+B$8*(H467*100)^2</f>
        <v>0.34650598387235609</v>
      </c>
      <c r="G468" s="8">
        <v>5.0658397781392804E-3</v>
      </c>
      <c r="H468" s="8">
        <f t="shared" si="53"/>
        <v>5.8864758886141393E-3</v>
      </c>
      <c r="I468" s="7">
        <f t="shared" si="51"/>
        <v>8.2063611047485888E-4</v>
      </c>
      <c r="J468" s="10">
        <f t="shared" si="54"/>
        <v>0.16199409109150398</v>
      </c>
      <c r="K468" s="10">
        <f t="shared" si="55"/>
        <v>1.0727147432754158E-2</v>
      </c>
      <c r="AC468" s="12"/>
      <c r="AD468" s="13"/>
    </row>
    <row r="469" spans="1:30" x14ac:dyDescent="0.3">
      <c r="A469" s="17">
        <v>43258</v>
      </c>
      <c r="B469" s="18">
        <v>8.0462309933125829E-3</v>
      </c>
      <c r="C469" s="8">
        <f t="shared" si="49"/>
        <v>-7.7953769006687407E-2</v>
      </c>
      <c r="D469" s="5">
        <f t="shared" si="50"/>
        <v>6.0767901023479785E-3</v>
      </c>
      <c r="E469" s="5">
        <f t="shared" si="52"/>
        <v>6.1047590438192334E-3</v>
      </c>
      <c r="F469" s="5">
        <f>B$6+B$7*E462+B$8*(H468*100)^2</f>
        <v>0.3459136753645134</v>
      </c>
      <c r="G469" s="8">
        <v>7.1566776838515528E-3</v>
      </c>
      <c r="H469" s="8">
        <f t="shared" si="53"/>
        <v>5.8814426407516164E-3</v>
      </c>
      <c r="I469" s="7">
        <f t="shared" si="51"/>
        <v>1.2752350430999364E-3</v>
      </c>
      <c r="J469" s="10">
        <f t="shared" si="54"/>
        <v>0.17818813413623447</v>
      </c>
      <c r="K469" s="10">
        <f t="shared" si="55"/>
        <v>2.0579727231218703E-2</v>
      </c>
      <c r="AC469" s="12"/>
      <c r="AD469" s="13"/>
    </row>
    <row r="470" spans="1:30" x14ac:dyDescent="0.3">
      <c r="A470" s="17">
        <v>43259</v>
      </c>
      <c r="B470" s="18">
        <v>-5.4737385325202587E-4</v>
      </c>
      <c r="C470" s="8">
        <f t="shared" si="49"/>
        <v>-8.6547373853252021E-2</v>
      </c>
      <c r="D470" s="5">
        <f t="shared" si="50"/>
        <v>7.4904479208945714E-3</v>
      </c>
      <c r="E470" s="5">
        <f t="shared" si="52"/>
        <v>6.0767901023479785E-3</v>
      </c>
      <c r="F470" s="5">
        <f>B$6+B$7*E462+B$8*(H469*100)^2</f>
        <v>0.34539724157652535</v>
      </c>
      <c r="G470" s="8">
        <v>4.8295701156552727E-3</v>
      </c>
      <c r="H470" s="8">
        <f t="shared" si="53"/>
        <v>5.8770506342597159E-3</v>
      </c>
      <c r="I470" s="7">
        <f t="shared" si="51"/>
        <v>1.0474805186044432E-3</v>
      </c>
      <c r="J470" s="10">
        <f t="shared" si="54"/>
        <v>0.21688897635195048</v>
      </c>
      <c r="K470" s="10">
        <f t="shared" si="55"/>
        <v>1.8065237119859967E-2</v>
      </c>
      <c r="AC470" s="12"/>
      <c r="AD470" s="13"/>
    </row>
    <row r="471" spans="1:30" x14ac:dyDescent="0.3">
      <c r="A471" s="17">
        <v>43262</v>
      </c>
      <c r="B471" s="18">
        <v>1.1221904288175925E-3</v>
      </c>
      <c r="C471" s="8">
        <f t="shared" si="49"/>
        <v>-8.4877809571182405E-2</v>
      </c>
      <c r="D471" s="5">
        <f t="shared" si="50"/>
        <v>7.2042425576019035E-3</v>
      </c>
      <c r="E471" s="5">
        <f t="shared" si="52"/>
        <v>7.4904479208945714E-3</v>
      </c>
      <c r="F471" s="5">
        <f>B$6+B$7*E462+B$8*(H470*100)^2</f>
        <v>0.34494696295677851</v>
      </c>
      <c r="G471" s="8">
        <v>6.0097652643861296E-3</v>
      </c>
      <c r="H471" s="8">
        <f t="shared" si="53"/>
        <v>5.8732185635882693E-3</v>
      </c>
      <c r="I471" s="7">
        <f t="shared" si="51"/>
        <v>1.3654670079786026E-4</v>
      </c>
      <c r="J471" s="10">
        <f t="shared" si="54"/>
        <v>2.2720804356042994E-2</v>
      </c>
      <c r="K471" s="10">
        <f t="shared" si="55"/>
        <v>2.6614182616668813E-4</v>
      </c>
      <c r="AC471" s="12"/>
      <c r="AD471" s="13"/>
    </row>
    <row r="472" spans="1:30" x14ac:dyDescent="0.3">
      <c r="A472" s="17">
        <v>43263</v>
      </c>
      <c r="B472" s="18">
        <v>5.8742108800869516E-3</v>
      </c>
      <c r="C472" s="8">
        <f t="shared" si="49"/>
        <v>-8.0125789119913041E-2</v>
      </c>
      <c r="D472" s="5">
        <f t="shared" si="50"/>
        <v>6.4201420820887752E-3</v>
      </c>
      <c r="E472" s="5">
        <f t="shared" si="52"/>
        <v>7.2042425576019035E-3</v>
      </c>
      <c r="F472" s="5">
        <f>B$6+B$7*E462+B$8*(H471*100)^2</f>
        <v>0.34455436502822129</v>
      </c>
      <c r="G472" s="8">
        <v>4.3199022045213656E-3</v>
      </c>
      <c r="H472" s="8">
        <f t="shared" si="53"/>
        <v>5.8698753396321914E-3</v>
      </c>
      <c r="I472" s="7">
        <f t="shared" si="51"/>
        <v>1.5499731351108258E-3</v>
      </c>
      <c r="J472" s="10">
        <f t="shared" si="54"/>
        <v>0.35879819998901086</v>
      </c>
      <c r="K472" s="10">
        <f t="shared" si="55"/>
        <v>4.2545087048127428E-2</v>
      </c>
      <c r="AC472" s="12"/>
      <c r="AD472" s="13"/>
    </row>
    <row r="473" spans="1:30" x14ac:dyDescent="0.3">
      <c r="A473" s="17">
        <v>43264</v>
      </c>
      <c r="B473" s="18">
        <v>1.3058808593654401E-3</v>
      </c>
      <c r="C473" s="8">
        <f t="shared" si="49"/>
        <v>-8.4694119140634558E-2</v>
      </c>
      <c r="D473" s="5">
        <f t="shared" si="50"/>
        <v>7.1730938170080014E-3</v>
      </c>
      <c r="E473" s="5">
        <f t="shared" si="52"/>
        <v>6.4201420820887752E-3</v>
      </c>
      <c r="F473" s="5">
        <f>B$6+B$7*E462+B$8*(H472*100)^2</f>
        <v>0.34421205889431228</v>
      </c>
      <c r="G473" s="8">
        <v>4.7683956731750929E-3</v>
      </c>
      <c r="H473" s="8">
        <f t="shared" si="53"/>
        <v>5.8669588279986438E-3</v>
      </c>
      <c r="I473" s="7">
        <f t="shared" si="51"/>
        <v>1.098563154823551E-3</v>
      </c>
      <c r="J473" s="10">
        <f t="shared" si="54"/>
        <v>0.23038422776104478</v>
      </c>
      <c r="K473" s="10">
        <f t="shared" si="55"/>
        <v>2.0080742570010468E-2</v>
      </c>
      <c r="AC473" s="12"/>
      <c r="AD473" s="13"/>
    </row>
    <row r="474" spans="1:30" x14ac:dyDescent="0.3">
      <c r="A474" s="17">
        <v>43265</v>
      </c>
      <c r="B474" s="18">
        <v>-3.9064203056901692E-3</v>
      </c>
      <c r="C474" s="8">
        <f t="shared" si="49"/>
        <v>-8.9906420305690168E-2</v>
      </c>
      <c r="D474" s="5">
        <f t="shared" si="50"/>
        <v>8.0831644121834179E-3</v>
      </c>
      <c r="E474" s="5">
        <f t="shared" si="52"/>
        <v>7.1730938170080014E-3</v>
      </c>
      <c r="F474" s="5">
        <f>B$6+B$7*E462+B$8*(H473*100)^2</f>
        <v>0.34391360217615691</v>
      </c>
      <c r="G474" s="8">
        <v>4.7076194549009786E-3</v>
      </c>
      <c r="H474" s="8">
        <f t="shared" si="53"/>
        <v>5.8644147378588167E-3</v>
      </c>
      <c r="I474" s="7">
        <f t="shared" si="51"/>
        <v>1.1567952829578381E-3</v>
      </c>
      <c r="J474" s="10">
        <f t="shared" si="54"/>
        <v>0.24572829092069645</v>
      </c>
      <c r="K474" s="10">
        <f t="shared" si="55"/>
        <v>2.2463600080894208E-2</v>
      </c>
      <c r="AC474" s="12"/>
      <c r="AD474" s="13"/>
    </row>
    <row r="475" spans="1:30" x14ac:dyDescent="0.3">
      <c r="A475" s="17">
        <v>43266</v>
      </c>
      <c r="B475" s="18">
        <v>6.2678176609913072E-4</v>
      </c>
      <c r="C475" s="8">
        <f t="shared" si="49"/>
        <v>-8.5373218233900858E-2</v>
      </c>
      <c r="D475" s="5">
        <f t="shared" si="50"/>
        <v>7.2885863916132615E-3</v>
      </c>
      <c r="E475" s="5">
        <f t="shared" si="52"/>
        <v>8.0831644121834179E-3</v>
      </c>
      <c r="F475" s="5">
        <f>B$6+B$7*E462+B$8*(H474*100)^2</f>
        <v>0.34365337776359728</v>
      </c>
      <c r="G475" s="8">
        <v>5.9794007136332933E-3</v>
      </c>
      <c r="H475" s="8">
        <f t="shared" si="53"/>
        <v>5.8621956446675959E-3</v>
      </c>
      <c r="I475" s="7">
        <f t="shared" si="51"/>
        <v>1.172050689656973E-4</v>
      </c>
      <c r="J475" s="10">
        <f t="shared" si="54"/>
        <v>1.9601474224409256E-2</v>
      </c>
      <c r="K475" s="10">
        <f t="shared" si="55"/>
        <v>1.9724279994304261E-4</v>
      </c>
      <c r="AC475" s="12"/>
      <c r="AD475" s="13"/>
    </row>
    <row r="476" spans="1:30" x14ac:dyDescent="0.3">
      <c r="A476" s="17">
        <v>43269</v>
      </c>
      <c r="B476" s="18">
        <v>-2.0761139561791524E-3</v>
      </c>
      <c r="C476" s="8">
        <f t="shared" si="49"/>
        <v>-8.8076113956179147E-2</v>
      </c>
      <c r="D476" s="5">
        <f t="shared" si="50"/>
        <v>7.7574018496218552E-3</v>
      </c>
      <c r="E476" s="5">
        <f t="shared" si="52"/>
        <v>7.2885863916132615E-3</v>
      </c>
      <c r="F476" s="5">
        <f>B$6+B$7*E462+B$8*(H475*100)^2</f>
        <v>0.34342648809828658</v>
      </c>
      <c r="G476" s="8">
        <v>3.6651653929697298E-3</v>
      </c>
      <c r="H476" s="8">
        <f t="shared" si="53"/>
        <v>5.8602601315836363E-3</v>
      </c>
      <c r="I476" s="7">
        <f t="shared" si="51"/>
        <v>2.1950947386139064E-3</v>
      </c>
      <c r="J476" s="10">
        <f t="shared" si="54"/>
        <v>0.59890741706346662</v>
      </c>
      <c r="K476" s="10">
        <f t="shared" si="55"/>
        <v>9.4747613500902883E-2</v>
      </c>
      <c r="AC476" s="12"/>
      <c r="AD476" s="13"/>
    </row>
    <row r="477" spans="1:30" x14ac:dyDescent="0.3">
      <c r="A477" s="17">
        <v>43270</v>
      </c>
      <c r="B477" s="18">
        <v>-7.3840509854958339E-3</v>
      </c>
      <c r="C477" s="8">
        <f t="shared" si="49"/>
        <v>-9.338405098549582E-2</v>
      </c>
      <c r="D477" s="5">
        <f t="shared" si="50"/>
        <v>8.7205809784616835E-3</v>
      </c>
      <c r="E477" s="5">
        <f t="shared" si="52"/>
        <v>7.7574018496218552E-3</v>
      </c>
      <c r="F477" s="5">
        <f>B$6+B$7*E462+B$8*(H476*100)^2</f>
        <v>0.34322866299910221</v>
      </c>
      <c r="G477" s="8">
        <v>4.0017546318555789E-3</v>
      </c>
      <c r="H477" s="8">
        <f t="shared" si="53"/>
        <v>5.8585720359068914E-3</v>
      </c>
      <c r="I477" s="7">
        <f t="shared" si="51"/>
        <v>1.8568174040513126E-3</v>
      </c>
      <c r="J477" s="10">
        <f t="shared" si="54"/>
        <v>0.4640008133607938</v>
      </c>
      <c r="K477" s="10">
        <f t="shared" si="55"/>
        <v>6.4232700912455698E-2</v>
      </c>
      <c r="AC477" s="12"/>
      <c r="AD477" s="13"/>
    </row>
    <row r="478" spans="1:30" x14ac:dyDescent="0.3">
      <c r="A478" s="17">
        <v>43271</v>
      </c>
      <c r="B478" s="18">
        <v>7.3577879288954165E-3</v>
      </c>
      <c r="C478" s="8">
        <f t="shared" si="49"/>
        <v>-7.8642212071104584E-2</v>
      </c>
      <c r="D478" s="5">
        <f t="shared" si="50"/>
        <v>6.1845975194365875E-3</v>
      </c>
      <c r="E478" s="5">
        <f t="shared" si="52"/>
        <v>8.7205809784616835E-3</v>
      </c>
      <c r="F478" s="5">
        <f>B$6+B$7*E462+B$8*(H477*100)^2</f>
        <v>0.34305617929512328</v>
      </c>
      <c r="G478" s="8">
        <v>3.3031403714220784E-3</v>
      </c>
      <c r="H478" s="8">
        <f t="shared" si="53"/>
        <v>5.8570997882494988E-3</v>
      </c>
      <c r="I478" s="7">
        <f t="shared" si="51"/>
        <v>2.5539594168274204E-3</v>
      </c>
      <c r="J478" s="10">
        <f t="shared" si="54"/>
        <v>0.77319130574153638</v>
      </c>
      <c r="K478" s="10">
        <f t="shared" si="55"/>
        <v>0.13673586273956762</v>
      </c>
      <c r="AC478" s="12"/>
      <c r="AD478" s="13"/>
    </row>
    <row r="479" spans="1:30" x14ac:dyDescent="0.3">
      <c r="A479" s="17">
        <v>43272</v>
      </c>
      <c r="B479" s="18">
        <v>-3.2386039980098189E-3</v>
      </c>
      <c r="C479" s="8">
        <f t="shared" si="49"/>
        <v>-8.9238603998009813E-2</v>
      </c>
      <c r="D479" s="5">
        <f t="shared" si="50"/>
        <v>7.9635284435136122E-3</v>
      </c>
      <c r="E479" s="5">
        <f t="shared" si="52"/>
        <v>6.1845975194365875E-3</v>
      </c>
      <c r="F479" s="5">
        <f>B$6+B$7*E462+B$8*(H478*100)^2</f>
        <v>0.34290579075362404</v>
      </c>
      <c r="G479" s="8">
        <v>4.9227284114745822E-3</v>
      </c>
      <c r="H479" s="8">
        <f t="shared" si="53"/>
        <v>5.8558158334567189E-3</v>
      </c>
      <c r="I479" s="7">
        <f t="shared" si="51"/>
        <v>9.3308742198213671E-4</v>
      </c>
      <c r="J479" s="10">
        <f t="shared" si="54"/>
        <v>0.18954680087716527</v>
      </c>
      <c r="K479" s="10">
        <f t="shared" si="55"/>
        <v>1.4228684644648881E-2</v>
      </c>
      <c r="AC479" s="12"/>
      <c r="AD479" s="13"/>
    </row>
    <row r="480" spans="1:30" x14ac:dyDescent="0.3">
      <c r="A480" s="17">
        <v>43273</v>
      </c>
      <c r="B480" s="18">
        <v>7.2329823994698346E-3</v>
      </c>
      <c r="C480" s="8">
        <f t="shared" si="49"/>
        <v>-7.8767017600530162E-2</v>
      </c>
      <c r="D480" s="5">
        <f t="shared" si="50"/>
        <v>6.2042430616822287E-3</v>
      </c>
      <c r="E480" s="5">
        <f t="shared" si="52"/>
        <v>7.9635284435136122E-3</v>
      </c>
      <c r="F480" s="5">
        <f>B$6+B$7*E462+B$8*(H479*100)^2</f>
        <v>0.34277466698429093</v>
      </c>
      <c r="G480" s="8">
        <v>6.1981426970573288E-3</v>
      </c>
      <c r="H480" s="8">
        <f t="shared" si="53"/>
        <v>5.8546961234917302E-3</v>
      </c>
      <c r="I480" s="7">
        <f t="shared" si="51"/>
        <v>3.4344657356559852E-4</v>
      </c>
      <c r="J480" s="10">
        <f t="shared" si="54"/>
        <v>5.5411207897594142E-2</v>
      </c>
      <c r="K480" s="10">
        <f t="shared" si="55"/>
        <v>1.6561381115893781E-3</v>
      </c>
      <c r="AC480" s="12"/>
      <c r="AD480" s="13"/>
    </row>
    <row r="481" spans="1:30" x14ac:dyDescent="0.3">
      <c r="A481" s="17">
        <v>43276</v>
      </c>
      <c r="B481" s="18">
        <v>-6.1621933169616686E-3</v>
      </c>
      <c r="C481" s="8">
        <f t="shared" si="49"/>
        <v>-9.2162193316961655E-2</v>
      </c>
      <c r="D481" s="5">
        <f t="shared" si="50"/>
        <v>8.4938698769930123E-3</v>
      </c>
      <c r="E481" s="5">
        <f t="shared" si="52"/>
        <v>6.2042430616822287E-3</v>
      </c>
      <c r="F481" s="5">
        <f>B$6+B$7*E462+B$8*(H480*100)^2</f>
        <v>0.3426603401698094</v>
      </c>
      <c r="G481" s="8">
        <v>5.749001128479452E-3</v>
      </c>
      <c r="H481" s="8">
        <f t="shared" si="53"/>
        <v>5.8537196735905404E-3</v>
      </c>
      <c r="I481" s="7">
        <f t="shared" si="51"/>
        <v>1.0471854511108838E-4</v>
      </c>
      <c r="J481" s="10">
        <f t="shared" si="54"/>
        <v>1.8215085154938089E-2</v>
      </c>
      <c r="K481" s="10">
        <f t="shared" si="55"/>
        <v>1.6194660521029469E-4</v>
      </c>
      <c r="AC481" s="12"/>
      <c r="AD481" s="13"/>
    </row>
    <row r="482" spans="1:30" x14ac:dyDescent="0.3">
      <c r="A482" s="17">
        <v>43277</v>
      </c>
      <c r="B482" s="18">
        <v>5.5488703857876735E-4</v>
      </c>
      <c r="C482" s="8">
        <f t="shared" si="49"/>
        <v>-8.5445112961421224E-2</v>
      </c>
      <c r="D482" s="5">
        <f t="shared" si="50"/>
        <v>7.3008673289900331E-3</v>
      </c>
      <c r="E482" s="5">
        <f t="shared" si="52"/>
        <v>8.4938698769930123E-3</v>
      </c>
      <c r="F482" s="5">
        <f>B$6+B$7*E462+B$8*(H481*100)^2</f>
        <v>0.34256065862026291</v>
      </c>
      <c r="G482" s="8">
        <v>6.064335940143978E-3</v>
      </c>
      <c r="H482" s="8">
        <f t="shared" si="53"/>
        <v>5.8528681739832729E-3</v>
      </c>
      <c r="I482" s="7">
        <f t="shared" si="51"/>
        <v>2.114677661607051E-4</v>
      </c>
      <c r="J482" s="10">
        <f t="shared" si="54"/>
        <v>3.4870720924422352E-2</v>
      </c>
      <c r="K482" s="10">
        <f t="shared" si="55"/>
        <v>6.3740309028559317E-4</v>
      </c>
      <c r="AC482" s="12"/>
      <c r="AD482" s="13"/>
    </row>
    <row r="483" spans="1:30" x14ac:dyDescent="0.3">
      <c r="A483" s="17">
        <v>43278</v>
      </c>
      <c r="B483" s="18">
        <v>-7.7200410159009624E-3</v>
      </c>
      <c r="C483" s="8">
        <f t="shared" si="49"/>
        <v>-9.3720041015900951E-2</v>
      </c>
      <c r="D483" s="5">
        <f t="shared" si="50"/>
        <v>8.7834460880221558E-3</v>
      </c>
      <c r="E483" s="5">
        <f t="shared" si="52"/>
        <v>7.3008673289900331E-3</v>
      </c>
      <c r="F483" s="5">
        <f>B$6+B$7*E462+B$8*(H482*100)^2</f>
        <v>0.34247374627721333</v>
      </c>
      <c r="G483" s="8">
        <v>7.2081802064203945E-3</v>
      </c>
      <c r="H483" s="8">
        <f t="shared" si="53"/>
        <v>5.8521256503702426E-3</v>
      </c>
      <c r="I483" s="7">
        <f t="shared" si="51"/>
        <v>1.3560545560501519E-3</v>
      </c>
      <c r="J483" s="10">
        <f t="shared" si="54"/>
        <v>0.18812717179882674</v>
      </c>
      <c r="K483" s="10">
        <f t="shared" si="55"/>
        <v>2.3308433457439159E-2</v>
      </c>
      <c r="AC483" s="12"/>
      <c r="AD483" s="13"/>
    </row>
    <row r="484" spans="1:30" x14ac:dyDescent="0.3">
      <c r="A484" s="17">
        <v>43279</v>
      </c>
      <c r="B484" s="18">
        <v>-5.1090962643010563E-3</v>
      </c>
      <c r="C484" s="8">
        <f t="shared" si="49"/>
        <v>-9.1109096264301054E-2</v>
      </c>
      <c r="D484" s="5">
        <f t="shared" si="50"/>
        <v>8.3008674220976762E-3</v>
      </c>
      <c r="E484" s="5">
        <f t="shared" si="52"/>
        <v>8.7834460880221558E-3</v>
      </c>
      <c r="F484" s="5">
        <f>B$6+B$7*E463+B$8*(H483*100)^2</f>
        <v>0.34264580304382292</v>
      </c>
      <c r="G484" s="8">
        <v>5.9215489273071534E-3</v>
      </c>
      <c r="H484" s="8">
        <f t="shared" si="53"/>
        <v>5.8535955022859486E-3</v>
      </c>
      <c r="I484" s="7">
        <f t="shared" si="51"/>
        <v>6.79534250212048E-5</v>
      </c>
      <c r="J484" s="10">
        <f t="shared" si="54"/>
        <v>1.1475616575223819E-2</v>
      </c>
      <c r="K484" s="10">
        <f t="shared" si="55"/>
        <v>6.6865536590299257E-5</v>
      </c>
      <c r="AC484" s="12"/>
      <c r="AD484" s="13"/>
    </row>
    <row r="485" spans="1:30" x14ac:dyDescent="0.3">
      <c r="A485" s="17">
        <v>43280</v>
      </c>
      <c r="B485" s="18">
        <v>1.0951960298017089E-2</v>
      </c>
      <c r="C485" s="8">
        <f t="shared" si="49"/>
        <v>-7.5048039701982899E-2</v>
      </c>
      <c r="D485" s="5">
        <f t="shared" si="50"/>
        <v>5.6322082631104012E-3</v>
      </c>
      <c r="E485" s="5">
        <f t="shared" si="52"/>
        <v>8.3008674220976762E-3</v>
      </c>
      <c r="F485" s="5">
        <f>B$6+B$7*E485+B$8*(G484*100)^2</f>
        <v>0.3497508791530089</v>
      </c>
      <c r="G485" s="8">
        <v>5.5903008825499301E-3</v>
      </c>
      <c r="H485" s="8">
        <f t="shared" si="53"/>
        <v>5.9139739528764326E-3</v>
      </c>
      <c r="I485" s="7">
        <f t="shared" si="51"/>
        <v>3.2367307032650245E-4</v>
      </c>
      <c r="J485" s="10">
        <f t="shared" si="54"/>
        <v>5.7899042847021846E-2</v>
      </c>
      <c r="K485" s="10">
        <f t="shared" si="55"/>
        <v>1.5546905023944291E-3</v>
      </c>
      <c r="AC485" s="12"/>
      <c r="AD485" s="13"/>
    </row>
    <row r="486" spans="1:30" x14ac:dyDescent="0.3">
      <c r="A486" s="17">
        <v>43283</v>
      </c>
      <c r="B486" s="18">
        <v>-4.5006458560771234E-3</v>
      </c>
      <c r="C486" s="8">
        <f t="shared" si="49"/>
        <v>-9.0500645856077117E-2</v>
      </c>
      <c r="D486" s="5">
        <f t="shared" si="50"/>
        <v>8.1903669003670874E-3</v>
      </c>
      <c r="E486" s="5">
        <f t="shared" si="52"/>
        <v>5.6322082631104012E-3</v>
      </c>
      <c r="F486" s="5">
        <f>B$6+B$7*E485+B$8*(H485*100)^2</f>
        <v>0.3489691878173613</v>
      </c>
      <c r="G486" s="8">
        <v>8.6920486412754572E-3</v>
      </c>
      <c r="H486" s="8">
        <f t="shared" si="53"/>
        <v>5.9073614060539854E-3</v>
      </c>
      <c r="I486" s="7">
        <f t="shared" si="51"/>
        <v>2.7846872352214717E-3</v>
      </c>
      <c r="J486" s="10">
        <f t="shared" si="54"/>
        <v>0.32037179612617206</v>
      </c>
      <c r="K486" s="10">
        <f t="shared" si="55"/>
        <v>8.5183343178242055E-2</v>
      </c>
      <c r="AC486" s="12"/>
      <c r="AD486" s="13"/>
    </row>
    <row r="487" spans="1:30" x14ac:dyDescent="0.3">
      <c r="A487" s="17">
        <v>43284</v>
      </c>
      <c r="B487" s="18">
        <v>3.2329172533861255E-3</v>
      </c>
      <c r="C487" s="8">
        <f t="shared" si="49"/>
        <v>-8.2767082746613874E-2</v>
      </c>
      <c r="D487" s="5">
        <f t="shared" si="50"/>
        <v>6.8503899863848281E-3</v>
      </c>
      <c r="E487" s="5">
        <f t="shared" si="52"/>
        <v>8.1903669003670874E-3</v>
      </c>
      <c r="F487" s="5">
        <f>B$6+B$7*E485+B$8*(H486*100)^2</f>
        <v>0.34828763114181011</v>
      </c>
      <c r="G487" s="8">
        <v>5.3391964812373434E-3</v>
      </c>
      <c r="H487" s="8">
        <f t="shared" si="53"/>
        <v>5.9015898802086382E-3</v>
      </c>
      <c r="I487" s="7">
        <f t="shared" si="51"/>
        <v>5.6239339897129481E-4</v>
      </c>
      <c r="J487" s="10">
        <f t="shared" si="54"/>
        <v>0.10533296554034322</v>
      </c>
      <c r="K487" s="10">
        <f t="shared" si="55"/>
        <v>4.851380104654579E-3</v>
      </c>
      <c r="AC487" s="12"/>
      <c r="AD487" s="13"/>
    </row>
    <row r="488" spans="1:30" x14ac:dyDescent="0.3">
      <c r="A488" s="17">
        <v>43285</v>
      </c>
      <c r="B488" s="18">
        <v>7.5129007072315783E-3</v>
      </c>
      <c r="C488" s="8">
        <f t="shared" si="49"/>
        <v>-7.8487099292768411E-2</v>
      </c>
      <c r="D488" s="5">
        <f t="shared" si="50"/>
        <v>6.1602247553928877E-3</v>
      </c>
      <c r="E488" s="5">
        <f t="shared" si="52"/>
        <v>6.8503899863848281E-3</v>
      </c>
      <c r="F488" s="5">
        <f>B$6+B$7*E485+B$8*(H487*100)^2</f>
        <v>0.34769338187639709</v>
      </c>
      <c r="G488" s="8">
        <v>5.4163108182627619E-3</v>
      </c>
      <c r="H488" s="8">
        <f t="shared" si="53"/>
        <v>5.896553076810189E-3</v>
      </c>
      <c r="I488" s="7">
        <f t="shared" si="51"/>
        <v>4.8024225854742704E-4</v>
      </c>
      <c r="J488" s="10">
        <f t="shared" si="54"/>
        <v>8.8665934186816273E-2</v>
      </c>
      <c r="K488" s="10">
        <f t="shared" si="55"/>
        <v>3.5084581856537067E-3</v>
      </c>
      <c r="AC488" s="12"/>
      <c r="AD488" s="13"/>
    </row>
    <row r="489" spans="1:30" x14ac:dyDescent="0.3">
      <c r="A489" s="17">
        <v>43286</v>
      </c>
      <c r="B489" s="18">
        <v>-1.9895459178731331E-3</v>
      </c>
      <c r="C489" s="8">
        <f t="shared" si="49"/>
        <v>-8.7989545917873127E-2</v>
      </c>
      <c r="D489" s="5">
        <f t="shared" si="50"/>
        <v>7.7421601908335032E-3</v>
      </c>
      <c r="E489" s="5">
        <f t="shared" si="52"/>
        <v>6.1602247553928877E-3</v>
      </c>
      <c r="F489" s="5">
        <f>B$6+B$7*E485+B$8*(H488*100)^2</f>
        <v>0.34717525594188342</v>
      </c>
      <c r="G489" s="8">
        <v>4.1079264718805906E-3</v>
      </c>
      <c r="H489" s="8">
        <f t="shared" si="53"/>
        <v>5.8921579743068967E-3</v>
      </c>
      <c r="I489" s="7">
        <f t="shared" si="51"/>
        <v>1.7842315024263061E-3</v>
      </c>
      <c r="J489" s="10">
        <f t="shared" si="54"/>
        <v>0.43433871434643589</v>
      </c>
      <c r="K489" s="10">
        <f t="shared" si="55"/>
        <v>5.7889309580132053E-2</v>
      </c>
      <c r="AC489" s="12"/>
      <c r="AD489" s="13"/>
    </row>
    <row r="490" spans="1:30" x14ac:dyDescent="0.3">
      <c r="A490" s="17">
        <v>43287</v>
      </c>
      <c r="B490" s="18">
        <v>2.3390653650663834E-3</v>
      </c>
      <c r="C490" s="8">
        <f t="shared" si="49"/>
        <v>-8.3660934634933612E-2</v>
      </c>
      <c r="D490" s="5">
        <f t="shared" si="50"/>
        <v>6.9991519839906341E-3</v>
      </c>
      <c r="E490" s="5">
        <f t="shared" si="52"/>
        <v>7.7421601908335032E-3</v>
      </c>
      <c r="F490" s="5">
        <f>B$6+B$7*E485+B$8*(H489*100)^2</f>
        <v>0.34672350193958101</v>
      </c>
      <c r="G490" s="8">
        <v>5.2517900258648581E-3</v>
      </c>
      <c r="H490" s="8">
        <f t="shared" si="53"/>
        <v>5.8883232073280514E-3</v>
      </c>
      <c r="I490" s="7">
        <f t="shared" si="51"/>
        <v>6.3653318146319332E-4</v>
      </c>
      <c r="J490" s="10">
        <f t="shared" si="54"/>
        <v>0.12120309043741136</v>
      </c>
      <c r="K490" s="10">
        <f t="shared" si="55"/>
        <v>6.3013723410341171E-3</v>
      </c>
      <c r="AC490" s="12"/>
      <c r="AD490" s="13"/>
    </row>
    <row r="491" spans="1:30" x14ac:dyDescent="0.3">
      <c r="A491" s="17">
        <v>43290</v>
      </c>
      <c r="B491" s="18">
        <v>7.7343423688530002E-3</v>
      </c>
      <c r="C491" s="8">
        <f t="shared" si="49"/>
        <v>-7.8265657631146998E-2</v>
      </c>
      <c r="D491" s="5">
        <f t="shared" si="50"/>
        <v>6.125513164435918E-3</v>
      </c>
      <c r="E491" s="5">
        <f t="shared" si="52"/>
        <v>6.9991519839906341E-3</v>
      </c>
      <c r="F491" s="5">
        <f>B$6+B$7*E485+B$8*(H490*100)^2</f>
        <v>0.34632961762497355</v>
      </c>
      <c r="G491" s="8">
        <v>5.9528727558237253E-3</v>
      </c>
      <c r="H491" s="8">
        <f t="shared" si="53"/>
        <v>5.8849776348340833E-3</v>
      </c>
      <c r="I491" s="7">
        <f t="shared" si="51"/>
        <v>6.7895120989642024E-5</v>
      </c>
      <c r="J491" s="10">
        <f t="shared" si="54"/>
        <v>1.1405437975004569E-2</v>
      </c>
      <c r="K491" s="10">
        <f t="shared" si="55"/>
        <v>6.6043965458950638E-5</v>
      </c>
      <c r="AC491" s="12"/>
      <c r="AD491" s="13"/>
    </row>
    <row r="492" spans="1:30" x14ac:dyDescent="0.3">
      <c r="A492" s="17">
        <v>43291</v>
      </c>
      <c r="B492" s="18">
        <v>8.4491013912851853E-3</v>
      </c>
      <c r="C492" s="8">
        <f t="shared" si="49"/>
        <v>-7.7550898608714808E-2</v>
      </c>
      <c r="D492" s="5">
        <f t="shared" si="50"/>
        <v>6.0141418750191645E-3</v>
      </c>
      <c r="E492" s="5">
        <f t="shared" si="52"/>
        <v>6.125513164435918E-3</v>
      </c>
      <c r="F492" s="5">
        <f>B$6+B$7*E485+B$8*(H491*100)^2</f>
        <v>0.34598618989106733</v>
      </c>
      <c r="G492" s="8">
        <v>5.3579847794376599E-3</v>
      </c>
      <c r="H492" s="8">
        <f t="shared" si="53"/>
        <v>5.8820590773220501E-3</v>
      </c>
      <c r="I492" s="7">
        <f t="shared" si="51"/>
        <v>5.2407429788439014E-4</v>
      </c>
      <c r="J492" s="10">
        <f t="shared" si="54"/>
        <v>9.7811830279106102E-2</v>
      </c>
      <c r="K492" s="10">
        <f t="shared" si="55"/>
        <v>4.2218717771207448E-3</v>
      </c>
      <c r="AC492" s="12"/>
      <c r="AD492" s="13"/>
    </row>
    <row r="493" spans="1:30" x14ac:dyDescent="0.3">
      <c r="A493" s="17">
        <v>43292</v>
      </c>
      <c r="B493" s="18">
        <v>7.2569878088279646E-4</v>
      </c>
      <c r="C493" s="8">
        <f t="shared" si="49"/>
        <v>-8.5274301219117193E-2</v>
      </c>
      <c r="D493" s="5">
        <f t="shared" si="50"/>
        <v>7.2717064484087322E-3</v>
      </c>
      <c r="E493" s="5">
        <f t="shared" si="52"/>
        <v>6.0141418750191645E-3</v>
      </c>
      <c r="F493" s="5">
        <f>B$6+B$7*E485+B$8*(H492*100)^2</f>
        <v>0.34568675524987441</v>
      </c>
      <c r="G493" s="8">
        <v>3.8579429599825059E-3</v>
      </c>
      <c r="H493" s="8">
        <f t="shared" si="53"/>
        <v>5.8795132047634209E-3</v>
      </c>
      <c r="I493" s="7">
        <f t="shared" si="51"/>
        <v>2.021570244780915E-3</v>
      </c>
      <c r="J493" s="10">
        <f t="shared" si="54"/>
        <v>0.52400210831268534</v>
      </c>
      <c r="K493" s="10">
        <f t="shared" si="55"/>
        <v>7.7506911927097022E-2</v>
      </c>
      <c r="AC493" s="12"/>
      <c r="AD493" s="13"/>
    </row>
    <row r="494" spans="1:30" x14ac:dyDescent="0.3">
      <c r="A494" s="17">
        <v>43293</v>
      </c>
      <c r="B494" s="18">
        <v>7.7589630421861667E-3</v>
      </c>
      <c r="C494" s="8">
        <f t="shared" si="49"/>
        <v>-7.8241036957813828E-2</v>
      </c>
      <c r="D494" s="5">
        <f t="shared" si="50"/>
        <v>6.1216598642339897E-3</v>
      </c>
      <c r="E494" s="5">
        <f t="shared" si="52"/>
        <v>7.2717064484087322E-3</v>
      </c>
      <c r="F494" s="5">
        <f>B$6+B$7*E485+B$8*(H493*100)^2</f>
        <v>0.34542567818621828</v>
      </c>
      <c r="G494" s="8">
        <v>6.883738092459007E-3</v>
      </c>
      <c r="H494" s="8">
        <f t="shared" si="53"/>
        <v>5.8772925585359303E-3</v>
      </c>
      <c r="I494" s="7">
        <f t="shared" si="51"/>
        <v>1.0064455339230767E-3</v>
      </c>
      <c r="J494" s="10">
        <f t="shared" si="54"/>
        <v>0.14620625020955066</v>
      </c>
      <c r="K494" s="10">
        <f t="shared" si="55"/>
        <v>1.3177430036151572E-2</v>
      </c>
      <c r="AC494" s="12"/>
      <c r="AD494" s="13"/>
    </row>
    <row r="495" spans="1:30" x14ac:dyDescent="0.3">
      <c r="A495" s="17">
        <v>43294</v>
      </c>
      <c r="B495" s="18">
        <v>-1.8555880134796758E-4</v>
      </c>
      <c r="C495" s="8">
        <f t="shared" si="49"/>
        <v>-8.6185558801347956E-2</v>
      </c>
      <c r="D495" s="5">
        <f t="shared" si="50"/>
        <v>7.427950545900606E-3</v>
      </c>
      <c r="E495" s="5">
        <f t="shared" si="52"/>
        <v>6.1216598642339897E-3</v>
      </c>
      <c r="F495" s="5">
        <f>B$6+B$7*E485+B$8*(H494*100)^2</f>
        <v>0.34519804509441648</v>
      </c>
      <c r="G495" s="8">
        <v>4.8194812138711426E-3</v>
      </c>
      <c r="H495" s="8">
        <f t="shared" si="53"/>
        <v>5.8753556921638077E-3</v>
      </c>
      <c r="I495" s="7">
        <f t="shared" si="51"/>
        <v>1.0558744782926651E-3</v>
      </c>
      <c r="J495" s="10">
        <f t="shared" si="54"/>
        <v>0.21908467559821798</v>
      </c>
      <c r="K495" s="10">
        <f t="shared" si="55"/>
        <v>1.8387876189999819E-2</v>
      </c>
      <c r="AC495" s="12"/>
      <c r="AD495" s="13"/>
    </row>
    <row r="496" spans="1:30" x14ac:dyDescent="0.3">
      <c r="A496" s="17">
        <v>43297</v>
      </c>
      <c r="B496" s="18">
        <v>-5.9797936703764702E-3</v>
      </c>
      <c r="C496" s="8">
        <f t="shared" si="49"/>
        <v>-9.1979793670376467E-2</v>
      </c>
      <c r="D496" s="5">
        <f t="shared" si="50"/>
        <v>8.4602824436450265E-3</v>
      </c>
      <c r="E496" s="5">
        <f t="shared" si="52"/>
        <v>7.427950545900606E-3</v>
      </c>
      <c r="F496" s="5">
        <f>B$6+B$7*E485+B$8*(H495*100)^2</f>
        <v>0.34499957180167456</v>
      </c>
      <c r="G496" s="8">
        <v>5.3132576587364439E-3</v>
      </c>
      <c r="H496" s="8">
        <f t="shared" si="53"/>
        <v>5.8736664171680246E-3</v>
      </c>
      <c r="I496" s="7">
        <f t="shared" si="51"/>
        <v>5.6040875843158065E-4</v>
      </c>
      <c r="J496" s="10">
        <f t="shared" si="54"/>
        <v>0.10547366501417749</v>
      </c>
      <c r="K496" s="10">
        <f t="shared" si="55"/>
        <v>4.8635169329633854E-3</v>
      </c>
      <c r="AC496" s="12"/>
      <c r="AD496" s="13"/>
    </row>
    <row r="497" spans="1:30" x14ac:dyDescent="0.3">
      <c r="A497" s="17">
        <v>43298</v>
      </c>
      <c r="B497" s="18">
        <v>5.3866511058195694E-3</v>
      </c>
      <c r="C497" s="8">
        <f t="shared" si="49"/>
        <v>-8.0613348894180425E-2</v>
      </c>
      <c r="D497" s="5">
        <f t="shared" si="50"/>
        <v>6.4985120199348607E-3</v>
      </c>
      <c r="E497" s="5">
        <f t="shared" si="52"/>
        <v>8.4602824436450265E-3</v>
      </c>
      <c r="F497" s="5">
        <f>B$6+B$7*E485+B$8*(H496*100)^2</f>
        <v>0.34482652293773286</v>
      </c>
      <c r="G497" s="8">
        <v>5.4604039881526577E-3</v>
      </c>
      <c r="H497" s="8">
        <f t="shared" si="53"/>
        <v>5.8721931417293561E-3</v>
      </c>
      <c r="I497" s="7">
        <f t="shared" si="51"/>
        <v>4.1178915357669831E-4</v>
      </c>
      <c r="J497" s="10">
        <f t="shared" si="54"/>
        <v>7.5413679000702144E-2</v>
      </c>
      <c r="K497" s="10">
        <f t="shared" si="55"/>
        <v>2.5801311407684935E-3</v>
      </c>
      <c r="AC497" s="12"/>
      <c r="AD497" s="13"/>
    </row>
    <row r="498" spans="1:30" x14ac:dyDescent="0.3">
      <c r="A498" s="17">
        <v>43299</v>
      </c>
      <c r="B498" s="18">
        <v>-4.0201094712958617E-3</v>
      </c>
      <c r="C498" s="8">
        <f t="shared" si="49"/>
        <v>-9.0020109471295851E-2</v>
      </c>
      <c r="D498" s="5">
        <f t="shared" si="50"/>
        <v>8.1036201092240887E-3</v>
      </c>
      <c r="E498" s="5">
        <f t="shared" si="52"/>
        <v>6.4985120199348607E-3</v>
      </c>
      <c r="F498" s="5">
        <f>B$6+B$7*E485+B$8*(H497*100)^2</f>
        <v>0.34467564163326209</v>
      </c>
      <c r="G498" s="8">
        <v>7.9652309880995434E-3</v>
      </c>
      <c r="H498" s="8">
        <f t="shared" si="53"/>
        <v>5.8709082911697916E-3</v>
      </c>
      <c r="I498" s="7">
        <f t="shared" si="51"/>
        <v>2.0943226969297518E-3</v>
      </c>
      <c r="J498" s="10">
        <f t="shared" si="54"/>
        <v>0.26293307752892231</v>
      </c>
      <c r="K498" s="10">
        <f t="shared" si="55"/>
        <v>5.1652319831110072E-2</v>
      </c>
      <c r="AC498" s="12"/>
      <c r="AD498" s="13"/>
    </row>
    <row r="499" spans="1:30" x14ac:dyDescent="0.3">
      <c r="A499" s="17">
        <v>43300</v>
      </c>
      <c r="B499" s="18">
        <v>-6.1082264430867414E-4</v>
      </c>
      <c r="C499" s="8">
        <f t="shared" si="49"/>
        <v>-8.6610822644308666E-2</v>
      </c>
      <c r="D499" s="5">
        <f t="shared" si="50"/>
        <v>7.5014345991238907E-3</v>
      </c>
      <c r="E499" s="5">
        <f t="shared" si="52"/>
        <v>8.1036201092240887E-3</v>
      </c>
      <c r="F499" s="5">
        <f>B$6+B$7*E485+B$8*(H498*100)^2</f>
        <v>0.34454408822389399</v>
      </c>
      <c r="G499" s="8">
        <v>5.2868177440898905E-3</v>
      </c>
      <c r="H499" s="8">
        <f t="shared" si="53"/>
        <v>5.8697878004566224E-3</v>
      </c>
      <c r="I499" s="7">
        <f t="shared" si="51"/>
        <v>5.8297005636673196E-4</v>
      </c>
      <c r="J499" s="10">
        <f t="shared" si="54"/>
        <v>0.11026861234594885</v>
      </c>
      <c r="K499" s="10">
        <f t="shared" si="55"/>
        <v>5.2849209927652296E-3</v>
      </c>
      <c r="AC499" s="12"/>
      <c r="AD499" s="13"/>
    </row>
    <row r="500" spans="1:30" x14ac:dyDescent="0.3">
      <c r="A500" s="17">
        <v>43301</v>
      </c>
      <c r="B500" s="18">
        <v>3.984779565496783E-3</v>
      </c>
      <c r="C500" s="8">
        <f t="shared" si="49"/>
        <v>-8.2015220434503211E-2</v>
      </c>
      <c r="D500" s="5">
        <f t="shared" si="50"/>
        <v>6.7264963829201533E-3</v>
      </c>
      <c r="E500" s="5">
        <f t="shared" si="52"/>
        <v>7.5014345991238907E-3</v>
      </c>
      <c r="F500" s="5">
        <f>B$6+B$7*E485+B$8*(H499*100)^2</f>
        <v>0.344429386806266</v>
      </c>
      <c r="G500" s="8">
        <v>3.8762328469795354E-3</v>
      </c>
      <c r="H500" s="8">
        <f t="shared" si="53"/>
        <v>5.8688106700273265E-3</v>
      </c>
      <c r="I500" s="7">
        <f t="shared" si="51"/>
        <v>1.9925778230477911E-3</v>
      </c>
      <c r="J500" s="10">
        <f t="shared" si="54"/>
        <v>0.51405008463319257</v>
      </c>
      <c r="K500" s="10">
        <f t="shared" si="55"/>
        <v>7.5268367630604072E-2</v>
      </c>
      <c r="AC500" s="12"/>
      <c r="AD500" s="13"/>
    </row>
    <row r="501" spans="1:30" x14ac:dyDescent="0.3">
      <c r="A501" s="17">
        <v>43304</v>
      </c>
      <c r="B501" s="18">
        <v>6.0706476604688994E-3</v>
      </c>
      <c r="C501" s="8">
        <f t="shared" si="49"/>
        <v>-7.9929352339531093E-2</v>
      </c>
      <c r="D501" s="5">
        <f t="shared" si="50"/>
        <v>6.3887013654169043E-3</v>
      </c>
      <c r="E501" s="5">
        <f t="shared" si="52"/>
        <v>6.7264963829201533E-3</v>
      </c>
      <c r="F501" s="5">
        <f>B$6+B$7*E485+B$8*(H500*100)^2</f>
        <v>0.34432937864023616</v>
      </c>
      <c r="G501" s="8">
        <v>3.3754140566574242E-3</v>
      </c>
      <c r="H501" s="8">
        <f t="shared" si="53"/>
        <v>5.8679585772245879E-3</v>
      </c>
      <c r="I501" s="7">
        <f t="shared" si="51"/>
        <v>2.4925445205671638E-3</v>
      </c>
      <c r="J501" s="10">
        <f t="shared" si="54"/>
        <v>0.73844111529104051</v>
      </c>
      <c r="K501" s="10">
        <f t="shared" si="55"/>
        <v>0.12821679753160753</v>
      </c>
      <c r="AC501" s="12"/>
      <c r="AD501" s="13"/>
    </row>
    <row r="502" spans="1:30" x14ac:dyDescent="0.3">
      <c r="A502" s="17">
        <v>43305</v>
      </c>
      <c r="B502" s="18">
        <v>2.8962391046385523E-3</v>
      </c>
      <c r="C502" s="8">
        <f t="shared" si="49"/>
        <v>-8.3103760895361437E-2</v>
      </c>
      <c r="D502" s="5">
        <f t="shared" si="50"/>
        <v>6.9062350749534047E-3</v>
      </c>
      <c r="E502" s="5">
        <f t="shared" si="52"/>
        <v>6.3887013654169043E-3</v>
      </c>
      <c r="F502" s="5">
        <f>B$6+B$7*E485+B$8*(H501*100)^2</f>
        <v>0.34424218152027469</v>
      </c>
      <c r="G502" s="8">
        <v>5.2678841647983404E-3</v>
      </c>
      <c r="H502" s="8">
        <f t="shared" si="53"/>
        <v>5.8672155365239028E-3</v>
      </c>
      <c r="I502" s="7">
        <f t="shared" si="51"/>
        <v>5.9933137172556248E-4</v>
      </c>
      <c r="J502" s="10">
        <f t="shared" si="54"/>
        <v>0.11377079544202648</v>
      </c>
      <c r="K502" s="10">
        <f t="shared" si="55"/>
        <v>5.6021714469869366E-3</v>
      </c>
      <c r="AC502" s="12"/>
      <c r="AD502" s="13"/>
    </row>
    <row r="503" spans="1:30" x14ac:dyDescent="0.3">
      <c r="A503" s="17">
        <v>43306</v>
      </c>
      <c r="B503" s="18">
        <v>8.9922395117244408E-4</v>
      </c>
      <c r="C503" s="8">
        <f t="shared" si="49"/>
        <v>-8.5100776048827542E-2</v>
      </c>
      <c r="D503" s="5">
        <f t="shared" si="50"/>
        <v>7.2421420841126995E-3</v>
      </c>
      <c r="E503" s="5">
        <f t="shared" si="52"/>
        <v>6.9062350749534047E-3</v>
      </c>
      <c r="F503" s="5">
        <f>B$6+B$7*E485+B$8*(H502*100)^2</f>
        <v>0.34416615435138037</v>
      </c>
      <c r="G503" s="8">
        <v>3.703131285398537E-3</v>
      </c>
      <c r="H503" s="8">
        <f t="shared" si="53"/>
        <v>5.8665676025371118E-3</v>
      </c>
      <c r="I503" s="7">
        <f t="shared" si="51"/>
        <v>2.1634363171385749E-3</v>
      </c>
      <c r="J503" s="10">
        <f t="shared" si="54"/>
        <v>0.58421809825350068</v>
      </c>
      <c r="K503" s="10">
        <f t="shared" si="55"/>
        <v>9.1317191059023806E-2</v>
      </c>
      <c r="AC503" s="12"/>
      <c r="AD503" s="13"/>
    </row>
    <row r="504" spans="1:30" x14ac:dyDescent="0.3">
      <c r="A504" s="17">
        <v>43307</v>
      </c>
      <c r="B504" s="18">
        <v>3.4237639425699746E-3</v>
      </c>
      <c r="C504" s="8">
        <f t="shared" si="49"/>
        <v>-8.2576236057430016E-2</v>
      </c>
      <c r="D504" s="5">
        <f t="shared" si="50"/>
        <v>6.8188347614124055E-3</v>
      </c>
      <c r="E504" s="5">
        <f t="shared" si="52"/>
        <v>7.2421420841126995E-3</v>
      </c>
      <c r="F504" s="5">
        <f>B$6+B$7*E485+B$8*(H503*100)^2</f>
        <v>0.3440998662628213</v>
      </c>
      <c r="G504" s="8">
        <v>4.0794776170631234E-3</v>
      </c>
      <c r="H504" s="8">
        <f t="shared" si="53"/>
        <v>5.8660026104905665E-3</v>
      </c>
      <c r="I504" s="7">
        <f t="shared" si="51"/>
        <v>1.786524993427443E-3</v>
      </c>
      <c r="J504" s="10">
        <f t="shared" si="54"/>
        <v>0.43792984326105677</v>
      </c>
      <c r="K504" s="10">
        <f t="shared" si="55"/>
        <v>5.8648691599469949E-2</v>
      </c>
      <c r="AC504" s="12"/>
      <c r="AD504" s="13"/>
    </row>
    <row r="505" spans="1:30" x14ac:dyDescent="0.3">
      <c r="A505" s="17">
        <v>43308</v>
      </c>
      <c r="B505" s="18">
        <v>9.478108252535894E-3</v>
      </c>
      <c r="C505" s="8">
        <f t="shared" si="49"/>
        <v>-7.6521891747464099E-2</v>
      </c>
      <c r="D505" s="5">
        <f t="shared" si="50"/>
        <v>5.8555999166106142E-3</v>
      </c>
      <c r="E505" s="5">
        <f t="shared" si="52"/>
        <v>6.8188347614124055E-3</v>
      </c>
      <c r="F505" s="5">
        <f>B$6+B$7*E485+B$8*(H504*100)^2</f>
        <v>0.34404206967840678</v>
      </c>
      <c r="G505" s="8">
        <v>8.3899180344764214E-3</v>
      </c>
      <c r="H505" s="8">
        <f t="shared" si="53"/>
        <v>5.865509949513399E-3</v>
      </c>
      <c r="I505" s="7">
        <f t="shared" si="51"/>
        <v>2.5244080849630224E-3</v>
      </c>
      <c r="J505" s="10">
        <f t="shared" si="54"/>
        <v>0.30088590551058464</v>
      </c>
      <c r="K505" s="10">
        <f t="shared" si="55"/>
        <v>7.2440365269243134E-2</v>
      </c>
      <c r="AC505" s="12"/>
      <c r="AD505" s="13"/>
    </row>
    <row r="506" spans="1:30" x14ac:dyDescent="0.3">
      <c r="A506" s="17">
        <v>43311</v>
      </c>
      <c r="B506" s="18">
        <v>4.2107303507216342E-3</v>
      </c>
      <c r="C506" s="8">
        <f t="shared" si="49"/>
        <v>-8.1789269649278365E-2</v>
      </c>
      <c r="D506" s="5">
        <f t="shared" si="50"/>
        <v>6.6894846297623671E-3</v>
      </c>
      <c r="E506" s="5">
        <f t="shared" si="52"/>
        <v>5.8555999166106142E-3</v>
      </c>
      <c r="F506" s="5">
        <f>B$6+B$7*E485+B$8*(H505*100)^2</f>
        <v>0.34399167683645565</v>
      </c>
      <c r="G506" s="8">
        <v>6.5287067374097466E-3</v>
      </c>
      <c r="H506" s="8">
        <f t="shared" si="53"/>
        <v>5.8650803646365804E-3</v>
      </c>
      <c r="I506" s="7">
        <f t="shared" si="51"/>
        <v>6.6362637277316613E-4</v>
      </c>
      <c r="J506" s="10">
        <f t="shared" si="54"/>
        <v>0.10164744710779562</v>
      </c>
      <c r="K506" s="10">
        <f t="shared" si="55"/>
        <v>5.9560364265787147E-3</v>
      </c>
      <c r="AC506" s="12"/>
      <c r="AD506" s="13"/>
    </row>
    <row r="507" spans="1:30" x14ac:dyDescent="0.3">
      <c r="A507" s="17">
        <v>43312</v>
      </c>
      <c r="B507" s="18">
        <v>2.9874384080291359E-3</v>
      </c>
      <c r="C507" s="8">
        <f t="shared" si="49"/>
        <v>-8.301256159197086E-2</v>
      </c>
      <c r="D507" s="5">
        <f t="shared" si="50"/>
        <v>6.8910853820607553E-3</v>
      </c>
      <c r="E507" s="5">
        <f t="shared" si="52"/>
        <v>6.6894846297623671E-3</v>
      </c>
      <c r="F507" s="5">
        <f>B$6+B$7*E507+B$8*(G506*100)^2</f>
        <v>0.41548129048446741</v>
      </c>
      <c r="G507" s="8">
        <v>6.9689444064761482E-3</v>
      </c>
      <c r="H507" s="8">
        <f t="shared" si="53"/>
        <v>6.4457838195557523E-3</v>
      </c>
      <c r="I507" s="7">
        <f t="shared" si="51"/>
        <v>5.2316058692039591E-4</v>
      </c>
      <c r="J507" s="10">
        <f t="shared" si="54"/>
        <v>7.5070276989758974E-2</v>
      </c>
      <c r="K507" s="10">
        <f t="shared" si="55"/>
        <v>3.125703111019007E-3</v>
      </c>
      <c r="AC507" s="12"/>
      <c r="AD507" s="13"/>
    </row>
    <row r="508" spans="1:30" x14ac:dyDescent="0.3">
      <c r="A508" s="17">
        <v>43313</v>
      </c>
      <c r="B508" s="18">
        <v>-2.2616558987706235E-3</v>
      </c>
      <c r="C508" s="8">
        <f t="shared" si="49"/>
        <v>-8.8261655898770622E-2</v>
      </c>
      <c r="D508" s="5">
        <f t="shared" si="50"/>
        <v>7.7901199019929906E-3</v>
      </c>
      <c r="E508" s="5">
        <f t="shared" si="52"/>
        <v>6.8910853820607553E-3</v>
      </c>
      <c r="F508" s="5">
        <f>B$6+B$7*E507+B$8*(H507*100)^2</f>
        <v>0.40610066996731081</v>
      </c>
      <c r="G508" s="8">
        <v>4.6574982278730333E-3</v>
      </c>
      <c r="H508" s="8">
        <f t="shared" si="53"/>
        <v>6.3726028431662892E-3</v>
      </c>
      <c r="I508" s="7">
        <f t="shared" si="51"/>
        <v>1.7151046152932559E-3</v>
      </c>
      <c r="J508" s="10">
        <f t="shared" si="54"/>
        <v>0.36824589755700299</v>
      </c>
      <c r="K508" s="10">
        <f t="shared" si="55"/>
        <v>4.4392332422299896E-2</v>
      </c>
      <c r="AC508" s="12"/>
      <c r="AD508" s="13"/>
    </row>
    <row r="509" spans="1:30" x14ac:dyDescent="0.3">
      <c r="A509" s="17">
        <v>43314</v>
      </c>
      <c r="B509" s="18">
        <v>-9.5455618300806597E-3</v>
      </c>
      <c r="C509" s="8">
        <f t="shared" si="49"/>
        <v>-9.5545561830080658E-2</v>
      </c>
      <c r="D509" s="5">
        <f t="shared" si="50"/>
        <v>9.1289543854257658E-3</v>
      </c>
      <c r="E509" s="5">
        <f t="shared" si="52"/>
        <v>7.7901199019929906E-3</v>
      </c>
      <c r="F509" s="5">
        <f>B$6+B$7*E507+B$8*(H508*100)^2</f>
        <v>0.39792170693840184</v>
      </c>
      <c r="G509" s="8">
        <v>4.7764329543312136E-3</v>
      </c>
      <c r="H509" s="8">
        <f t="shared" si="53"/>
        <v>6.3081035734870571E-3</v>
      </c>
      <c r="I509" s="7">
        <f t="shared" si="51"/>
        <v>1.5316706191558435E-3</v>
      </c>
      <c r="J509" s="10">
        <f t="shared" si="54"/>
        <v>0.32067248379712782</v>
      </c>
      <c r="K509" s="10">
        <f t="shared" si="55"/>
        <v>3.533106580054679E-2</v>
      </c>
      <c r="AC509" s="12"/>
      <c r="AD509" s="13"/>
    </row>
    <row r="510" spans="1:30" x14ac:dyDescent="0.3">
      <c r="A510" s="17">
        <v>43315</v>
      </c>
      <c r="B510" s="18">
        <v>1.0465649354287293E-2</v>
      </c>
      <c r="C510" s="8">
        <f t="shared" si="49"/>
        <v>-7.5534350645712706E-2</v>
      </c>
      <c r="D510" s="5">
        <f t="shared" si="50"/>
        <v>5.7054381274694796E-3</v>
      </c>
      <c r="E510" s="5">
        <f t="shared" si="52"/>
        <v>9.1289543854257658E-3</v>
      </c>
      <c r="F510" s="5">
        <f>B$6+B$7*E507+B$8*(H509*100)^2</f>
        <v>0.39079046907349613</v>
      </c>
      <c r="G510" s="8">
        <v>5.4303080758035622E-3</v>
      </c>
      <c r="H510" s="8">
        <f t="shared" si="53"/>
        <v>6.2513236124319797E-3</v>
      </c>
      <c r="I510" s="7">
        <f t="shared" si="51"/>
        <v>8.2101553662841751E-4</v>
      </c>
      <c r="J510" s="10">
        <f t="shared" si="54"/>
        <v>0.1511913366916896</v>
      </c>
      <c r="K510" s="10">
        <f t="shared" si="55"/>
        <v>9.4626790359881863E-3</v>
      </c>
      <c r="AC510" s="12"/>
      <c r="AD510" s="13"/>
    </row>
    <row r="511" spans="1:30" x14ac:dyDescent="0.3">
      <c r="A511" s="17">
        <v>43318</v>
      </c>
      <c r="B511" s="18">
        <v>3.6075516786232263E-3</v>
      </c>
      <c r="C511" s="8">
        <f t="shared" si="49"/>
        <v>-8.2392448321376766E-2</v>
      </c>
      <c r="D511" s="5">
        <f t="shared" si="50"/>
        <v>6.788515540390741E-3</v>
      </c>
      <c r="E511" s="5">
        <f t="shared" si="52"/>
        <v>5.7054381274694796E-3</v>
      </c>
      <c r="F511" s="5">
        <f>B$6+B$7*E507+B$8*(H510*100)^2</f>
        <v>0.38457274277908488</v>
      </c>
      <c r="G511" s="8">
        <v>5.1033683888970947E-3</v>
      </c>
      <c r="H511" s="8">
        <f t="shared" si="53"/>
        <v>6.2013929304559059E-3</v>
      </c>
      <c r="I511" s="7">
        <f t="shared" si="51"/>
        <v>1.0980245415588112E-3</v>
      </c>
      <c r="J511" s="10">
        <f t="shared" si="54"/>
        <v>0.21515682543076395</v>
      </c>
      <c r="K511" s="10">
        <f t="shared" si="55"/>
        <v>1.7812189994161232E-2</v>
      </c>
      <c r="AC511" s="12"/>
      <c r="AD511" s="13"/>
    </row>
    <row r="512" spans="1:30" x14ac:dyDescent="0.3">
      <c r="A512" s="17">
        <v>43319</v>
      </c>
      <c r="B512" s="18">
        <v>-6.9242685930387946E-4</v>
      </c>
      <c r="C512" s="8">
        <f t="shared" si="49"/>
        <v>-8.6692426859303867E-2</v>
      </c>
      <c r="D512" s="5">
        <f t="shared" si="50"/>
        <v>7.5155768747557508E-3</v>
      </c>
      <c r="E512" s="5">
        <f t="shared" si="52"/>
        <v>6.788515540390741E-3</v>
      </c>
      <c r="F512" s="5">
        <f>B$6+B$7*E507+B$8*(H511*100)^2</f>
        <v>0.37915150722298768</v>
      </c>
      <c r="G512" s="8">
        <v>6.0609015978125326E-3</v>
      </c>
      <c r="H512" s="8">
        <f t="shared" si="53"/>
        <v>6.1575279717025052E-3</v>
      </c>
      <c r="I512" s="7">
        <f t="shared" si="51"/>
        <v>9.6626373889972632E-5</v>
      </c>
      <c r="J512" s="10">
        <f t="shared" si="54"/>
        <v>1.5942574273907779E-2</v>
      </c>
      <c r="K512" s="10">
        <f t="shared" si="55"/>
        <v>1.2442910683385655E-4</v>
      </c>
      <c r="AC512" s="12"/>
      <c r="AD512" s="13"/>
    </row>
    <row r="513" spans="1:30" x14ac:dyDescent="0.3">
      <c r="A513" s="17">
        <v>43320</v>
      </c>
      <c r="B513" s="18">
        <v>5.8702472304330471E-3</v>
      </c>
      <c r="C513" s="8">
        <f t="shared" si="49"/>
        <v>-8.012975276956695E-2</v>
      </c>
      <c r="D513" s="5">
        <f t="shared" si="50"/>
        <v>6.4207772789119221E-3</v>
      </c>
      <c r="E513" s="5">
        <f t="shared" si="52"/>
        <v>7.5155768747557508E-3</v>
      </c>
      <c r="F513" s="5">
        <f>B$6+B$7*E507+B$8*(H512*100)^2</f>
        <v>0.37442473194162662</v>
      </c>
      <c r="G513" s="8">
        <v>5.3901168553876222E-3</v>
      </c>
      <c r="H513" s="8">
        <f t="shared" si="53"/>
        <v>6.1190255101742034E-3</v>
      </c>
      <c r="I513" s="7">
        <f t="shared" si="51"/>
        <v>7.2890865478658119E-4</v>
      </c>
      <c r="J513" s="10">
        <f t="shared" si="54"/>
        <v>0.13523058485420589</v>
      </c>
      <c r="K513" s="10">
        <f t="shared" si="55"/>
        <v>7.714099601090707E-3</v>
      </c>
      <c r="AC513" s="12"/>
      <c r="AD513" s="13"/>
    </row>
    <row r="514" spans="1:30" x14ac:dyDescent="0.3">
      <c r="A514" s="17">
        <v>43321</v>
      </c>
      <c r="B514" s="18">
        <v>3.6045098231887451E-3</v>
      </c>
      <c r="C514" s="8">
        <f t="shared" si="49"/>
        <v>-8.2395490176811248E-2</v>
      </c>
      <c r="D514" s="5">
        <f t="shared" si="50"/>
        <v>6.7890168014769986E-3</v>
      </c>
      <c r="E514" s="5">
        <f t="shared" si="52"/>
        <v>6.4207772789119221E-3</v>
      </c>
      <c r="F514" s="5">
        <f>B$6+B$7*E507+B$8*(H513*100)^2</f>
        <v>0.37030345657380792</v>
      </c>
      <c r="G514" s="8">
        <v>3.6503098342929581E-3</v>
      </c>
      <c r="H514" s="8">
        <f t="shared" si="53"/>
        <v>6.085256416732231E-3</v>
      </c>
      <c r="I514" s="7">
        <f t="shared" si="51"/>
        <v>2.4349465824392729E-3</v>
      </c>
      <c r="J514" s="10">
        <f t="shared" si="54"/>
        <v>0.66705202927271701</v>
      </c>
      <c r="K514" s="10">
        <f t="shared" si="55"/>
        <v>0.11091811613430358</v>
      </c>
      <c r="AC514" s="12"/>
      <c r="AD514" s="13"/>
    </row>
    <row r="515" spans="1:30" x14ac:dyDescent="0.3">
      <c r="A515" s="17">
        <v>43322</v>
      </c>
      <c r="B515" s="18">
        <v>-4.088377357291049E-3</v>
      </c>
      <c r="C515" s="8">
        <f t="shared" si="49"/>
        <v>-9.0088377357291041E-2</v>
      </c>
      <c r="D515" s="5">
        <f t="shared" si="50"/>
        <v>8.1159157348696699E-3</v>
      </c>
      <c r="E515" s="5">
        <f t="shared" si="52"/>
        <v>6.7890168014769986E-3</v>
      </c>
      <c r="F515" s="5">
        <f>B$6+B$7*E507+B$8*(H514*100)^2</f>
        <v>0.3667101165806067</v>
      </c>
      <c r="G515" s="8">
        <v>3.3708984106930314E-3</v>
      </c>
      <c r="H515" s="8">
        <f t="shared" si="53"/>
        <v>6.055659473423243E-3</v>
      </c>
      <c r="I515" s="7">
        <f t="shared" si="51"/>
        <v>2.6847610627302116E-3</v>
      </c>
      <c r="J515" s="10">
        <f t="shared" si="54"/>
        <v>0.79645267689281829</v>
      </c>
      <c r="K515" s="10">
        <f t="shared" si="55"/>
        <v>0.14246655568096345</v>
      </c>
      <c r="AC515" s="12"/>
      <c r="AD515" s="13"/>
    </row>
    <row r="516" spans="1:30" x14ac:dyDescent="0.3">
      <c r="A516" s="17">
        <v>43325</v>
      </c>
      <c r="B516" s="18">
        <v>-5.9414759709253123E-3</v>
      </c>
      <c r="C516" s="8">
        <f t="shared" si="49"/>
        <v>-9.1941475970925307E-2</v>
      </c>
      <c r="D516" s="5">
        <f t="shared" si="50"/>
        <v>8.4532350037122353E-3</v>
      </c>
      <c r="E516" s="5">
        <f t="shared" si="52"/>
        <v>8.1159157348696699E-3</v>
      </c>
      <c r="F516" s="5">
        <f>B$6+B$7*E507+B$8*(H515*100)^2</f>
        <v>0.36357708344053452</v>
      </c>
      <c r="G516" s="8">
        <v>6.2250628090139261E-3</v>
      </c>
      <c r="H516" s="8">
        <f t="shared" si="53"/>
        <v>6.0297353461037954E-3</v>
      </c>
      <c r="I516" s="7">
        <f t="shared" si="51"/>
        <v>1.9532746291013071E-4</v>
      </c>
      <c r="J516" s="10">
        <f t="shared" si="54"/>
        <v>3.137758909473097E-2</v>
      </c>
      <c r="K516" s="10">
        <f t="shared" si="55"/>
        <v>5.1362398004384247E-4</v>
      </c>
      <c r="AC516" s="12"/>
      <c r="AD516" s="13"/>
    </row>
    <row r="517" spans="1:30" x14ac:dyDescent="0.3">
      <c r="A517" s="17">
        <v>43326</v>
      </c>
      <c r="B517" s="18">
        <v>5.4863732489877533E-3</v>
      </c>
      <c r="C517" s="8">
        <f t="shared" si="49"/>
        <v>-8.0513626751012243E-2</v>
      </c>
      <c r="D517" s="5">
        <f t="shared" si="50"/>
        <v>6.4824440926013142E-3</v>
      </c>
      <c r="E517" s="5">
        <f t="shared" si="52"/>
        <v>8.4532350037122353E-3</v>
      </c>
      <c r="F517" s="5">
        <f>B$6+B$7*E507+B$8*(H516*100)^2</f>
        <v>0.36084539184570563</v>
      </c>
      <c r="G517" s="8">
        <v>4.8343292014026099E-3</v>
      </c>
      <c r="H517" s="8">
        <f t="shared" si="53"/>
        <v>6.0070408009743502E-3</v>
      </c>
      <c r="I517" s="7">
        <f t="shared" si="51"/>
        <v>1.1727115995717402E-3</v>
      </c>
      <c r="J517" s="10">
        <f t="shared" si="54"/>
        <v>0.24258000452916925</v>
      </c>
      <c r="K517" s="10">
        <f t="shared" si="55"/>
        <v>2.1967021150595789E-2</v>
      </c>
      <c r="AC517" s="12"/>
      <c r="AD517" s="13"/>
    </row>
    <row r="518" spans="1:30" x14ac:dyDescent="0.3">
      <c r="A518" s="17">
        <v>43328</v>
      </c>
      <c r="B518" s="18">
        <v>-4.9908072164995647E-3</v>
      </c>
      <c r="C518" s="8">
        <f t="shared" si="49"/>
        <v>-9.0990807216499561E-2</v>
      </c>
      <c r="D518" s="5">
        <f t="shared" si="50"/>
        <v>8.2793269979101886E-3</v>
      </c>
      <c r="E518" s="5">
        <f t="shared" si="52"/>
        <v>6.4824440926013142E-3</v>
      </c>
      <c r="F518" s="5">
        <f>B$6+B$7*E507+B$8*(H517*100)^2</f>
        <v>0.35846362994417436</v>
      </c>
      <c r="G518" s="8">
        <v>4.4658878635155472E-3</v>
      </c>
      <c r="H518" s="8">
        <f t="shared" si="53"/>
        <v>5.987183227062408E-3</v>
      </c>
      <c r="I518" s="7">
        <f t="shared" si="51"/>
        <v>1.5212953635468608E-3</v>
      </c>
      <c r="J518" s="10">
        <f t="shared" si="54"/>
        <v>0.34064790922656463</v>
      </c>
      <c r="K518" s="10">
        <f t="shared" si="55"/>
        <v>3.9061010951843445E-2</v>
      </c>
      <c r="AC518" s="12"/>
      <c r="AD518" s="13"/>
    </row>
    <row r="519" spans="1:30" x14ac:dyDescent="0.3">
      <c r="A519" s="17">
        <v>43329</v>
      </c>
      <c r="B519" s="18">
        <v>7.5205990517284603E-3</v>
      </c>
      <c r="C519" s="8">
        <f t="shared" si="49"/>
        <v>-7.8479400948271535E-2</v>
      </c>
      <c r="D519" s="5">
        <f t="shared" si="50"/>
        <v>6.1590163731995631E-3</v>
      </c>
      <c r="E519" s="5">
        <f t="shared" si="52"/>
        <v>8.2793269979101886E-3</v>
      </c>
      <c r="F519" s="5">
        <f>B$6+B$7*E507+B$8*(H518*100)^2</f>
        <v>0.35638697174222916</v>
      </c>
      <c r="G519" s="8">
        <v>6.93960481818177E-3</v>
      </c>
      <c r="H519" s="8">
        <f t="shared" si="53"/>
        <v>5.9698155058781266E-3</v>
      </c>
      <c r="I519" s="7">
        <f t="shared" si="51"/>
        <v>9.6978931230364343E-4</v>
      </c>
      <c r="J519" s="10">
        <f t="shared" si="54"/>
        <v>0.13974705155584577</v>
      </c>
      <c r="K519" s="10">
        <f t="shared" si="55"/>
        <v>1.1919984264192829E-2</v>
      </c>
      <c r="AC519" s="12"/>
      <c r="AD519" s="13"/>
    </row>
    <row r="520" spans="1:30" x14ac:dyDescent="0.3">
      <c r="A520" s="17">
        <v>43332</v>
      </c>
      <c r="B520" s="18">
        <v>8.6813014428990462E-3</v>
      </c>
      <c r="C520" s="8">
        <f t="shared" si="49"/>
        <v>-7.731869855710094E-2</v>
      </c>
      <c r="D520" s="5">
        <f t="shared" si="50"/>
        <v>5.9781811465638426E-3</v>
      </c>
      <c r="E520" s="5">
        <f t="shared" si="52"/>
        <v>6.1590163731995631E-3</v>
      </c>
      <c r="F520" s="5">
        <f>B$6+B$7*E507+B$8*(H519*100)^2</f>
        <v>0.35457633345595319</v>
      </c>
      <c r="G520" s="8">
        <v>5.3112663158486045E-3</v>
      </c>
      <c r="H520" s="8">
        <f t="shared" si="53"/>
        <v>5.954631251857273E-3</v>
      </c>
      <c r="I520" s="7">
        <f t="shared" si="51"/>
        <v>6.4336493600866858E-4</v>
      </c>
      <c r="J520" s="10">
        <f t="shared" si="54"/>
        <v>0.12113211760609585</v>
      </c>
      <c r="K520" s="10">
        <f t="shared" si="55"/>
        <v>6.2945310578452762E-3</v>
      </c>
      <c r="AC520" s="12"/>
      <c r="AD520" s="13"/>
    </row>
    <row r="521" spans="1:30" x14ac:dyDescent="0.3">
      <c r="A521" s="17">
        <v>43333</v>
      </c>
      <c r="B521" s="18">
        <v>1.8285236681503638E-4</v>
      </c>
      <c r="C521" s="8">
        <f t="shared" si="49"/>
        <v>-8.5817147633184959E-2</v>
      </c>
      <c r="D521" s="5">
        <f t="shared" si="50"/>
        <v>7.3645828278958627E-3</v>
      </c>
      <c r="E521" s="5">
        <f t="shared" si="52"/>
        <v>5.9781811465638426E-3</v>
      </c>
      <c r="F521" s="5">
        <f>B$6+B$7*E507+B$8*(H520*100)^2</f>
        <v>0.35299763793414912</v>
      </c>
      <c r="G521" s="8">
        <v>3.7587589704073622E-3</v>
      </c>
      <c r="H521" s="8">
        <f t="shared" si="53"/>
        <v>5.941360432881927E-3</v>
      </c>
      <c r="I521" s="7">
        <f t="shared" si="51"/>
        <v>2.1826014624745649E-3</v>
      </c>
      <c r="J521" s="10">
        <f t="shared" si="54"/>
        <v>0.58067076917092708</v>
      </c>
      <c r="K521" s="10">
        <f t="shared" si="55"/>
        <v>9.0492106237296532E-2</v>
      </c>
      <c r="AC521" s="12"/>
      <c r="AD521" s="13"/>
    </row>
    <row r="522" spans="1:30" x14ac:dyDescent="0.3">
      <c r="A522" s="17">
        <v>43335</v>
      </c>
      <c r="B522" s="18">
        <v>1.3315075463422197E-3</v>
      </c>
      <c r="C522" s="8">
        <f t="shared" si="49"/>
        <v>-8.4668492453657776E-2</v>
      </c>
      <c r="D522" s="5">
        <f t="shared" si="50"/>
        <v>7.1687536143751037E-3</v>
      </c>
      <c r="E522" s="5">
        <f t="shared" si="52"/>
        <v>7.3645828278958627E-3</v>
      </c>
      <c r="F522" s="5">
        <f>B$6+B$7*E507+B$8*(H521*100)^2</f>
        <v>0.35162117330868825</v>
      </c>
      <c r="G522" s="8">
        <v>5.5265274494195951E-3</v>
      </c>
      <c r="H522" s="8">
        <f t="shared" si="53"/>
        <v>5.9297653689559101E-3</v>
      </c>
      <c r="I522" s="7">
        <f t="shared" si="51"/>
        <v>4.0323791953631501E-4</v>
      </c>
      <c r="J522" s="10">
        <f t="shared" si="54"/>
        <v>7.2964067079529973E-2</v>
      </c>
      <c r="K522" s="10">
        <f t="shared" si="55"/>
        <v>2.4226350145009068E-3</v>
      </c>
      <c r="AC522" s="12"/>
      <c r="AD522" s="13"/>
    </row>
    <row r="523" spans="1:30" x14ac:dyDescent="0.3">
      <c r="A523" s="17">
        <v>43336</v>
      </c>
      <c r="B523" s="18">
        <v>-2.218633424553662E-3</v>
      </c>
      <c r="C523" s="8">
        <f t="shared" si="49"/>
        <v>-8.8218633424553661E-2</v>
      </c>
      <c r="D523" s="5">
        <f t="shared" si="50"/>
        <v>7.7825272832957766E-3</v>
      </c>
      <c r="E523" s="5">
        <f t="shared" si="52"/>
        <v>7.1687536143751037E-3</v>
      </c>
      <c r="F523" s="5">
        <f>B$6+B$7*E507+B$8*(H522*100)^2</f>
        <v>0.35042103380174888</v>
      </c>
      <c r="G523" s="8">
        <v>4.1658643370609009E-3</v>
      </c>
      <c r="H523" s="8">
        <f t="shared" si="53"/>
        <v>5.9196370986889799E-3</v>
      </c>
      <c r="I523" s="7">
        <f t="shared" si="51"/>
        <v>1.753772761628079E-3</v>
      </c>
      <c r="J523" s="10">
        <f t="shared" si="54"/>
        <v>0.42098652757986837</v>
      </c>
      <c r="K523" s="10">
        <f t="shared" si="55"/>
        <v>5.5087807981242243E-2</v>
      </c>
      <c r="AC523" s="12"/>
      <c r="AD523" s="13"/>
    </row>
    <row r="524" spans="1:30" x14ac:dyDescent="0.3">
      <c r="A524" s="17">
        <v>43339</v>
      </c>
      <c r="B524" s="18">
        <v>1.1496737505215427E-2</v>
      </c>
      <c r="C524" s="8">
        <f t="shared" ref="C524:C587" si="56">B524-B$5</f>
        <v>-7.4503262494784561E-2</v>
      </c>
      <c r="D524" s="5">
        <f t="shared" ref="D524:D587" si="57">C524^2</f>
        <v>5.5507361223667718E-3</v>
      </c>
      <c r="E524" s="5">
        <f t="shared" si="52"/>
        <v>7.7825272832957766E-3</v>
      </c>
      <c r="F524" s="5">
        <f>B$6+B$7*E507+B$8*(H523*100)^2</f>
        <v>0.34937463216564846</v>
      </c>
      <c r="G524" s="8">
        <v>7.286478744108333E-3</v>
      </c>
      <c r="H524" s="8">
        <f t="shared" si="53"/>
        <v>5.9107920972205456E-3</v>
      </c>
      <c r="I524" s="7">
        <f t="shared" si="51"/>
        <v>1.3756866468877874E-3</v>
      </c>
      <c r="J524" s="10">
        <f t="shared" si="54"/>
        <v>0.18879992589014738</v>
      </c>
      <c r="K524" s="10">
        <f t="shared" si="55"/>
        <v>2.3500949948911387E-2</v>
      </c>
      <c r="AC524" s="12"/>
      <c r="AD524" s="13"/>
    </row>
    <row r="525" spans="1:30" x14ac:dyDescent="0.3">
      <c r="A525" s="17">
        <v>43340</v>
      </c>
      <c r="B525" s="18">
        <v>5.2202104435166126E-3</v>
      </c>
      <c r="C525" s="8">
        <f t="shared" si="56"/>
        <v>-8.0779789556483378E-2</v>
      </c>
      <c r="D525" s="5">
        <f t="shared" si="57"/>
        <v>6.5253744007897413E-3</v>
      </c>
      <c r="E525" s="5">
        <f t="shared" si="52"/>
        <v>5.5507361223667718E-3</v>
      </c>
      <c r="F525" s="5">
        <f>B$6+B$7*E507+B$8*(H524*100)^2</f>
        <v>0.34846227457913254</v>
      </c>
      <c r="G525" s="8">
        <v>4.1816889024506587E-3</v>
      </c>
      <c r="H525" s="8">
        <f t="shared" si="53"/>
        <v>5.9030693251827275E-3</v>
      </c>
      <c r="I525" s="7">
        <f t="shared" ref="I525:I588" si="58">SQRT((G525-H525)^2)</f>
        <v>1.7213804227320688E-3</v>
      </c>
      <c r="J525" s="10">
        <f t="shared" si="54"/>
        <v>0.41164717483485247</v>
      </c>
      <c r="K525" s="10">
        <f t="shared" si="55"/>
        <v>5.3149539481248231E-2</v>
      </c>
      <c r="AC525" s="12"/>
      <c r="AD525" s="13"/>
    </row>
    <row r="526" spans="1:30" x14ac:dyDescent="0.3">
      <c r="A526" s="17">
        <v>43341</v>
      </c>
      <c r="B526" s="18">
        <v>-4.4756633985666185E-3</v>
      </c>
      <c r="C526" s="8">
        <f t="shared" si="56"/>
        <v>-9.0475663398566608E-2</v>
      </c>
      <c r="D526" s="5">
        <f t="shared" si="57"/>
        <v>8.1858456674107245E-3</v>
      </c>
      <c r="E526" s="5">
        <f t="shared" ref="E526:E589" si="59">D525</f>
        <v>6.5253744007897413E-3</v>
      </c>
      <c r="F526" s="5">
        <f>B$6+B$7*E507+B$8*(H525*100)^2</f>
        <v>0.34766678999944933</v>
      </c>
      <c r="G526" s="8">
        <v>4.4937432021230697E-3</v>
      </c>
      <c r="H526" s="8">
        <f t="shared" ref="H526:H589" si="60">SQRT(F526)/100</f>
        <v>5.8963275858745275E-3</v>
      </c>
      <c r="I526" s="7">
        <f t="shared" si="58"/>
        <v>1.4025843837514578E-3</v>
      </c>
      <c r="J526" s="10">
        <f t="shared" ref="J526:J589" si="61">ABS(G526-H526)/G526</f>
        <v>0.31211938926301053</v>
      </c>
      <c r="K526" s="10">
        <f t="shared" ref="K526:K589" si="62">G526/H526-LN(G526/H526)-1</f>
        <v>3.3769454391744835E-2</v>
      </c>
      <c r="AC526" s="12"/>
      <c r="AD526" s="13"/>
    </row>
    <row r="527" spans="1:30" x14ac:dyDescent="0.3">
      <c r="A527" s="17">
        <v>43342</v>
      </c>
      <c r="B527" s="18">
        <v>-8.4812922159887096E-4</v>
      </c>
      <c r="C527" s="8">
        <f t="shared" si="56"/>
        <v>-8.684812922159886E-2</v>
      </c>
      <c r="D527" s="5">
        <f t="shared" si="57"/>
        <v>7.542597549291534E-3</v>
      </c>
      <c r="E527" s="5">
        <f t="shared" si="59"/>
        <v>8.1858456674107245E-3</v>
      </c>
      <c r="F527" s="5">
        <f>B$6+B$7*E507+B$8*(H526*100)^2</f>
        <v>0.34697320699442352</v>
      </c>
      <c r="G527" s="8">
        <v>4.4378556856293338E-3</v>
      </c>
      <c r="H527" s="8">
        <f t="shared" si="60"/>
        <v>5.8904431666422473E-3</v>
      </c>
      <c r="I527" s="7">
        <f t="shared" si="58"/>
        <v>1.4525874810129135E-3</v>
      </c>
      <c r="J527" s="10">
        <f t="shared" si="61"/>
        <v>0.32731742172614647</v>
      </c>
      <c r="K527" s="10">
        <f t="shared" si="62"/>
        <v>3.6559216891745683E-2</v>
      </c>
      <c r="AC527" s="12"/>
      <c r="AD527" s="13"/>
    </row>
    <row r="528" spans="1:30" x14ac:dyDescent="0.3">
      <c r="A528" s="17">
        <v>43343</v>
      </c>
      <c r="B528" s="18">
        <v>-1.1645737378636872E-3</v>
      </c>
      <c r="C528" s="8">
        <f t="shared" si="56"/>
        <v>-8.7164573737863682E-2</v>
      </c>
      <c r="D528" s="5">
        <f t="shared" si="57"/>
        <v>7.5976629149034748E-3</v>
      </c>
      <c r="E528" s="5">
        <f t="shared" si="59"/>
        <v>7.542597549291534E-3</v>
      </c>
      <c r="F528" s="5">
        <f>B$6+B$7*E507+B$8*(H527*100)^2</f>
        <v>0.34636847197234144</v>
      </c>
      <c r="G528" s="8">
        <v>4.6870979676554873E-3</v>
      </c>
      <c r="H528" s="8">
        <f t="shared" si="60"/>
        <v>5.8853077402319532E-3</v>
      </c>
      <c r="I528" s="7">
        <f t="shared" si="58"/>
        <v>1.1982097725764659E-3</v>
      </c>
      <c r="J528" s="10">
        <f t="shared" si="61"/>
        <v>0.25564001026755095</v>
      </c>
      <c r="K528" s="10">
        <f t="shared" si="62"/>
        <v>2.4052017782947521E-2</v>
      </c>
      <c r="AC528" s="12"/>
      <c r="AD528" s="13"/>
    </row>
    <row r="529" spans="1:30" x14ac:dyDescent="0.3">
      <c r="A529" s="17">
        <v>43346</v>
      </c>
      <c r="B529" s="18">
        <v>-8.6424965191921593E-3</v>
      </c>
      <c r="C529" s="8">
        <f t="shared" si="56"/>
        <v>-9.4642496519192154E-2</v>
      </c>
      <c r="D529" s="5">
        <f t="shared" si="57"/>
        <v>8.9572021473852993E-3</v>
      </c>
      <c r="E529" s="5">
        <f t="shared" si="59"/>
        <v>7.5976629149034748E-3</v>
      </c>
      <c r="F529" s="5">
        <f>B$6+B$7*E529+B$8*(G528*100)^2</f>
        <v>0.23549006946144566</v>
      </c>
      <c r="G529" s="8">
        <v>1.0326344670960217E-2</v>
      </c>
      <c r="H529" s="8">
        <f t="shared" si="60"/>
        <v>4.8527319054471338E-3</v>
      </c>
      <c r="I529" s="7">
        <f t="shared" si="58"/>
        <v>5.4736127655130836E-3</v>
      </c>
      <c r="J529" s="10">
        <f t="shared" si="61"/>
        <v>0.53006295450373608</v>
      </c>
      <c r="K529" s="10">
        <f t="shared" si="62"/>
        <v>0.37278806460737446</v>
      </c>
      <c r="AC529" s="12"/>
      <c r="AD529" s="13"/>
    </row>
    <row r="530" spans="1:30" x14ac:dyDescent="0.3">
      <c r="A530" s="17">
        <v>43347</v>
      </c>
      <c r="B530" s="18">
        <v>-4.0433365893504268E-3</v>
      </c>
      <c r="C530" s="8">
        <f t="shared" si="56"/>
        <v>-9.0043336589350417E-2</v>
      </c>
      <c r="D530" s="5">
        <f t="shared" si="57"/>
        <v>8.1078024641430511E-3</v>
      </c>
      <c r="E530" s="5">
        <f t="shared" si="59"/>
        <v>8.9572021473852993E-3</v>
      </c>
      <c r="F530" s="5">
        <f>B$6+B$7*E529+B$8*(H529*100)^2</f>
        <v>0.24926713214698881</v>
      </c>
      <c r="G530" s="8">
        <v>6.975760114821563E-3</v>
      </c>
      <c r="H530" s="8">
        <f t="shared" si="60"/>
        <v>4.9926659426301374E-3</v>
      </c>
      <c r="I530" s="7">
        <f t="shared" si="58"/>
        <v>1.9830941721914255E-3</v>
      </c>
      <c r="J530" s="10">
        <f t="shared" si="61"/>
        <v>0.28428359627474836</v>
      </c>
      <c r="K530" s="10">
        <f t="shared" si="62"/>
        <v>6.2730179422461063E-2</v>
      </c>
      <c r="AC530" s="12"/>
      <c r="AD530" s="13"/>
    </row>
    <row r="531" spans="1:30" x14ac:dyDescent="0.3">
      <c r="A531" s="17">
        <v>43348</v>
      </c>
      <c r="B531" s="18">
        <v>-3.6655381006165406E-3</v>
      </c>
      <c r="C531" s="8">
        <f t="shared" si="56"/>
        <v>-8.9665538100616532E-2</v>
      </c>
      <c r="D531" s="5">
        <f t="shared" si="57"/>
        <v>8.0399087228731157E-3</v>
      </c>
      <c r="E531" s="5">
        <f t="shared" si="59"/>
        <v>8.1078024641430511E-3</v>
      </c>
      <c r="F531" s="5">
        <f>B$6+B$7*E529+B$8*(H530*100)^2</f>
        <v>0.26127935310251382</v>
      </c>
      <c r="G531" s="8">
        <v>8.5066501705538221E-3</v>
      </c>
      <c r="H531" s="8">
        <f t="shared" si="60"/>
        <v>5.1115492084348934E-3</v>
      </c>
      <c r="I531" s="7">
        <f t="shared" si="58"/>
        <v>3.3951009621189287E-3</v>
      </c>
      <c r="J531" s="10">
        <f t="shared" si="61"/>
        <v>0.39911138862524681</v>
      </c>
      <c r="K531" s="10">
        <f t="shared" si="62"/>
        <v>0.15485625159088956</v>
      </c>
      <c r="AC531" s="12"/>
      <c r="AD531" s="13"/>
    </row>
    <row r="532" spans="1:30" x14ac:dyDescent="0.3">
      <c r="A532" s="17">
        <v>43349</v>
      </c>
      <c r="B532" s="18">
        <v>5.8876831811560037E-3</v>
      </c>
      <c r="C532" s="8">
        <f t="shared" si="56"/>
        <v>-8.0112316818843995E-2</v>
      </c>
      <c r="D532" s="5">
        <f t="shared" si="57"/>
        <v>6.4179833060828348E-3</v>
      </c>
      <c r="E532" s="5">
        <f t="shared" si="59"/>
        <v>8.0399087228731157E-3</v>
      </c>
      <c r="F532" s="5">
        <f>B$6+B$7*E529+B$8*(H531*100)^2</f>
        <v>0.27175280855363615</v>
      </c>
      <c r="G532" s="8">
        <v>8.4097597520166462E-3</v>
      </c>
      <c r="H532" s="8">
        <f t="shared" si="60"/>
        <v>5.2129915456831134E-3</v>
      </c>
      <c r="I532" s="7">
        <f t="shared" si="58"/>
        <v>3.1967682063335327E-3</v>
      </c>
      <c r="J532" s="10">
        <f t="shared" si="61"/>
        <v>0.38012598464147007</v>
      </c>
      <c r="K532" s="10">
        <f t="shared" si="62"/>
        <v>0.13499201339631073</v>
      </c>
      <c r="AC532" s="12"/>
      <c r="AD532" s="13"/>
    </row>
    <row r="533" spans="1:30" x14ac:dyDescent="0.3">
      <c r="A533" s="17">
        <v>43350</v>
      </c>
      <c r="B533" s="18">
        <v>3.8367964454544849E-3</v>
      </c>
      <c r="C533" s="8">
        <f t="shared" si="56"/>
        <v>-8.2163203554545511E-2</v>
      </c>
      <c r="D533" s="5">
        <f t="shared" si="57"/>
        <v>6.7507920183456803E-3</v>
      </c>
      <c r="E533" s="5">
        <f t="shared" si="59"/>
        <v>6.4179833060828348E-3</v>
      </c>
      <c r="F533" s="5">
        <f>B$6+B$7*E529+B$8*(H532*100)^2</f>
        <v>0.28088461436146961</v>
      </c>
      <c r="G533" s="8">
        <v>7.2634931428161706E-3</v>
      </c>
      <c r="H533" s="8">
        <f t="shared" si="60"/>
        <v>5.2998548504791113E-3</v>
      </c>
      <c r="I533" s="7">
        <f t="shared" si="58"/>
        <v>1.9636382923370593E-3</v>
      </c>
      <c r="J533" s="10">
        <f t="shared" si="61"/>
        <v>0.27034351843219689</v>
      </c>
      <c r="K533" s="10">
        <f t="shared" si="62"/>
        <v>5.5326509208696084E-2</v>
      </c>
      <c r="AC533" s="12"/>
      <c r="AD533" s="13"/>
    </row>
    <row r="534" spans="1:30" x14ac:dyDescent="0.3">
      <c r="A534" s="17">
        <v>43353</v>
      </c>
      <c r="B534" s="18">
        <v>-1.2256377489612471E-2</v>
      </c>
      <c r="C534" s="8">
        <f t="shared" si="56"/>
        <v>-9.8256377489612468E-2</v>
      </c>
      <c r="D534" s="5">
        <f t="shared" si="57"/>
        <v>9.654315717381224E-3</v>
      </c>
      <c r="E534" s="5">
        <f t="shared" si="59"/>
        <v>6.7507920183456803E-3</v>
      </c>
      <c r="F534" s="5">
        <f>B$6+B$7*E529+B$8*(H533*100)^2</f>
        <v>0.28884663584531967</v>
      </c>
      <c r="G534" s="8">
        <v>5.6294351349630524E-3</v>
      </c>
      <c r="H534" s="8">
        <f t="shared" si="60"/>
        <v>5.3744454211138819E-3</v>
      </c>
      <c r="I534" s="7">
        <f t="shared" si="58"/>
        <v>2.5498971384917048E-4</v>
      </c>
      <c r="J534" s="10">
        <f t="shared" si="61"/>
        <v>4.5295790383211167E-2</v>
      </c>
      <c r="K534" s="10">
        <f t="shared" si="62"/>
        <v>1.0911273742288952E-3</v>
      </c>
      <c r="AC534" s="12"/>
      <c r="AD534" s="13"/>
    </row>
    <row r="535" spans="1:30" x14ac:dyDescent="0.3">
      <c r="A535" s="17">
        <v>43354</v>
      </c>
      <c r="B535" s="18">
        <v>-1.3514267836930407E-2</v>
      </c>
      <c r="C535" s="8">
        <f t="shared" si="56"/>
        <v>-9.9514267836930403E-2</v>
      </c>
      <c r="D535" s="5">
        <f t="shared" si="57"/>
        <v>9.9030895031203218E-3</v>
      </c>
      <c r="E535" s="5">
        <f t="shared" si="59"/>
        <v>9.654315717381224E-3</v>
      </c>
      <c r="F535" s="5">
        <f>B$6+B$7*E529+B$8*(H534*100)^2</f>
        <v>0.29578872237708853</v>
      </c>
      <c r="G535" s="8">
        <v>8.5989000681155024E-3</v>
      </c>
      <c r="H535" s="8">
        <f t="shared" si="60"/>
        <v>5.438646176918375E-3</v>
      </c>
      <c r="I535" s="7">
        <f t="shared" si="58"/>
        <v>3.1602538911971274E-3</v>
      </c>
      <c r="J535" s="10">
        <f t="shared" si="61"/>
        <v>0.36751838795234598</v>
      </c>
      <c r="K535" s="10">
        <f t="shared" si="62"/>
        <v>0.12296950207325708</v>
      </c>
      <c r="AC535" s="12"/>
      <c r="AD535" s="13"/>
    </row>
    <row r="536" spans="1:30" x14ac:dyDescent="0.3">
      <c r="A536" s="17">
        <v>43355</v>
      </c>
      <c r="B536" s="18">
        <v>8.1147153491973305E-3</v>
      </c>
      <c r="C536" s="8">
        <f t="shared" si="56"/>
        <v>-7.7885284650802661E-2</v>
      </c>
      <c r="D536" s="5">
        <f t="shared" si="57"/>
        <v>6.0661175651365567E-3</v>
      </c>
      <c r="E536" s="5">
        <f t="shared" si="59"/>
        <v>9.9030895031203218E-3</v>
      </c>
      <c r="F536" s="5">
        <f>B$6+B$7*E529+B$8*(H535*100)^2</f>
        <v>0.30184152762413774</v>
      </c>
      <c r="G536" s="8">
        <v>8.16751195427683E-3</v>
      </c>
      <c r="H536" s="8">
        <f t="shared" si="60"/>
        <v>5.4940106263470009E-3</v>
      </c>
      <c r="I536" s="7">
        <f t="shared" si="58"/>
        <v>2.6735013279298291E-3</v>
      </c>
      <c r="J536" s="10">
        <f t="shared" si="61"/>
        <v>0.32733362900434798</v>
      </c>
      <c r="K536" s="10">
        <f t="shared" si="62"/>
        <v>9.0115263411494562E-2</v>
      </c>
      <c r="AC536" s="12"/>
      <c r="AD536" s="13"/>
    </row>
    <row r="537" spans="1:30" x14ac:dyDescent="0.3">
      <c r="A537" s="17">
        <v>43357</v>
      </c>
      <c r="B537" s="18">
        <v>9.8322006243768741E-3</v>
      </c>
      <c r="C537" s="8">
        <f t="shared" si="56"/>
        <v>-7.6167799375623124E-2</v>
      </c>
      <c r="D537" s="5">
        <f t="shared" si="57"/>
        <v>5.801533661725174E-3</v>
      </c>
      <c r="E537" s="5">
        <f t="shared" si="59"/>
        <v>6.0661175651365567E-3</v>
      </c>
      <c r="F537" s="5">
        <f>B$6+B$7*E529+B$8*(H536*100)^2</f>
        <v>0.30711896851903997</v>
      </c>
      <c r="G537" s="8">
        <v>7.1643516684334642E-3</v>
      </c>
      <c r="H537" s="8">
        <f t="shared" si="60"/>
        <v>5.5418315430824849E-3</v>
      </c>
      <c r="I537" s="7">
        <f t="shared" si="58"/>
        <v>1.6225201253509793E-3</v>
      </c>
      <c r="J537" s="10">
        <f t="shared" si="61"/>
        <v>0.2264713124705888</v>
      </c>
      <c r="K537" s="10">
        <f t="shared" si="62"/>
        <v>3.5984354085666581E-2</v>
      </c>
      <c r="AC537" s="12"/>
      <c r="AD537" s="13"/>
    </row>
    <row r="538" spans="1:30" x14ac:dyDescent="0.3">
      <c r="A538" s="17">
        <v>43360</v>
      </c>
      <c r="B538" s="18">
        <v>-1.3349949558425656E-2</v>
      </c>
      <c r="C538" s="8">
        <f t="shared" si="56"/>
        <v>-9.9349949558425646E-2</v>
      </c>
      <c r="D538" s="5">
        <f t="shared" si="57"/>
        <v>9.87041247726172E-3</v>
      </c>
      <c r="E538" s="5">
        <f t="shared" si="59"/>
        <v>5.801533661725174E-3</v>
      </c>
      <c r="F538" s="5">
        <f>B$6+B$7*E529+B$8*(H537*100)^2</f>
        <v>0.31172036923530522</v>
      </c>
      <c r="G538" s="8">
        <v>5.7573749265937236E-3</v>
      </c>
      <c r="H538" s="8">
        <f t="shared" si="60"/>
        <v>5.5831923595314643E-3</v>
      </c>
      <c r="I538" s="7">
        <f t="shared" si="58"/>
        <v>1.7418256706225928E-4</v>
      </c>
      <c r="J538" s="10">
        <f t="shared" si="61"/>
        <v>3.0253816936204318E-2</v>
      </c>
      <c r="K538" s="10">
        <f t="shared" si="62"/>
        <v>4.767567238501691E-4</v>
      </c>
      <c r="AC538" s="12"/>
      <c r="AD538" s="13"/>
    </row>
    <row r="539" spans="1:30" x14ac:dyDescent="0.3">
      <c r="A539" s="17">
        <v>43361</v>
      </c>
      <c r="B539" s="18">
        <v>-7.8754379160318501E-3</v>
      </c>
      <c r="C539" s="8">
        <f t="shared" si="56"/>
        <v>-9.387543791603184E-2</v>
      </c>
      <c r="D539" s="5">
        <f t="shared" si="57"/>
        <v>8.8125978439267481E-3</v>
      </c>
      <c r="E539" s="5">
        <f t="shared" si="59"/>
        <v>9.87041247726172E-3</v>
      </c>
      <c r="F539" s="5">
        <f>B$6+B$7*E529+B$8*(H538*100)^2</f>
        <v>0.31573233051981697</v>
      </c>
      <c r="G539" s="8">
        <v>7.3286357687949886E-3</v>
      </c>
      <c r="H539" s="8">
        <f t="shared" si="60"/>
        <v>5.6190064114558279E-3</v>
      </c>
      <c r="I539" s="7">
        <f t="shared" si="58"/>
        <v>1.7096293573391607E-3</v>
      </c>
      <c r="J539" s="10">
        <f t="shared" si="61"/>
        <v>0.23328071025424513</v>
      </c>
      <c r="K539" s="10">
        <f t="shared" si="62"/>
        <v>3.8623774073945238E-2</v>
      </c>
      <c r="AC539" s="12"/>
      <c r="AD539" s="13"/>
    </row>
    <row r="540" spans="1:30" x14ac:dyDescent="0.3">
      <c r="A540" s="17">
        <v>43362</v>
      </c>
      <c r="B540" s="18">
        <v>-4.5544715096861284E-3</v>
      </c>
      <c r="C540" s="8">
        <f t="shared" si="56"/>
        <v>-9.0554471509686124E-2</v>
      </c>
      <c r="D540" s="5">
        <f t="shared" si="57"/>
        <v>8.2001123103985565E-3</v>
      </c>
      <c r="E540" s="5">
        <f t="shared" si="59"/>
        <v>8.8125978439267481E-3</v>
      </c>
      <c r="F540" s="5">
        <f>B$6+B$7*E529+B$8*(H539*100)^2</f>
        <v>0.31923035956378276</v>
      </c>
      <c r="G540" s="8">
        <v>7.9054888797960247E-3</v>
      </c>
      <c r="H540" s="8">
        <f t="shared" si="60"/>
        <v>5.6500474295689126E-3</v>
      </c>
      <c r="I540" s="7">
        <f t="shared" si="58"/>
        <v>2.2554414502271121E-3</v>
      </c>
      <c r="J540" s="10">
        <f t="shared" si="61"/>
        <v>0.2853006922811972</v>
      </c>
      <c r="K540" s="10">
        <f t="shared" si="62"/>
        <v>6.3296452598315955E-2</v>
      </c>
      <c r="AC540" s="12"/>
      <c r="AD540" s="13"/>
    </row>
    <row r="541" spans="1:30" x14ac:dyDescent="0.3">
      <c r="A541" s="17">
        <v>43364</v>
      </c>
      <c r="B541" s="18">
        <v>-7.5610561752564448E-3</v>
      </c>
      <c r="C541" s="8">
        <f t="shared" si="56"/>
        <v>-9.3561056175256438E-2</v>
      </c>
      <c r="D541" s="5">
        <f t="shared" si="57"/>
        <v>8.7536712326294914E-3</v>
      </c>
      <c r="E541" s="5">
        <f t="shared" si="59"/>
        <v>8.2001123103985565E-3</v>
      </c>
      <c r="F541" s="5">
        <f>B$6+B$7*E529+B$8*(H540*100)^2</f>
        <v>0.32228029108721656</v>
      </c>
      <c r="G541" s="8">
        <v>2.8641564757662653E-2</v>
      </c>
      <c r="H541" s="8">
        <f t="shared" si="60"/>
        <v>5.6769735871079804E-3</v>
      </c>
      <c r="I541" s="7">
        <f t="shared" si="58"/>
        <v>2.2964591170554674E-2</v>
      </c>
      <c r="J541" s="10">
        <f t="shared" si="61"/>
        <v>0.80179247764076211</v>
      </c>
      <c r="K541" s="10">
        <f t="shared" si="62"/>
        <v>2.4267764906449178</v>
      </c>
      <c r="AC541" s="12"/>
      <c r="AD541" s="13"/>
    </row>
    <row r="542" spans="1:30" x14ac:dyDescent="0.3">
      <c r="A542" s="17">
        <v>43367</v>
      </c>
      <c r="B542" s="18">
        <v>-1.4671673099575214E-2</v>
      </c>
      <c r="C542" s="8">
        <f t="shared" si="56"/>
        <v>-0.10067167309957521</v>
      </c>
      <c r="D542" s="5">
        <f t="shared" si="57"/>
        <v>1.0134785764667736E-2</v>
      </c>
      <c r="E542" s="5">
        <f t="shared" si="59"/>
        <v>8.7536712326294914E-3</v>
      </c>
      <c r="F542" s="5">
        <f>B$6+B$7*E529+B$8*(H541*100)^2</f>
        <v>0.32493952638249846</v>
      </c>
      <c r="G542" s="8">
        <v>9.7603769876061734E-3</v>
      </c>
      <c r="H542" s="8">
        <f t="shared" si="60"/>
        <v>5.7003467121088218E-3</v>
      </c>
      <c r="I542" s="7">
        <f t="shared" si="58"/>
        <v>4.0600302754973516E-3</v>
      </c>
      <c r="J542" s="10">
        <f t="shared" si="61"/>
        <v>0.41597064136485912</v>
      </c>
      <c r="K542" s="10">
        <f t="shared" si="62"/>
        <v>0.17443866410089726</v>
      </c>
      <c r="AC542" s="12"/>
      <c r="AD542" s="13"/>
    </row>
    <row r="543" spans="1:30" x14ac:dyDescent="0.3">
      <c r="A543" s="17">
        <v>43368</v>
      </c>
      <c r="B543" s="18">
        <v>9.5135849435847922E-3</v>
      </c>
      <c r="C543" s="8">
        <f t="shared" si="56"/>
        <v>-7.6486415056415208E-2</v>
      </c>
      <c r="D543" s="5">
        <f t="shared" si="57"/>
        <v>5.850171688182219E-3</v>
      </c>
      <c r="E543" s="5">
        <f t="shared" si="59"/>
        <v>1.0134785764667736E-2</v>
      </c>
      <c r="F543" s="5">
        <f>B$6+B$7*E529+B$8*(H542*100)^2</f>
        <v>0.32725811363645474</v>
      </c>
      <c r="G543" s="8">
        <v>1.1528846884377265E-2</v>
      </c>
      <c r="H543" s="8">
        <f t="shared" si="60"/>
        <v>5.7206478097891564E-3</v>
      </c>
      <c r="I543" s="7">
        <f t="shared" si="58"/>
        <v>5.8081990745881083E-3</v>
      </c>
      <c r="J543" s="10">
        <f t="shared" si="61"/>
        <v>0.5037970521109788</v>
      </c>
      <c r="K543" s="10">
        <f t="shared" si="62"/>
        <v>0.3145341650818021</v>
      </c>
      <c r="AC543" s="12"/>
      <c r="AD543" s="13"/>
    </row>
    <row r="544" spans="1:30" x14ac:dyDescent="0.3">
      <c r="A544" s="17">
        <v>43369</v>
      </c>
      <c r="B544" s="18">
        <v>-2.9999358598050514E-3</v>
      </c>
      <c r="C544" s="8">
        <f t="shared" si="56"/>
        <v>-8.8999935859805049E-2</v>
      </c>
      <c r="D544" s="5">
        <f t="shared" si="57"/>
        <v>7.9209885830494129E-3</v>
      </c>
      <c r="E544" s="5">
        <f t="shared" si="59"/>
        <v>5.850171688182219E-3</v>
      </c>
      <c r="F544" s="5">
        <f>B$6+B$7*E529+B$8*(H543*100)^2</f>
        <v>0.32927968986317913</v>
      </c>
      <c r="G544" s="8">
        <v>1.2055864194153203E-2</v>
      </c>
      <c r="H544" s="8">
        <f t="shared" si="60"/>
        <v>5.7382897265925766E-3</v>
      </c>
      <c r="I544" s="7">
        <f t="shared" si="58"/>
        <v>6.3175744675606268E-3</v>
      </c>
      <c r="J544" s="10">
        <f t="shared" si="61"/>
        <v>0.52402501934490064</v>
      </c>
      <c r="K544" s="10">
        <f t="shared" si="62"/>
        <v>0.35856077778997708</v>
      </c>
      <c r="AC544" s="12"/>
      <c r="AD544" s="13"/>
    </row>
    <row r="545" spans="1:30" x14ac:dyDescent="0.3">
      <c r="A545" s="17">
        <v>43370</v>
      </c>
      <c r="B545" s="18">
        <v>-5.9862483562456237E-3</v>
      </c>
      <c r="C545" s="8">
        <f t="shared" si="56"/>
        <v>-9.1986248356245623E-2</v>
      </c>
      <c r="D545" s="5">
        <f t="shared" si="57"/>
        <v>8.4614698866568999E-3</v>
      </c>
      <c r="E545" s="5">
        <f t="shared" si="59"/>
        <v>7.9209885830494129E-3</v>
      </c>
      <c r="F545" s="5">
        <f>B$6+B$7*E529+B$8*(H544*100)^2</f>
        <v>0.33104230217526021</v>
      </c>
      <c r="G545" s="8">
        <v>7.8420698411336125E-3</v>
      </c>
      <c r="H545" s="8">
        <f t="shared" si="60"/>
        <v>5.7536275702834662E-3</v>
      </c>
      <c r="I545" s="7">
        <f t="shared" si="58"/>
        <v>2.0884422708501464E-3</v>
      </c>
      <c r="J545" s="10">
        <f t="shared" si="61"/>
        <v>0.26631263341927225</v>
      </c>
      <c r="K545" s="10">
        <f t="shared" si="62"/>
        <v>5.3306082827464518E-2</v>
      </c>
      <c r="AC545" s="12"/>
      <c r="AD545" s="13"/>
    </row>
    <row r="546" spans="1:30" x14ac:dyDescent="0.3">
      <c r="A546" s="17">
        <v>43371</v>
      </c>
      <c r="B546" s="18">
        <v>-2.6748325980371348E-3</v>
      </c>
      <c r="C546" s="8">
        <f t="shared" si="56"/>
        <v>-8.8674832598037129E-2</v>
      </c>
      <c r="D546" s="5">
        <f t="shared" si="57"/>
        <v>7.8632259362899082E-3</v>
      </c>
      <c r="E546" s="5">
        <f t="shared" si="59"/>
        <v>8.4614698866568999E-3</v>
      </c>
      <c r="F546" s="5">
        <f>B$6+B$7*E529+B$8*(H545*100)^2</f>
        <v>0.33257912385016364</v>
      </c>
      <c r="G546" s="8">
        <v>1.0608146528689839E-2</v>
      </c>
      <c r="H546" s="8">
        <f t="shared" si="60"/>
        <v>5.7669673473166438E-3</v>
      </c>
      <c r="I546" s="7">
        <f t="shared" si="58"/>
        <v>4.8411791813731953E-3</v>
      </c>
      <c r="J546" s="10">
        <f t="shared" si="61"/>
        <v>0.45636428270293755</v>
      </c>
      <c r="K546" s="10">
        <f t="shared" si="62"/>
        <v>0.22999117616449194</v>
      </c>
      <c r="AC546" s="12"/>
      <c r="AD546" s="13"/>
    </row>
    <row r="547" spans="1:30" x14ac:dyDescent="0.3">
      <c r="A547" s="17">
        <v>43374</v>
      </c>
      <c r="B547" s="18">
        <v>8.2196068212759248E-3</v>
      </c>
      <c r="C547" s="8">
        <f t="shared" si="56"/>
        <v>-7.7780393178724067E-2</v>
      </c>
      <c r="D547" s="5">
        <f t="shared" si="57"/>
        <v>6.0497895630369052E-3</v>
      </c>
      <c r="E547" s="5">
        <f t="shared" si="59"/>
        <v>7.8632259362899082E-3</v>
      </c>
      <c r="F547" s="5">
        <f>B$6+B$7*E529+B$8*(H546*100)^2</f>
        <v>0.333919078668512</v>
      </c>
      <c r="G547" s="8">
        <v>1.2013391983164253E-2</v>
      </c>
      <c r="H547" s="8">
        <f t="shared" si="60"/>
        <v>5.7785731687719586E-3</v>
      </c>
      <c r="I547" s="7">
        <f t="shared" si="58"/>
        <v>6.2348188143922945E-3</v>
      </c>
      <c r="J547" s="10">
        <f t="shared" si="61"/>
        <v>0.518989043488289</v>
      </c>
      <c r="K547" s="10">
        <f t="shared" si="62"/>
        <v>0.34708949277674961</v>
      </c>
      <c r="AC547" s="12"/>
      <c r="AD547" s="13"/>
    </row>
    <row r="548" spans="1:30" x14ac:dyDescent="0.3">
      <c r="A548" s="17">
        <v>43376</v>
      </c>
      <c r="B548" s="18">
        <v>-1.5186451380908284E-2</v>
      </c>
      <c r="C548" s="8">
        <f t="shared" si="56"/>
        <v>-0.10118645138090827</v>
      </c>
      <c r="D548" s="5">
        <f t="shared" si="57"/>
        <v>1.0238697943060914E-2</v>
      </c>
      <c r="E548" s="5">
        <f t="shared" si="59"/>
        <v>6.0497895630369052E-3</v>
      </c>
      <c r="F548" s="5">
        <f>B$6+B$7*E529+B$8*(H547*100)^2</f>
        <v>0.33508738527462989</v>
      </c>
      <c r="G548" s="8">
        <v>8.758007300663043E-3</v>
      </c>
      <c r="H548" s="8">
        <f t="shared" si="60"/>
        <v>5.7886732959688599E-3</v>
      </c>
      <c r="I548" s="7">
        <f t="shared" si="58"/>
        <v>2.9693340046941831E-3</v>
      </c>
      <c r="J548" s="10">
        <f t="shared" si="61"/>
        <v>0.3390421933616547</v>
      </c>
      <c r="K548" s="10">
        <f t="shared" si="62"/>
        <v>9.8890606234518952E-2</v>
      </c>
      <c r="AC548" s="12"/>
      <c r="AD548" s="13"/>
    </row>
    <row r="549" spans="1:30" x14ac:dyDescent="0.3">
      <c r="A549" s="17">
        <v>43377</v>
      </c>
      <c r="B549" s="18">
        <v>-2.267216772735442E-2</v>
      </c>
      <c r="C549" s="8">
        <f t="shared" si="56"/>
        <v>-0.10867216772735441</v>
      </c>
      <c r="D549" s="5">
        <f t="shared" si="57"/>
        <v>1.180964003856225E-2</v>
      </c>
      <c r="E549" s="5">
        <f t="shared" si="59"/>
        <v>1.0238697943060914E-2</v>
      </c>
      <c r="F549" s="5">
        <f>B$6+B$7*E529+B$8*(H548*100)^2</f>
        <v>0.33610603180450405</v>
      </c>
      <c r="G549" s="8">
        <v>1.217767884897141E-2</v>
      </c>
      <c r="H549" s="8">
        <f t="shared" si="60"/>
        <v>5.7974652375370394E-3</v>
      </c>
      <c r="I549" s="7">
        <f t="shared" si="58"/>
        <v>6.3802136114343702E-3</v>
      </c>
      <c r="J549" s="10">
        <f t="shared" si="61"/>
        <v>0.52392690680730802</v>
      </c>
      <c r="K549" s="10">
        <f t="shared" si="62"/>
        <v>0.35833390724496184</v>
      </c>
      <c r="AC549" s="12"/>
      <c r="AD549" s="13"/>
    </row>
    <row r="550" spans="1:30" x14ac:dyDescent="0.3">
      <c r="A550" s="17">
        <v>43378</v>
      </c>
      <c r="B550" s="18">
        <v>-2.2782171428332925E-2</v>
      </c>
      <c r="C550" s="8">
        <f t="shared" si="56"/>
        <v>-0.10878217142833292</v>
      </c>
      <c r="D550" s="5">
        <f t="shared" si="57"/>
        <v>1.1833560820663211E-2</v>
      </c>
      <c r="E550" s="5">
        <f t="shared" si="59"/>
        <v>1.180964003856225E-2</v>
      </c>
      <c r="F550" s="5">
        <f>B$6+B$7*E529+B$8*(H549*100)^2</f>
        <v>0.33699418971390127</v>
      </c>
      <c r="G550" s="8">
        <v>1.3783202614934433E-2</v>
      </c>
      <c r="H550" s="8">
        <f t="shared" si="60"/>
        <v>5.8051200652002137E-3</v>
      </c>
      <c r="I550" s="7">
        <f t="shared" si="58"/>
        <v>7.9780825497342191E-3</v>
      </c>
      <c r="J550" s="10">
        <f t="shared" si="61"/>
        <v>0.57882647252749331</v>
      </c>
      <c r="K550" s="10">
        <f t="shared" si="62"/>
        <v>0.50960791639206926</v>
      </c>
      <c r="AC550" s="12"/>
      <c r="AD550" s="13"/>
    </row>
    <row r="551" spans="1:30" x14ac:dyDescent="0.3">
      <c r="A551" s="17">
        <v>43381</v>
      </c>
      <c r="B551" s="18">
        <v>2.8290125216753051E-3</v>
      </c>
      <c r="C551" s="8">
        <f t="shared" si="56"/>
        <v>-8.3170987478324687E-2</v>
      </c>
      <c r="D551" s="5">
        <f t="shared" si="57"/>
        <v>6.9174131581196422E-3</v>
      </c>
      <c r="E551" s="5">
        <f t="shared" si="59"/>
        <v>1.1833560820663211E-2</v>
      </c>
      <c r="F551" s="5">
        <f>B$6+B$7*E551+B$8*(G550*100)^2</f>
        <v>1.7008201486849739</v>
      </c>
      <c r="G551" s="8">
        <v>1.3686367791639583E-2</v>
      </c>
      <c r="H551" s="8">
        <f t="shared" si="60"/>
        <v>1.3041549557797854E-2</v>
      </c>
      <c r="I551" s="7">
        <f t="shared" si="58"/>
        <v>6.4481823384172909E-4</v>
      </c>
      <c r="J551" s="10">
        <f t="shared" si="61"/>
        <v>4.7113905139654438E-2</v>
      </c>
      <c r="K551" s="10">
        <f t="shared" si="62"/>
        <v>1.1834704715829591E-3</v>
      </c>
      <c r="AC551" s="12"/>
      <c r="AD551" s="13"/>
    </row>
    <row r="552" spans="1:30" x14ac:dyDescent="0.3">
      <c r="A552" s="17">
        <v>43382</v>
      </c>
      <c r="B552" s="18">
        <v>-5.0865420310245227E-3</v>
      </c>
      <c r="C552" s="8">
        <f t="shared" si="56"/>
        <v>-9.1086542031024509E-2</v>
      </c>
      <c r="D552" s="5">
        <f t="shared" si="57"/>
        <v>8.2967581391695938E-3</v>
      </c>
      <c r="E552" s="5">
        <f t="shared" si="59"/>
        <v>6.9174131581196422E-3</v>
      </c>
      <c r="F552" s="5">
        <f>B$6+B$7*E551+B$8*(H551*100)^2</f>
        <v>1.5273586128895222</v>
      </c>
      <c r="G552" s="8">
        <v>8.8958283046191335E-3</v>
      </c>
      <c r="H552" s="8">
        <f t="shared" si="60"/>
        <v>1.2358635090047454E-2</v>
      </c>
      <c r="I552" s="7">
        <f t="shared" si="58"/>
        <v>3.4628067854283202E-3</v>
      </c>
      <c r="J552" s="10">
        <f t="shared" si="61"/>
        <v>0.38926187273986251</v>
      </c>
      <c r="K552" s="10">
        <f t="shared" si="62"/>
        <v>4.8579276374916436E-2</v>
      </c>
      <c r="AC552" s="12"/>
      <c r="AD552" s="13"/>
    </row>
    <row r="553" spans="1:30" x14ac:dyDescent="0.3">
      <c r="A553" s="17">
        <v>43383</v>
      </c>
      <c r="B553" s="18">
        <v>1.3363056478324068E-2</v>
      </c>
      <c r="C553" s="8">
        <f t="shared" si="56"/>
        <v>-7.263694352167592E-2</v>
      </c>
      <c r="D553" s="5">
        <f t="shared" si="57"/>
        <v>5.2761255641711373E-3</v>
      </c>
      <c r="E553" s="5">
        <f t="shared" si="59"/>
        <v>8.2967581391695938E-3</v>
      </c>
      <c r="F553" s="5">
        <f>B$6+B$7*E551+B$8*(H552*100)^2</f>
        <v>1.3761174998294683</v>
      </c>
      <c r="G553" s="8">
        <v>1.0454736171204349E-2</v>
      </c>
      <c r="H553" s="8">
        <f t="shared" si="60"/>
        <v>1.1730803467066815E-2</v>
      </c>
      <c r="I553" s="7">
        <f t="shared" si="58"/>
        <v>1.276067295862467E-3</v>
      </c>
      <c r="J553" s="10">
        <f t="shared" si="61"/>
        <v>0.1220563842995063</v>
      </c>
      <c r="K553" s="10">
        <f t="shared" si="62"/>
        <v>6.3838695084452723E-3</v>
      </c>
      <c r="AC553" s="12"/>
      <c r="AD553" s="13"/>
    </row>
    <row r="554" spans="1:30" x14ac:dyDescent="0.3">
      <c r="A554" s="17">
        <v>43384</v>
      </c>
      <c r="B554" s="18">
        <v>-2.2098620572838883E-2</v>
      </c>
      <c r="C554" s="8">
        <f t="shared" si="56"/>
        <v>-0.10809862057283888</v>
      </c>
      <c r="D554" s="5">
        <f t="shared" si="57"/>
        <v>1.1685311769750585E-2</v>
      </c>
      <c r="E554" s="5">
        <f t="shared" si="59"/>
        <v>5.2761255641711373E-3</v>
      </c>
      <c r="F554" s="5">
        <f>B$6+B$7*E551+B$8*(H553*100)^2</f>
        <v>1.2442503733524068</v>
      </c>
      <c r="G554" s="8">
        <v>2.3306059817202338E-2</v>
      </c>
      <c r="H554" s="8">
        <f t="shared" si="60"/>
        <v>1.1154597139083091E-2</v>
      </c>
      <c r="I554" s="7">
        <f t="shared" si="58"/>
        <v>1.2151462678119247E-2</v>
      </c>
      <c r="J554" s="10">
        <f t="shared" si="61"/>
        <v>0.52138640222446275</v>
      </c>
      <c r="K554" s="10">
        <f t="shared" si="62"/>
        <v>0.35250644229962491</v>
      </c>
      <c r="AC554" s="12"/>
      <c r="AD554" s="13"/>
    </row>
    <row r="555" spans="1:30" x14ac:dyDescent="0.3">
      <c r="A555" s="17">
        <v>43385</v>
      </c>
      <c r="B555" s="18">
        <v>2.1312586751801938E-2</v>
      </c>
      <c r="C555" s="8">
        <f t="shared" si="56"/>
        <v>-6.4687413248198058E-2</v>
      </c>
      <c r="D555" s="5">
        <f t="shared" si="57"/>
        <v>4.1844614327431499E-3</v>
      </c>
      <c r="E555" s="5">
        <f t="shared" si="59"/>
        <v>1.1685311769750585E-2</v>
      </c>
      <c r="F555" s="5">
        <f>B$6+B$7*E551+B$8*(H554*100)^2</f>
        <v>1.129275425777057</v>
      </c>
      <c r="G555" s="8">
        <v>1.1303963083430645E-2</v>
      </c>
      <c r="H555" s="8">
        <f t="shared" si="60"/>
        <v>1.0626737155764496E-2</v>
      </c>
      <c r="I555" s="7">
        <f t="shared" si="58"/>
        <v>6.7722592766614881E-4</v>
      </c>
      <c r="J555" s="10">
        <f t="shared" si="61"/>
        <v>5.9910486496441852E-2</v>
      </c>
      <c r="K555" s="10">
        <f t="shared" si="62"/>
        <v>1.9483103007102986E-3</v>
      </c>
      <c r="AC555" s="12"/>
      <c r="AD555" s="13"/>
    </row>
    <row r="556" spans="1:30" x14ac:dyDescent="0.3">
      <c r="A556" s="17">
        <v>43388</v>
      </c>
      <c r="B556" s="18">
        <v>3.7794853193428941E-3</v>
      </c>
      <c r="C556" s="8">
        <f t="shared" si="56"/>
        <v>-8.2220514680657095E-2</v>
      </c>
      <c r="D556" s="5">
        <f t="shared" si="57"/>
        <v>6.7602130343521489E-3</v>
      </c>
      <c r="E556" s="5">
        <f t="shared" si="59"/>
        <v>4.1844614327431499E-3</v>
      </c>
      <c r="F556" s="5">
        <f>B$6+B$7*E551+B$8*(H555*100)^2</f>
        <v>1.0290287689861095</v>
      </c>
      <c r="G556" s="8">
        <v>1.1865615185922117E-2</v>
      </c>
      <c r="H556" s="8">
        <f t="shared" si="60"/>
        <v>1.0144105524816417E-2</v>
      </c>
      <c r="I556" s="7">
        <f t="shared" si="58"/>
        <v>1.721509661105701E-3</v>
      </c>
      <c r="J556" s="10">
        <f t="shared" si="61"/>
        <v>0.1450838944404817</v>
      </c>
      <c r="K556" s="10">
        <f t="shared" si="62"/>
        <v>1.2953480276037599E-2</v>
      </c>
      <c r="AC556" s="12"/>
      <c r="AD556" s="13"/>
    </row>
    <row r="557" spans="1:30" x14ac:dyDescent="0.3">
      <c r="A557" s="17">
        <v>43389</v>
      </c>
      <c r="B557" s="18">
        <v>8.493244668627168E-3</v>
      </c>
      <c r="C557" s="8">
        <f t="shared" si="56"/>
        <v>-7.7506755331372829E-2</v>
      </c>
      <c r="D557" s="5">
        <f t="shared" si="57"/>
        <v>6.0072971219972907E-3</v>
      </c>
      <c r="E557" s="5">
        <f t="shared" si="59"/>
        <v>6.7602130343521489E-3</v>
      </c>
      <c r="F557" s="5">
        <f>B$6+B$7*E551+B$8*(H556*100)^2</f>
        <v>0.9416237089300824</v>
      </c>
      <c r="G557" s="8">
        <v>6.5207048009724546E-3</v>
      </c>
      <c r="H557" s="8">
        <f t="shared" si="60"/>
        <v>9.7037297413421538E-3</v>
      </c>
      <c r="I557" s="7">
        <f t="shared" si="58"/>
        <v>3.1830249403696992E-3</v>
      </c>
      <c r="J557" s="10">
        <f t="shared" si="61"/>
        <v>0.48814124201650777</v>
      </c>
      <c r="K557" s="10">
        <f t="shared" si="62"/>
        <v>6.9507078623670893E-2</v>
      </c>
      <c r="AC557" s="12"/>
      <c r="AD557" s="13"/>
    </row>
    <row r="558" spans="1:30" x14ac:dyDescent="0.3">
      <c r="A558" s="17">
        <v>43390</v>
      </c>
      <c r="B558" s="18">
        <v>-1.0949239322429364E-2</v>
      </c>
      <c r="C558" s="8">
        <f t="shared" si="56"/>
        <v>-9.6949239322429354E-2</v>
      </c>
      <c r="D558" s="5">
        <f t="shared" si="57"/>
        <v>9.3991550051976819E-3</v>
      </c>
      <c r="E558" s="5">
        <f t="shared" si="59"/>
        <v>6.0072971219972907E-3</v>
      </c>
      <c r="F558" s="5">
        <f>B$6+B$7*E551+B$8*(H557*100)^2</f>
        <v>0.86541523706723278</v>
      </c>
      <c r="G558" s="8">
        <v>1.5797123288893444E-2</v>
      </c>
      <c r="H558" s="8">
        <f t="shared" si="60"/>
        <v>9.302769679333316E-3</v>
      </c>
      <c r="I558" s="7">
        <f t="shared" si="58"/>
        <v>6.4943536095601277E-3</v>
      </c>
      <c r="J558" s="10">
        <f t="shared" si="61"/>
        <v>0.41110988949020499</v>
      </c>
      <c r="K558" s="10">
        <f t="shared" si="62"/>
        <v>0.16859400257282342</v>
      </c>
      <c r="AC558" s="12"/>
      <c r="AD558" s="13"/>
    </row>
    <row r="559" spans="1:30" x14ac:dyDescent="0.3">
      <c r="A559" s="17">
        <v>43392</v>
      </c>
      <c r="B559" s="18">
        <v>-1.3429475399665202E-2</v>
      </c>
      <c r="C559" s="8">
        <f t="shared" si="56"/>
        <v>-9.9429475399665193E-2</v>
      </c>
      <c r="D559" s="5">
        <f t="shared" si="57"/>
        <v>9.8862205782526257E-3</v>
      </c>
      <c r="E559" s="5">
        <f t="shared" si="59"/>
        <v>9.3991550051976819E-3</v>
      </c>
      <c r="F559" s="5">
        <f>B$6+B$7*E551+B$8*(H558*100)^2</f>
        <v>0.79896907045001397</v>
      </c>
      <c r="G559" s="8">
        <v>1.0016616560623016E-2</v>
      </c>
      <c r="H559" s="8">
        <f t="shared" si="60"/>
        <v>8.9385069807547506E-3</v>
      </c>
      <c r="I559" s="7">
        <f t="shared" si="58"/>
        <v>1.0781095798682652E-3</v>
      </c>
      <c r="J559" s="10">
        <f t="shared" si="61"/>
        <v>0.10763211043801887</v>
      </c>
      <c r="K559" s="10">
        <f t="shared" si="62"/>
        <v>6.7372566291861169E-3</v>
      </c>
      <c r="AC559" s="12"/>
      <c r="AD559" s="13"/>
    </row>
    <row r="560" spans="1:30" x14ac:dyDescent="0.3">
      <c r="A560" s="17">
        <v>43395</v>
      </c>
      <c r="B560" s="18">
        <v>-5.2958481497288115E-3</v>
      </c>
      <c r="C560" s="8">
        <f t="shared" si="56"/>
        <v>-9.1295848149728798E-2</v>
      </c>
      <c r="D560" s="5">
        <f t="shared" si="57"/>
        <v>8.3349318893783386E-3</v>
      </c>
      <c r="E560" s="5">
        <f t="shared" si="59"/>
        <v>9.8862205782526257E-3</v>
      </c>
      <c r="F560" s="5">
        <f>B$6+B$7*E551+B$8*(H559*100)^2</f>
        <v>0.74103465777646083</v>
      </c>
      <c r="G560" s="8">
        <v>1.428249841335217E-2</v>
      </c>
      <c r="H560" s="8">
        <f t="shared" si="60"/>
        <v>8.6083369925698244E-3</v>
      </c>
      <c r="I560" s="7">
        <f t="shared" si="58"/>
        <v>5.6741614207823452E-3</v>
      </c>
      <c r="J560" s="10">
        <f t="shared" si="61"/>
        <v>0.39728073174352924</v>
      </c>
      <c r="K560" s="10">
        <f t="shared" si="62"/>
        <v>0.15284347359955319</v>
      </c>
      <c r="AC560" s="12"/>
      <c r="AD560" s="13"/>
    </row>
    <row r="561" spans="1:30" x14ac:dyDescent="0.3">
      <c r="A561" s="17">
        <v>43396</v>
      </c>
      <c r="B561" s="18">
        <v>-8.4478772383477889E-3</v>
      </c>
      <c r="C561" s="8">
        <f t="shared" si="56"/>
        <v>-9.4447877238347785E-2</v>
      </c>
      <c r="D561" s="5">
        <f t="shared" si="57"/>
        <v>8.9204015148300134E-3</v>
      </c>
      <c r="E561" s="5">
        <f t="shared" si="59"/>
        <v>8.3349318893783386E-3</v>
      </c>
      <c r="F561" s="5">
        <f>B$6+B$7*E551+B$8*(H560*100)^2</f>
        <v>0.69052164336638988</v>
      </c>
      <c r="G561" s="8">
        <v>8.558857523622997E-3</v>
      </c>
      <c r="H561" s="8">
        <f t="shared" si="60"/>
        <v>8.309763193776281E-3</v>
      </c>
      <c r="I561" s="7">
        <f t="shared" si="58"/>
        <v>2.4909432984671596E-4</v>
      </c>
      <c r="J561" s="10">
        <f t="shared" si="61"/>
        <v>2.9103689266844271E-2</v>
      </c>
      <c r="K561" s="10">
        <f t="shared" si="62"/>
        <v>4.4050204206103061E-4</v>
      </c>
      <c r="AC561" s="12"/>
      <c r="AD561" s="13"/>
    </row>
    <row r="562" spans="1:30" x14ac:dyDescent="0.3">
      <c r="A562" s="17">
        <v>43397</v>
      </c>
      <c r="B562" s="18">
        <v>5.5016989504345203E-3</v>
      </c>
      <c r="C562" s="8">
        <f t="shared" si="56"/>
        <v>-8.0498301049565471E-2</v>
      </c>
      <c r="D562" s="5">
        <f t="shared" si="57"/>
        <v>6.4799764718664731E-3</v>
      </c>
      <c r="E562" s="5">
        <f t="shared" si="59"/>
        <v>8.9204015148300134E-3</v>
      </c>
      <c r="F562" s="5">
        <f>B$6+B$7*E551+B$8*(H561*100)^2</f>
        <v>0.64647934610224878</v>
      </c>
      <c r="G562" s="8">
        <v>1.5542353792297946E-2</v>
      </c>
      <c r="H562" s="8">
        <f t="shared" si="60"/>
        <v>8.0403939337712112E-3</v>
      </c>
      <c r="I562" s="7">
        <f t="shared" si="58"/>
        <v>7.5019598585267348E-3</v>
      </c>
      <c r="J562" s="10">
        <f t="shared" si="61"/>
        <v>0.48267848993659834</v>
      </c>
      <c r="K562" s="10">
        <f t="shared" si="62"/>
        <v>0.27394314735099301</v>
      </c>
      <c r="AC562" s="12"/>
      <c r="AD562" s="13"/>
    </row>
    <row r="563" spans="1:30" x14ac:dyDescent="0.3">
      <c r="A563" s="17">
        <v>43398</v>
      </c>
      <c r="B563" s="18">
        <v>-1.0155153006395407E-2</v>
      </c>
      <c r="C563" s="8">
        <f t="shared" si="56"/>
        <v>-9.6155153006395405E-2</v>
      </c>
      <c r="D563" s="5">
        <f t="shared" si="57"/>
        <v>9.2458134496833117E-3</v>
      </c>
      <c r="E563" s="5">
        <f t="shared" si="59"/>
        <v>6.4799764718664731E-3</v>
      </c>
      <c r="F563" s="5">
        <f>B$6+B$7*E551+B$8*(H562*100)^2</f>
        <v>0.60807886711764458</v>
      </c>
      <c r="G563" s="8">
        <v>9.3662027985926127E-3</v>
      </c>
      <c r="H563" s="8">
        <f t="shared" si="60"/>
        <v>7.7979411841693482E-3</v>
      </c>
      <c r="I563" s="7">
        <f t="shared" si="58"/>
        <v>1.5682616144232645E-3</v>
      </c>
      <c r="J563" s="10">
        <f t="shared" si="61"/>
        <v>0.16743835769378335</v>
      </c>
      <c r="K563" s="10">
        <f t="shared" si="62"/>
        <v>1.7864250012568528E-2</v>
      </c>
      <c r="AC563" s="12"/>
      <c r="AD563" s="13"/>
    </row>
    <row r="564" spans="1:30" x14ac:dyDescent="0.3">
      <c r="A564" s="17">
        <v>43399</v>
      </c>
      <c r="B564" s="18">
        <v>-1.0166683867744958E-2</v>
      </c>
      <c r="C564" s="8">
        <f t="shared" si="56"/>
        <v>-9.6166683867744948E-2</v>
      </c>
      <c r="D564" s="5">
        <f t="shared" si="57"/>
        <v>9.2480310861187964E-3</v>
      </c>
      <c r="E564" s="5">
        <f t="shared" si="59"/>
        <v>9.2458134496833117E-3</v>
      </c>
      <c r="F564" s="5">
        <f>B$6+B$7*E551+B$8*(H563*100)^2</f>
        <v>0.57459748949096801</v>
      </c>
      <c r="G564" s="8">
        <v>7.1828849049692875E-3</v>
      </c>
      <c r="H564" s="8">
        <f t="shared" si="60"/>
        <v>7.5802209037136112E-3</v>
      </c>
      <c r="I564" s="7">
        <f t="shared" si="58"/>
        <v>3.9733599874432375E-4</v>
      </c>
      <c r="J564" s="10">
        <f t="shared" si="61"/>
        <v>5.5317049347322469E-2</v>
      </c>
      <c r="K564" s="10">
        <f t="shared" si="62"/>
        <v>1.4237728940189598E-3</v>
      </c>
      <c r="AC564" s="12"/>
      <c r="AD564" s="13"/>
    </row>
    <row r="565" spans="1:30" x14ac:dyDescent="0.3">
      <c r="A565" s="17">
        <v>43402</v>
      </c>
      <c r="B565" s="18">
        <v>2.1303829098491902E-2</v>
      </c>
      <c r="C565" s="8">
        <f t="shared" si="56"/>
        <v>-6.4696170901508088E-2</v>
      </c>
      <c r="D565" s="5">
        <f t="shared" si="57"/>
        <v>4.1855945293171421E-3</v>
      </c>
      <c r="E565" s="5">
        <f t="shared" si="59"/>
        <v>9.2480310861187964E-3</v>
      </c>
      <c r="F565" s="5">
        <f>B$6+B$7*E551+B$8*(H564*100)^2</f>
        <v>0.54540507633826862</v>
      </c>
      <c r="G565" s="8">
        <v>1.4950167264648741E-2</v>
      </c>
      <c r="H565" s="8">
        <f t="shared" si="60"/>
        <v>7.3851545436657492E-3</v>
      </c>
      <c r="I565" s="7">
        <f t="shared" si="58"/>
        <v>7.5650127209829915E-3</v>
      </c>
      <c r="J565" s="10">
        <f t="shared" si="61"/>
        <v>0.50601525635577793</v>
      </c>
      <c r="K565" s="10">
        <f t="shared" si="62"/>
        <v>0.3191033711485658</v>
      </c>
      <c r="AC565" s="12"/>
      <c r="AD565" s="13"/>
    </row>
    <row r="566" spans="1:30" x14ac:dyDescent="0.3">
      <c r="A566" s="17">
        <v>43403</v>
      </c>
      <c r="B566" s="18">
        <v>-5.1875734639193006E-3</v>
      </c>
      <c r="C566" s="8">
        <f t="shared" si="56"/>
        <v>-9.11875734639193E-2</v>
      </c>
      <c r="D566" s="5">
        <f t="shared" si="57"/>
        <v>8.3151735542376787E-3</v>
      </c>
      <c r="E566" s="5">
        <f t="shared" si="59"/>
        <v>4.1855945293171421E-3</v>
      </c>
      <c r="F566" s="5">
        <f>B$6+B$7*E551+B$8*(H565*100)^2</f>
        <v>0.51995221131043001</v>
      </c>
      <c r="G566" s="8">
        <v>6.6954662101270154E-3</v>
      </c>
      <c r="H566" s="8">
        <f t="shared" si="60"/>
        <v>7.2107711883711168E-3</v>
      </c>
      <c r="I566" s="7">
        <f t="shared" si="58"/>
        <v>5.1530497824410146E-4</v>
      </c>
      <c r="J566" s="10">
        <f t="shared" si="61"/>
        <v>7.6963270677804813E-2</v>
      </c>
      <c r="K566" s="10">
        <f t="shared" si="62"/>
        <v>2.6820672344183283E-3</v>
      </c>
      <c r="AC566" s="12"/>
      <c r="AD566" s="13"/>
    </row>
    <row r="567" spans="1:30" x14ac:dyDescent="0.3">
      <c r="A567" s="17">
        <v>43404</v>
      </c>
      <c r="B567" s="18">
        <v>1.6124928320901503E-2</v>
      </c>
      <c r="C567" s="8">
        <f t="shared" si="56"/>
        <v>-6.9875071679098483E-2</v>
      </c>
      <c r="D567" s="5">
        <f t="shared" si="57"/>
        <v>4.8825256421591509E-3</v>
      </c>
      <c r="E567" s="5">
        <f t="shared" si="59"/>
        <v>8.3151735542376787E-3</v>
      </c>
      <c r="F567" s="5">
        <f>B$6+B$7*E551+B$8*(H566*100)^2</f>
        <v>0.49775985829265762</v>
      </c>
      <c r="G567" s="8">
        <v>1.6726523808679623E-2</v>
      </c>
      <c r="H567" s="8">
        <f t="shared" si="60"/>
        <v>7.0552098359485923E-3</v>
      </c>
      <c r="I567" s="7">
        <f t="shared" si="58"/>
        <v>9.671313972731032E-3</v>
      </c>
      <c r="J567" s="10">
        <f t="shared" si="61"/>
        <v>0.57820226625405902</v>
      </c>
      <c r="K567" s="10">
        <f t="shared" si="62"/>
        <v>0.50757519860582923</v>
      </c>
      <c r="AC567" s="12"/>
      <c r="AD567" s="13"/>
    </row>
    <row r="568" spans="1:30" x14ac:dyDescent="0.3">
      <c r="A568" s="17">
        <v>43405</v>
      </c>
      <c r="B568" s="18">
        <v>-2.9276732766962026E-4</v>
      </c>
      <c r="C568" s="8">
        <f t="shared" si="56"/>
        <v>-8.629276732766962E-2</v>
      </c>
      <c r="D568" s="5">
        <f t="shared" si="57"/>
        <v>7.4464416930673256E-3</v>
      </c>
      <c r="E568" s="5">
        <f t="shared" si="59"/>
        <v>4.8825256421591509E-3</v>
      </c>
      <c r="F568" s="5">
        <f>B$6+B$7*E551+B$8*(H567*100)^2</f>
        <v>0.47841034569646185</v>
      </c>
      <c r="G568" s="8">
        <v>8.9258088788840544E-3</v>
      </c>
      <c r="H568" s="8">
        <f t="shared" si="60"/>
        <v>6.9167213742962197E-3</v>
      </c>
      <c r="I568" s="7">
        <f t="shared" si="58"/>
        <v>2.0090875045878347E-3</v>
      </c>
      <c r="J568" s="10">
        <f t="shared" si="61"/>
        <v>0.22508744382156434</v>
      </c>
      <c r="K568" s="10">
        <f t="shared" si="62"/>
        <v>3.5463098390053016E-2</v>
      </c>
      <c r="AC568" s="12"/>
      <c r="AD568" s="13"/>
    </row>
    <row r="569" spans="1:30" x14ac:dyDescent="0.3">
      <c r="A569" s="17">
        <v>43406</v>
      </c>
      <c r="B569" s="18">
        <v>1.669536166667766E-2</v>
      </c>
      <c r="C569" s="8">
        <f t="shared" si="56"/>
        <v>-6.930463833332233E-2</v>
      </c>
      <c r="D569" s="5">
        <f t="shared" si="57"/>
        <v>4.8031328945126106E-3</v>
      </c>
      <c r="E569" s="5">
        <f t="shared" si="59"/>
        <v>7.4464416930673256E-3</v>
      </c>
      <c r="F569" s="5">
        <f>B$6+B$7*E551+B$8*(H568*100)^2</f>
        <v>0.46153950566383867</v>
      </c>
      <c r="G569" s="8">
        <v>1.301932632056887E-2</v>
      </c>
      <c r="H569" s="8">
        <f t="shared" si="60"/>
        <v>6.793669889417933E-3</v>
      </c>
      <c r="I569" s="7">
        <f t="shared" si="58"/>
        <v>6.2256564311509366E-3</v>
      </c>
      <c r="J569" s="10">
        <f t="shared" si="61"/>
        <v>0.47818575845320016</v>
      </c>
      <c r="K569" s="10">
        <f t="shared" si="62"/>
        <v>0.26594716383071071</v>
      </c>
      <c r="AC569" s="12"/>
      <c r="AD569" s="13"/>
    </row>
    <row r="570" spans="1:30" x14ac:dyDescent="0.3">
      <c r="A570" s="17">
        <v>43409</v>
      </c>
      <c r="B570" s="18">
        <v>-1.7359733205694512E-3</v>
      </c>
      <c r="C570" s="8">
        <f t="shared" si="56"/>
        <v>-8.7735973320569441E-2</v>
      </c>
      <c r="D570" s="5">
        <f t="shared" si="57"/>
        <v>7.6976010145076729E-3</v>
      </c>
      <c r="E570" s="5">
        <f t="shared" si="59"/>
        <v>4.8031328945126106E-3</v>
      </c>
      <c r="F570" s="5">
        <f>B$6+B$7*E551+B$8*(H569*100)^2</f>
        <v>0.44682982023939455</v>
      </c>
      <c r="G570" s="8">
        <v>6.5716534855935725E-3</v>
      </c>
      <c r="H570" s="8">
        <f t="shared" si="60"/>
        <v>6.6845330445693407E-3</v>
      </c>
      <c r="I570" s="7">
        <f t="shared" si="58"/>
        <v>1.1287955897576821E-4</v>
      </c>
      <c r="J570" s="10">
        <f t="shared" si="61"/>
        <v>1.7176736299810026E-2</v>
      </c>
      <c r="K570" s="10">
        <f t="shared" si="62"/>
        <v>1.4420569377771031E-4</v>
      </c>
      <c r="AC570" s="12"/>
      <c r="AD570" s="13"/>
    </row>
    <row r="571" spans="1:30" x14ac:dyDescent="0.3">
      <c r="A571" s="17">
        <v>43410</v>
      </c>
      <c r="B571" s="18">
        <v>1.1720510809121803E-3</v>
      </c>
      <c r="C571" s="8">
        <f t="shared" si="56"/>
        <v>-8.4827948919087806E-2</v>
      </c>
      <c r="D571" s="5">
        <f t="shared" si="57"/>
        <v>7.1957809178193697E-3</v>
      </c>
      <c r="E571" s="5">
        <f t="shared" si="59"/>
        <v>7.6976010145076729E-3</v>
      </c>
      <c r="F571" s="5">
        <f>B$6+B$7*E551+B$8*(H570*100)^2</f>
        <v>0.43400444551782175</v>
      </c>
      <c r="G571" s="8">
        <v>6.6281034654452646E-3</v>
      </c>
      <c r="H571" s="8">
        <f t="shared" si="60"/>
        <v>6.5879013769016134E-3</v>
      </c>
      <c r="I571" s="7">
        <f t="shared" si="58"/>
        <v>4.0202088543651177E-5</v>
      </c>
      <c r="J571" s="10">
        <f t="shared" si="61"/>
        <v>6.0653984587355067E-3</v>
      </c>
      <c r="K571" s="10">
        <f t="shared" si="62"/>
        <v>1.8544311115809009E-5</v>
      </c>
      <c r="AC571" s="12"/>
      <c r="AD571" s="13"/>
    </row>
    <row r="572" spans="1:30" x14ac:dyDescent="0.3">
      <c r="A572" s="17">
        <v>43411</v>
      </c>
      <c r="B572" s="18">
        <v>6.9990593732703306E-3</v>
      </c>
      <c r="C572" s="8">
        <f t="shared" si="56"/>
        <v>-7.900094062672966E-2</v>
      </c>
      <c r="D572" s="5">
        <f t="shared" si="57"/>
        <v>6.2411486199080652E-3</v>
      </c>
      <c r="E572" s="5">
        <f t="shared" si="59"/>
        <v>7.1957809178193697E-3</v>
      </c>
      <c r="F572" s="5">
        <f>B$6+B$7*E551+B$8*(H571*100)^2</f>
        <v>0.42282200129808245</v>
      </c>
      <c r="G572" s="8">
        <v>9.0958594681665034E-3</v>
      </c>
      <c r="H572" s="8">
        <f t="shared" si="60"/>
        <v>6.5024764613036655E-3</v>
      </c>
      <c r="I572" s="7">
        <f t="shared" si="58"/>
        <v>2.5933830068628379E-3</v>
      </c>
      <c r="J572" s="10">
        <f t="shared" si="61"/>
        <v>0.28511687278581038</v>
      </c>
      <c r="K572" s="10">
        <f t="shared" si="62"/>
        <v>6.3193841090821712E-2</v>
      </c>
      <c r="AC572" s="12"/>
      <c r="AD572" s="13"/>
    </row>
    <row r="573" spans="1:30" x14ac:dyDescent="0.3">
      <c r="A573" s="17">
        <v>43413</v>
      </c>
      <c r="B573" s="18">
        <v>-2.2481016113873975E-3</v>
      </c>
      <c r="C573" s="8">
        <f t="shared" si="56"/>
        <v>-8.8248101611387395E-2</v>
      </c>
      <c r="D573" s="5">
        <f t="shared" si="57"/>
        <v>7.7877274380137541E-3</v>
      </c>
      <c r="E573" s="5">
        <f t="shared" si="59"/>
        <v>6.2411486199080652E-3</v>
      </c>
      <c r="F573" s="5">
        <f>B$6+B$7*E573+B$8*(G572*100)^2</f>
        <v>0.76515626336895559</v>
      </c>
      <c r="G573" s="8">
        <v>5.4132786387587947E-3</v>
      </c>
      <c r="H573" s="8">
        <f t="shared" si="60"/>
        <v>8.7473210948778805E-3</v>
      </c>
      <c r="I573" s="7">
        <f t="shared" si="58"/>
        <v>3.3340424561190858E-3</v>
      </c>
      <c r="J573" s="10">
        <f t="shared" si="61"/>
        <v>0.61590076524927329</v>
      </c>
      <c r="K573" s="10">
        <f t="shared" si="62"/>
        <v>9.8742433871285451E-2</v>
      </c>
      <c r="AC573" s="12"/>
      <c r="AD573" s="13"/>
    </row>
    <row r="574" spans="1:30" x14ac:dyDescent="0.3">
      <c r="A574" s="17">
        <v>43416</v>
      </c>
      <c r="B574" s="18">
        <v>-9.8773105203892424E-3</v>
      </c>
      <c r="C574" s="8">
        <f t="shared" si="56"/>
        <v>-9.5877310520389239E-2</v>
      </c>
      <c r="D574" s="5">
        <f t="shared" si="57"/>
        <v>9.1924586726231418E-3</v>
      </c>
      <c r="E574" s="5">
        <f t="shared" si="59"/>
        <v>7.7877274380137541E-3</v>
      </c>
      <c r="F574" s="5">
        <f>B$6+B$7*E573+B$8*(H573*100)^2</f>
        <v>0.71093251352820219</v>
      </c>
      <c r="G574" s="8">
        <v>8.7951867865873855E-3</v>
      </c>
      <c r="H574" s="8">
        <f t="shared" si="60"/>
        <v>8.4316814072176744E-3</v>
      </c>
      <c r="I574" s="7">
        <f t="shared" si="58"/>
        <v>3.6350537936971107E-4</v>
      </c>
      <c r="J574" s="10">
        <f t="shared" si="61"/>
        <v>4.1330035187433986E-2</v>
      </c>
      <c r="K574" s="10">
        <f t="shared" si="62"/>
        <v>9.0344097353889374E-4</v>
      </c>
      <c r="AC574" s="12"/>
      <c r="AD574" s="13"/>
    </row>
    <row r="575" spans="1:30" x14ac:dyDescent="0.3">
      <c r="A575" s="17">
        <v>43417</v>
      </c>
      <c r="B575" s="18">
        <v>9.4772566855885337E-3</v>
      </c>
      <c r="C575" s="8">
        <f t="shared" si="56"/>
        <v>-7.6522743314411459E-2</v>
      </c>
      <c r="D575" s="5">
        <f t="shared" si="57"/>
        <v>5.8557302443633039E-3</v>
      </c>
      <c r="E575" s="5">
        <f t="shared" si="59"/>
        <v>9.1924586726231418E-3</v>
      </c>
      <c r="F575" s="5">
        <f>B$6+B$7*E573+B$8*(H574*100)^2</f>
        <v>0.66365482604204939</v>
      </c>
      <c r="G575" s="8">
        <v>8.9222739700035251E-3</v>
      </c>
      <c r="H575" s="8">
        <f t="shared" si="60"/>
        <v>8.1465012492606265E-3</v>
      </c>
      <c r="I575" s="7">
        <f t="shared" si="58"/>
        <v>7.7577272074289862E-4</v>
      </c>
      <c r="J575" s="10">
        <f t="shared" si="61"/>
        <v>8.6947870391676854E-2</v>
      </c>
      <c r="K575" s="10">
        <f t="shared" si="62"/>
        <v>4.265414677684598E-3</v>
      </c>
      <c r="AC575" s="12"/>
      <c r="AD575" s="13"/>
    </row>
    <row r="576" spans="1:30" x14ac:dyDescent="0.3">
      <c r="A576" s="17">
        <v>43418</v>
      </c>
      <c r="B576" s="18">
        <v>-7.1137439898031067E-5</v>
      </c>
      <c r="C576" s="8">
        <f t="shared" si="56"/>
        <v>-8.6071137439898027E-2</v>
      </c>
      <c r="D576" s="5">
        <f t="shared" si="57"/>
        <v>7.4082407001978155E-3</v>
      </c>
      <c r="E576" s="5">
        <f t="shared" si="59"/>
        <v>5.8557302443633039E-3</v>
      </c>
      <c r="F576" s="5">
        <f>B$6+B$7*E573+B$8*(H575*100)^2</f>
        <v>0.62243341032287292</v>
      </c>
      <c r="G576" s="8">
        <v>8.4825813288163226E-3</v>
      </c>
      <c r="H576" s="8">
        <f t="shared" si="60"/>
        <v>7.8894449128115024E-3</v>
      </c>
      <c r="I576" s="7">
        <f t="shared" si="58"/>
        <v>5.9313641600482019E-4</v>
      </c>
      <c r="J576" s="10">
        <f t="shared" si="61"/>
        <v>6.9924047057452463E-2</v>
      </c>
      <c r="K576" s="10">
        <f t="shared" si="62"/>
        <v>2.6919810145245027E-3</v>
      </c>
      <c r="AC576" s="12"/>
      <c r="AD576" s="13"/>
    </row>
    <row r="577" spans="1:30" x14ac:dyDescent="0.3">
      <c r="A577" s="17">
        <v>43419</v>
      </c>
      <c r="B577" s="18">
        <v>3.3678022018241603E-3</v>
      </c>
      <c r="C577" s="8">
        <f t="shared" si="56"/>
        <v>-8.2632197798175835E-2</v>
      </c>
      <c r="D577" s="5">
        <f t="shared" si="57"/>
        <v>6.8280801129568551E-3</v>
      </c>
      <c r="E577" s="5">
        <f t="shared" si="59"/>
        <v>7.4082407001978155E-3</v>
      </c>
      <c r="F577" s="5">
        <f>B$6+B$7*E573+B$8*(H576*100)^2</f>
        <v>0.58649245795732285</v>
      </c>
      <c r="G577" s="8">
        <v>5.3947898292085791E-3</v>
      </c>
      <c r="H577" s="8">
        <f t="shared" si="60"/>
        <v>7.6582795584734485E-3</v>
      </c>
      <c r="I577" s="7">
        <f t="shared" si="58"/>
        <v>2.2634897292648695E-3</v>
      </c>
      <c r="J577" s="10">
        <f t="shared" si="61"/>
        <v>0.41956958490020096</v>
      </c>
      <c r="K577" s="10">
        <f t="shared" si="62"/>
        <v>5.4792590475065461E-2</v>
      </c>
      <c r="AC577" s="12"/>
      <c r="AD577" s="13"/>
    </row>
    <row r="578" spans="1:30" x14ac:dyDescent="0.3">
      <c r="A578" s="17">
        <v>43420</v>
      </c>
      <c r="B578" s="18">
        <v>5.5607465338970222E-3</v>
      </c>
      <c r="C578" s="8">
        <f t="shared" si="56"/>
        <v>-8.0439253466102978E-2</v>
      </c>
      <c r="D578" s="5">
        <f t="shared" si="57"/>
        <v>6.4704734981839603E-3</v>
      </c>
      <c r="E578" s="5">
        <f t="shared" si="59"/>
        <v>6.8280801129568551E-3</v>
      </c>
      <c r="F578" s="5">
        <f>B$6+B$7*E573+B$8*(H577*100)^2</f>
        <v>0.55515554158979952</v>
      </c>
      <c r="G578" s="8">
        <v>5.5936255274812146E-3</v>
      </c>
      <c r="H578" s="8">
        <f t="shared" si="60"/>
        <v>7.4508760665427769E-3</v>
      </c>
      <c r="I578" s="7">
        <f t="shared" si="58"/>
        <v>1.8572505390615623E-3</v>
      </c>
      <c r="J578" s="10">
        <f t="shared" si="61"/>
        <v>0.33202983108843792</v>
      </c>
      <c r="K578" s="10">
        <f t="shared" si="62"/>
        <v>3.7437905109124481E-2</v>
      </c>
      <c r="AC578" s="12"/>
      <c r="AD578" s="13"/>
    </row>
    <row r="579" spans="1:30" x14ac:dyDescent="0.3">
      <c r="A579" s="17">
        <v>43423</v>
      </c>
      <c r="B579" s="18">
        <v>8.9207289631995871E-3</v>
      </c>
      <c r="C579" s="8">
        <f t="shared" si="56"/>
        <v>-7.7079271036800401E-2</v>
      </c>
      <c r="D579" s="5">
        <f t="shared" si="57"/>
        <v>5.9412140235645368E-3</v>
      </c>
      <c r="E579" s="5">
        <f t="shared" si="59"/>
        <v>6.4704734981839603E-3</v>
      </c>
      <c r="F579" s="5">
        <f>B$6+B$7*E573+B$8*(H578*100)^2</f>
        <v>0.52783288420895602</v>
      </c>
      <c r="G579" s="8">
        <v>7.7359532455813038E-3</v>
      </c>
      <c r="H579" s="8">
        <f t="shared" si="60"/>
        <v>7.2652108311387362E-3</v>
      </c>
      <c r="I579" s="7">
        <f t="shared" si="58"/>
        <v>4.7074241444256763E-4</v>
      </c>
      <c r="J579" s="10">
        <f t="shared" si="61"/>
        <v>6.0851248643656271E-2</v>
      </c>
      <c r="K579" s="10">
        <f t="shared" si="62"/>
        <v>2.0126496581003295E-3</v>
      </c>
      <c r="AC579" s="12"/>
      <c r="AD579" s="13"/>
    </row>
    <row r="580" spans="1:30" x14ac:dyDescent="0.3">
      <c r="A580" s="17">
        <v>43424</v>
      </c>
      <c r="B580" s="18">
        <v>-8.4314817091185133E-3</v>
      </c>
      <c r="C580" s="8">
        <f t="shared" si="56"/>
        <v>-9.4431481709118512E-2</v>
      </c>
      <c r="D580" s="5">
        <f t="shared" si="57"/>
        <v>8.9173047377795849E-3</v>
      </c>
      <c r="E580" s="5">
        <f t="shared" si="59"/>
        <v>5.9412140235645368E-3</v>
      </c>
      <c r="F580" s="5">
        <f>B$6+B$7*E573+B$8*(H579*100)^2</f>
        <v>0.50401025923859866</v>
      </c>
      <c r="G580" s="8">
        <v>4.6519756809672505E-3</v>
      </c>
      <c r="H580" s="8">
        <f t="shared" si="60"/>
        <v>7.0993679946781086E-3</v>
      </c>
      <c r="I580" s="7">
        <f t="shared" si="58"/>
        <v>2.4473923137108581E-3</v>
      </c>
      <c r="J580" s="10">
        <f t="shared" si="61"/>
        <v>0.52609740066439692</v>
      </c>
      <c r="K580" s="10">
        <f t="shared" si="62"/>
        <v>7.7979929058673569E-2</v>
      </c>
      <c r="AC580" s="12"/>
      <c r="AD580" s="13"/>
    </row>
    <row r="581" spans="1:30" x14ac:dyDescent="0.3">
      <c r="A581" s="17">
        <v>43425</v>
      </c>
      <c r="B581" s="18">
        <v>-7.7740358924915324E-3</v>
      </c>
      <c r="C581" s="8">
        <f t="shared" si="56"/>
        <v>-9.3774035892491531E-2</v>
      </c>
      <c r="D581" s="5">
        <f t="shared" si="57"/>
        <v>8.7935698075662892E-3</v>
      </c>
      <c r="E581" s="5">
        <f t="shared" si="59"/>
        <v>8.9173047377795849E-3</v>
      </c>
      <c r="F581" s="5">
        <f>B$6+B$7*E573+B$8*(H580*100)^2</f>
        <v>0.48323931252694396</v>
      </c>
      <c r="G581" s="8">
        <v>5.7803439623866385E-3</v>
      </c>
      <c r="H581" s="8">
        <f t="shared" si="60"/>
        <v>6.9515416457570332E-3</v>
      </c>
      <c r="I581" s="7">
        <f t="shared" si="58"/>
        <v>1.1711976833703947E-3</v>
      </c>
      <c r="J581" s="10">
        <f t="shared" si="61"/>
        <v>0.20261729941877377</v>
      </c>
      <c r="K581" s="10">
        <f t="shared" si="62"/>
        <v>1.6019984468246484E-2</v>
      </c>
      <c r="AC581" s="12"/>
      <c r="AD581" s="13"/>
    </row>
    <row r="582" spans="1:30" x14ac:dyDescent="0.3">
      <c r="A582" s="17">
        <v>43426</v>
      </c>
      <c r="B582" s="18">
        <v>-6.2348076795290669E-3</v>
      </c>
      <c r="C582" s="8">
        <f t="shared" si="56"/>
        <v>-9.223480767952906E-2</v>
      </c>
      <c r="D582" s="5">
        <f t="shared" si="57"/>
        <v>8.5072597476797129E-3</v>
      </c>
      <c r="E582" s="5">
        <f t="shared" si="59"/>
        <v>8.7935698075662892E-3</v>
      </c>
      <c r="F582" s="5">
        <f>B$6+B$7*E573+B$8*(H581*100)^2</f>
        <v>0.46512912408905227</v>
      </c>
      <c r="G582" s="8">
        <v>6.9401882073363286E-3</v>
      </c>
      <c r="H582" s="8">
        <f t="shared" si="60"/>
        <v>6.8200375665318173E-3</v>
      </c>
      <c r="I582" s="7">
        <f t="shared" si="58"/>
        <v>1.2015064080451131E-4</v>
      </c>
      <c r="J582" s="10">
        <f t="shared" si="61"/>
        <v>1.7312302954191151E-2</v>
      </c>
      <c r="K582" s="10">
        <f t="shared" si="62"/>
        <v>1.5338573681700218E-4</v>
      </c>
      <c r="AC582" s="12"/>
      <c r="AD582" s="13"/>
    </row>
    <row r="583" spans="1:30" x14ac:dyDescent="0.3">
      <c r="A583" s="17">
        <v>43430</v>
      </c>
      <c r="B583" s="18">
        <v>1.0608134618708229E-2</v>
      </c>
      <c r="C583" s="8">
        <f t="shared" si="56"/>
        <v>-7.5391865381291764E-2</v>
      </c>
      <c r="D583" s="5">
        <f t="shared" si="57"/>
        <v>5.6839333656708195E-3</v>
      </c>
      <c r="E583" s="5">
        <f t="shared" si="59"/>
        <v>8.5072597476797129E-3</v>
      </c>
      <c r="F583" s="5">
        <f>B$6+B$7*E573+B$8*(H582*100)^2</f>
        <v>0.44933885079005442</v>
      </c>
      <c r="G583" s="8">
        <v>1.0037672768510975E-2</v>
      </c>
      <c r="H583" s="8">
        <f t="shared" si="60"/>
        <v>6.7032742058642835E-3</v>
      </c>
      <c r="I583" s="7">
        <f t="shared" si="58"/>
        <v>3.3343985626466911E-3</v>
      </c>
      <c r="J583" s="10">
        <f t="shared" si="61"/>
        <v>0.33218841055538095</v>
      </c>
      <c r="K583" s="10">
        <f t="shared" si="62"/>
        <v>9.3679143318124103E-2</v>
      </c>
      <c r="AC583" s="12"/>
      <c r="AD583" s="13"/>
    </row>
    <row r="584" spans="1:30" x14ac:dyDescent="0.3">
      <c r="A584" s="17">
        <v>43431</v>
      </c>
      <c r="B584" s="18">
        <v>4.4890365367009945E-3</v>
      </c>
      <c r="C584" s="8">
        <f t="shared" si="56"/>
        <v>-8.1510963463299002E-2</v>
      </c>
      <c r="D584" s="5">
        <f t="shared" si="57"/>
        <v>6.6440371647152651E-3</v>
      </c>
      <c r="E584" s="5">
        <f t="shared" si="59"/>
        <v>5.6839333656708195E-3</v>
      </c>
      <c r="F584" s="5">
        <f>B$6+B$7*E573+B$8*(H583*100)^2</f>
        <v>0.4355713115006582</v>
      </c>
      <c r="G584" s="8">
        <v>5.4823519533531489E-3</v>
      </c>
      <c r="H584" s="8">
        <f t="shared" si="60"/>
        <v>6.5997826593052157E-3</v>
      </c>
      <c r="I584" s="7">
        <f t="shared" si="58"/>
        <v>1.1174307059520668E-3</v>
      </c>
      <c r="J584" s="10">
        <f t="shared" si="61"/>
        <v>0.20382323416296122</v>
      </c>
      <c r="K584" s="10">
        <f t="shared" si="62"/>
        <v>1.6189262354177947E-2</v>
      </c>
      <c r="AC584" s="12"/>
      <c r="AD584" s="13"/>
    </row>
    <row r="585" spans="1:30" x14ac:dyDescent="0.3">
      <c r="A585" s="17">
        <v>43432</v>
      </c>
      <c r="B585" s="18">
        <v>5.7225577107866367E-3</v>
      </c>
      <c r="C585" s="8">
        <f t="shared" si="56"/>
        <v>-8.0277442289213352E-2</v>
      </c>
      <c r="D585" s="5">
        <f t="shared" si="57"/>
        <v>6.4444677404979804E-3</v>
      </c>
      <c r="E585" s="5">
        <f t="shared" si="59"/>
        <v>6.6440371647152651E-3</v>
      </c>
      <c r="F585" s="5">
        <f>B$6+B$7*E573+B$8*(H584*100)^2</f>
        <v>0.42356739399423371</v>
      </c>
      <c r="G585" s="8">
        <v>5.2906937144298546E-3</v>
      </c>
      <c r="H585" s="8">
        <f t="shared" si="60"/>
        <v>6.5082055437288835E-3</v>
      </c>
      <c r="I585" s="7">
        <f t="shared" si="58"/>
        <v>1.2175118292990289E-3</v>
      </c>
      <c r="J585" s="10">
        <f t="shared" si="61"/>
        <v>0.23012328723138581</v>
      </c>
      <c r="K585" s="10">
        <f t="shared" si="62"/>
        <v>2.0041045463465856E-2</v>
      </c>
      <c r="AC585" s="12"/>
      <c r="AD585" s="13"/>
    </row>
    <row r="586" spans="1:30" x14ac:dyDescent="0.3">
      <c r="A586" s="17">
        <v>43433</v>
      </c>
      <c r="B586" s="18">
        <v>1.2616041429264514E-2</v>
      </c>
      <c r="C586" s="8">
        <f t="shared" si="56"/>
        <v>-7.3383958570735486E-2</v>
      </c>
      <c r="D586" s="5">
        <f t="shared" si="57"/>
        <v>5.385205375511422E-3</v>
      </c>
      <c r="E586" s="5">
        <f t="shared" si="59"/>
        <v>6.4444677404979804E-3</v>
      </c>
      <c r="F586" s="5">
        <f>B$6+B$7*E573+B$8*(H585*100)^2</f>
        <v>0.41310117832038218</v>
      </c>
      <c r="G586" s="8">
        <v>9.2735305319403757E-3</v>
      </c>
      <c r="H586" s="8">
        <f t="shared" si="60"/>
        <v>6.4272947522296051E-3</v>
      </c>
      <c r="I586" s="7">
        <f t="shared" si="58"/>
        <v>2.8462357797107707E-3</v>
      </c>
      <c r="J586" s="10">
        <f t="shared" si="61"/>
        <v>0.30692040856582264</v>
      </c>
      <c r="K586" s="10">
        <f t="shared" si="62"/>
        <v>7.6225296685015209E-2</v>
      </c>
      <c r="AC586" s="12"/>
      <c r="AD586" s="13"/>
    </row>
    <row r="587" spans="1:30" x14ac:dyDescent="0.3">
      <c r="A587" s="17">
        <v>43434</v>
      </c>
      <c r="B587" s="18">
        <v>6.602838747912079E-4</v>
      </c>
      <c r="C587" s="8">
        <f t="shared" si="56"/>
        <v>-8.5339716125208784E-2</v>
      </c>
      <c r="D587" s="5">
        <f t="shared" si="57"/>
        <v>7.2828671483312199E-3</v>
      </c>
      <c r="E587" s="5">
        <f t="shared" si="59"/>
        <v>5.385205375511422E-3</v>
      </c>
      <c r="F587" s="5">
        <f>B$6+B$7*E573+B$8*(H586*100)^2</f>
        <v>0.40397568487435109</v>
      </c>
      <c r="G587" s="8">
        <v>6.4684710457671539E-3</v>
      </c>
      <c r="H587" s="8">
        <f t="shared" si="60"/>
        <v>6.3559081559943194E-3</v>
      </c>
      <c r="I587" s="7">
        <f t="shared" si="58"/>
        <v>1.1256288977283448E-4</v>
      </c>
      <c r="J587" s="10">
        <f t="shared" si="61"/>
        <v>1.7401776861395015E-2</v>
      </c>
      <c r="K587" s="10">
        <f t="shared" si="62"/>
        <v>1.5499408697272621E-4</v>
      </c>
      <c r="AC587" s="12"/>
      <c r="AD587" s="13"/>
    </row>
    <row r="588" spans="1:30" x14ac:dyDescent="0.3">
      <c r="A588" s="17">
        <v>43437</v>
      </c>
      <c r="B588" s="18">
        <v>1.2894051578821078E-3</v>
      </c>
      <c r="C588" s="8">
        <f t="shared" ref="C588:C651" si="63">B588-B$5</f>
        <v>-8.4710594842117889E-2</v>
      </c>
      <c r="D588" s="5">
        <f t="shared" ref="D588:D651" si="64">C588^2</f>
        <v>7.1758848785054502E-3</v>
      </c>
      <c r="E588" s="5">
        <f t="shared" si="59"/>
        <v>7.2828671483312199E-3</v>
      </c>
      <c r="F588" s="5">
        <f>B$6+B$7*E573+B$8*(H587*100)^2</f>
        <v>0.39601916713875662</v>
      </c>
      <c r="G588" s="8">
        <v>8.2269098435024026E-3</v>
      </c>
      <c r="H588" s="8">
        <f t="shared" si="60"/>
        <v>6.2930053800927003E-3</v>
      </c>
      <c r="I588" s="7">
        <f t="shared" si="58"/>
        <v>1.9339044634097023E-3</v>
      </c>
      <c r="J588" s="10">
        <f t="shared" si="61"/>
        <v>0.23507057937885345</v>
      </c>
      <c r="K588" s="10">
        <f t="shared" si="62"/>
        <v>3.9338445699115265E-2</v>
      </c>
      <c r="AC588" s="12"/>
      <c r="AD588" s="13"/>
    </row>
    <row r="589" spans="1:30" x14ac:dyDescent="0.3">
      <c r="A589" s="17">
        <v>43438</v>
      </c>
      <c r="B589" s="18">
        <v>-2.9482840379270797E-3</v>
      </c>
      <c r="C589" s="8">
        <f t="shared" si="63"/>
        <v>-8.8948284037927067E-2</v>
      </c>
      <c r="D589" s="5">
        <f t="shared" si="64"/>
        <v>7.9117972332917504E-3</v>
      </c>
      <c r="E589" s="5">
        <f t="shared" si="59"/>
        <v>7.1758848785054502E-3</v>
      </c>
      <c r="F589" s="5">
        <f>B$6+B$7*E573+B$8*(H588*100)^2</f>
        <v>0.38908187932509175</v>
      </c>
      <c r="G589" s="8">
        <v>4.6284403319973482E-3</v>
      </c>
      <c r="H589" s="8">
        <f t="shared" si="60"/>
        <v>6.237642818606174E-3</v>
      </c>
      <c r="I589" s="7">
        <f t="shared" ref="I589:I652" si="65">SQRT((G589-H589)^2)</f>
        <v>1.6092024866088258E-3</v>
      </c>
      <c r="J589" s="10">
        <f t="shared" si="61"/>
        <v>0.34767705127018322</v>
      </c>
      <c r="K589" s="10">
        <f t="shared" si="62"/>
        <v>4.0399939936824669E-2</v>
      </c>
      <c r="AC589" s="12"/>
      <c r="AD589" s="13"/>
    </row>
    <row r="590" spans="1:30" x14ac:dyDescent="0.3">
      <c r="A590" s="17">
        <v>43439</v>
      </c>
      <c r="B590" s="18">
        <v>-6.9398468840612629E-3</v>
      </c>
      <c r="C590" s="8">
        <f t="shared" si="63"/>
        <v>-9.2939846884061261E-2</v>
      </c>
      <c r="D590" s="5">
        <f t="shared" si="64"/>
        <v>8.6378151388327509E-3</v>
      </c>
      <c r="E590" s="5">
        <f t="shared" ref="E590:E653" si="66">D589</f>
        <v>7.9117972332917504E-3</v>
      </c>
      <c r="F590" s="5">
        <f>B$6+B$7*E573+B$8*(H589*100)^2</f>
        <v>0.38303325808035726</v>
      </c>
      <c r="G590" s="8">
        <v>5.4510006638567319E-3</v>
      </c>
      <c r="H590" s="8">
        <f t="shared" ref="H590:H653" si="67">SQRT(F590)/100</f>
        <v>6.1889680729533356E-3</v>
      </c>
      <c r="I590" s="7">
        <f t="shared" si="65"/>
        <v>7.3796740909660378E-4</v>
      </c>
      <c r="J590" s="10">
        <f t="shared" ref="J590:J653" si="68">ABS(G590-H590)/G590</f>
        <v>0.13538200682853552</v>
      </c>
      <c r="K590" s="10">
        <f t="shared" ref="K590:K653" si="69">G590/H590-LN(G590/H590)-1</f>
        <v>7.7299953431935187E-3</v>
      </c>
      <c r="AC590" s="12"/>
      <c r="AD590" s="13"/>
    </row>
    <row r="591" spans="1:30" x14ac:dyDescent="0.3">
      <c r="A591" s="17">
        <v>43440</v>
      </c>
      <c r="B591" s="18">
        <v>-1.6076443689188612E-2</v>
      </c>
      <c r="C591" s="8">
        <f t="shared" si="63"/>
        <v>-0.10207644368918861</v>
      </c>
      <c r="D591" s="5">
        <f t="shared" si="64"/>
        <v>1.0419600356232094E-2</v>
      </c>
      <c r="E591" s="5">
        <f t="shared" si="66"/>
        <v>8.6378151388327509E-3</v>
      </c>
      <c r="F591" s="5">
        <f>B$6+B$7*E573+B$8*(H590*100)^2</f>
        <v>0.37775946521707326</v>
      </c>
      <c r="G591" s="8">
        <v>7.8581631835309088E-3</v>
      </c>
      <c r="H591" s="8">
        <f t="shared" si="67"/>
        <v>6.1462139990165754E-3</v>
      </c>
      <c r="I591" s="7">
        <f t="shared" si="65"/>
        <v>1.7119491845143334E-3</v>
      </c>
      <c r="J591" s="10">
        <f t="shared" si="68"/>
        <v>0.21785615092624014</v>
      </c>
      <c r="K591" s="10">
        <f t="shared" si="69"/>
        <v>3.2820586184797218E-2</v>
      </c>
      <c r="AC591" s="12"/>
      <c r="AD591" s="13"/>
    </row>
    <row r="592" spans="1:30" x14ac:dyDescent="0.3">
      <c r="A592" s="17">
        <v>43441</v>
      </c>
      <c r="B592" s="18">
        <v>1.0174608198476267E-2</v>
      </c>
      <c r="C592" s="8">
        <f t="shared" si="63"/>
        <v>-7.5825391801523728E-2</v>
      </c>
      <c r="D592" s="5">
        <f t="shared" si="64"/>
        <v>5.7494900418545818E-3</v>
      </c>
      <c r="E592" s="5">
        <f t="shared" si="66"/>
        <v>1.0419600356232094E-2</v>
      </c>
      <c r="F592" s="5">
        <f>B$6+B$7*E573+B$8*(H591*100)^2</f>
        <v>0.37316124521957594</v>
      </c>
      <c r="G592" s="8">
        <v>7.9134538313534522E-3</v>
      </c>
      <c r="H592" s="8">
        <f t="shared" si="67"/>
        <v>6.1086925378478164E-3</v>
      </c>
      <c r="I592" s="7">
        <f t="shared" si="65"/>
        <v>1.8047612935056358E-3</v>
      </c>
      <c r="J592" s="10">
        <f t="shared" si="68"/>
        <v>0.22806240258268673</v>
      </c>
      <c r="K592" s="10">
        <f t="shared" si="69"/>
        <v>3.6589936574368709E-2</v>
      </c>
      <c r="AC592" s="12"/>
      <c r="AD592" s="13"/>
    </row>
    <row r="593" spans="1:30" x14ac:dyDescent="0.3">
      <c r="A593" s="17">
        <v>43444</v>
      </c>
      <c r="B593" s="18">
        <v>-2.0204602353852616E-2</v>
      </c>
      <c r="C593" s="8">
        <f t="shared" si="63"/>
        <v>-0.10620460235385261</v>
      </c>
      <c r="D593" s="5">
        <f t="shared" si="64"/>
        <v>1.1279417561139956E-2</v>
      </c>
      <c r="E593" s="5">
        <f t="shared" si="66"/>
        <v>5.7494900418545818E-3</v>
      </c>
      <c r="F593" s="5">
        <f>B$6+B$7*E573+B$8*(H592*100)^2</f>
        <v>0.3691520572037581</v>
      </c>
      <c r="G593" s="8">
        <v>1.4113041938724128E-2</v>
      </c>
      <c r="H593" s="8">
        <f t="shared" si="67"/>
        <v>6.0757884854869505E-3</v>
      </c>
      <c r="I593" s="7">
        <f t="shared" si="65"/>
        <v>8.0372534532371781E-3</v>
      </c>
      <c r="J593" s="10">
        <f t="shared" si="68"/>
        <v>0.56949121869921804</v>
      </c>
      <c r="K593" s="10">
        <f t="shared" si="69"/>
        <v>0.48004543330856397</v>
      </c>
      <c r="AC593" s="12"/>
      <c r="AD593" s="13"/>
    </row>
    <row r="594" spans="1:30" x14ac:dyDescent="0.3">
      <c r="A594" s="17">
        <v>43445</v>
      </c>
      <c r="B594" s="18">
        <v>5.4284458027139331E-3</v>
      </c>
      <c r="C594" s="8">
        <f t="shared" si="63"/>
        <v>-8.0571554197286066E-2</v>
      </c>
      <c r="D594" s="5">
        <f t="shared" si="64"/>
        <v>6.4917753457662056E-3</v>
      </c>
      <c r="E594" s="5">
        <f t="shared" si="66"/>
        <v>1.1279417561139956E-2</v>
      </c>
      <c r="F594" s="5">
        <f>B$6+B$7*E573+B$8*(H593*100)^2</f>
        <v>0.36565644617276649</v>
      </c>
      <c r="G594" s="8">
        <v>1.6160000562602021E-2</v>
      </c>
      <c r="H594" s="8">
        <f t="shared" si="67"/>
        <v>6.0469533334793187E-3</v>
      </c>
      <c r="I594" s="7">
        <f t="shared" si="65"/>
        <v>1.0113047229122703E-2</v>
      </c>
      <c r="J594" s="10">
        <f t="shared" si="68"/>
        <v>0.62580735625261263</v>
      </c>
      <c r="K594" s="10">
        <f t="shared" si="69"/>
        <v>0.68943572992346969</v>
      </c>
      <c r="AC594" s="12"/>
      <c r="AD594" s="13"/>
    </row>
    <row r="595" spans="1:30" x14ac:dyDescent="0.3">
      <c r="A595" s="17">
        <v>43446</v>
      </c>
      <c r="B595" s="18">
        <v>1.7738142653306619E-2</v>
      </c>
      <c r="C595" s="8">
        <f t="shared" si="63"/>
        <v>-6.8261857346693378E-2</v>
      </c>
      <c r="D595" s="5">
        <f t="shared" si="64"/>
        <v>4.6596811684203165E-3</v>
      </c>
      <c r="E595" s="5">
        <f t="shared" si="66"/>
        <v>6.4917753457662056E-3</v>
      </c>
      <c r="F595" s="5">
        <f>B$6+B$7*E595+B$8*(G594*100)^2</f>
        <v>2.3207492320035521</v>
      </c>
      <c r="G595" s="8">
        <v>1.0284325996723265E-2</v>
      </c>
      <c r="H595" s="8">
        <f t="shared" si="67"/>
        <v>1.5234005487735496E-2</v>
      </c>
      <c r="I595" s="7">
        <f t="shared" si="65"/>
        <v>4.9496794910122311E-3</v>
      </c>
      <c r="J595" s="10">
        <f t="shared" si="68"/>
        <v>0.4812837995012284</v>
      </c>
      <c r="K595" s="10">
        <f t="shared" si="69"/>
        <v>6.7999224741874142E-2</v>
      </c>
      <c r="AC595" s="12"/>
      <c r="AD595" s="13"/>
    </row>
    <row r="596" spans="1:30" x14ac:dyDescent="0.3">
      <c r="A596" s="17">
        <v>43447</v>
      </c>
      <c r="B596" s="18">
        <v>4.1995046854858215E-3</v>
      </c>
      <c r="C596" s="8">
        <f t="shared" si="63"/>
        <v>-8.1800495314514166E-2</v>
      </c>
      <c r="D596" s="5">
        <f t="shared" si="64"/>
        <v>6.6913210336998537E-3</v>
      </c>
      <c r="E596" s="5">
        <f t="shared" si="66"/>
        <v>4.6596811684203165E-3</v>
      </c>
      <c r="F596" s="5">
        <f>B$6+B$7*E595+B$8*(H595*100)^2</f>
        <v>2.0672818424472768</v>
      </c>
      <c r="G596" s="8">
        <v>8.733643383694329E-3</v>
      </c>
      <c r="H596" s="8">
        <f t="shared" si="67"/>
        <v>1.4378045216395992E-2</v>
      </c>
      <c r="I596" s="7">
        <f t="shared" si="65"/>
        <v>5.6444018327016631E-3</v>
      </c>
      <c r="J596" s="10">
        <f t="shared" si="68"/>
        <v>0.64628260907008572</v>
      </c>
      <c r="K596" s="10">
        <f t="shared" si="69"/>
        <v>0.105948904097108</v>
      </c>
      <c r="AC596" s="12"/>
      <c r="AD596" s="13"/>
    </row>
    <row r="597" spans="1:30" x14ac:dyDescent="0.3">
      <c r="A597" s="17">
        <v>43448</v>
      </c>
      <c r="B597" s="18">
        <v>9.2607802821396794E-4</v>
      </c>
      <c r="C597" s="8">
        <f t="shared" si="63"/>
        <v>-8.5073921971786023E-2</v>
      </c>
      <c r="D597" s="5">
        <f t="shared" si="64"/>
        <v>7.2375721996615367E-3</v>
      </c>
      <c r="E597" s="5">
        <f t="shared" si="66"/>
        <v>6.6913210336998537E-3</v>
      </c>
      <c r="F597" s="5">
        <f>B$6+B$7*E595+B$8*(H596*100)^2</f>
        <v>1.8462836254931607</v>
      </c>
      <c r="G597" s="8">
        <v>4.1689513592111076E-3</v>
      </c>
      <c r="H597" s="8">
        <f t="shared" si="67"/>
        <v>1.3587801976379994E-2</v>
      </c>
      <c r="I597" s="7">
        <f t="shared" si="65"/>
        <v>9.4188506171688866E-3</v>
      </c>
      <c r="J597" s="10">
        <f t="shared" si="68"/>
        <v>2.2592853227606904</v>
      </c>
      <c r="K597" s="10">
        <f t="shared" si="69"/>
        <v>0.48832367348565309</v>
      </c>
      <c r="AC597" s="12"/>
      <c r="AD597" s="13"/>
    </row>
    <row r="598" spans="1:30" x14ac:dyDescent="0.3">
      <c r="A598" s="17">
        <v>43451</v>
      </c>
      <c r="B598" s="18">
        <v>8.5042148623119436E-3</v>
      </c>
      <c r="C598" s="8">
        <f t="shared" si="63"/>
        <v>-7.7495785137688053E-2</v>
      </c>
      <c r="D598" s="5">
        <f t="shared" si="64"/>
        <v>6.0055967141067123E-3</v>
      </c>
      <c r="E598" s="5">
        <f t="shared" si="66"/>
        <v>7.2375721996615367E-3</v>
      </c>
      <c r="F598" s="5">
        <f>B$6+B$7*E595+B$8*(H597*100)^2</f>
        <v>1.6535952801308669</v>
      </c>
      <c r="G598" s="8">
        <v>5.3869170894620009E-3</v>
      </c>
      <c r="H598" s="8">
        <f t="shared" si="67"/>
        <v>1.2859219572473544E-2</v>
      </c>
      <c r="I598" s="7">
        <f t="shared" si="65"/>
        <v>7.4723024830115432E-3</v>
      </c>
      <c r="J598" s="10">
        <f t="shared" si="68"/>
        <v>1.3871203805287846</v>
      </c>
      <c r="K598" s="10">
        <f t="shared" si="69"/>
        <v>0.28900255402242903</v>
      </c>
      <c r="AC598" s="12"/>
      <c r="AD598" s="13"/>
    </row>
    <row r="599" spans="1:30" x14ac:dyDescent="0.3">
      <c r="A599" s="17">
        <v>43452</v>
      </c>
      <c r="B599" s="18">
        <v>2.1209271645665421E-3</v>
      </c>
      <c r="C599" s="8">
        <f t="shared" si="63"/>
        <v>-8.3879072835433457E-2</v>
      </c>
      <c r="D599" s="5">
        <f t="shared" si="64"/>
        <v>7.0356988597319514E-3</v>
      </c>
      <c r="E599" s="5">
        <f t="shared" si="66"/>
        <v>6.0055967141067123E-3</v>
      </c>
      <c r="F599" s="5">
        <f>B$6+B$7*E595+B$8*(H598*100)^2</f>
        <v>1.4855903118094826</v>
      </c>
      <c r="G599" s="8">
        <v>6.4123151066780701E-3</v>
      </c>
      <c r="H599" s="8">
        <f t="shared" si="67"/>
        <v>1.2188479444990186E-2</v>
      </c>
      <c r="I599" s="7">
        <f t="shared" si="65"/>
        <v>5.7761643383121156E-3</v>
      </c>
      <c r="J599" s="10">
        <f t="shared" si="68"/>
        <v>0.90079234133340724</v>
      </c>
      <c r="K599" s="10">
        <f t="shared" si="69"/>
        <v>0.16836721682911238</v>
      </c>
      <c r="AC599" s="12"/>
      <c r="AD599" s="13"/>
    </row>
    <row r="600" spans="1:30" x14ac:dyDescent="0.3">
      <c r="A600" s="17">
        <v>43453</v>
      </c>
      <c r="B600" s="18">
        <v>3.7689829028201738E-3</v>
      </c>
      <c r="C600" s="8">
        <f t="shared" si="63"/>
        <v>-8.2231017097179823E-2</v>
      </c>
      <c r="D600" s="5">
        <f t="shared" si="64"/>
        <v>6.76194017283668E-3</v>
      </c>
      <c r="E600" s="5">
        <f t="shared" si="66"/>
        <v>7.0356988597319514E-3</v>
      </c>
      <c r="F600" s="5">
        <f>B$6+B$7*E595+B$8*(H599*100)^2</f>
        <v>1.339106779930068</v>
      </c>
      <c r="G600" s="8">
        <v>4.0005834356869798E-3</v>
      </c>
      <c r="H600" s="8">
        <f t="shared" si="67"/>
        <v>1.1571978136559316E-2</v>
      </c>
      <c r="I600" s="7">
        <f t="shared" si="65"/>
        <v>7.5713947008723363E-3</v>
      </c>
      <c r="J600" s="10">
        <f t="shared" si="68"/>
        <v>1.8925726266154419</v>
      </c>
      <c r="K600" s="10">
        <f t="shared" si="69"/>
        <v>0.40785930203472986</v>
      </c>
      <c r="AC600" s="12"/>
      <c r="AD600" s="13"/>
    </row>
    <row r="601" spans="1:30" x14ac:dyDescent="0.3">
      <c r="A601" s="17">
        <v>43454</v>
      </c>
      <c r="B601" s="18">
        <v>-1.4442991703717267E-3</v>
      </c>
      <c r="C601" s="8">
        <f t="shared" si="63"/>
        <v>-8.744429917037172E-2</v>
      </c>
      <c r="D601" s="5">
        <f t="shared" si="64"/>
        <v>7.6465054573974719E-3</v>
      </c>
      <c r="E601" s="5">
        <f t="shared" si="66"/>
        <v>6.76194017283668E-3</v>
      </c>
      <c r="F601" s="5">
        <f>B$6+B$7*E595+B$8*(H600*100)^2</f>
        <v>1.2113877884844064</v>
      </c>
      <c r="G601" s="8">
        <v>6.5840451126117205E-3</v>
      </c>
      <c r="H601" s="8">
        <f t="shared" si="67"/>
        <v>1.1006306321761203E-2</v>
      </c>
      <c r="I601" s="7">
        <f t="shared" si="65"/>
        <v>4.4222612091494827E-3</v>
      </c>
      <c r="J601" s="10">
        <f t="shared" si="68"/>
        <v>0.67166326073292748</v>
      </c>
      <c r="K601" s="10">
        <f t="shared" si="69"/>
        <v>0.11202569795905459</v>
      </c>
      <c r="AC601" s="12"/>
      <c r="AD601" s="13"/>
    </row>
    <row r="602" spans="1:30" x14ac:dyDescent="0.3">
      <c r="A602" s="17">
        <v>43455</v>
      </c>
      <c r="B602" s="18">
        <v>-1.9110067679449901E-2</v>
      </c>
      <c r="C602" s="8">
        <f t="shared" si="63"/>
        <v>-0.10511006767944989</v>
      </c>
      <c r="D602" s="5">
        <f t="shared" si="64"/>
        <v>1.1048126327578536E-2</v>
      </c>
      <c r="E602" s="5">
        <f t="shared" si="66"/>
        <v>7.6465054573974719E-3</v>
      </c>
      <c r="F602" s="5">
        <f>B$6+B$7*E595+B$8*(H601*100)^2</f>
        <v>1.1000295998429339</v>
      </c>
      <c r="G602" s="8">
        <v>9.8049265367633094E-3</v>
      </c>
      <c r="H602" s="8">
        <f t="shared" si="67"/>
        <v>1.0488229592466662E-2</v>
      </c>
      <c r="I602" s="7">
        <f t="shared" si="65"/>
        <v>6.8330305570335308E-4</v>
      </c>
      <c r="J602" s="10">
        <f t="shared" si="68"/>
        <v>6.9689768010124969E-2</v>
      </c>
      <c r="K602" s="10">
        <f t="shared" si="69"/>
        <v>2.219156468492578E-3</v>
      </c>
      <c r="AC602" s="12"/>
      <c r="AD602" s="13"/>
    </row>
    <row r="603" spans="1:30" x14ac:dyDescent="0.3">
      <c r="A603" s="17">
        <v>43458</v>
      </c>
      <c r="B603" s="18">
        <v>-7.6369814447892082E-3</v>
      </c>
      <c r="C603" s="8">
        <f t="shared" si="63"/>
        <v>-9.36369814447892E-2</v>
      </c>
      <c r="D603" s="5">
        <f t="shared" si="64"/>
        <v>8.7678842940917961E-3</v>
      </c>
      <c r="E603" s="5">
        <f t="shared" si="66"/>
        <v>1.1048126327578536E-2</v>
      </c>
      <c r="F603" s="5">
        <f>B$6+B$7*E595+B$8*(H602*100)^2</f>
        <v>1.0029363951664343</v>
      </c>
      <c r="G603" s="8">
        <v>7.547059742855463E-3</v>
      </c>
      <c r="H603" s="8">
        <f t="shared" si="67"/>
        <v>1.0014671213606736E-2</v>
      </c>
      <c r="I603" s="7">
        <f t="shared" si="65"/>
        <v>2.4676114707512728E-3</v>
      </c>
      <c r="J603" s="10">
        <f t="shared" si="68"/>
        <v>0.32696328833056798</v>
      </c>
      <c r="K603" s="10">
        <f t="shared" si="69"/>
        <v>3.6493440918808462E-2</v>
      </c>
      <c r="AC603" s="12"/>
      <c r="AD603" s="13"/>
    </row>
    <row r="604" spans="1:30" x14ac:dyDescent="0.3">
      <c r="A604" s="17">
        <v>43460</v>
      </c>
      <c r="B604" s="18">
        <v>5.0560496241882436E-3</v>
      </c>
      <c r="C604" s="8">
        <f t="shared" si="63"/>
        <v>-8.0943950375811743E-2</v>
      </c>
      <c r="D604" s="5">
        <f t="shared" si="64"/>
        <v>6.5519231024418739E-3</v>
      </c>
      <c r="E604" s="5">
        <f t="shared" si="66"/>
        <v>8.7678842940917961E-3</v>
      </c>
      <c r="F604" s="5">
        <f>B$6+B$7*E595+B$8*(H603*100)^2</f>
        <v>0.91828083000899419</v>
      </c>
      <c r="G604" s="8">
        <v>1.4364897523136929E-2</v>
      </c>
      <c r="H604" s="8">
        <f t="shared" si="67"/>
        <v>9.5826970629828128E-3</v>
      </c>
      <c r="I604" s="7">
        <f t="shared" si="65"/>
        <v>4.7822004601541165E-3</v>
      </c>
      <c r="J604" s="10">
        <f t="shared" si="68"/>
        <v>0.33290877658205564</v>
      </c>
      <c r="K604" s="10">
        <f t="shared" si="69"/>
        <v>9.4216879586241919E-2</v>
      </c>
      <c r="AC604" s="12"/>
      <c r="AD604" s="13"/>
    </row>
    <row r="605" spans="1:30" x14ac:dyDescent="0.3">
      <c r="A605" s="17">
        <v>43461</v>
      </c>
      <c r="B605" s="18">
        <v>4.4037563223532873E-3</v>
      </c>
      <c r="C605" s="8">
        <f t="shared" si="63"/>
        <v>-8.1596243677646701E-2</v>
      </c>
      <c r="D605" s="5">
        <f t="shared" si="64"/>
        <v>6.6579469823018992E-3</v>
      </c>
      <c r="E605" s="5">
        <f t="shared" si="66"/>
        <v>6.5519231024418739E-3</v>
      </c>
      <c r="F605" s="5">
        <f>B$6+B$7*E595+B$8*(H604*100)^2</f>
        <v>0.84446964274822212</v>
      </c>
      <c r="G605" s="8">
        <v>1.0519629859419427E-2</v>
      </c>
      <c r="H605" s="8">
        <f t="shared" si="67"/>
        <v>9.1895029394860207E-3</v>
      </c>
      <c r="I605" s="7">
        <f t="shared" si="65"/>
        <v>1.3301269199334064E-3</v>
      </c>
      <c r="J605" s="10">
        <f t="shared" si="68"/>
        <v>0.12644236895297145</v>
      </c>
      <c r="K605" s="10">
        <f t="shared" si="69"/>
        <v>9.5629895057676162E-3</v>
      </c>
      <c r="AC605" s="12"/>
      <c r="AD605" s="13"/>
    </row>
    <row r="606" spans="1:30" x14ac:dyDescent="0.3">
      <c r="A606" s="17">
        <v>43462</v>
      </c>
      <c r="B606" s="18">
        <v>7.4964877247913992E-3</v>
      </c>
      <c r="C606" s="8">
        <f t="shared" si="63"/>
        <v>-7.850351227520859E-2</v>
      </c>
      <c r="D606" s="5">
        <f t="shared" si="64"/>
        <v>6.1628014395438257E-3</v>
      </c>
      <c r="E606" s="5">
        <f t="shared" si="66"/>
        <v>6.6579469823018992E-3</v>
      </c>
      <c r="F606" s="5">
        <f>B$6+B$7*E595+B$8*(H605*100)^2</f>
        <v>0.78011366857555497</v>
      </c>
      <c r="G606" s="8">
        <v>5.7856025548569338E-3</v>
      </c>
      <c r="H606" s="8">
        <f t="shared" si="67"/>
        <v>8.8324043644726485E-3</v>
      </c>
      <c r="I606" s="7">
        <f t="shared" si="65"/>
        <v>3.0468018096157148E-3</v>
      </c>
      <c r="J606" s="10">
        <f t="shared" si="68"/>
        <v>0.52661788996514569</v>
      </c>
      <c r="K606" s="10">
        <f t="shared" si="69"/>
        <v>7.8097521692419569E-2</v>
      </c>
      <c r="AC606" s="12"/>
      <c r="AD606" s="13"/>
    </row>
    <row r="607" spans="1:30" x14ac:dyDescent="0.3">
      <c r="A607" s="17">
        <v>43465</v>
      </c>
      <c r="B607" s="18">
        <v>-2.3260432701274937E-4</v>
      </c>
      <c r="C607" s="8">
        <f t="shared" si="63"/>
        <v>-8.6232604327012741E-2</v>
      </c>
      <c r="D607" s="5">
        <f t="shared" si="64"/>
        <v>7.4360620490191362E-3</v>
      </c>
      <c r="E607" s="5">
        <f t="shared" si="66"/>
        <v>6.1628014395438257E-3</v>
      </c>
      <c r="F607" s="5">
        <f>B$6+B$7*E595+B$8*(H606*100)^2</f>
        <v>0.72400169469440634</v>
      </c>
      <c r="G607" s="8">
        <v>5.8830300313503052E-3</v>
      </c>
      <c r="H607" s="8">
        <f t="shared" si="67"/>
        <v>8.5088289129257172E-3</v>
      </c>
      <c r="I607" s="7">
        <f t="shared" si="65"/>
        <v>2.625798881575412E-3</v>
      </c>
      <c r="J607" s="10">
        <f t="shared" si="68"/>
        <v>0.44633443439565856</v>
      </c>
      <c r="K607" s="10">
        <f t="shared" si="69"/>
        <v>6.0435402280913042E-2</v>
      </c>
      <c r="AC607" s="12"/>
      <c r="AD607" s="13"/>
    </row>
    <row r="608" spans="1:30" x14ac:dyDescent="0.3">
      <c r="A608" s="17">
        <v>43467</v>
      </c>
      <c r="B608" s="18">
        <v>-4.9141001631325979E-3</v>
      </c>
      <c r="C608" s="8">
        <f t="shared" si="63"/>
        <v>-9.0914100163132588E-2</v>
      </c>
      <c r="D608" s="5">
        <f t="shared" si="64"/>
        <v>8.2653736084721055E-3</v>
      </c>
      <c r="E608" s="5">
        <f t="shared" si="66"/>
        <v>7.4360620490191362E-3</v>
      </c>
      <c r="F608" s="5">
        <f>B$6+B$7*E595+B$8*(H607*100)^2</f>
        <v>0.67507766466743302</v>
      </c>
      <c r="G608" s="8">
        <v>8.9798918936222719E-3</v>
      </c>
      <c r="H608" s="8">
        <f t="shared" si="67"/>
        <v>8.2163110010967395E-3</v>
      </c>
      <c r="I608" s="7">
        <f t="shared" si="65"/>
        <v>7.6358089252553246E-4</v>
      </c>
      <c r="J608" s="10">
        <f t="shared" si="68"/>
        <v>8.5032303458780545E-2</v>
      </c>
      <c r="K608" s="10">
        <f t="shared" si="69"/>
        <v>4.0682415326800392E-3</v>
      </c>
      <c r="AC608" s="12"/>
      <c r="AD608" s="13"/>
    </row>
    <row r="609" spans="1:30" x14ac:dyDescent="0.3">
      <c r="A609" s="17">
        <v>43468</v>
      </c>
      <c r="B609" s="18">
        <v>-1.0582197324716642E-2</v>
      </c>
      <c r="C609" s="8">
        <f t="shared" si="63"/>
        <v>-9.6582197324716637E-2</v>
      </c>
      <c r="D609" s="5">
        <f t="shared" si="64"/>
        <v>9.3281208400705015E-3</v>
      </c>
      <c r="E609" s="5">
        <f t="shared" si="66"/>
        <v>8.2653736084721055E-3</v>
      </c>
      <c r="F609" s="5">
        <f>B$6+B$7*E595+B$8*(H608*100)^2</f>
        <v>0.63242080288691493</v>
      </c>
      <c r="G609" s="8">
        <v>7.3777322405505791E-3</v>
      </c>
      <c r="H609" s="8">
        <f t="shared" si="67"/>
        <v>7.9524889367223565E-3</v>
      </c>
      <c r="I609" s="7">
        <f t="shared" si="65"/>
        <v>5.747566961717774E-4</v>
      </c>
      <c r="J609" s="10">
        <f t="shared" si="68"/>
        <v>7.7904249901170841E-2</v>
      </c>
      <c r="K609" s="10">
        <f t="shared" si="69"/>
        <v>2.7448338250979365E-3</v>
      </c>
      <c r="AC609" s="12"/>
      <c r="AD609" s="13"/>
    </row>
    <row r="610" spans="1:30" x14ac:dyDescent="0.3">
      <c r="A610" s="17">
        <v>43469</v>
      </c>
      <c r="B610" s="18">
        <v>5.0946227290441471E-3</v>
      </c>
      <c r="C610" s="8">
        <f t="shared" si="63"/>
        <v>-8.0905377270955842E-2</v>
      </c>
      <c r="D610" s="5">
        <f t="shared" si="64"/>
        <v>6.5456800713556982E-3</v>
      </c>
      <c r="E610" s="5">
        <f t="shared" si="66"/>
        <v>9.3281208400705015E-3</v>
      </c>
      <c r="F610" s="5">
        <f>B$6+B$7*E595+B$8*(H609*100)^2</f>
        <v>0.59522828510048109</v>
      </c>
      <c r="G610" s="8">
        <v>7.4350270357617194E-3</v>
      </c>
      <c r="H610" s="8">
        <f t="shared" si="67"/>
        <v>7.7151039208845475E-3</v>
      </c>
      <c r="I610" s="7">
        <f t="shared" si="65"/>
        <v>2.8007688512282809E-4</v>
      </c>
      <c r="J610" s="10">
        <f t="shared" si="68"/>
        <v>3.7669921545098212E-2</v>
      </c>
      <c r="K610" s="10">
        <f t="shared" si="69"/>
        <v>6.7532700096761822E-4</v>
      </c>
      <c r="AC610" s="12"/>
      <c r="AD610" s="13"/>
    </row>
    <row r="611" spans="1:30" x14ac:dyDescent="0.3">
      <c r="A611" s="17">
        <v>43472</v>
      </c>
      <c r="B611" s="18">
        <v>4.3345661977041029E-3</v>
      </c>
      <c r="C611" s="8">
        <f t="shared" si="63"/>
        <v>-8.1665433802295892E-2</v>
      </c>
      <c r="D611" s="5">
        <f t="shared" si="64"/>
        <v>6.6692430781171725E-3</v>
      </c>
      <c r="E611" s="5">
        <f t="shared" si="66"/>
        <v>6.5456800713556982E-3</v>
      </c>
      <c r="F611" s="5">
        <f>B$6+B$7*E595+B$8*(H610*100)^2</f>
        <v>0.56280012884248953</v>
      </c>
      <c r="G611" s="8">
        <v>9.0134723012354704E-3</v>
      </c>
      <c r="H611" s="8">
        <f t="shared" si="67"/>
        <v>7.5020005921253401E-3</v>
      </c>
      <c r="I611" s="7">
        <f t="shared" si="65"/>
        <v>1.5114717091101303E-3</v>
      </c>
      <c r="J611" s="10">
        <f t="shared" si="68"/>
        <v>0.16769028168011943</v>
      </c>
      <c r="K611" s="10">
        <f t="shared" si="69"/>
        <v>1.7925168587659579E-2</v>
      </c>
      <c r="AC611" s="12"/>
      <c r="AD611" s="13"/>
    </row>
    <row r="612" spans="1:30" x14ac:dyDescent="0.3">
      <c r="A612" s="17">
        <v>43473</v>
      </c>
      <c r="B612" s="18">
        <v>3.6410327618130226E-3</v>
      </c>
      <c r="C612" s="8">
        <f t="shared" si="63"/>
        <v>-8.2358967238186975E-2</v>
      </c>
      <c r="D612" s="5">
        <f t="shared" si="64"/>
        <v>6.7829994845407552E-3</v>
      </c>
      <c r="E612" s="5">
        <f t="shared" si="66"/>
        <v>6.6692430781171725E-3</v>
      </c>
      <c r="F612" s="5">
        <f>B$6+B$7*E595+B$8*(H611*100)^2</f>
        <v>0.53452601940114652</v>
      </c>
      <c r="G612" s="8">
        <v>6.6841148084195931E-3</v>
      </c>
      <c r="H612" s="8">
        <f t="shared" si="67"/>
        <v>7.311128636545431E-3</v>
      </c>
      <c r="I612" s="7">
        <f t="shared" si="65"/>
        <v>6.2701382812583792E-4</v>
      </c>
      <c r="J612" s="10">
        <f t="shared" si="68"/>
        <v>9.380656169101477E-2</v>
      </c>
      <c r="K612" s="10">
        <f t="shared" si="69"/>
        <v>3.9023066729046985E-3</v>
      </c>
      <c r="AC612" s="12"/>
      <c r="AD612" s="13"/>
    </row>
    <row r="613" spans="1:30" x14ac:dyDescent="0.3">
      <c r="A613" s="17">
        <v>43474</v>
      </c>
      <c r="B613" s="18">
        <v>6.4266222070873047E-3</v>
      </c>
      <c r="C613" s="8">
        <f t="shared" si="63"/>
        <v>-7.9573377792912695E-2</v>
      </c>
      <c r="D613" s="5">
        <f t="shared" si="64"/>
        <v>6.3319224533736115E-3</v>
      </c>
      <c r="E613" s="5">
        <f t="shared" si="66"/>
        <v>6.7829994845407552E-3</v>
      </c>
      <c r="F613" s="5">
        <f>B$6+B$7*E595+B$8*(H612*100)^2</f>
        <v>0.5098738233792397</v>
      </c>
      <c r="G613" s="8">
        <v>1.02905103534852E-2</v>
      </c>
      <c r="H613" s="8">
        <f t="shared" si="67"/>
        <v>7.1405449608502548E-3</v>
      </c>
      <c r="I613" s="7">
        <f t="shared" si="65"/>
        <v>3.1499653926349456E-3</v>
      </c>
      <c r="J613" s="10">
        <f t="shared" si="68"/>
        <v>0.30610390393010123</v>
      </c>
      <c r="K613" s="10">
        <f t="shared" si="69"/>
        <v>7.5704906579735054E-2</v>
      </c>
      <c r="AC613" s="12"/>
      <c r="AD613" s="13"/>
    </row>
    <row r="614" spans="1:30" x14ac:dyDescent="0.3">
      <c r="A614" s="17">
        <v>43475</v>
      </c>
      <c r="B614" s="18">
        <v>-2.9427848709660076E-3</v>
      </c>
      <c r="C614" s="8">
        <f t="shared" si="63"/>
        <v>-8.8942784870966005E-2</v>
      </c>
      <c r="D614" s="5">
        <f t="shared" si="64"/>
        <v>7.9108189806029391E-3</v>
      </c>
      <c r="E614" s="5">
        <f t="shared" si="66"/>
        <v>6.3319224533736115E-3</v>
      </c>
      <c r="F614" s="5">
        <f>B$6+B$7*E595+B$8*(H613*100)^2</f>
        <v>0.48837957366773915</v>
      </c>
      <c r="G614" s="8">
        <v>3.1106387098373584E-3</v>
      </c>
      <c r="H614" s="8">
        <f t="shared" si="67"/>
        <v>6.9884159411682072E-3</v>
      </c>
      <c r="I614" s="7">
        <f t="shared" si="65"/>
        <v>3.8777772313308488E-3</v>
      </c>
      <c r="J614" s="10">
        <f t="shared" si="68"/>
        <v>1.2466176862865572</v>
      </c>
      <c r="K614" s="10">
        <f t="shared" si="69"/>
        <v>0.25453939630836331</v>
      </c>
      <c r="AC614" s="12"/>
      <c r="AD614" s="13"/>
    </row>
    <row r="615" spans="1:30" x14ac:dyDescent="0.3">
      <c r="A615" s="17">
        <v>43476</v>
      </c>
      <c r="B615" s="18">
        <v>-2.6806744308673349E-3</v>
      </c>
      <c r="C615" s="8">
        <f t="shared" si="63"/>
        <v>-8.8680674430867329E-2</v>
      </c>
      <c r="D615" s="5">
        <f t="shared" si="64"/>
        <v>7.8642620175134858E-3</v>
      </c>
      <c r="E615" s="5">
        <f t="shared" si="66"/>
        <v>7.9108189806029391E-3</v>
      </c>
      <c r="F615" s="5">
        <f>B$6+B$7*E595+B$8*(H614*100)^2</f>
        <v>0.4696387373442818</v>
      </c>
      <c r="G615" s="8">
        <v>7.1788670149718677E-3</v>
      </c>
      <c r="H615" s="8">
        <f t="shared" si="67"/>
        <v>6.8530193151944471E-3</v>
      </c>
      <c r="I615" s="7">
        <f t="shared" si="65"/>
        <v>3.2584769977742067E-4</v>
      </c>
      <c r="J615" s="10">
        <f t="shared" si="68"/>
        <v>4.5389850389741145E-2</v>
      </c>
      <c r="K615" s="10">
        <f t="shared" si="69"/>
        <v>1.0958070812525644E-3</v>
      </c>
      <c r="AC615" s="12"/>
      <c r="AD615" s="13"/>
    </row>
    <row r="616" spans="1:30" x14ac:dyDescent="0.3">
      <c r="A616" s="17">
        <v>43479</v>
      </c>
      <c r="B616" s="18">
        <v>-4.3494045582710581E-3</v>
      </c>
      <c r="C616" s="8">
        <f t="shared" si="63"/>
        <v>-9.0349404558271049E-2</v>
      </c>
      <c r="D616" s="5">
        <f t="shared" si="64"/>
        <v>8.1630149040341285E-3</v>
      </c>
      <c r="E616" s="5">
        <f t="shared" si="66"/>
        <v>7.8642620175134858E-3</v>
      </c>
      <c r="F616" s="5">
        <f>B$6+B$7*E595+B$8*(H615*100)^2</f>
        <v>0.45329860215385931</v>
      </c>
      <c r="G616" s="8">
        <v>7.9541619190614463E-3</v>
      </c>
      <c r="H616" s="8">
        <f t="shared" si="67"/>
        <v>6.732745369861088E-3</v>
      </c>
      <c r="I616" s="7">
        <f t="shared" si="65"/>
        <v>1.2214165492003583E-3</v>
      </c>
      <c r="J616" s="10">
        <f t="shared" si="68"/>
        <v>0.15355691292546378</v>
      </c>
      <c r="K616" s="10">
        <f t="shared" si="69"/>
        <v>1.4702025848505329E-2</v>
      </c>
      <c r="AC616" s="12"/>
      <c r="AD616" s="13"/>
    </row>
    <row r="617" spans="1:30" x14ac:dyDescent="0.3">
      <c r="A617" s="17">
        <v>43480</v>
      </c>
      <c r="B617" s="18">
        <v>1.2879695329605379E-2</v>
      </c>
      <c r="C617" s="8">
        <f t="shared" si="63"/>
        <v>-7.3120304670394612E-2</v>
      </c>
      <c r="D617" s="5">
        <f t="shared" si="64"/>
        <v>5.3465789550913318E-3</v>
      </c>
      <c r="E617" s="5">
        <f t="shared" si="66"/>
        <v>8.1630149040341285E-3</v>
      </c>
      <c r="F617" s="5">
        <f>B$6+B$7*E617+B$8*(G616*100)^2</f>
        <v>0.59564581876063738</v>
      </c>
      <c r="G617" s="8">
        <v>5.5097978717243805E-3</v>
      </c>
      <c r="H617" s="8">
        <f t="shared" si="67"/>
        <v>7.7178093961993996E-3</v>
      </c>
      <c r="I617" s="7">
        <f t="shared" si="65"/>
        <v>2.2080115244750191E-3</v>
      </c>
      <c r="J617" s="10">
        <f t="shared" si="68"/>
        <v>0.40074274517514852</v>
      </c>
      <c r="K617" s="10">
        <f t="shared" si="69"/>
        <v>5.0909591811886035E-2</v>
      </c>
      <c r="AC617" s="12"/>
      <c r="AD617" s="13"/>
    </row>
    <row r="618" spans="1:30" x14ac:dyDescent="0.3">
      <c r="A618" s="17">
        <v>43481</v>
      </c>
      <c r="B618" s="18">
        <v>8.1524039258037577E-5</v>
      </c>
      <c r="C618" s="8">
        <f t="shared" si="63"/>
        <v>-8.5918475960741952E-2</v>
      </c>
      <c r="D618" s="5">
        <f t="shared" si="64"/>
        <v>7.3819845114165925E-3</v>
      </c>
      <c r="E618" s="5">
        <f t="shared" si="66"/>
        <v>5.3465789550913318E-3</v>
      </c>
      <c r="F618" s="5">
        <f>B$6+B$7*E617+B$8*(H617*100)^2</f>
        <v>0.56334968403174768</v>
      </c>
      <c r="G618" s="8">
        <v>3.631094303913189E-3</v>
      </c>
      <c r="H618" s="8">
        <f t="shared" si="67"/>
        <v>7.50566242267628E-3</v>
      </c>
      <c r="I618" s="7">
        <f t="shared" si="65"/>
        <v>3.8745681187630911E-3</v>
      </c>
      <c r="J618" s="10">
        <f t="shared" si="68"/>
        <v>1.0670524625558508</v>
      </c>
      <c r="K618" s="10">
        <f t="shared" si="69"/>
        <v>0.20990431917099417</v>
      </c>
      <c r="AC618" s="12"/>
      <c r="AD618" s="13"/>
    </row>
    <row r="619" spans="1:30" x14ac:dyDescent="0.3">
      <c r="A619" s="17">
        <v>43482</v>
      </c>
      <c r="B619" s="18">
        <v>1.4523366156955373E-3</v>
      </c>
      <c r="C619" s="8">
        <f t="shared" si="63"/>
        <v>-8.4547663384304458E-2</v>
      </c>
      <c r="D619" s="5">
        <f t="shared" si="64"/>
        <v>7.1483073837456572E-3</v>
      </c>
      <c r="E619" s="5">
        <f t="shared" si="66"/>
        <v>7.3819845114165925E-3</v>
      </c>
      <c r="F619" s="5">
        <f>B$6+B$7*E617+B$8*(H618*100)^2</f>
        <v>0.53519068416162852</v>
      </c>
      <c r="G619" s="8">
        <v>6.4803141809674112E-3</v>
      </c>
      <c r="H619" s="8">
        <f t="shared" si="67"/>
        <v>7.3156727931313918E-3</v>
      </c>
      <c r="I619" s="7">
        <f t="shared" si="65"/>
        <v>8.3535861216398055E-4</v>
      </c>
      <c r="J619" s="10">
        <f t="shared" si="68"/>
        <v>0.12890711604962252</v>
      </c>
      <c r="K619" s="10">
        <f t="shared" si="69"/>
        <v>7.0624800213967553E-3</v>
      </c>
      <c r="AC619" s="12"/>
      <c r="AD619" s="13"/>
    </row>
    <row r="620" spans="1:30" x14ac:dyDescent="0.3">
      <c r="A620" s="17">
        <v>43483</v>
      </c>
      <c r="B620" s="18">
        <v>3.4445111926398639E-4</v>
      </c>
      <c r="C620" s="8">
        <f t="shared" si="63"/>
        <v>-8.565554888073601E-2</v>
      </c>
      <c r="D620" s="5">
        <f t="shared" si="64"/>
        <v>7.3368730540601555E-3</v>
      </c>
      <c r="E620" s="5">
        <f t="shared" si="66"/>
        <v>7.1483073837456572E-3</v>
      </c>
      <c r="F620" s="5">
        <f>B$6+B$7*E617+B$8*(H619*100)^2</f>
        <v>0.5106388521748717</v>
      </c>
      <c r="G620" s="8">
        <v>5.1074185090321314E-3</v>
      </c>
      <c r="H620" s="8">
        <f t="shared" si="67"/>
        <v>7.1458998885715694E-3</v>
      </c>
      <c r="I620" s="7">
        <f t="shared" si="65"/>
        <v>2.038481379539438E-3</v>
      </c>
      <c r="J620" s="10">
        <f t="shared" si="68"/>
        <v>0.39912166507101754</v>
      </c>
      <c r="K620" s="10">
        <f t="shared" si="69"/>
        <v>5.0578783319383147E-2</v>
      </c>
      <c r="AC620" s="12"/>
      <c r="AD620" s="13"/>
    </row>
    <row r="621" spans="1:30" x14ac:dyDescent="0.3">
      <c r="A621" s="17">
        <v>43486</v>
      </c>
      <c r="B621" s="18">
        <v>5.2724047043668735E-3</v>
      </c>
      <c r="C621" s="8">
        <f t="shared" si="63"/>
        <v>-8.0727595295633114E-2</v>
      </c>
      <c r="D621" s="5">
        <f t="shared" si="64"/>
        <v>6.5169446422155258E-3</v>
      </c>
      <c r="E621" s="5">
        <f t="shared" si="66"/>
        <v>7.3368730540601555E-3</v>
      </c>
      <c r="F621" s="5">
        <f>B$6+B$7*E617+B$8*(H620*100)^2</f>
        <v>0.48923210986561844</v>
      </c>
      <c r="G621" s="8">
        <v>6.4286925536480941E-3</v>
      </c>
      <c r="H621" s="8">
        <f t="shared" si="67"/>
        <v>6.9945129198938395E-3</v>
      </c>
      <c r="I621" s="7">
        <f t="shared" si="65"/>
        <v>5.658203662457454E-4</v>
      </c>
      <c r="J621" s="10">
        <f t="shared" si="68"/>
        <v>8.8014843068620383E-2</v>
      </c>
      <c r="K621" s="10">
        <f t="shared" si="69"/>
        <v>3.4598990102061578E-3</v>
      </c>
      <c r="AC621" s="12"/>
      <c r="AD621" s="13"/>
    </row>
    <row r="622" spans="1:30" x14ac:dyDescent="0.3">
      <c r="A622" s="17">
        <v>43487</v>
      </c>
      <c r="B622" s="18">
        <v>-3.6788233150354152E-3</v>
      </c>
      <c r="C622" s="8">
        <f t="shared" si="63"/>
        <v>-8.9678823315035405E-2</v>
      </c>
      <c r="D622" s="5">
        <f t="shared" si="64"/>
        <v>8.0422913511693384E-3</v>
      </c>
      <c r="E622" s="5">
        <f t="shared" si="66"/>
        <v>6.5169446422155258E-3</v>
      </c>
      <c r="F622" s="5">
        <f>B$6+B$7*E617+B$8*(H621*100)^2</f>
        <v>0.47056757124618054</v>
      </c>
      <c r="G622" s="8">
        <v>6.8311900805267224E-3</v>
      </c>
      <c r="H622" s="8">
        <f t="shared" si="67"/>
        <v>6.8597927902100701E-3</v>
      </c>
      <c r="I622" s="7">
        <f t="shared" si="65"/>
        <v>2.8602709683347646E-5</v>
      </c>
      <c r="J622" s="10">
        <f t="shared" si="68"/>
        <v>4.1870756553654877E-3</v>
      </c>
      <c r="K622" s="10">
        <f t="shared" si="69"/>
        <v>8.7170933338320822E-6</v>
      </c>
      <c r="AC622" s="12"/>
      <c r="AD622" s="13"/>
    </row>
    <row r="623" spans="1:30" x14ac:dyDescent="0.3">
      <c r="A623" s="17">
        <v>43488</v>
      </c>
      <c r="B623" s="18">
        <v>-9.2669847971699418E-3</v>
      </c>
      <c r="C623" s="8">
        <f t="shared" si="63"/>
        <v>-9.526698479716994E-2</v>
      </c>
      <c r="D623" s="5">
        <f t="shared" si="64"/>
        <v>9.0757983923442087E-3</v>
      </c>
      <c r="E623" s="5">
        <f t="shared" si="66"/>
        <v>8.0422913511693384E-3</v>
      </c>
      <c r="F623" s="5">
        <f>B$6+B$7*E617+B$8*(H622*100)^2</f>
        <v>0.45429396002389261</v>
      </c>
      <c r="G623" s="8">
        <v>6.8226147766577809E-3</v>
      </c>
      <c r="H623" s="8">
        <f t="shared" si="67"/>
        <v>6.7401332332817617E-3</v>
      </c>
      <c r="I623" s="7">
        <f t="shared" si="65"/>
        <v>8.2481543376019227E-5</v>
      </c>
      <c r="J623" s="10">
        <f t="shared" si="68"/>
        <v>1.2089432875239186E-2</v>
      </c>
      <c r="K623" s="10">
        <f t="shared" si="69"/>
        <v>7.4271372783263345E-5</v>
      </c>
      <c r="AC623" s="12"/>
      <c r="AD623" s="13"/>
    </row>
    <row r="624" spans="1:30" x14ac:dyDescent="0.3">
      <c r="A624" s="17">
        <v>43489</v>
      </c>
      <c r="B624" s="18">
        <v>2.3963644833423807E-3</v>
      </c>
      <c r="C624" s="8">
        <f t="shared" si="63"/>
        <v>-8.3603635516657615E-2</v>
      </c>
      <c r="D624" s="5">
        <f t="shared" si="64"/>
        <v>6.9895678716021346E-3</v>
      </c>
      <c r="E624" s="5">
        <f t="shared" si="66"/>
        <v>9.0757983923442087E-3</v>
      </c>
      <c r="F624" s="5">
        <f>B$6+B$7*E617+B$8*(H623*100)^2</f>
        <v>0.44010499839917977</v>
      </c>
      <c r="G624" s="8">
        <v>5.0494397929473382E-3</v>
      </c>
      <c r="H624" s="8">
        <f t="shared" si="67"/>
        <v>6.6340409887125336E-3</v>
      </c>
      <c r="I624" s="7">
        <f t="shared" si="65"/>
        <v>1.5846011957651954E-3</v>
      </c>
      <c r="J624" s="10">
        <f t="shared" si="68"/>
        <v>0.31381722740380869</v>
      </c>
      <c r="K624" s="10">
        <f t="shared" si="69"/>
        <v>3.4077693567553968E-2</v>
      </c>
      <c r="AC624" s="12"/>
      <c r="AD624" s="13"/>
    </row>
    <row r="625" spans="1:30" x14ac:dyDescent="0.3">
      <c r="A625" s="17">
        <v>43490</v>
      </c>
      <c r="B625" s="18">
        <v>-4.6956883820570249E-3</v>
      </c>
      <c r="C625" s="8">
        <f t="shared" si="63"/>
        <v>-9.0695688382057021E-2</v>
      </c>
      <c r="D625" s="5">
        <f t="shared" si="64"/>
        <v>8.2257078910951929E-3</v>
      </c>
      <c r="E625" s="5">
        <f t="shared" si="66"/>
        <v>6.9895678716021346E-3</v>
      </c>
      <c r="F625" s="5">
        <f>B$6+B$7*E617+B$8*(H624*100)^2</f>
        <v>0.42773364275859266</v>
      </c>
      <c r="G625" s="8">
        <v>9.3743436603414259E-3</v>
      </c>
      <c r="H625" s="8">
        <f t="shared" si="67"/>
        <v>6.5401348820845629E-3</v>
      </c>
      <c r="I625" s="7">
        <f t="shared" si="65"/>
        <v>2.834208778256863E-3</v>
      </c>
      <c r="J625" s="10">
        <f t="shared" si="68"/>
        <v>0.30233676947935118</v>
      </c>
      <c r="K625" s="10">
        <f t="shared" si="69"/>
        <v>7.3337548585234114E-2</v>
      </c>
      <c r="AC625" s="12"/>
      <c r="AD625" s="13"/>
    </row>
    <row r="626" spans="1:30" x14ac:dyDescent="0.3">
      <c r="A626" s="17">
        <v>43493</v>
      </c>
      <c r="B626" s="18">
        <v>-1.0291059759891341E-2</v>
      </c>
      <c r="C626" s="8">
        <f t="shared" si="63"/>
        <v>-9.6291059759891329E-2</v>
      </c>
      <c r="D626" s="5">
        <f t="shared" si="64"/>
        <v>9.2719681896829623E-3</v>
      </c>
      <c r="E626" s="5">
        <f t="shared" si="66"/>
        <v>8.2257078910951929E-3</v>
      </c>
      <c r="F626" s="5">
        <f>B$6+B$7*E617+B$8*(H625*100)^2</f>
        <v>0.41694705777556468</v>
      </c>
      <c r="G626" s="8">
        <v>8.1686929430821436E-3</v>
      </c>
      <c r="H626" s="8">
        <f t="shared" si="67"/>
        <v>6.4571437786033904E-3</v>
      </c>
      <c r="I626" s="7">
        <f t="shared" si="65"/>
        <v>1.7115491644787532E-3</v>
      </c>
      <c r="J626" s="10">
        <f t="shared" si="68"/>
        <v>0.20952546220117385</v>
      </c>
      <c r="K626" s="10">
        <f t="shared" si="69"/>
        <v>2.9941052777374688E-2</v>
      </c>
      <c r="AC626" s="12"/>
      <c r="AD626" s="13"/>
    </row>
    <row r="627" spans="1:30" x14ac:dyDescent="0.3">
      <c r="A627" s="17">
        <v>43494</v>
      </c>
      <c r="B627" s="18">
        <v>-1.8021040749449714E-3</v>
      </c>
      <c r="C627" s="8">
        <f t="shared" si="63"/>
        <v>-8.7802104074944959E-2</v>
      </c>
      <c r="D627" s="5">
        <f t="shared" si="64"/>
        <v>7.7092094799874663E-3</v>
      </c>
      <c r="E627" s="5">
        <f t="shared" si="66"/>
        <v>9.2719681896829623E-3</v>
      </c>
      <c r="F627" s="5">
        <f>B$6+B$7*E617+B$8*(H626*100)^2</f>
        <v>0.40754223432886266</v>
      </c>
      <c r="G627" s="8">
        <v>7.5115169882585707E-3</v>
      </c>
      <c r="H627" s="8">
        <f t="shared" si="67"/>
        <v>6.3839034636252344E-3</v>
      </c>
      <c r="I627" s="7">
        <f t="shared" si="65"/>
        <v>1.1276135246333363E-3</v>
      </c>
      <c r="J627" s="10">
        <f t="shared" si="68"/>
        <v>0.15011794906354278</v>
      </c>
      <c r="K627" s="10">
        <f t="shared" si="69"/>
        <v>1.3976159460295179E-2</v>
      </c>
      <c r="AC627" s="12"/>
      <c r="AD627" s="13"/>
    </row>
    <row r="628" spans="1:30" x14ac:dyDescent="0.3">
      <c r="A628" s="17">
        <v>43495</v>
      </c>
      <c r="B628" s="18">
        <v>-3.5120375089265484E-5</v>
      </c>
      <c r="C628" s="8">
        <f t="shared" si="63"/>
        <v>-8.6035120375089258E-2</v>
      </c>
      <c r="D628" s="5">
        <f t="shared" si="64"/>
        <v>7.4020419379560989E-3</v>
      </c>
      <c r="E628" s="5">
        <f t="shared" si="66"/>
        <v>7.7092094799874663E-3</v>
      </c>
      <c r="F628" s="5">
        <f>B$6+B$7*E617+B$8*(H627*100)^2</f>
        <v>0.39934216876568313</v>
      </c>
      <c r="G628" s="8">
        <v>8.6009305367648597E-3</v>
      </c>
      <c r="H628" s="8">
        <f t="shared" si="67"/>
        <v>6.3193525678322702E-3</v>
      </c>
      <c r="I628" s="7">
        <f t="shared" si="65"/>
        <v>2.2815779689325895E-3</v>
      </c>
      <c r="J628" s="10">
        <f t="shared" si="68"/>
        <v>0.26527106098345243</v>
      </c>
      <c r="K628" s="10">
        <f t="shared" si="69"/>
        <v>5.2792520274449029E-2</v>
      </c>
      <c r="AC628" s="12"/>
      <c r="AD628" s="13"/>
    </row>
    <row r="629" spans="1:30" x14ac:dyDescent="0.3">
      <c r="A629" s="17">
        <v>43496</v>
      </c>
      <c r="B629" s="18">
        <v>1.8524133652517358E-2</v>
      </c>
      <c r="C629" s="8">
        <f t="shared" si="63"/>
        <v>-6.7475866347482635E-2</v>
      </c>
      <c r="D629" s="5">
        <f t="shared" si="64"/>
        <v>4.5529925393433396E-3</v>
      </c>
      <c r="E629" s="5">
        <f t="shared" si="66"/>
        <v>7.4020419379560989E-3</v>
      </c>
      <c r="F629" s="5">
        <f>B$6+B$7*E617+B$8*(H628*100)^2</f>
        <v>0.39219253160114687</v>
      </c>
      <c r="G629" s="8">
        <v>9.3733555926080511E-3</v>
      </c>
      <c r="H629" s="8">
        <f t="shared" si="67"/>
        <v>6.2625276973530975E-3</v>
      </c>
      <c r="I629" s="7">
        <f t="shared" si="65"/>
        <v>3.1108278952549535E-3</v>
      </c>
      <c r="J629" s="10">
        <f t="shared" si="68"/>
        <v>0.33187985503379308</v>
      </c>
      <c r="K629" s="10">
        <f t="shared" si="69"/>
        <v>9.3449524452930977E-2</v>
      </c>
      <c r="AC629" s="12"/>
      <c r="AD629" s="13"/>
    </row>
    <row r="630" spans="1:30" x14ac:dyDescent="0.3">
      <c r="A630" s="17">
        <v>43497</v>
      </c>
      <c r="B630" s="18">
        <v>5.8504120620945519E-3</v>
      </c>
      <c r="C630" s="8">
        <f t="shared" si="63"/>
        <v>-8.0149587937905442E-2</v>
      </c>
      <c r="D630" s="5">
        <f t="shared" si="64"/>
        <v>6.4239564466160373E-3</v>
      </c>
      <c r="E630" s="5">
        <f t="shared" si="66"/>
        <v>4.5529925393433396E-3</v>
      </c>
      <c r="F630" s="5">
        <f>B$6+B$7*E617+B$8*(H629*100)^2</f>
        <v>0.38595876295738774</v>
      </c>
      <c r="G630" s="8">
        <v>1.0561035502746513E-2</v>
      </c>
      <c r="H630" s="8">
        <f t="shared" si="67"/>
        <v>6.2125579510970176E-3</v>
      </c>
      <c r="I630" s="7">
        <f t="shared" si="65"/>
        <v>4.3484775516494951E-3</v>
      </c>
      <c r="J630" s="10">
        <f t="shared" si="68"/>
        <v>0.41174727142226025</v>
      </c>
      <c r="K630" s="10">
        <f t="shared" si="69"/>
        <v>0.1693510029844183</v>
      </c>
      <c r="AC630" s="12"/>
      <c r="AD630" s="13"/>
    </row>
    <row r="631" spans="1:30" x14ac:dyDescent="0.3">
      <c r="A631" s="17">
        <v>43500</v>
      </c>
      <c r="B631" s="18">
        <v>3.1021306490049438E-3</v>
      </c>
      <c r="C631" s="8">
        <f t="shared" si="63"/>
        <v>-8.2897869350995051E-2</v>
      </c>
      <c r="D631" s="5">
        <f t="shared" si="64"/>
        <v>6.8720567429346449E-3</v>
      </c>
      <c r="E631" s="5">
        <f t="shared" si="66"/>
        <v>6.4239564466160373E-3</v>
      </c>
      <c r="F631" s="5">
        <f>B$6+B$7*E617+B$8*(H630*100)^2</f>
        <v>0.38052354007689415</v>
      </c>
      <c r="G631" s="8">
        <v>7.7070219381345046E-3</v>
      </c>
      <c r="H631" s="8">
        <f t="shared" si="67"/>
        <v>6.1686590121102832E-3</v>
      </c>
      <c r="I631" s="7">
        <f t="shared" si="65"/>
        <v>1.5383629260242214E-3</v>
      </c>
      <c r="J631" s="10">
        <f t="shared" si="68"/>
        <v>0.19960536487023214</v>
      </c>
      <c r="K631" s="10">
        <f t="shared" si="69"/>
        <v>2.6733307601925382E-2</v>
      </c>
      <c r="AC631" s="12"/>
      <c r="AD631" s="13"/>
    </row>
    <row r="632" spans="1:30" x14ac:dyDescent="0.3">
      <c r="A632" s="17">
        <v>43501</v>
      </c>
      <c r="B632" s="18">
        <v>9.3088868483005513E-4</v>
      </c>
      <c r="C632" s="8">
        <f t="shared" si="63"/>
        <v>-8.5069111315169935E-2</v>
      </c>
      <c r="D632" s="5">
        <f t="shared" si="64"/>
        <v>7.2367536999527731E-3</v>
      </c>
      <c r="E632" s="5">
        <f t="shared" si="66"/>
        <v>6.8720567429346449E-3</v>
      </c>
      <c r="F632" s="5">
        <f>B$6+B$7*E617+B$8*(H631*100)^2</f>
        <v>0.37578456924739184</v>
      </c>
      <c r="G632" s="8">
        <v>4.1455677550312825E-3</v>
      </c>
      <c r="H632" s="8">
        <f t="shared" si="67"/>
        <v>6.1301269909145584E-3</v>
      </c>
      <c r="I632" s="7">
        <f t="shared" si="65"/>
        <v>1.9845592358832759E-3</v>
      </c>
      <c r="J632" s="10">
        <f t="shared" si="68"/>
        <v>0.47871832114544716</v>
      </c>
      <c r="K632" s="10">
        <f t="shared" si="69"/>
        <v>6.7437030809214482E-2</v>
      </c>
      <c r="AC632" s="12"/>
      <c r="AD632" s="13"/>
    </row>
    <row r="633" spans="1:30" x14ac:dyDescent="0.3">
      <c r="A633" s="17">
        <v>43502</v>
      </c>
      <c r="B633" s="18">
        <v>9.7408554950031718E-3</v>
      </c>
      <c r="C633" s="8">
        <f t="shared" si="63"/>
        <v>-7.6259144504996823E-2</v>
      </c>
      <c r="D633" s="5">
        <f t="shared" si="64"/>
        <v>5.8154571206339867E-3</v>
      </c>
      <c r="E633" s="5">
        <f t="shared" si="66"/>
        <v>7.2367536999527731E-3</v>
      </c>
      <c r="F633" s="5">
        <f>B$6+B$7*E617+B$8*(H632*100)^2</f>
        <v>0.37165266058114871</v>
      </c>
      <c r="G633" s="8">
        <v>5.1099361625413916E-3</v>
      </c>
      <c r="H633" s="8">
        <f t="shared" si="67"/>
        <v>6.0963321807554803E-3</v>
      </c>
      <c r="I633" s="7">
        <f t="shared" si="65"/>
        <v>9.8639601821408872E-4</v>
      </c>
      <c r="J633" s="10">
        <f t="shared" si="68"/>
        <v>0.19303490040539203</v>
      </c>
      <c r="K633" s="10">
        <f t="shared" si="69"/>
        <v>1.4698843391831362E-2</v>
      </c>
      <c r="AC633" s="12"/>
      <c r="AD633" s="13"/>
    </row>
    <row r="634" spans="1:30" x14ac:dyDescent="0.3">
      <c r="A634" s="17">
        <v>43503</v>
      </c>
      <c r="B634" s="18">
        <v>-1.1199002159483672E-4</v>
      </c>
      <c r="C634" s="8">
        <f t="shared" si="63"/>
        <v>-8.6111990021594836E-2</v>
      </c>
      <c r="D634" s="5">
        <f t="shared" si="64"/>
        <v>7.4152748254792487E-3</v>
      </c>
      <c r="E634" s="5">
        <f t="shared" si="66"/>
        <v>5.8154571206339867E-3</v>
      </c>
      <c r="F634" s="5">
        <f>B$6+B$7*E617+B$8*(H633*100)^2</f>
        <v>0.36805004941505137</v>
      </c>
      <c r="G634" s="8">
        <v>5.1218508061921172E-3</v>
      </c>
      <c r="H634" s="8">
        <f t="shared" si="67"/>
        <v>6.066712861303487E-3</v>
      </c>
      <c r="I634" s="7">
        <f t="shared" si="65"/>
        <v>9.4486205511136977E-4</v>
      </c>
      <c r="J634" s="10">
        <f t="shared" si="68"/>
        <v>0.18447668447684351</v>
      </c>
      <c r="K634" s="10">
        <f t="shared" si="69"/>
        <v>1.355575389253505E-2</v>
      </c>
      <c r="AC634" s="12"/>
      <c r="AD634" s="13"/>
    </row>
    <row r="635" spans="1:30" x14ac:dyDescent="0.3">
      <c r="A635" s="17">
        <v>43504</v>
      </c>
      <c r="B635" s="18">
        <v>-1.1551363697920392E-2</v>
      </c>
      <c r="C635" s="8">
        <f t="shared" si="63"/>
        <v>-9.755136369792039E-2</v>
      </c>
      <c r="D635" s="5">
        <f t="shared" si="64"/>
        <v>9.5162685593239409E-3</v>
      </c>
      <c r="E635" s="5">
        <f t="shared" si="66"/>
        <v>7.4152748254792487E-3</v>
      </c>
      <c r="F635" s="5">
        <f>B$6+B$7*E617+B$8*(H634*100)^2</f>
        <v>0.36490893273933112</v>
      </c>
      <c r="G635" s="8">
        <v>6.1308949922537015E-3</v>
      </c>
      <c r="H635" s="8">
        <f t="shared" si="67"/>
        <v>6.0407692617689933E-3</v>
      </c>
      <c r="I635" s="7">
        <f t="shared" si="65"/>
        <v>9.012573048470824E-5</v>
      </c>
      <c r="J635" s="10">
        <f t="shared" si="68"/>
        <v>1.4700256748579256E-2</v>
      </c>
      <c r="K635" s="10">
        <f t="shared" si="69"/>
        <v>1.1020214853174615E-4</v>
      </c>
      <c r="AC635" s="12"/>
      <c r="AD635" s="13"/>
    </row>
    <row r="636" spans="1:30" x14ac:dyDescent="0.3">
      <c r="A636" s="17">
        <v>43507</v>
      </c>
      <c r="B636" s="18">
        <v>-4.1526267503291621E-3</v>
      </c>
      <c r="C636" s="8">
        <f t="shared" si="63"/>
        <v>-9.015262675032916E-2</v>
      </c>
      <c r="D636" s="5">
        <f t="shared" si="64"/>
        <v>8.1274961099841656E-3</v>
      </c>
      <c r="E636" s="5">
        <f t="shared" si="66"/>
        <v>9.5162685593239409E-3</v>
      </c>
      <c r="F636" s="5">
        <f>B$6+B$7*E617+B$8*(H635*100)^2</f>
        <v>0.36217019310977061</v>
      </c>
      <c r="G636" s="8">
        <v>4.7797156829081757E-3</v>
      </c>
      <c r="H636" s="8">
        <f t="shared" si="67"/>
        <v>6.0180577689963278E-3</v>
      </c>
      <c r="I636" s="7">
        <f t="shared" si="65"/>
        <v>1.2383420860881521E-3</v>
      </c>
      <c r="J636" s="10">
        <f t="shared" si="68"/>
        <v>0.25908279241720378</v>
      </c>
      <c r="K636" s="10">
        <f t="shared" si="69"/>
        <v>2.4612460035030592E-2</v>
      </c>
      <c r="AC636" s="12"/>
      <c r="AD636" s="13"/>
    </row>
    <row r="637" spans="1:30" x14ac:dyDescent="0.3">
      <c r="A637" s="17">
        <v>43508</v>
      </c>
      <c r="B637" s="18">
        <v>-6.655149047578102E-3</v>
      </c>
      <c r="C637" s="8">
        <f t="shared" si="63"/>
        <v>-9.26551490475781E-2</v>
      </c>
      <c r="D637" s="5">
        <f t="shared" si="64"/>
        <v>8.5849766450289133E-3</v>
      </c>
      <c r="E637" s="5">
        <f t="shared" si="66"/>
        <v>8.1274961099841656E-3</v>
      </c>
      <c r="F637" s="5">
        <f>B$6+B$7*E617+B$8*(H636*100)^2</f>
        <v>0.35978228602675677</v>
      </c>
      <c r="G637" s="8">
        <v>5.1652614708485806E-3</v>
      </c>
      <c r="H637" s="8">
        <f t="shared" si="67"/>
        <v>5.9981854425047313E-3</v>
      </c>
      <c r="I637" s="7">
        <f t="shared" si="65"/>
        <v>8.3292397165615067E-4</v>
      </c>
      <c r="J637" s="10">
        <f t="shared" si="68"/>
        <v>0.16125494834229812</v>
      </c>
      <c r="K637" s="10">
        <f t="shared" si="69"/>
        <v>1.0638614701923732E-2</v>
      </c>
      <c r="AC637" s="12"/>
      <c r="AD637" s="13"/>
    </row>
    <row r="638" spans="1:30" x14ac:dyDescent="0.3">
      <c r="A638" s="17">
        <v>43510</v>
      </c>
      <c r="B638" s="18">
        <v>-7.7024665285212795E-3</v>
      </c>
      <c r="C638" s="8">
        <f t="shared" si="63"/>
        <v>-9.3702466528521267E-2</v>
      </c>
      <c r="D638" s="5">
        <f t="shared" si="64"/>
        <v>8.7801522335286489E-3</v>
      </c>
      <c r="E638" s="5">
        <f t="shared" si="66"/>
        <v>8.5849766450289133E-3</v>
      </c>
      <c r="F638" s="5">
        <f>B$6+B$7*E617+B$8*(H637*100)^2</f>
        <v>0.357700269841077</v>
      </c>
      <c r="G638" s="8">
        <v>5.5050159587538621E-3</v>
      </c>
      <c r="H638" s="8">
        <f t="shared" si="67"/>
        <v>5.9808048776153607E-3</v>
      </c>
      <c r="I638" s="7">
        <f t="shared" si="65"/>
        <v>4.757889188614986E-4</v>
      </c>
      <c r="J638" s="10">
        <f t="shared" si="68"/>
        <v>8.6428254236923255E-2</v>
      </c>
      <c r="K638" s="10">
        <f t="shared" si="69"/>
        <v>3.3428277230838077E-3</v>
      </c>
      <c r="AC638" s="12"/>
      <c r="AD638" s="13"/>
    </row>
    <row r="639" spans="1:30" x14ac:dyDescent="0.3">
      <c r="A639" s="17">
        <v>43511</v>
      </c>
      <c r="B639" s="18">
        <v>-1.8768052834908422E-3</v>
      </c>
      <c r="C639" s="8">
        <f t="shared" si="63"/>
        <v>-8.787680528349083E-2</v>
      </c>
      <c r="D639" s="5">
        <f t="shared" si="64"/>
        <v>7.7223329068325623E-3</v>
      </c>
      <c r="E639" s="5">
        <f t="shared" si="66"/>
        <v>8.7801522335286489E-3</v>
      </c>
      <c r="F639" s="5">
        <f>B$6+B$7*E639+B$8*(G638*100)^2</f>
        <v>0.30830564185471016</v>
      </c>
      <c r="G639" s="8">
        <v>1.0623704905352501E-2</v>
      </c>
      <c r="H639" s="8">
        <f t="shared" si="67"/>
        <v>5.5525277293743446E-3</v>
      </c>
      <c r="I639" s="7">
        <f t="shared" si="65"/>
        <v>5.0711771759781562E-3</v>
      </c>
      <c r="J639" s="10">
        <f t="shared" si="68"/>
        <v>0.4773454478600177</v>
      </c>
      <c r="K639" s="10">
        <f t="shared" si="69"/>
        <v>0.26447510808236641</v>
      </c>
      <c r="AC639" s="12"/>
      <c r="AD639" s="13"/>
    </row>
    <row r="640" spans="1:30" x14ac:dyDescent="0.3">
      <c r="A640" s="17">
        <v>43514</v>
      </c>
      <c r="B640" s="18">
        <v>-8.7090488764269541E-3</v>
      </c>
      <c r="C640" s="8">
        <f t="shared" si="63"/>
        <v>-9.4709048876426949E-2</v>
      </c>
      <c r="D640" s="5">
        <f t="shared" si="64"/>
        <v>8.9698039390774288E-3</v>
      </c>
      <c r="E640" s="5">
        <f t="shared" si="66"/>
        <v>7.7223329068325623E-3</v>
      </c>
      <c r="F640" s="5">
        <f>B$6+B$7*E639+B$8*(H639*100)^2</f>
        <v>0.31288628603104351</v>
      </c>
      <c r="G640" s="8">
        <v>6.4974963786362198E-3</v>
      </c>
      <c r="H640" s="8">
        <f t="shared" si="67"/>
        <v>5.5936239239963523E-3</v>
      </c>
      <c r="I640" s="7">
        <f t="shared" si="65"/>
        <v>9.0387245463986743E-4</v>
      </c>
      <c r="J640" s="10">
        <f t="shared" si="68"/>
        <v>0.13911088240261307</v>
      </c>
      <c r="K640" s="10">
        <f t="shared" si="69"/>
        <v>1.1800213044245833E-2</v>
      </c>
      <c r="AC640" s="12"/>
      <c r="AD640" s="13"/>
    </row>
    <row r="641" spans="1:30" x14ac:dyDescent="0.3">
      <c r="A641" s="17">
        <v>43515</v>
      </c>
      <c r="B641" s="18">
        <v>-4.1165864326494321E-3</v>
      </c>
      <c r="C641" s="8">
        <f t="shared" si="63"/>
        <v>-9.0116586432649429E-2</v>
      </c>
      <c r="D641" s="5">
        <f t="shared" si="64"/>
        <v>8.1209991502731744E-3</v>
      </c>
      <c r="E641" s="5">
        <f t="shared" si="66"/>
        <v>8.9698039390774288E-3</v>
      </c>
      <c r="F641" s="5">
        <f>B$6+B$7*E639+B$8*(H640*100)^2</f>
        <v>0.31688014968838857</v>
      </c>
      <c r="G641" s="8">
        <v>9.1479756269791084E-3</v>
      </c>
      <c r="H641" s="8">
        <f t="shared" si="67"/>
        <v>5.6292108655511264E-3</v>
      </c>
      <c r="I641" s="7">
        <f t="shared" si="65"/>
        <v>3.518764761427982E-3</v>
      </c>
      <c r="J641" s="10">
        <f t="shared" si="68"/>
        <v>0.38464955580450827</v>
      </c>
      <c r="K641" s="10">
        <f t="shared" si="69"/>
        <v>0.13952689280127561</v>
      </c>
      <c r="AC641" s="12"/>
      <c r="AD641" s="13"/>
    </row>
    <row r="642" spans="1:30" x14ac:dyDescent="0.3">
      <c r="A642" s="17">
        <v>43516</v>
      </c>
      <c r="B642" s="18">
        <v>1.1353201738939835E-2</v>
      </c>
      <c r="C642" s="8">
        <f t="shared" si="63"/>
        <v>-7.464679826106016E-2</v>
      </c>
      <c r="D642" s="5">
        <f t="shared" si="64"/>
        <v>5.5721444906274139E-3</v>
      </c>
      <c r="E642" s="5">
        <f t="shared" si="66"/>
        <v>8.1209991502731744E-3</v>
      </c>
      <c r="F642" s="5">
        <f>B$6+B$7*E639+B$8*(H641*100)^2</f>
        <v>0.32036239941122774</v>
      </c>
      <c r="G642" s="8">
        <v>8.0549032634922094E-3</v>
      </c>
      <c r="H642" s="8">
        <f t="shared" si="67"/>
        <v>5.6600565316189885E-3</v>
      </c>
      <c r="I642" s="7">
        <f t="shared" si="65"/>
        <v>2.3948467318732208E-3</v>
      </c>
      <c r="J642" s="10">
        <f t="shared" si="68"/>
        <v>0.29731539331174206</v>
      </c>
      <c r="K642" s="10">
        <f t="shared" si="69"/>
        <v>7.0266444151972918E-2</v>
      </c>
      <c r="AC642" s="12"/>
      <c r="AD642" s="13"/>
    </row>
    <row r="643" spans="1:30" x14ac:dyDescent="0.3">
      <c r="A643" s="17">
        <v>43517</v>
      </c>
      <c r="B643" s="18">
        <v>3.9659701863310271E-3</v>
      </c>
      <c r="C643" s="8">
        <f t="shared" si="63"/>
        <v>-8.203402981366896E-2</v>
      </c>
      <c r="D643" s="5">
        <f t="shared" si="64"/>
        <v>6.7295820474699277E-3</v>
      </c>
      <c r="E643" s="5">
        <f t="shared" si="66"/>
        <v>5.5721444906274139E-3</v>
      </c>
      <c r="F643" s="5">
        <f>B$6+B$7*E639+B$8*(H642*100)^2</f>
        <v>0.32339857294457119</v>
      </c>
      <c r="G643" s="8">
        <v>5.4998901461068778E-3</v>
      </c>
      <c r="H643" s="8">
        <f t="shared" si="67"/>
        <v>5.6868143362041566E-3</v>
      </c>
      <c r="I643" s="7">
        <f t="shared" si="65"/>
        <v>1.8692419009727883E-4</v>
      </c>
      <c r="J643" s="10">
        <f t="shared" si="68"/>
        <v>3.3986895216369724E-2</v>
      </c>
      <c r="K643" s="10">
        <f t="shared" si="69"/>
        <v>5.5234781344903894E-4</v>
      </c>
      <c r="AC643" s="12"/>
      <c r="AD643" s="13"/>
    </row>
    <row r="644" spans="1:30" x14ac:dyDescent="0.3">
      <c r="A644" s="17">
        <v>43518</v>
      </c>
      <c r="B644" s="18">
        <v>-7.488130944460755E-4</v>
      </c>
      <c r="C644" s="8">
        <f t="shared" si="63"/>
        <v>-8.674881309444607E-2</v>
      </c>
      <c r="D644" s="5">
        <f t="shared" si="64"/>
        <v>7.5253565732951383E-3</v>
      </c>
      <c r="E644" s="5">
        <f t="shared" si="66"/>
        <v>6.7295820474699277E-3</v>
      </c>
      <c r="F644" s="5">
        <f>B$6+B$7*E639+B$8*(H643*100)^2</f>
        <v>0.32604581264829335</v>
      </c>
      <c r="G644" s="8">
        <v>2.7186945725880861E-3</v>
      </c>
      <c r="H644" s="8">
        <f t="shared" si="67"/>
        <v>5.7100421421237635E-3</v>
      </c>
      <c r="I644" s="7">
        <f t="shared" si="65"/>
        <v>2.9913475695356774E-3</v>
      </c>
      <c r="J644" s="10">
        <f t="shared" si="68"/>
        <v>1.1002882043818687</v>
      </c>
      <c r="K644" s="10">
        <f t="shared" si="69"/>
        <v>0.2181997081853333</v>
      </c>
      <c r="AC644" s="12"/>
      <c r="AD644" s="13"/>
    </row>
    <row r="645" spans="1:30" x14ac:dyDescent="0.3">
      <c r="A645" s="17">
        <v>43521</v>
      </c>
      <c r="B645" s="18">
        <v>9.4860697318756605E-3</v>
      </c>
      <c r="C645" s="8">
        <f t="shared" si="63"/>
        <v>-7.6513930268124336E-2</v>
      </c>
      <c r="D645" s="5">
        <f t="shared" si="64"/>
        <v>5.8543815250753934E-3</v>
      </c>
      <c r="E645" s="5">
        <f t="shared" si="66"/>
        <v>7.5253565732951383E-3</v>
      </c>
      <c r="F645" s="5">
        <f>B$6+B$7*E639+B$8*(H644*100)^2</f>
        <v>0.3283539409459687</v>
      </c>
      <c r="G645" s="8">
        <v>6.128099100814079E-3</v>
      </c>
      <c r="H645" s="8">
        <f t="shared" si="67"/>
        <v>5.7302176306486706E-3</v>
      </c>
      <c r="I645" s="7">
        <f t="shared" si="65"/>
        <v>3.9788147016540844E-4</v>
      </c>
      <c r="J645" s="10">
        <f t="shared" si="68"/>
        <v>6.4927388349929338E-2</v>
      </c>
      <c r="K645" s="10">
        <f t="shared" si="69"/>
        <v>2.3045715284366608E-3</v>
      </c>
      <c r="AC645" s="12"/>
      <c r="AD645" s="13"/>
    </row>
    <row r="646" spans="1:30" x14ac:dyDescent="0.3">
      <c r="A646" s="17">
        <v>43522</v>
      </c>
      <c r="B646" s="18">
        <v>-6.6402136419921277E-3</v>
      </c>
      <c r="C646" s="8">
        <f t="shared" si="63"/>
        <v>-9.2640213641992125E-2</v>
      </c>
      <c r="D646" s="5">
        <f t="shared" si="64"/>
        <v>8.5822091836339435E-3</v>
      </c>
      <c r="E646" s="5">
        <f t="shared" si="66"/>
        <v>5.8543815250753934E-3</v>
      </c>
      <c r="F646" s="5">
        <f>B$6+B$7*E639+B$8*(H645*100)^2</f>
        <v>0.33036639800871176</v>
      </c>
      <c r="G646" s="8">
        <v>1.0687003815471947E-2</v>
      </c>
      <c r="H646" s="8">
        <f t="shared" si="67"/>
        <v>5.7477508471463143E-3</v>
      </c>
      <c r="I646" s="7">
        <f t="shared" si="65"/>
        <v>4.9392529683256331E-3</v>
      </c>
      <c r="J646" s="10">
        <f t="shared" si="68"/>
        <v>0.46217378168939216</v>
      </c>
      <c r="K646" s="10">
        <f t="shared" si="69"/>
        <v>0.23911686649948916</v>
      </c>
      <c r="AC646" s="12"/>
      <c r="AD646" s="13"/>
    </row>
    <row r="647" spans="1:30" x14ac:dyDescent="0.3">
      <c r="A647" s="17">
        <v>43523</v>
      </c>
      <c r="B647" s="18">
        <v>-1.8998911212683874E-3</v>
      </c>
      <c r="C647" s="8">
        <f t="shared" si="63"/>
        <v>-8.7899891121268378E-2</v>
      </c>
      <c r="D647" s="5">
        <f t="shared" si="64"/>
        <v>7.7263908591308356E-3</v>
      </c>
      <c r="E647" s="5">
        <f t="shared" si="66"/>
        <v>8.5822091836339435E-3</v>
      </c>
      <c r="F647" s="5">
        <f>B$6+B$7*E639+B$8*(H646*100)^2</f>
        <v>0.33212105932171748</v>
      </c>
      <c r="G647" s="8">
        <v>1.196734241097982E-2</v>
      </c>
      <c r="H647" s="8">
        <f t="shared" si="67"/>
        <v>5.7629945282094228E-3</v>
      </c>
      <c r="I647" s="7">
        <f t="shared" si="65"/>
        <v>6.2043478827703974E-3</v>
      </c>
      <c r="J647" s="10">
        <f t="shared" si="68"/>
        <v>0.51843990668120443</v>
      </c>
      <c r="K647" s="10">
        <f t="shared" si="69"/>
        <v>0.34585978038260734</v>
      </c>
      <c r="AC647" s="12"/>
      <c r="AD647" s="13"/>
    </row>
    <row r="648" spans="1:30" x14ac:dyDescent="0.3">
      <c r="A648" s="17">
        <v>43524</v>
      </c>
      <c r="B648" s="18">
        <v>-1.0585694627641554E-3</v>
      </c>
      <c r="C648" s="8">
        <f t="shared" si="63"/>
        <v>-8.7058569462764149E-2</v>
      </c>
      <c r="D648" s="5">
        <f t="shared" si="64"/>
        <v>7.5791945169029302E-3</v>
      </c>
      <c r="E648" s="5">
        <f t="shared" si="66"/>
        <v>7.7263908591308356E-3</v>
      </c>
      <c r="F648" s="5">
        <f>B$6+B$7*E639+B$8*(H647*100)^2</f>
        <v>0.33365094852052718</v>
      </c>
      <c r="G648" s="8">
        <v>5.2584954802048093E-3</v>
      </c>
      <c r="H648" s="8">
        <f t="shared" si="67"/>
        <v>5.776252665184646E-3</v>
      </c>
      <c r="I648" s="7">
        <f t="shared" si="65"/>
        <v>5.1775718497983677E-4</v>
      </c>
      <c r="J648" s="10">
        <f t="shared" si="68"/>
        <v>9.846108776339027E-2</v>
      </c>
      <c r="K648" s="10">
        <f t="shared" si="69"/>
        <v>4.2747083306935441E-3</v>
      </c>
      <c r="AC648" s="12"/>
      <c r="AD648" s="13"/>
    </row>
    <row r="649" spans="1:30" x14ac:dyDescent="0.3">
      <c r="A649" s="17">
        <v>43525</v>
      </c>
      <c r="B649" s="18">
        <v>5.4598710661005363E-3</v>
      </c>
      <c r="C649" s="8">
        <f t="shared" si="63"/>
        <v>-8.054012893389946E-2</v>
      </c>
      <c r="D649" s="5">
        <f t="shared" si="64"/>
        <v>6.486712368689149E-3</v>
      </c>
      <c r="E649" s="5">
        <f t="shared" si="66"/>
        <v>7.5791945169029302E-3</v>
      </c>
      <c r="F649" s="5">
        <f>B$6+B$7*E639+B$8*(H648*100)^2</f>
        <v>0.33498485891296942</v>
      </c>
      <c r="G649" s="8">
        <v>5.3767020269283082E-3</v>
      </c>
      <c r="H649" s="8">
        <f t="shared" si="67"/>
        <v>5.7877876508469917E-3</v>
      </c>
      <c r="I649" s="7">
        <f t="shared" si="65"/>
        <v>4.1108562391868348E-4</v>
      </c>
      <c r="J649" s="10">
        <f t="shared" si="68"/>
        <v>7.6456835781456775E-2</v>
      </c>
      <c r="K649" s="10">
        <f t="shared" si="69"/>
        <v>2.6485569456189406E-3</v>
      </c>
      <c r="AC649" s="12"/>
      <c r="AD649" s="13"/>
    </row>
    <row r="650" spans="1:30" x14ac:dyDescent="0.3">
      <c r="A650" s="17">
        <v>43529</v>
      </c>
      <c r="B650" s="18">
        <v>1.0446917421145853E-2</v>
      </c>
      <c r="C650" s="8">
        <f t="shared" si="63"/>
        <v>-7.5553082578854139E-2</v>
      </c>
      <c r="D650" s="5">
        <f t="shared" si="64"/>
        <v>5.7082682871671528E-3</v>
      </c>
      <c r="E650" s="5">
        <f t="shared" si="66"/>
        <v>6.486712368689149E-3</v>
      </c>
      <c r="F650" s="5">
        <f>B$6+B$7*E639+B$8*(H649*100)^2</f>
        <v>0.33614789538413969</v>
      </c>
      <c r="G650" s="8">
        <v>9.4881848141413778E-3</v>
      </c>
      <c r="H650" s="8">
        <f t="shared" si="67"/>
        <v>5.7978262770122715E-3</v>
      </c>
      <c r="I650" s="7">
        <f t="shared" si="65"/>
        <v>3.6903585371291063E-3</v>
      </c>
      <c r="J650" s="10">
        <f t="shared" si="68"/>
        <v>0.38894252266554957</v>
      </c>
      <c r="K650" s="10">
        <f t="shared" si="69"/>
        <v>0.14394301006808208</v>
      </c>
      <c r="AC650" s="12"/>
      <c r="AD650" s="13"/>
    </row>
    <row r="651" spans="1:30" x14ac:dyDescent="0.3">
      <c r="A651" s="17">
        <v>43530</v>
      </c>
      <c r="B651" s="18">
        <v>5.2973878822976366E-3</v>
      </c>
      <c r="C651" s="8">
        <f t="shared" si="63"/>
        <v>-8.0702612117702355E-2</v>
      </c>
      <c r="D651" s="5">
        <f t="shared" si="64"/>
        <v>6.5129116026203188E-3</v>
      </c>
      <c r="E651" s="5">
        <f t="shared" si="66"/>
        <v>5.7082682871671528E-3</v>
      </c>
      <c r="F651" s="5">
        <f>B$6+B$7*E639+B$8*(H650*100)^2</f>
        <v>0.33716194688335316</v>
      </c>
      <c r="G651" s="8">
        <v>4.6077153509210874E-3</v>
      </c>
      <c r="H651" s="8">
        <f t="shared" si="67"/>
        <v>5.8065647923996608E-3</v>
      </c>
      <c r="I651" s="7">
        <f t="shared" si="65"/>
        <v>1.1988494414785734E-3</v>
      </c>
      <c r="J651" s="10">
        <f t="shared" si="68"/>
        <v>0.26018305172408751</v>
      </c>
      <c r="K651" s="10">
        <f t="shared" si="69"/>
        <v>2.4792499047068706E-2</v>
      </c>
      <c r="AC651" s="12"/>
      <c r="AD651" s="13"/>
    </row>
    <row r="652" spans="1:30" x14ac:dyDescent="0.3">
      <c r="A652" s="17">
        <v>43531</v>
      </c>
      <c r="B652" s="18">
        <v>2.4350736585266298E-3</v>
      </c>
      <c r="C652" s="8">
        <f t="shared" ref="C652:C715" si="70">B652-B$5</f>
        <v>-8.3564926341473361E-2</v>
      </c>
      <c r="D652" s="5">
        <f t="shared" ref="D652:D715" si="71">C652^2</f>
        <v>6.9830969144558681E-3</v>
      </c>
      <c r="E652" s="5">
        <f t="shared" si="66"/>
        <v>6.5129116026203188E-3</v>
      </c>
      <c r="F652" s="5">
        <f>B$6+B$7*E639+B$8*(H651*100)^2</f>
        <v>0.33804609838551736</v>
      </c>
      <c r="G652" s="8">
        <v>5.2442995425384057E-3</v>
      </c>
      <c r="H652" s="8">
        <f t="shared" si="67"/>
        <v>5.8141731861505244E-3</v>
      </c>
      <c r="I652" s="7">
        <f t="shared" si="65"/>
        <v>5.6987364361211872E-4</v>
      </c>
      <c r="J652" s="10">
        <f t="shared" si="68"/>
        <v>0.10866534967914551</v>
      </c>
      <c r="K652" s="10">
        <f t="shared" si="69"/>
        <v>5.142341274539719E-3</v>
      </c>
      <c r="AC652" s="12"/>
      <c r="AD652" s="13"/>
    </row>
    <row r="653" spans="1:30" x14ac:dyDescent="0.3">
      <c r="A653" s="17">
        <v>43532</v>
      </c>
      <c r="B653" s="18">
        <v>-1.4712401442199944E-3</v>
      </c>
      <c r="C653" s="8">
        <f t="shared" si="70"/>
        <v>-8.7471240144219989E-2</v>
      </c>
      <c r="D653" s="5">
        <f t="shared" si="71"/>
        <v>7.6512178523678023E-3</v>
      </c>
      <c r="E653" s="5">
        <f t="shared" si="66"/>
        <v>6.9830969144558681E-3</v>
      </c>
      <c r="F653" s="5">
        <f>B$6+B$7*E639+B$8*(H652*100)^2</f>
        <v>0.33881699008025429</v>
      </c>
      <c r="G653" s="8">
        <v>3.0561037787543645E-3</v>
      </c>
      <c r="H653" s="8">
        <f t="shared" si="67"/>
        <v>5.8207988290290046E-3</v>
      </c>
      <c r="I653" s="7">
        <f t="shared" ref="I653:I716" si="72">SQRT((G653-H653)^2)</f>
        <v>2.7646950502746401E-3</v>
      </c>
      <c r="J653" s="10">
        <f t="shared" si="68"/>
        <v>0.90464697877553768</v>
      </c>
      <c r="K653" s="10">
        <f t="shared" si="69"/>
        <v>0.1693283568137165</v>
      </c>
      <c r="AC653" s="12"/>
      <c r="AD653" s="13"/>
    </row>
    <row r="654" spans="1:30" x14ac:dyDescent="0.3">
      <c r="A654" s="17">
        <v>43535</v>
      </c>
      <c r="B654" s="18">
        <v>1.0381079800077618E-2</v>
      </c>
      <c r="C654" s="8">
        <f t="shared" si="70"/>
        <v>-7.5618920199922376E-2</v>
      </c>
      <c r="D654" s="5">
        <f t="shared" si="71"/>
        <v>5.7182210922022284E-3</v>
      </c>
      <c r="E654" s="5">
        <f t="shared" ref="E654:E717" si="73">D653</f>
        <v>7.6512178523678023E-3</v>
      </c>
      <c r="F654" s="5">
        <f>B$6+B$7*E639+B$8*(H653*100)^2</f>
        <v>0.33948913054889546</v>
      </c>
      <c r="G654" s="8">
        <v>5.3911694411715328E-3</v>
      </c>
      <c r="H654" s="8">
        <f t="shared" ref="H654:H717" si="74">SQRT(F654)/100</f>
        <v>5.826569578653424E-3</v>
      </c>
      <c r="I654" s="7">
        <f t="shared" si="72"/>
        <v>4.3540013748189117E-4</v>
      </c>
      <c r="J654" s="10">
        <f t="shared" ref="J654:J717" si="75">ABS(G654-H654)/G654</f>
        <v>8.0761723821330345E-2</v>
      </c>
      <c r="K654" s="10">
        <f t="shared" ref="K654:K717" si="76">G654/H654-LN(G654/H654)-1</f>
        <v>2.9394231624393363E-3</v>
      </c>
      <c r="AC654" s="12"/>
      <c r="AD654" s="13"/>
    </row>
    <row r="655" spans="1:30" x14ac:dyDescent="0.3">
      <c r="A655" s="17">
        <v>43536</v>
      </c>
      <c r="B655" s="18">
        <v>1.291236956551732E-2</v>
      </c>
      <c r="C655" s="8">
        <f t="shared" si="70"/>
        <v>-7.3087630434482673E-2</v>
      </c>
      <c r="D655" s="5">
        <f t="shared" si="71"/>
        <v>5.341801722527518E-3</v>
      </c>
      <c r="E655" s="5">
        <f t="shared" si="73"/>
        <v>5.7182210922022284E-3</v>
      </c>
      <c r="F655" s="5">
        <f>B$6+B$7*E639+B$8*(H654*100)^2</f>
        <v>0.34007516982350366</v>
      </c>
      <c r="G655" s="8">
        <v>7.0825937236845566E-3</v>
      </c>
      <c r="H655" s="8">
        <f t="shared" si="74"/>
        <v>5.831596435141099E-3</v>
      </c>
      <c r="I655" s="7">
        <f t="shared" si="72"/>
        <v>1.2509972885434576E-3</v>
      </c>
      <c r="J655" s="10">
        <f t="shared" si="75"/>
        <v>0.17662982479992584</v>
      </c>
      <c r="K655" s="10">
        <f t="shared" si="76"/>
        <v>2.0171160560604307E-2</v>
      </c>
      <c r="AC655" s="12"/>
      <c r="AD655" s="13"/>
    </row>
    <row r="656" spans="1:30" x14ac:dyDescent="0.3">
      <c r="A656" s="17">
        <v>43537</v>
      </c>
      <c r="B656" s="18">
        <v>5.7515885309154472E-3</v>
      </c>
      <c r="C656" s="8">
        <f t="shared" si="70"/>
        <v>-8.0248411469084541E-2</v>
      </c>
      <c r="D656" s="5">
        <f t="shared" si="71"/>
        <v>6.4398075433114996E-3</v>
      </c>
      <c r="E656" s="5">
        <f t="shared" si="73"/>
        <v>5.341801722527518E-3</v>
      </c>
      <c r="F656" s="5">
        <f>B$6+B$7*E639+B$8*(H655*100)^2</f>
        <v>0.34058613746703459</v>
      </c>
      <c r="G656" s="8">
        <v>5.6904295747632625E-3</v>
      </c>
      <c r="H656" s="8">
        <f t="shared" si="74"/>
        <v>5.8359758178648637E-3</v>
      </c>
      <c r="I656" s="7">
        <f t="shared" si="72"/>
        <v>1.4554624310160122E-4</v>
      </c>
      <c r="J656" s="10">
        <f t="shared" si="75"/>
        <v>2.5577373586537416E-2</v>
      </c>
      <c r="K656" s="10">
        <f t="shared" si="76"/>
        <v>3.1625829509529524E-4</v>
      </c>
      <c r="AC656" s="12"/>
      <c r="AD656" s="13"/>
    </row>
    <row r="657" spans="1:30" x14ac:dyDescent="0.3">
      <c r="A657" s="17">
        <v>43538</v>
      </c>
      <c r="B657" s="18">
        <v>7.2013131253074737E-5</v>
      </c>
      <c r="C657" s="8">
        <f t="shared" si="70"/>
        <v>-8.5927986868746919E-2</v>
      </c>
      <c r="D657" s="5">
        <f t="shared" si="71"/>
        <v>7.3836189273155427E-3</v>
      </c>
      <c r="E657" s="5">
        <f t="shared" si="73"/>
        <v>6.4398075433114996E-3</v>
      </c>
      <c r="F657" s="5">
        <f>B$6+B$7*E639+B$8*(H656*100)^2</f>
        <v>0.34103165015542919</v>
      </c>
      <c r="G657" s="8">
        <v>4.2125625793105999E-3</v>
      </c>
      <c r="H657" s="8">
        <f t="shared" si="74"/>
        <v>5.8397915215821642E-3</v>
      </c>
      <c r="I657" s="7">
        <f t="shared" si="72"/>
        <v>1.6272289422715643E-3</v>
      </c>
      <c r="J657" s="10">
        <f t="shared" si="75"/>
        <v>0.38628006388877567</v>
      </c>
      <c r="K657" s="10">
        <f t="shared" si="76"/>
        <v>4.797890662743165E-2</v>
      </c>
      <c r="AC657" s="12"/>
      <c r="AD657" s="13"/>
    </row>
    <row r="658" spans="1:30" x14ac:dyDescent="0.3">
      <c r="A658" s="17">
        <v>43539</v>
      </c>
      <c r="B658" s="18">
        <v>7.1109429482460783E-3</v>
      </c>
      <c r="C658" s="8">
        <f t="shared" si="70"/>
        <v>-7.8889057051753919E-2</v>
      </c>
      <c r="D658" s="5">
        <f t="shared" si="71"/>
        <v>6.2234833225148847E-3</v>
      </c>
      <c r="E658" s="5">
        <f t="shared" si="73"/>
        <v>7.3836189273155427E-3</v>
      </c>
      <c r="F658" s="5">
        <f>B$6+B$7*E639+B$8*(H657*100)^2</f>
        <v>0.34142009266844048</v>
      </c>
      <c r="G658" s="8">
        <v>8.6184788780472033E-3</v>
      </c>
      <c r="H658" s="8">
        <f t="shared" si="74"/>
        <v>5.8431164002477358E-3</v>
      </c>
      <c r="I658" s="7">
        <f t="shared" si="72"/>
        <v>2.7753624777994675E-3</v>
      </c>
      <c r="J658" s="10">
        <f t="shared" si="75"/>
        <v>0.32202463068846277</v>
      </c>
      <c r="K658" s="10">
        <f t="shared" si="76"/>
        <v>8.6335517266508344E-2</v>
      </c>
      <c r="AC658" s="12"/>
      <c r="AD658" s="13"/>
    </row>
    <row r="659" spans="1:30" x14ac:dyDescent="0.3">
      <c r="A659" s="17">
        <v>43542</v>
      </c>
      <c r="B659" s="18">
        <v>1.8589224057807946E-3</v>
      </c>
      <c r="C659" s="8">
        <f t="shared" si="70"/>
        <v>-8.4141077594219196E-2</v>
      </c>
      <c r="D659" s="5">
        <f t="shared" si="71"/>
        <v>7.0797209387164156E-3</v>
      </c>
      <c r="E659" s="5">
        <f t="shared" si="73"/>
        <v>6.2234833225148847E-3</v>
      </c>
      <c r="F659" s="5">
        <f>B$6+B$7*E639+B$8*(H658*100)^2</f>
        <v>0.34175877569553503</v>
      </c>
      <c r="G659" s="8">
        <v>7.8442827317513654E-3</v>
      </c>
      <c r="H659" s="8">
        <f t="shared" si="74"/>
        <v>5.8460138187959752E-3</v>
      </c>
      <c r="I659" s="7">
        <f t="shared" si="72"/>
        <v>1.9982689129553902E-3</v>
      </c>
      <c r="J659" s="10">
        <f t="shared" si="75"/>
        <v>0.25474208175426688</v>
      </c>
      <c r="K659" s="10">
        <f t="shared" si="76"/>
        <v>4.7792421860799239E-2</v>
      </c>
      <c r="AC659" s="12"/>
      <c r="AD659" s="13"/>
    </row>
    <row r="660" spans="1:30" x14ac:dyDescent="0.3">
      <c r="A660" s="17">
        <v>43543</v>
      </c>
      <c r="B660" s="18">
        <v>7.0207865143371269E-3</v>
      </c>
      <c r="C660" s="8">
        <f t="shared" si="70"/>
        <v>-7.8979213485662864E-2</v>
      </c>
      <c r="D660" s="5">
        <f t="shared" si="71"/>
        <v>6.2377161628139107E-3</v>
      </c>
      <c r="E660" s="5">
        <f t="shared" si="73"/>
        <v>7.0797209387164156E-3</v>
      </c>
      <c r="F660" s="5">
        <f>B$6+B$7*E639+B$8*(H659*100)^2</f>
        <v>0.34205407342685867</v>
      </c>
      <c r="G660" s="8">
        <v>6.2763001278163056E-3</v>
      </c>
      <c r="H660" s="8">
        <f t="shared" si="74"/>
        <v>5.8485389066574456E-3</v>
      </c>
      <c r="I660" s="7">
        <f t="shared" si="72"/>
        <v>4.2776122115885992E-4</v>
      </c>
      <c r="J660" s="10">
        <f t="shared" si="75"/>
        <v>6.8154997761027972E-2</v>
      </c>
      <c r="K660" s="10">
        <f t="shared" si="76"/>
        <v>2.5510589030259823E-3</v>
      </c>
      <c r="AC660" s="12"/>
      <c r="AD660" s="13"/>
    </row>
    <row r="661" spans="1:30" x14ac:dyDescent="0.3">
      <c r="A661" s="17">
        <v>43544</v>
      </c>
      <c r="B661" s="18">
        <v>6.066758139127705E-4</v>
      </c>
      <c r="C661" s="8">
        <f t="shared" si="70"/>
        <v>-8.5393324186087222E-2</v>
      </c>
      <c r="D661" s="5">
        <f t="shared" si="71"/>
        <v>7.2920198155501884E-3</v>
      </c>
      <c r="E661" s="5">
        <f t="shared" si="73"/>
        <v>6.2377161628139107E-3</v>
      </c>
      <c r="F661" s="5">
        <f>B$6+B$7*E661+B$8*(G660*100)^2</f>
        <v>0.38725074007818111</v>
      </c>
      <c r="G661" s="8">
        <v>3.4253132295068685E-3</v>
      </c>
      <c r="H661" s="8">
        <f t="shared" si="74"/>
        <v>6.222947373055481E-3</v>
      </c>
      <c r="I661" s="7">
        <f t="shared" si="72"/>
        <v>2.7976341435486125E-3</v>
      </c>
      <c r="J661" s="10">
        <f t="shared" si="75"/>
        <v>0.81675279196331452</v>
      </c>
      <c r="K661" s="10">
        <f t="shared" si="76"/>
        <v>0.1474833477588553</v>
      </c>
      <c r="AC661" s="12"/>
      <c r="AD661" s="13"/>
    </row>
    <row r="662" spans="1:30" x14ac:dyDescent="0.3">
      <c r="A662" s="17">
        <v>43546</v>
      </c>
      <c r="B662" s="18">
        <v>-5.8037179312336396E-3</v>
      </c>
      <c r="C662" s="8">
        <f t="shared" si="70"/>
        <v>-9.1803717931233639E-2</v>
      </c>
      <c r="D662" s="5">
        <f t="shared" si="71"/>
        <v>8.4279226259975082E-3</v>
      </c>
      <c r="E662" s="5">
        <f t="shared" si="73"/>
        <v>7.2920198155501884E-3</v>
      </c>
      <c r="F662" s="5">
        <f>B$6+B$7*E661+B$8*(H661*100)^2</f>
        <v>0.38143630676823848</v>
      </c>
      <c r="G662" s="8">
        <v>7.2880475484686661E-3</v>
      </c>
      <c r="H662" s="8">
        <f t="shared" si="74"/>
        <v>6.1760530014584435E-3</v>
      </c>
      <c r="I662" s="7">
        <f t="shared" si="72"/>
        <v>1.1119945470102225E-3</v>
      </c>
      <c r="J662" s="10">
        <f t="shared" si="75"/>
        <v>0.15257783921070467</v>
      </c>
      <c r="K662" s="10">
        <f t="shared" si="76"/>
        <v>1.4493095761825003E-2</v>
      </c>
      <c r="AC662" s="12"/>
      <c r="AD662" s="13"/>
    </row>
    <row r="663" spans="1:30" x14ac:dyDescent="0.3">
      <c r="A663" s="17">
        <v>43549</v>
      </c>
      <c r="B663" s="18">
        <v>-9.3638367673139697E-3</v>
      </c>
      <c r="C663" s="8">
        <f t="shared" si="70"/>
        <v>-9.536383676731397E-2</v>
      </c>
      <c r="D663" s="5">
        <f t="shared" si="71"/>
        <v>9.0942613629829035E-3</v>
      </c>
      <c r="E663" s="5">
        <f t="shared" si="73"/>
        <v>8.4279226259975082E-3</v>
      </c>
      <c r="F663" s="5">
        <f>B$6+B$7*E661+B$8*(H662*100)^2</f>
        <v>0.37636670236529951</v>
      </c>
      <c r="G663" s="8">
        <v>7.001608257725919E-3</v>
      </c>
      <c r="H663" s="8">
        <f t="shared" si="74"/>
        <v>6.1348732861021627E-3</v>
      </c>
      <c r="I663" s="7">
        <f t="shared" si="72"/>
        <v>8.6673497162375636E-4</v>
      </c>
      <c r="J663" s="10">
        <f t="shared" si="75"/>
        <v>0.12379084057828547</v>
      </c>
      <c r="K663" s="10">
        <f t="shared" si="76"/>
        <v>9.1295619408202633E-3</v>
      </c>
      <c r="AC663" s="12"/>
      <c r="AD663" s="13"/>
    </row>
    <row r="664" spans="1:30" x14ac:dyDescent="0.3">
      <c r="A664" s="17">
        <v>43550</v>
      </c>
      <c r="B664" s="18">
        <v>1.116495151534959E-2</v>
      </c>
      <c r="C664" s="8">
        <f t="shared" si="70"/>
        <v>-7.4835048484650404E-2</v>
      </c>
      <c r="D664" s="5">
        <f t="shared" si="71"/>
        <v>5.6002844816999764E-3</v>
      </c>
      <c r="E664" s="5">
        <f t="shared" si="73"/>
        <v>9.0942613629829035E-3</v>
      </c>
      <c r="F664" s="5">
        <f>B$6+B$7*E661+B$8*(H663*100)^2</f>
        <v>0.37194651428637693</v>
      </c>
      <c r="G664" s="8">
        <v>7.3461456647576032E-3</v>
      </c>
      <c r="H664" s="8">
        <f t="shared" si="74"/>
        <v>6.0987417906185936E-3</v>
      </c>
      <c r="I664" s="7">
        <f t="shared" si="72"/>
        <v>1.2474038741390097E-3</v>
      </c>
      <c r="J664" s="10">
        <f t="shared" si="75"/>
        <v>0.16980385784116758</v>
      </c>
      <c r="K664" s="10">
        <f t="shared" si="76"/>
        <v>1.8441336223814941E-2</v>
      </c>
      <c r="AC664" s="12"/>
      <c r="AD664" s="13"/>
    </row>
    <row r="665" spans="1:30" x14ac:dyDescent="0.3">
      <c r="A665" s="17">
        <v>43551</v>
      </c>
      <c r="B665" s="18">
        <v>-2.6328713705432698E-3</v>
      </c>
      <c r="C665" s="8">
        <f t="shared" si="70"/>
        <v>-8.8632871370543265E-2</v>
      </c>
      <c r="D665" s="5">
        <f t="shared" si="71"/>
        <v>7.8557858873872684E-3</v>
      </c>
      <c r="E665" s="5">
        <f t="shared" si="73"/>
        <v>5.6002844816999764E-3</v>
      </c>
      <c r="F665" s="5">
        <f>B$6+B$7*E661+B$8*(H664*100)^2</f>
        <v>0.36809255230036442</v>
      </c>
      <c r="G665" s="8">
        <v>8.2551192141571469E-3</v>
      </c>
      <c r="H665" s="8">
        <f t="shared" si="74"/>
        <v>6.0670631470289178E-3</v>
      </c>
      <c r="I665" s="7">
        <f t="shared" si="72"/>
        <v>2.188056067128229E-3</v>
      </c>
      <c r="J665" s="10">
        <f t="shared" si="75"/>
        <v>0.26505444807820755</v>
      </c>
      <c r="K665" s="10">
        <f t="shared" si="76"/>
        <v>5.2686151402182135E-2</v>
      </c>
      <c r="AC665" s="12"/>
      <c r="AD665" s="13"/>
    </row>
    <row r="666" spans="1:30" x14ac:dyDescent="0.3">
      <c r="A666" s="17">
        <v>43552</v>
      </c>
      <c r="B666" s="18">
        <v>1.0768163360864705E-2</v>
      </c>
      <c r="C666" s="8">
        <f t="shared" si="70"/>
        <v>-7.5231836639135283E-2</v>
      </c>
      <c r="D666" s="5">
        <f t="shared" si="71"/>
        <v>5.6598292440975381E-3</v>
      </c>
      <c r="E666" s="5">
        <f t="shared" si="73"/>
        <v>7.8557858873872684E-3</v>
      </c>
      <c r="F666" s="5">
        <f>B$6+B$7*E661+B$8*(H665*100)^2</f>
        <v>0.36473228284476011</v>
      </c>
      <c r="G666" s="8">
        <v>6.2986683707561171E-3</v>
      </c>
      <c r="H666" s="8">
        <f t="shared" si="74"/>
        <v>6.0393069374288311E-3</v>
      </c>
      <c r="I666" s="7">
        <f t="shared" si="72"/>
        <v>2.59361433327286E-4</v>
      </c>
      <c r="J666" s="10">
        <f t="shared" si="75"/>
        <v>4.1177185090656113E-2</v>
      </c>
      <c r="K666" s="10">
        <f t="shared" si="76"/>
        <v>8.9658103475320772E-4</v>
      </c>
      <c r="AC666" s="12"/>
      <c r="AD666" s="13"/>
    </row>
    <row r="667" spans="1:30" x14ac:dyDescent="0.3">
      <c r="A667" s="17">
        <v>43556</v>
      </c>
      <c r="B667" s="18">
        <v>8.4258441524904457E-3</v>
      </c>
      <c r="C667" s="8">
        <f t="shared" si="70"/>
        <v>-7.7574155847509541E-2</v>
      </c>
      <c r="D667" s="5">
        <f t="shared" si="71"/>
        <v>6.0177496554536984E-3</v>
      </c>
      <c r="E667" s="5">
        <f t="shared" si="73"/>
        <v>5.6598292440975381E-3</v>
      </c>
      <c r="F667" s="5">
        <f>B$6+B$7*E661+B$8*(H666*100)^2</f>
        <v>0.36180246390641863</v>
      </c>
      <c r="G667" s="8">
        <v>1.0122105207545282E-2</v>
      </c>
      <c r="H667" s="8">
        <f t="shared" si="74"/>
        <v>6.0150017781079555E-3</v>
      </c>
      <c r="I667" s="7">
        <f t="shared" si="72"/>
        <v>4.1071034294373268E-3</v>
      </c>
      <c r="J667" s="10">
        <f t="shared" si="75"/>
        <v>0.4057558526832723</v>
      </c>
      <c r="K667" s="10">
        <f t="shared" si="76"/>
        <v>0.16234498921341634</v>
      </c>
      <c r="AC667" s="12"/>
      <c r="AD667" s="13"/>
    </row>
    <row r="668" spans="1:30" x14ac:dyDescent="0.3">
      <c r="A668" s="17">
        <v>43557</v>
      </c>
      <c r="B668" s="18">
        <v>4.7422353496854378E-3</v>
      </c>
      <c r="C668" s="8">
        <f t="shared" si="70"/>
        <v>-8.1257764650314562E-2</v>
      </c>
      <c r="D668" s="5">
        <f t="shared" si="71"/>
        <v>6.6028243159659107E-3</v>
      </c>
      <c r="E668" s="5">
        <f t="shared" si="73"/>
        <v>6.0177496554536984E-3</v>
      </c>
      <c r="F668" s="5">
        <f>B$6+B$7*E661+B$8*(H667*100)^2</f>
        <v>0.35924795477407878</v>
      </c>
      <c r="G668" s="8">
        <v>5.5695468793454878E-3</v>
      </c>
      <c r="H668" s="8">
        <f t="shared" si="74"/>
        <v>5.9937296800412912E-3</v>
      </c>
      <c r="I668" s="7">
        <f t="shared" si="72"/>
        <v>4.2418280069580344E-4</v>
      </c>
      <c r="J668" s="10">
        <f t="shared" si="75"/>
        <v>7.6161097102687786E-2</v>
      </c>
      <c r="K668" s="10">
        <f t="shared" si="76"/>
        <v>2.6290760143456993E-3</v>
      </c>
      <c r="AC668" s="12"/>
      <c r="AD668" s="13"/>
    </row>
    <row r="669" spans="1:30" x14ac:dyDescent="0.3">
      <c r="A669" s="17">
        <v>43558</v>
      </c>
      <c r="B669" s="18">
        <v>-4.6071853674214567E-3</v>
      </c>
      <c r="C669" s="8">
        <f t="shared" si="70"/>
        <v>-9.0607185367421447E-2</v>
      </c>
      <c r="D669" s="5">
        <f t="shared" si="71"/>
        <v>8.2096620402062719E-3</v>
      </c>
      <c r="E669" s="5">
        <f t="shared" si="73"/>
        <v>6.6028243159659107E-3</v>
      </c>
      <c r="F669" s="5">
        <f>B$6+B$7*E661+B$8*(H668*100)^2</f>
        <v>0.35702067826159167</v>
      </c>
      <c r="G669" s="8">
        <v>6.9496306500948877E-3</v>
      </c>
      <c r="H669" s="8">
        <f t="shared" si="74"/>
        <v>5.9751207373708488E-3</v>
      </c>
      <c r="I669" s="7">
        <f t="shared" si="72"/>
        <v>9.7450991272403885E-4</v>
      </c>
      <c r="J669" s="10">
        <f t="shared" si="75"/>
        <v>0.14022470571306309</v>
      </c>
      <c r="K669" s="10">
        <f t="shared" si="76"/>
        <v>1.2010388086993729E-2</v>
      </c>
      <c r="AC669" s="12"/>
      <c r="AD669" s="13"/>
    </row>
    <row r="670" spans="1:30" x14ac:dyDescent="0.3">
      <c r="A670" s="17">
        <v>43559</v>
      </c>
      <c r="B670" s="18">
        <v>-4.961273192859412E-3</v>
      </c>
      <c r="C670" s="8">
        <f t="shared" si="70"/>
        <v>-9.0961273192859404E-2</v>
      </c>
      <c r="D670" s="5">
        <f t="shared" si="71"/>
        <v>8.2739532208660031E-3</v>
      </c>
      <c r="E670" s="5">
        <f t="shared" si="73"/>
        <v>8.2096620402062719E-3</v>
      </c>
      <c r="F670" s="5">
        <f>B$6+B$7*E661+B$8*(H669*100)^2</f>
        <v>0.35507871587035411</v>
      </c>
      <c r="G670" s="8">
        <v>5.4643592739421374E-3</v>
      </c>
      <c r="H670" s="8">
        <f t="shared" si="74"/>
        <v>5.9588481762027981E-3</v>
      </c>
      <c r="I670" s="7">
        <f t="shared" si="72"/>
        <v>4.9448890226066067E-4</v>
      </c>
      <c r="J670" s="10">
        <f t="shared" si="75"/>
        <v>9.0493482853282986E-2</v>
      </c>
      <c r="K670" s="10">
        <f t="shared" si="76"/>
        <v>3.6463563264810261E-3</v>
      </c>
      <c r="AC670" s="12"/>
      <c r="AD670" s="13"/>
    </row>
    <row r="671" spans="1:30" x14ac:dyDescent="0.3">
      <c r="A671" s="17">
        <v>43560</v>
      </c>
      <c r="B671" s="18">
        <v>4.5781821358124577E-3</v>
      </c>
      <c r="C671" s="8">
        <f t="shared" si="70"/>
        <v>-8.1421817864187535E-2</v>
      </c>
      <c r="D671" s="5">
        <f t="shared" si="71"/>
        <v>6.629512424308928E-3</v>
      </c>
      <c r="E671" s="5">
        <f t="shared" si="73"/>
        <v>8.2739532208660031E-3</v>
      </c>
      <c r="F671" s="5">
        <f>B$6+B$7*E661+B$8*(H670*100)^2</f>
        <v>0.3533855188614341</v>
      </c>
      <c r="G671" s="8">
        <v>5.930430762301645E-3</v>
      </c>
      <c r="H671" s="8">
        <f t="shared" si="74"/>
        <v>5.9446237800338054E-3</v>
      </c>
      <c r="I671" s="7">
        <f t="shared" si="72"/>
        <v>1.4193017732160376E-5</v>
      </c>
      <c r="J671" s="10">
        <f t="shared" si="75"/>
        <v>2.3932524130257206E-3</v>
      </c>
      <c r="K671" s="10">
        <f t="shared" si="76"/>
        <v>2.8547146120327938E-6</v>
      </c>
      <c r="AC671" s="12"/>
      <c r="AD671" s="13"/>
    </row>
    <row r="672" spans="1:30" x14ac:dyDescent="0.3">
      <c r="A672" s="17">
        <v>43563</v>
      </c>
      <c r="B672" s="18">
        <v>-4.169512519313974E-3</v>
      </c>
      <c r="C672" s="8">
        <f t="shared" si="70"/>
        <v>-9.016951251931396E-2</v>
      </c>
      <c r="D672" s="5">
        <f t="shared" si="71"/>
        <v>8.1305409879707177E-3</v>
      </c>
      <c r="E672" s="5">
        <f t="shared" si="73"/>
        <v>6.629512424308928E-3</v>
      </c>
      <c r="F672" s="5">
        <f>B$6+B$7*E661+B$8*(H671*100)^2</f>
        <v>0.35190922038935674</v>
      </c>
      <c r="G672" s="8">
        <v>8.7911584978783743E-3</v>
      </c>
      <c r="H672" s="8">
        <f t="shared" si="74"/>
        <v>5.9321936953319106E-3</v>
      </c>
      <c r="I672" s="7">
        <f t="shared" si="72"/>
        <v>2.8589648025464636E-3</v>
      </c>
      <c r="J672" s="10">
        <f t="shared" si="75"/>
        <v>0.32520910676749093</v>
      </c>
      <c r="K672" s="10">
        <f t="shared" si="76"/>
        <v>8.8588144687974602E-2</v>
      </c>
      <c r="AC672" s="12"/>
      <c r="AD672" s="13"/>
    </row>
    <row r="673" spans="1:30" x14ac:dyDescent="0.3">
      <c r="A673" s="17">
        <v>43564</v>
      </c>
      <c r="B673" s="18">
        <v>6.1486094937847294E-3</v>
      </c>
      <c r="C673" s="8">
        <f t="shared" si="70"/>
        <v>-7.9851390506215258E-2</v>
      </c>
      <c r="D673" s="5">
        <f t="shared" si="71"/>
        <v>6.3762445657760845E-3</v>
      </c>
      <c r="E673" s="5">
        <f t="shared" si="73"/>
        <v>8.1305409879707177E-3</v>
      </c>
      <c r="F673" s="5">
        <f>B$6+B$7*E661+B$8*(H672*100)^2</f>
        <v>0.35062203575155249</v>
      </c>
      <c r="G673" s="8">
        <v>6.0029738380925719E-3</v>
      </c>
      <c r="H673" s="8">
        <f t="shared" si="74"/>
        <v>5.9213346109770939E-3</v>
      </c>
      <c r="I673" s="7">
        <f t="shared" si="72"/>
        <v>8.1639227115478004E-5</v>
      </c>
      <c r="J673" s="10">
        <f t="shared" si="75"/>
        <v>1.3599797253392436E-2</v>
      </c>
      <c r="K673" s="10">
        <f t="shared" si="76"/>
        <v>9.4180171982261029E-5</v>
      </c>
      <c r="AC673" s="12"/>
      <c r="AD673" s="13"/>
    </row>
    <row r="674" spans="1:30" x14ac:dyDescent="0.3">
      <c r="A674" s="17">
        <v>43565</v>
      </c>
      <c r="B674" s="18">
        <v>-9.1292255799456639E-3</v>
      </c>
      <c r="C674" s="8">
        <f t="shared" si="70"/>
        <v>-9.5129225579945659E-2</v>
      </c>
      <c r="D674" s="5">
        <f t="shared" si="71"/>
        <v>9.0495695594401872E-3</v>
      </c>
      <c r="E674" s="5">
        <f t="shared" si="73"/>
        <v>6.3762445657760845E-3</v>
      </c>
      <c r="F674" s="5">
        <f>B$6+B$7*E661+B$8*(H673*100)^2</f>
        <v>0.34949973946585094</v>
      </c>
      <c r="G674" s="8">
        <v>5.4854572065442635E-3</v>
      </c>
      <c r="H674" s="8">
        <f t="shared" si="74"/>
        <v>5.9118502980526413E-3</v>
      </c>
      <c r="I674" s="7">
        <f t="shared" si="72"/>
        <v>4.2639309150837787E-4</v>
      </c>
      <c r="J674" s="10">
        <f t="shared" si="75"/>
        <v>7.7731550070189614E-2</v>
      </c>
      <c r="K674" s="10">
        <f t="shared" si="76"/>
        <v>2.7332652302289873E-3</v>
      </c>
      <c r="AC674" s="12"/>
      <c r="AD674" s="13"/>
    </row>
    <row r="675" spans="1:30" x14ac:dyDescent="0.3">
      <c r="A675" s="17">
        <v>43566</v>
      </c>
      <c r="B675" s="18">
        <v>5.6119947356871524E-4</v>
      </c>
      <c r="C675" s="8">
        <f t="shared" si="70"/>
        <v>-8.5438800526431283E-2</v>
      </c>
      <c r="D675" s="5">
        <f t="shared" si="71"/>
        <v>7.2997886353953143E-3</v>
      </c>
      <c r="E675" s="5">
        <f t="shared" si="73"/>
        <v>9.0495695594401872E-3</v>
      </c>
      <c r="F675" s="5">
        <f>B$6+B$7*E661+B$8*(H674*100)^2</f>
        <v>0.34852120933434783</v>
      </c>
      <c r="G675" s="8">
        <v>3.9023228556267693E-3</v>
      </c>
      <c r="H675" s="8">
        <f t="shared" si="74"/>
        <v>5.9035684914663933E-3</v>
      </c>
      <c r="I675" s="7">
        <f t="shared" si="72"/>
        <v>2.001245635839624E-3</v>
      </c>
      <c r="J675" s="10">
        <f t="shared" si="75"/>
        <v>0.5128344603660927</v>
      </c>
      <c r="K675" s="10">
        <f t="shared" si="76"/>
        <v>7.4995872218243109E-2</v>
      </c>
      <c r="AC675" s="12"/>
      <c r="AD675" s="13"/>
    </row>
    <row r="676" spans="1:30" x14ac:dyDescent="0.3">
      <c r="A676" s="17">
        <v>43567</v>
      </c>
      <c r="B676" s="18">
        <v>4.1382798916309409E-3</v>
      </c>
      <c r="C676" s="8">
        <f t="shared" si="70"/>
        <v>-8.1861720108369049E-2</v>
      </c>
      <c r="D676" s="5">
        <f t="shared" si="71"/>
        <v>6.7013412191009531E-3</v>
      </c>
      <c r="E676" s="5">
        <f t="shared" si="73"/>
        <v>7.2997886353953143E-3</v>
      </c>
      <c r="F676" s="5">
        <f>B$6+B$7*E661+B$8*(H675*100)^2</f>
        <v>0.34766802891269027</v>
      </c>
      <c r="G676" s="8">
        <v>5.0797307550602159E-3</v>
      </c>
      <c r="H676" s="8">
        <f t="shared" si="74"/>
        <v>5.8963380916691862E-3</v>
      </c>
      <c r="I676" s="7">
        <f t="shared" si="72"/>
        <v>8.1660733660897031E-4</v>
      </c>
      <c r="J676" s="10">
        <f t="shared" si="75"/>
        <v>0.1607579960405382</v>
      </c>
      <c r="K676" s="10">
        <f t="shared" si="76"/>
        <v>1.0579255413863731E-2</v>
      </c>
      <c r="AC676" s="12"/>
      <c r="AD676" s="13"/>
    </row>
    <row r="677" spans="1:30" x14ac:dyDescent="0.3">
      <c r="A677" s="17">
        <v>43570</v>
      </c>
      <c r="B677" s="18">
        <v>3.5721732641018542E-3</v>
      </c>
      <c r="C677" s="8">
        <f t="shared" si="70"/>
        <v>-8.2427826735898144E-2</v>
      </c>
      <c r="D677" s="5">
        <f t="shared" si="71"/>
        <v>6.794346620403245E-3</v>
      </c>
      <c r="E677" s="5">
        <f t="shared" si="73"/>
        <v>6.7013412191009531E-3</v>
      </c>
      <c r="F677" s="5">
        <f>B$6+B$7*E661+B$8*(H676*100)^2</f>
        <v>0.34692414090304696</v>
      </c>
      <c r="G677" s="8">
        <v>3.2549443933588529E-3</v>
      </c>
      <c r="H677" s="8">
        <f t="shared" si="74"/>
        <v>5.8900266629536317E-3</v>
      </c>
      <c r="I677" s="7">
        <f t="shared" si="72"/>
        <v>2.6350822695947788E-3</v>
      </c>
      <c r="J677" s="10">
        <f t="shared" si="75"/>
        <v>0.80956291449132134</v>
      </c>
      <c r="K677" s="10">
        <f t="shared" si="76"/>
        <v>0.14570496889277718</v>
      </c>
      <c r="AC677" s="12"/>
      <c r="AD677" s="13"/>
    </row>
    <row r="678" spans="1:30" x14ac:dyDescent="0.3">
      <c r="A678" s="17">
        <v>43571</v>
      </c>
      <c r="B678" s="18">
        <v>9.4601314005290163E-3</v>
      </c>
      <c r="C678" s="8">
        <f t="shared" si="70"/>
        <v>-7.6539868599470984E-2</v>
      </c>
      <c r="D678" s="5">
        <f t="shared" si="71"/>
        <v>5.8583514852242847E-3</v>
      </c>
      <c r="E678" s="5">
        <f t="shared" si="73"/>
        <v>6.794346620403245E-3</v>
      </c>
      <c r="F678" s="5">
        <f>B$6+B$7*E661+B$8*(H677*100)^2</f>
        <v>0.34627554494743895</v>
      </c>
      <c r="G678" s="8">
        <v>5.7692670970678171E-3</v>
      </c>
      <c r="H678" s="8">
        <f t="shared" si="74"/>
        <v>5.8845182041305554E-3</v>
      </c>
      <c r="I678" s="7">
        <f t="shared" si="72"/>
        <v>1.1525110706273826E-4</v>
      </c>
      <c r="J678" s="10">
        <f t="shared" si="75"/>
        <v>1.9976732767549226E-2</v>
      </c>
      <c r="K678" s="10">
        <f t="shared" si="76"/>
        <v>1.9433713415173415E-4</v>
      </c>
      <c r="AC678" s="12"/>
      <c r="AD678" s="13"/>
    </row>
    <row r="679" spans="1:30" x14ac:dyDescent="0.3">
      <c r="A679" s="17">
        <v>43573</v>
      </c>
      <c r="B679" s="18">
        <v>-3.4523475897688832E-3</v>
      </c>
      <c r="C679" s="8">
        <f t="shared" si="70"/>
        <v>-8.9452347589768874E-2</v>
      </c>
      <c r="D679" s="5">
        <f t="shared" si="71"/>
        <v>8.0017224893208297E-3</v>
      </c>
      <c r="E679" s="5">
        <f t="shared" si="73"/>
        <v>5.8583514852242847E-3</v>
      </c>
      <c r="F679" s="5">
        <f>B$6+B$7*E661+B$8*(H678*100)^2</f>
        <v>0.3457100341337444</v>
      </c>
      <c r="G679" s="8">
        <v>6.6666715219512165E-3</v>
      </c>
      <c r="H679" s="8">
        <f t="shared" si="74"/>
        <v>5.8797111675127755E-3</v>
      </c>
      <c r="I679" s="7">
        <f t="shared" si="72"/>
        <v>7.8696035443844101E-4</v>
      </c>
      <c r="J679" s="10">
        <f t="shared" si="75"/>
        <v>0.11804396719520863</v>
      </c>
      <c r="K679" s="10">
        <f t="shared" si="76"/>
        <v>8.2302958700608553E-3</v>
      </c>
      <c r="AC679" s="12"/>
      <c r="AD679" s="13"/>
    </row>
    <row r="680" spans="1:30" x14ac:dyDescent="0.3">
      <c r="A680" s="17">
        <v>43577</v>
      </c>
      <c r="B680" s="18">
        <v>-1.2730097441622911E-2</v>
      </c>
      <c r="C680" s="8">
        <f t="shared" si="70"/>
        <v>-9.8730097441622908E-2</v>
      </c>
      <c r="D680" s="5">
        <f t="shared" si="71"/>
        <v>9.7476321408323536E-3</v>
      </c>
      <c r="E680" s="5">
        <f t="shared" si="73"/>
        <v>8.0017224893208297E-3</v>
      </c>
      <c r="F680" s="5">
        <f>B$6+B$7*E661+B$8*(H679*100)^2</f>
        <v>0.34521696525528417</v>
      </c>
      <c r="G680" s="8">
        <v>6.6989405165485821E-3</v>
      </c>
      <c r="H680" s="8">
        <f t="shared" si="74"/>
        <v>5.8755167028550284E-3</v>
      </c>
      <c r="I680" s="7">
        <f t="shared" si="72"/>
        <v>8.2342381369355372E-4</v>
      </c>
      <c r="J680" s="10">
        <f t="shared" si="75"/>
        <v>0.12291851400373337</v>
      </c>
      <c r="K680" s="10">
        <f t="shared" si="76"/>
        <v>8.98954277004127E-3</v>
      </c>
      <c r="AC680" s="12"/>
      <c r="AD680" s="13"/>
    </row>
    <row r="681" spans="1:30" x14ac:dyDescent="0.3">
      <c r="A681" s="17">
        <v>43578</v>
      </c>
      <c r="B681" s="18">
        <v>-2.0800608538665303E-3</v>
      </c>
      <c r="C681" s="8">
        <f t="shared" si="70"/>
        <v>-8.8080060853866521E-2</v>
      </c>
      <c r="D681" s="5">
        <f t="shared" si="71"/>
        <v>7.7580971200208295E-3</v>
      </c>
      <c r="E681" s="5">
        <f t="shared" si="73"/>
        <v>9.7476321408323536E-3</v>
      </c>
      <c r="F681" s="5">
        <f>B$6+B$7*E661+B$8*(H680*100)^2</f>
        <v>0.34478705850015468</v>
      </c>
      <c r="G681" s="8">
        <v>5.5556634373494776E-3</v>
      </c>
      <c r="H681" s="8">
        <f t="shared" si="74"/>
        <v>5.8718571040187505E-3</v>
      </c>
      <c r="I681" s="7">
        <f t="shared" si="72"/>
        <v>3.1619366666927294E-4</v>
      </c>
      <c r="J681" s="10">
        <f t="shared" si="75"/>
        <v>5.6913754808034976E-2</v>
      </c>
      <c r="K681" s="10">
        <f t="shared" si="76"/>
        <v>1.5041035422311833E-3</v>
      </c>
      <c r="AC681" s="12"/>
      <c r="AD681" s="13"/>
    </row>
    <row r="682" spans="1:30" x14ac:dyDescent="0.3">
      <c r="A682" s="17">
        <v>43579</v>
      </c>
      <c r="B682" s="18">
        <v>1.2620718063816828E-2</v>
      </c>
      <c r="C682" s="8">
        <f t="shared" si="70"/>
        <v>-7.3379281936183163E-2</v>
      </c>
      <c r="D682" s="5">
        <f t="shared" si="71"/>
        <v>5.3845190174698571E-3</v>
      </c>
      <c r="E682" s="5">
        <f t="shared" si="73"/>
        <v>7.7580971200208295E-3</v>
      </c>
      <c r="F682" s="5">
        <f>B$6+B$7*E661+B$8*(H681*100)^2</f>
        <v>0.34441222280035722</v>
      </c>
      <c r="G682" s="8">
        <v>7.7149590935059031E-3</v>
      </c>
      <c r="H682" s="8">
        <f t="shared" si="74"/>
        <v>5.8686644375049871E-3</v>
      </c>
      <c r="I682" s="7">
        <f t="shared" si="72"/>
        <v>1.846294656000916E-3</v>
      </c>
      <c r="J682" s="10">
        <f t="shared" si="75"/>
        <v>0.23931360278436753</v>
      </c>
      <c r="K682" s="10">
        <f t="shared" si="76"/>
        <v>4.1068086089427691E-2</v>
      </c>
      <c r="AC682" s="12"/>
      <c r="AD682" s="13"/>
    </row>
    <row r="683" spans="1:30" x14ac:dyDescent="0.3">
      <c r="A683" s="17">
        <v>43580</v>
      </c>
      <c r="B683" s="18">
        <v>-8.3260253017580031E-3</v>
      </c>
      <c r="C683" s="8">
        <f t="shared" si="70"/>
        <v>-9.4326025301758001E-2</v>
      </c>
      <c r="D683" s="5">
        <f t="shared" si="71"/>
        <v>8.8973990492278911E-3</v>
      </c>
      <c r="E683" s="5">
        <f t="shared" si="73"/>
        <v>5.3845190174698571E-3</v>
      </c>
      <c r="F683" s="5">
        <f>B$6+B$7*E683+B$8*(G682*100)^2</f>
        <v>0.56265773907929806</v>
      </c>
      <c r="G683" s="8">
        <v>8.8865332143482426E-3</v>
      </c>
      <c r="H683" s="8">
        <f t="shared" si="74"/>
        <v>7.5010515201490123E-3</v>
      </c>
      <c r="I683" s="7">
        <f t="shared" si="72"/>
        <v>1.3854816941992303E-3</v>
      </c>
      <c r="J683" s="10">
        <f t="shared" si="75"/>
        <v>0.15590800830657162</v>
      </c>
      <c r="K683" s="10">
        <f t="shared" si="76"/>
        <v>1.521120099491724E-2</v>
      </c>
      <c r="AC683" s="12"/>
      <c r="AD683" s="13"/>
    </row>
    <row r="684" spans="1:30" x14ac:dyDescent="0.3">
      <c r="A684" s="17">
        <v>43581</v>
      </c>
      <c r="B684" s="18">
        <v>8.6498377066024992E-3</v>
      </c>
      <c r="C684" s="8">
        <f t="shared" si="70"/>
        <v>-7.7350162293397501E-2</v>
      </c>
      <c r="D684" s="5">
        <f t="shared" si="71"/>
        <v>5.9830476068149325E-3</v>
      </c>
      <c r="E684" s="5">
        <f t="shared" si="73"/>
        <v>8.8973990492278911E-3</v>
      </c>
      <c r="F684" s="5">
        <f>B$6+B$7*E683+B$8*(H683*100)^2</f>
        <v>0.53427896431417909</v>
      </c>
      <c r="G684" s="8">
        <v>6.1587527527769068E-3</v>
      </c>
      <c r="H684" s="8">
        <f t="shared" si="74"/>
        <v>7.3094388588603645E-3</v>
      </c>
      <c r="I684" s="7">
        <f t="shared" si="72"/>
        <v>1.1506861060834577E-3</v>
      </c>
      <c r="J684" s="10">
        <f t="shared" si="75"/>
        <v>0.18683752251048352</v>
      </c>
      <c r="K684" s="10">
        <f t="shared" si="76"/>
        <v>1.3867540995214034E-2</v>
      </c>
      <c r="AC684" s="12"/>
      <c r="AD684" s="13"/>
    </row>
    <row r="685" spans="1:30" x14ac:dyDescent="0.3">
      <c r="A685" s="17">
        <v>43585</v>
      </c>
      <c r="B685" s="18">
        <v>-9.1620639767892216E-4</v>
      </c>
      <c r="C685" s="8">
        <f t="shared" si="70"/>
        <v>-8.6916206397678913E-2</v>
      </c>
      <c r="D685" s="5">
        <f t="shared" si="71"/>
        <v>7.5544269345639205E-3</v>
      </c>
      <c r="E685" s="5">
        <f t="shared" si="73"/>
        <v>5.9830476068149325E-3</v>
      </c>
      <c r="F685" s="5">
        <f>B$6+B$7*E683+B$8*(H684*100)^2</f>
        <v>0.50953551059647195</v>
      </c>
      <c r="G685" s="8">
        <v>7.0600008350391857E-3</v>
      </c>
      <c r="H685" s="8">
        <f t="shared" si="74"/>
        <v>7.1381756114323215E-3</v>
      </c>
      <c r="I685" s="7">
        <f t="shared" si="72"/>
        <v>7.8174776393135845E-5</v>
      </c>
      <c r="J685" s="10">
        <f t="shared" si="75"/>
        <v>1.1072913193600485E-2</v>
      </c>
      <c r="K685" s="10">
        <f t="shared" si="76"/>
        <v>6.0410750903239219E-5</v>
      </c>
      <c r="AC685" s="12"/>
      <c r="AD685" s="13"/>
    </row>
    <row r="686" spans="1:30" x14ac:dyDescent="0.3">
      <c r="A686" s="17">
        <v>43587</v>
      </c>
      <c r="B686" s="18">
        <v>-1.2849425914762116E-3</v>
      </c>
      <c r="C686" s="8">
        <f t="shared" si="70"/>
        <v>-8.7284942591476206E-2</v>
      </c>
      <c r="D686" s="5">
        <f t="shared" si="71"/>
        <v>7.6186612031972972E-3</v>
      </c>
      <c r="E686" s="5">
        <f t="shared" si="73"/>
        <v>7.5544269345639205E-3</v>
      </c>
      <c r="F686" s="5">
        <f>B$6+B$7*E683+B$8*(H685*100)^2</f>
        <v>0.48796169330000305</v>
      </c>
      <c r="G686" s="8">
        <v>5.1684094572144882E-3</v>
      </c>
      <c r="H686" s="8">
        <f t="shared" si="74"/>
        <v>6.9854254938407512E-3</v>
      </c>
      <c r="I686" s="7">
        <f t="shared" si="72"/>
        <v>1.8170160366262631E-3</v>
      </c>
      <c r="J686" s="10">
        <f t="shared" si="75"/>
        <v>0.3515619363496682</v>
      </c>
      <c r="K686" s="10">
        <f t="shared" si="76"/>
        <v>4.114561516419335E-2</v>
      </c>
      <c r="AC686" s="12"/>
      <c r="AD686" s="13"/>
    </row>
    <row r="687" spans="1:30" x14ac:dyDescent="0.3">
      <c r="A687" s="17">
        <v>43588</v>
      </c>
      <c r="B687" s="18">
        <v>-4.6617591913547426E-4</v>
      </c>
      <c r="C687" s="8">
        <f t="shared" si="70"/>
        <v>-8.6466175919135468E-2</v>
      </c>
      <c r="D687" s="5">
        <f t="shared" si="71"/>
        <v>7.4763995780788824E-3</v>
      </c>
      <c r="E687" s="5">
        <f t="shared" si="73"/>
        <v>7.6186612031972972E-3</v>
      </c>
      <c r="F687" s="5">
        <f>B$6+B$7*E683+B$8*(H686*100)^2</f>
        <v>0.46915148199921186</v>
      </c>
      <c r="G687" s="8">
        <v>4.6938778818466503E-3</v>
      </c>
      <c r="H687" s="8">
        <f t="shared" si="74"/>
        <v>6.8494633512357151E-3</v>
      </c>
      <c r="I687" s="7">
        <f t="shared" si="72"/>
        <v>2.1555854693890647E-3</v>
      </c>
      <c r="J687" s="10">
        <f t="shared" si="75"/>
        <v>0.45923339372029448</v>
      </c>
      <c r="K687" s="10">
        <f t="shared" si="76"/>
        <v>6.3202559712273843E-2</v>
      </c>
      <c r="AC687" s="12"/>
      <c r="AD687" s="13"/>
    </row>
    <row r="688" spans="1:30" x14ac:dyDescent="0.3">
      <c r="A688" s="17">
        <v>43591</v>
      </c>
      <c r="B688" s="18">
        <v>-9.3581142762229497E-3</v>
      </c>
      <c r="C688" s="8">
        <f t="shared" si="70"/>
        <v>-9.5358114276222941E-2</v>
      </c>
      <c r="D688" s="5">
        <f t="shared" si="71"/>
        <v>9.0931699583171929E-3</v>
      </c>
      <c r="E688" s="5">
        <f t="shared" si="73"/>
        <v>7.4763995780788824E-3</v>
      </c>
      <c r="F688" s="5">
        <f>B$6+B$7*E683+B$8*(H687*100)^2</f>
        <v>0.45275085876605203</v>
      </c>
      <c r="G688" s="8">
        <v>7.1910735301779138E-3</v>
      </c>
      <c r="H688" s="8">
        <f t="shared" si="74"/>
        <v>6.7286763837032023E-3</v>
      </c>
      <c r="I688" s="7">
        <f t="shared" si="72"/>
        <v>4.6239714647471151E-4</v>
      </c>
      <c r="J688" s="10">
        <f t="shared" si="75"/>
        <v>6.4301546150825048E-2</v>
      </c>
      <c r="K688" s="10">
        <f t="shared" si="76"/>
        <v>2.2583532428561703E-3</v>
      </c>
      <c r="AC688" s="12"/>
      <c r="AD688" s="13"/>
    </row>
    <row r="689" spans="1:30" x14ac:dyDescent="0.3">
      <c r="A689" s="17">
        <v>43592</v>
      </c>
      <c r="B689" s="18">
        <v>-8.4215820674253001E-3</v>
      </c>
      <c r="C689" s="8">
        <f t="shared" si="70"/>
        <v>-9.4421582067425291E-2</v>
      </c>
      <c r="D689" s="5">
        <f t="shared" si="71"/>
        <v>8.9154351601155295E-3</v>
      </c>
      <c r="E689" s="5">
        <f t="shared" si="73"/>
        <v>9.0931699583171929E-3</v>
      </c>
      <c r="F689" s="5">
        <f>B$6+B$7*E683+B$8*(H688*100)^2</f>
        <v>0.43845115536905999</v>
      </c>
      <c r="G689" s="8">
        <v>8.9027549746729367E-3</v>
      </c>
      <c r="H689" s="8">
        <f t="shared" si="74"/>
        <v>6.6215644327383841E-3</v>
      </c>
      <c r="I689" s="7">
        <f t="shared" si="72"/>
        <v>2.2811905419345526E-3</v>
      </c>
      <c r="J689" s="10">
        <f t="shared" si="75"/>
        <v>0.25623422731774748</v>
      </c>
      <c r="K689" s="10">
        <f t="shared" si="76"/>
        <v>4.8480186781233225E-2</v>
      </c>
      <c r="AC689" s="12"/>
      <c r="AD689" s="13"/>
    </row>
    <row r="690" spans="1:30" x14ac:dyDescent="0.3">
      <c r="A690" s="17">
        <v>43593</v>
      </c>
      <c r="B690" s="18">
        <v>-1.2818032417433773E-2</v>
      </c>
      <c r="C690" s="8">
        <f t="shared" si="70"/>
        <v>-9.8818032417433768E-2</v>
      </c>
      <c r="D690" s="5">
        <f t="shared" si="71"/>
        <v>9.7650035308529913E-3</v>
      </c>
      <c r="E690" s="5">
        <f t="shared" si="73"/>
        <v>8.9154351601155295E-3</v>
      </c>
      <c r="F690" s="5">
        <f>B$6+B$7*E683+B$8*(H689*100)^2</f>
        <v>0.42598324397722254</v>
      </c>
      <c r="G690" s="8">
        <v>6.0381514940263002E-3</v>
      </c>
      <c r="H690" s="8">
        <f t="shared" si="74"/>
        <v>6.5267391856670852E-3</v>
      </c>
      <c r="I690" s="7">
        <f t="shared" si="72"/>
        <v>4.8858769164078497E-4</v>
      </c>
      <c r="J690" s="10">
        <f t="shared" si="75"/>
        <v>8.0916766020885267E-2</v>
      </c>
      <c r="K690" s="10">
        <f t="shared" si="76"/>
        <v>2.950151932581413E-3</v>
      </c>
      <c r="AC690" s="12"/>
      <c r="AD690" s="13"/>
    </row>
    <row r="691" spans="1:30" x14ac:dyDescent="0.3">
      <c r="A691" s="17">
        <v>43594</v>
      </c>
      <c r="B691" s="18">
        <v>-6.1108283445903402E-3</v>
      </c>
      <c r="C691" s="8">
        <f t="shared" si="70"/>
        <v>-9.2110828344590334E-2</v>
      </c>
      <c r="D691" s="5">
        <f t="shared" si="71"/>
        <v>8.4844046983265867E-3</v>
      </c>
      <c r="E691" s="5">
        <f t="shared" si="73"/>
        <v>9.7650035308529913E-3</v>
      </c>
      <c r="F691" s="5">
        <f>B$6+B$7*E683+B$8*(H690*100)^2</f>
        <v>0.41511247203467944</v>
      </c>
      <c r="G691" s="8">
        <v>6.4104541146385646E-3</v>
      </c>
      <c r="H691" s="8">
        <f t="shared" si="74"/>
        <v>6.4429222565127965E-3</v>
      </c>
      <c r="I691" s="7">
        <f t="shared" si="72"/>
        <v>3.2468141874231887E-5</v>
      </c>
      <c r="J691" s="10">
        <f t="shared" si="75"/>
        <v>5.0648739221281379E-3</v>
      </c>
      <c r="K691" s="10">
        <f t="shared" si="76"/>
        <v>1.2740345528561292E-5</v>
      </c>
      <c r="AC691" s="12"/>
      <c r="AD691" s="13"/>
    </row>
    <row r="692" spans="1:30" x14ac:dyDescent="0.3">
      <c r="A692" s="17">
        <v>43595</v>
      </c>
      <c r="B692" s="18">
        <v>-2.5571714197645109E-3</v>
      </c>
      <c r="C692" s="8">
        <f t="shared" si="70"/>
        <v>-8.8557171419764505E-2</v>
      </c>
      <c r="D692" s="5">
        <f t="shared" si="71"/>
        <v>7.8423726098695544E-3</v>
      </c>
      <c r="E692" s="5">
        <f t="shared" si="73"/>
        <v>8.4844046983265867E-3</v>
      </c>
      <c r="F692" s="5">
        <f>B$6+B$7*E683+B$8*(H691*100)^2</f>
        <v>0.4056342459779762</v>
      </c>
      <c r="G692" s="8">
        <v>5.962978586720534E-3</v>
      </c>
      <c r="H692" s="8">
        <f t="shared" si="74"/>
        <v>6.3689421882913667E-3</v>
      </c>
      <c r="I692" s="7">
        <f t="shared" si="72"/>
        <v>4.0596360157083271E-4</v>
      </c>
      <c r="J692" s="10">
        <f t="shared" si="75"/>
        <v>6.8080674056906348E-2</v>
      </c>
      <c r="K692" s="10">
        <f t="shared" si="76"/>
        <v>2.1221405465410292E-3</v>
      </c>
      <c r="AC692" s="12"/>
      <c r="AD692" s="13"/>
    </row>
    <row r="693" spans="1:30" x14ac:dyDescent="0.3">
      <c r="A693" s="17">
        <v>43598</v>
      </c>
      <c r="B693" s="18">
        <v>-9.9839583576546067E-3</v>
      </c>
      <c r="C693" s="8">
        <f t="shared" si="70"/>
        <v>-9.5983958357654595E-2</v>
      </c>
      <c r="D693" s="5">
        <f t="shared" si="71"/>
        <v>9.2129202620039718E-3</v>
      </c>
      <c r="E693" s="5">
        <f t="shared" si="73"/>
        <v>7.8423726098695544E-3</v>
      </c>
      <c r="F693" s="5">
        <f>B$6+B$7*E683+B$8*(H692*100)^2</f>
        <v>0.39737018067913665</v>
      </c>
      <c r="G693" s="8">
        <v>8.5292840604121803E-3</v>
      </c>
      <c r="H693" s="8">
        <f t="shared" si="74"/>
        <v>6.3037304882040809E-3</v>
      </c>
      <c r="I693" s="7">
        <f t="shared" si="72"/>
        <v>2.2255535722080994E-3</v>
      </c>
      <c r="J693" s="10">
        <f t="shared" si="75"/>
        <v>0.26093087725120845</v>
      </c>
      <c r="K693" s="10">
        <f t="shared" si="76"/>
        <v>5.0689587493822685E-2</v>
      </c>
      <c r="AC693" s="12"/>
      <c r="AD693" s="13"/>
    </row>
    <row r="694" spans="1:30" x14ac:dyDescent="0.3">
      <c r="A694" s="17">
        <v>43599</v>
      </c>
      <c r="B694" s="18">
        <v>6.1205115638857666E-3</v>
      </c>
      <c r="C694" s="8">
        <f t="shared" si="70"/>
        <v>-7.9879488436114227E-2</v>
      </c>
      <c r="D694" s="5">
        <f t="shared" si="71"/>
        <v>6.3807326728153061E-3</v>
      </c>
      <c r="E694" s="5">
        <f t="shared" si="73"/>
        <v>9.2129202620039718E-3</v>
      </c>
      <c r="F694" s="5">
        <f>B$6+B$7*E683+B$8*(H693*100)^2</f>
        <v>0.3901647421450784</v>
      </c>
      <c r="G694" s="8">
        <v>1.0696680572575751E-2</v>
      </c>
      <c r="H694" s="8">
        <f t="shared" si="74"/>
        <v>6.2463168519142423E-3</v>
      </c>
      <c r="I694" s="7">
        <f t="shared" si="72"/>
        <v>4.4503637206615085E-3</v>
      </c>
      <c r="J694" s="10">
        <f t="shared" si="75"/>
        <v>0.41605091322175147</v>
      </c>
      <c r="K694" s="10">
        <f t="shared" si="76"/>
        <v>0.17453658113048243</v>
      </c>
      <c r="AC694" s="12"/>
      <c r="AD694" s="13"/>
    </row>
    <row r="695" spans="1:30" x14ac:dyDescent="0.3">
      <c r="A695" s="17">
        <v>43600</v>
      </c>
      <c r="B695" s="18">
        <v>-5.4720817304290369E-3</v>
      </c>
      <c r="C695" s="8">
        <f t="shared" si="70"/>
        <v>-9.1472081730429033E-2</v>
      </c>
      <c r="D695" s="5">
        <f t="shared" si="71"/>
        <v>8.3671417360982898E-3</v>
      </c>
      <c r="E695" s="5">
        <f t="shared" si="73"/>
        <v>6.3807326728153061E-3</v>
      </c>
      <c r="F695" s="5">
        <f>B$6+B$7*E683+B$8*(H694*100)^2</f>
        <v>0.38388232028723307</v>
      </c>
      <c r="G695" s="8">
        <v>8.9106644208189704E-3</v>
      </c>
      <c r="H695" s="8">
        <f t="shared" si="74"/>
        <v>6.1958237570740593E-3</v>
      </c>
      <c r="I695" s="7">
        <f t="shared" si="72"/>
        <v>2.7148406637449111E-3</v>
      </c>
      <c r="J695" s="10">
        <f t="shared" si="75"/>
        <v>0.3046732023037394</v>
      </c>
      <c r="K695" s="10">
        <f t="shared" si="76"/>
        <v>7.4799342656670875E-2</v>
      </c>
      <c r="AC695" s="12"/>
      <c r="AD695" s="13"/>
    </row>
    <row r="696" spans="1:30" x14ac:dyDescent="0.3">
      <c r="A696" s="17">
        <v>43601</v>
      </c>
      <c r="B696" s="18">
        <v>7.478432306936701E-3</v>
      </c>
      <c r="C696" s="8">
        <f t="shared" si="70"/>
        <v>-7.8521567693063288E-2</v>
      </c>
      <c r="D696" s="5">
        <f t="shared" si="71"/>
        <v>6.1656365929763203E-3</v>
      </c>
      <c r="E696" s="5">
        <f t="shared" si="73"/>
        <v>8.3671417360982898E-3</v>
      </c>
      <c r="F696" s="5">
        <f>B$6+B$7*E683+B$8*(H695*100)^2</f>
        <v>0.37840467666937772</v>
      </c>
      <c r="G696" s="8">
        <v>7.7854771624831813E-3</v>
      </c>
      <c r="H696" s="8">
        <f t="shared" si="74"/>
        <v>6.1514606124836533E-3</v>
      </c>
      <c r="I696" s="7">
        <f t="shared" si="72"/>
        <v>1.634016549999528E-3</v>
      </c>
      <c r="J696" s="10">
        <f t="shared" si="75"/>
        <v>0.20988007746956869</v>
      </c>
      <c r="K696" s="10">
        <f t="shared" si="76"/>
        <v>3.00601168557737E-2</v>
      </c>
      <c r="AC696" s="12"/>
      <c r="AD696" s="13"/>
    </row>
    <row r="697" spans="1:30" x14ac:dyDescent="0.3">
      <c r="A697" s="17">
        <v>43602</v>
      </c>
      <c r="B697" s="18">
        <v>1.4266273482584114E-2</v>
      </c>
      <c r="C697" s="8">
        <f t="shared" si="70"/>
        <v>-7.1733726517415886E-2</v>
      </c>
      <c r="D697" s="5">
        <f t="shared" si="71"/>
        <v>5.1457275200754151E-3</v>
      </c>
      <c r="E697" s="5">
        <f t="shared" si="73"/>
        <v>6.1656365929763203E-3</v>
      </c>
      <c r="F697" s="5">
        <f>B$6+B$7*E683+B$8*(H696*100)^2</f>
        <v>0.37362871919896956</v>
      </c>
      <c r="G697" s="8">
        <v>8.5239294204492184E-3</v>
      </c>
      <c r="H697" s="8">
        <f t="shared" si="74"/>
        <v>6.1125176416839044E-3</v>
      </c>
      <c r="I697" s="7">
        <f t="shared" si="72"/>
        <v>2.411411778765314E-3</v>
      </c>
      <c r="J697" s="10">
        <f t="shared" si="75"/>
        <v>0.28289907856114443</v>
      </c>
      <c r="K697" s="10">
        <f t="shared" si="76"/>
        <v>6.1965162735044377E-2</v>
      </c>
      <c r="AC697" s="12"/>
      <c r="AD697" s="13"/>
    </row>
    <row r="698" spans="1:30" x14ac:dyDescent="0.3">
      <c r="A698" s="17">
        <v>43605</v>
      </c>
      <c r="B698" s="18">
        <v>3.6801229122059076E-2</v>
      </c>
      <c r="C698" s="8">
        <f t="shared" si="70"/>
        <v>-4.9198770877940917E-2</v>
      </c>
      <c r="D698" s="5">
        <f t="shared" si="71"/>
        <v>2.4205190559001273E-3</v>
      </c>
      <c r="E698" s="5">
        <f t="shared" si="73"/>
        <v>5.1457275200754151E-3</v>
      </c>
      <c r="F698" s="5">
        <f>B$6+B$7*E683+B$8*(H697*100)^2</f>
        <v>0.36946456188052079</v>
      </c>
      <c r="G698" s="8">
        <v>2.2950691921555643E-2</v>
      </c>
      <c r="H698" s="8">
        <f t="shared" si="74"/>
        <v>6.078359662610635E-3</v>
      </c>
      <c r="I698" s="7">
        <f t="shared" si="72"/>
        <v>1.6872332258945008E-2</v>
      </c>
      <c r="J698" s="10">
        <f t="shared" si="75"/>
        <v>0.73515571193294849</v>
      </c>
      <c r="K698" s="10">
        <f t="shared" si="76"/>
        <v>1.447190320471849</v>
      </c>
      <c r="AC698" s="12"/>
      <c r="AD698" s="13"/>
    </row>
    <row r="699" spans="1:30" x14ac:dyDescent="0.3">
      <c r="A699" s="17">
        <v>43606</v>
      </c>
      <c r="B699" s="18">
        <v>-9.7768655803386756E-3</v>
      </c>
      <c r="C699" s="8">
        <f t="shared" si="70"/>
        <v>-9.5776865580338669E-2</v>
      </c>
      <c r="D699" s="5">
        <f t="shared" si="71"/>
        <v>9.1732079803942615E-3</v>
      </c>
      <c r="E699" s="5">
        <f t="shared" si="73"/>
        <v>2.4205190559001273E-3</v>
      </c>
      <c r="F699" s="5">
        <f>B$6+B$7*E683+B$8*(H698*100)^2</f>
        <v>0.36583383311456519</v>
      </c>
      <c r="G699" s="8">
        <v>9.7571833543714046E-3</v>
      </c>
      <c r="H699" s="8">
        <f t="shared" si="74"/>
        <v>6.0484199020452043E-3</v>
      </c>
      <c r="I699" s="7">
        <f t="shared" si="72"/>
        <v>3.7087634523262003E-3</v>
      </c>
      <c r="J699" s="10">
        <f t="shared" si="75"/>
        <v>0.3801059504190421</v>
      </c>
      <c r="K699" s="10">
        <f t="shared" si="76"/>
        <v>0.13497219503664781</v>
      </c>
      <c r="AC699" s="12"/>
      <c r="AD699" s="13"/>
    </row>
    <row r="700" spans="1:30" x14ac:dyDescent="0.3">
      <c r="A700" s="17">
        <v>43607</v>
      </c>
      <c r="B700" s="18">
        <v>3.5965749623680871E-3</v>
      </c>
      <c r="C700" s="8">
        <f t="shared" si="70"/>
        <v>-8.24034250376319E-2</v>
      </c>
      <c r="D700" s="5">
        <f t="shared" si="71"/>
        <v>6.7903244579326201E-3</v>
      </c>
      <c r="E700" s="5">
        <f t="shared" si="73"/>
        <v>9.1732079803942615E-3</v>
      </c>
      <c r="F700" s="5">
        <f>B$6+B$7*E683+B$8*(H699*100)^2</f>
        <v>0.36266820070352856</v>
      </c>
      <c r="G700" s="8">
        <v>6.5340081671642798E-3</v>
      </c>
      <c r="H700" s="8">
        <f t="shared" si="74"/>
        <v>6.0221939582143034E-3</v>
      </c>
      <c r="I700" s="7">
        <f t="shared" si="72"/>
        <v>5.1181420894997644E-4</v>
      </c>
      <c r="J700" s="10">
        <f t="shared" si="75"/>
        <v>7.8330818672989314E-2</v>
      </c>
      <c r="K700" s="10">
        <f t="shared" si="76"/>
        <v>3.4190728312744056E-3</v>
      </c>
      <c r="AC700" s="12"/>
      <c r="AD700" s="13"/>
    </row>
    <row r="701" spans="1:30" x14ac:dyDescent="0.3">
      <c r="A701" s="17">
        <v>43608</v>
      </c>
      <c r="B701" s="18">
        <v>-7.669805840012334E-3</v>
      </c>
      <c r="C701" s="8">
        <f t="shared" si="70"/>
        <v>-9.3669805840012332E-2</v>
      </c>
      <c r="D701" s="5">
        <f t="shared" si="71"/>
        <v>8.774032526105608E-3</v>
      </c>
      <c r="E701" s="5">
        <f t="shared" si="73"/>
        <v>6.7903244579326201E-3</v>
      </c>
      <c r="F701" s="5">
        <f>B$6+B$7*E683+B$8*(H700*100)^2</f>
        <v>0.3599080858043458</v>
      </c>
      <c r="G701" s="8">
        <v>2.5935760398158116E-2</v>
      </c>
      <c r="H701" s="8">
        <f t="shared" si="74"/>
        <v>5.999233999473148E-3</v>
      </c>
      <c r="I701" s="7">
        <f t="shared" si="72"/>
        <v>1.993652639868497E-2</v>
      </c>
      <c r="J701" s="10">
        <f t="shared" si="75"/>
        <v>0.76868871753229207</v>
      </c>
      <c r="K701" s="10">
        <f t="shared" si="76"/>
        <v>1.8591877267832606</v>
      </c>
      <c r="AC701" s="12"/>
      <c r="AD701" s="13"/>
    </row>
    <row r="702" spans="1:30" x14ac:dyDescent="0.3">
      <c r="A702" s="17">
        <v>43609</v>
      </c>
      <c r="B702" s="18">
        <v>1.5932838480730991E-2</v>
      </c>
      <c r="C702" s="8">
        <f t="shared" si="70"/>
        <v>-7.0067161519269006E-2</v>
      </c>
      <c r="D702" s="5">
        <f t="shared" si="71"/>
        <v>4.9094071233673313E-3</v>
      </c>
      <c r="E702" s="5">
        <f t="shared" si="73"/>
        <v>8.774032526105608E-3</v>
      </c>
      <c r="F702" s="5">
        <f>B$6+B$7*E683+B$8*(H701*100)^2</f>
        <v>0.35750154162374831</v>
      </c>
      <c r="G702" s="8">
        <v>1.2409571482979396E-2</v>
      </c>
      <c r="H702" s="8">
        <f t="shared" si="74"/>
        <v>5.9791432632422207E-3</v>
      </c>
      <c r="I702" s="7">
        <f t="shared" si="72"/>
        <v>6.4304282197371748E-3</v>
      </c>
      <c r="J702" s="10">
        <f t="shared" si="75"/>
        <v>0.51818293875473154</v>
      </c>
      <c r="K702" s="10">
        <f t="shared" si="76"/>
        <v>0.34528574712464111</v>
      </c>
      <c r="AC702" s="12"/>
      <c r="AD702" s="13"/>
    </row>
    <row r="703" spans="1:30" x14ac:dyDescent="0.3">
      <c r="A703" s="17">
        <v>43612</v>
      </c>
      <c r="B703" s="18">
        <v>6.2835538262800677E-3</v>
      </c>
      <c r="C703" s="8">
        <f t="shared" si="70"/>
        <v>-7.9716446173719924E-2</v>
      </c>
      <c r="D703" s="5">
        <f t="shared" si="71"/>
        <v>6.3547117905675861E-3</v>
      </c>
      <c r="E703" s="5">
        <f t="shared" si="73"/>
        <v>4.9094071233673313E-3</v>
      </c>
      <c r="F703" s="5">
        <f>B$6+B$7*E683+B$8*(H702*100)^2</f>
        <v>0.35540327575268527</v>
      </c>
      <c r="G703" s="8">
        <v>7.9511766634849275E-3</v>
      </c>
      <c r="H703" s="8">
        <f t="shared" si="74"/>
        <v>5.961570898284153E-3</v>
      </c>
      <c r="I703" s="7">
        <f t="shared" si="72"/>
        <v>1.9896057652007745E-3</v>
      </c>
      <c r="J703" s="10">
        <f t="shared" si="75"/>
        <v>0.2502278404073025</v>
      </c>
      <c r="K703" s="10">
        <f t="shared" si="76"/>
        <v>4.5752600218400108E-2</v>
      </c>
      <c r="AC703" s="12"/>
      <c r="AD703" s="13"/>
    </row>
    <row r="704" spans="1:30" x14ac:dyDescent="0.3">
      <c r="A704" s="17">
        <v>43613</v>
      </c>
      <c r="B704" s="18">
        <v>1.6728917555228523E-3</v>
      </c>
      <c r="C704" s="8">
        <f t="shared" si="70"/>
        <v>-8.4327108244477145E-2</v>
      </c>
      <c r="D704" s="5">
        <f t="shared" si="71"/>
        <v>7.111061184875765E-3</v>
      </c>
      <c r="E704" s="5">
        <f t="shared" si="73"/>
        <v>6.3547117905675861E-3</v>
      </c>
      <c r="F704" s="5">
        <f>B$6+B$7*E683+B$8*(H703*100)^2</f>
        <v>0.35357379773970549</v>
      </c>
      <c r="G704" s="8">
        <v>6.5950791817448746E-3</v>
      </c>
      <c r="H704" s="8">
        <f t="shared" si="74"/>
        <v>5.9462071755002413E-3</v>
      </c>
      <c r="I704" s="7">
        <f t="shared" si="72"/>
        <v>6.4887200624463327E-4</v>
      </c>
      <c r="J704" s="10">
        <f t="shared" si="75"/>
        <v>9.8387295794826191E-2</v>
      </c>
      <c r="K704" s="10">
        <f t="shared" si="76"/>
        <v>5.5534539085593249E-3</v>
      </c>
      <c r="AC704" s="12"/>
      <c r="AD704" s="13"/>
    </row>
    <row r="705" spans="1:30" x14ac:dyDescent="0.3">
      <c r="A705" s="17">
        <v>43614</v>
      </c>
      <c r="B705" s="18">
        <v>-6.2504713449596716E-3</v>
      </c>
      <c r="C705" s="8">
        <f t="shared" si="70"/>
        <v>-9.2250471344959659E-2</v>
      </c>
      <c r="D705" s="5">
        <f t="shared" si="71"/>
        <v>8.5101494633672229E-3</v>
      </c>
      <c r="E705" s="5">
        <f t="shared" si="73"/>
        <v>7.111061184875765E-3</v>
      </c>
      <c r="F705" s="5">
        <f>B$6+B$7*E705+B$8*(G704*100)^2</f>
        <v>0.4231228380076939</v>
      </c>
      <c r="G705" s="8">
        <v>5.0816559066514206E-3</v>
      </c>
      <c r="H705" s="8">
        <f t="shared" si="74"/>
        <v>6.504789297184759E-3</v>
      </c>
      <c r="I705" s="7">
        <f t="shared" si="72"/>
        <v>1.4231333905333383E-3</v>
      </c>
      <c r="J705" s="10">
        <f t="shared" si="75"/>
        <v>0.28005308046744909</v>
      </c>
      <c r="K705" s="10">
        <f t="shared" si="76"/>
        <v>2.8119149784104902E-2</v>
      </c>
      <c r="AC705" s="12"/>
      <c r="AD705" s="13"/>
    </row>
    <row r="706" spans="1:30" x14ac:dyDescent="0.3">
      <c r="A706" s="17">
        <v>43615</v>
      </c>
      <c r="B706" s="18">
        <v>8.3172357224694723E-3</v>
      </c>
      <c r="C706" s="8">
        <f t="shared" si="70"/>
        <v>-7.7682764277530514E-2</v>
      </c>
      <c r="D706" s="5">
        <f t="shared" si="71"/>
        <v>6.034611865798371E-3</v>
      </c>
      <c r="E706" s="5">
        <f t="shared" si="73"/>
        <v>8.5101494633672229E-3</v>
      </c>
      <c r="F706" s="5">
        <f>B$6+B$7*E705+B$8*(H705*100)^2</f>
        <v>0.41281013025042951</v>
      </c>
      <c r="G706" s="8">
        <v>6.2008457684986223E-3</v>
      </c>
      <c r="H706" s="8">
        <f t="shared" si="74"/>
        <v>6.4250301964304379E-3</v>
      </c>
      <c r="I706" s="7">
        <f t="shared" si="72"/>
        <v>2.2418442793181552E-4</v>
      </c>
      <c r="J706" s="10">
        <f t="shared" si="75"/>
        <v>3.6153846797917714E-2</v>
      </c>
      <c r="K706" s="10">
        <f t="shared" si="76"/>
        <v>6.232796045482214E-4</v>
      </c>
      <c r="AC706" s="12"/>
      <c r="AD706" s="13"/>
    </row>
    <row r="707" spans="1:30" x14ac:dyDescent="0.3">
      <c r="A707" s="17">
        <v>43616</v>
      </c>
      <c r="B707" s="18">
        <v>-2.9610381066763627E-3</v>
      </c>
      <c r="C707" s="8">
        <f t="shared" si="70"/>
        <v>-8.8961038106676354E-2</v>
      </c>
      <c r="D707" s="5">
        <f t="shared" si="71"/>
        <v>7.9140663010175225E-3</v>
      </c>
      <c r="E707" s="5">
        <f t="shared" si="73"/>
        <v>6.034611865798371E-3</v>
      </c>
      <c r="F707" s="5">
        <f>B$6+B$7*E705+B$8*(H706*100)^2</f>
        <v>0.40381848035687068</v>
      </c>
      <c r="G707" s="8">
        <v>1.2942275645082662E-2</v>
      </c>
      <c r="H707" s="8">
        <f t="shared" si="74"/>
        <v>6.3546713554429443E-3</v>
      </c>
      <c r="I707" s="7">
        <f t="shared" si="72"/>
        <v>6.587604289639718E-3</v>
      </c>
      <c r="J707" s="10">
        <f t="shared" si="75"/>
        <v>0.50899891721458101</v>
      </c>
      <c r="K707" s="10">
        <f t="shared" si="76"/>
        <v>0.32534644050987671</v>
      </c>
      <c r="AC707" s="12"/>
      <c r="AD707" s="13"/>
    </row>
    <row r="708" spans="1:30" x14ac:dyDescent="0.3">
      <c r="A708" s="17">
        <v>43619</v>
      </c>
      <c r="B708" s="18">
        <v>1.383891252324743E-2</v>
      </c>
      <c r="C708" s="8">
        <f t="shared" si="70"/>
        <v>-7.2161087476752567E-2</v>
      </c>
      <c r="D708" s="5">
        <f t="shared" si="71"/>
        <v>5.207222545827536E-3</v>
      </c>
      <c r="E708" s="5">
        <f t="shared" si="73"/>
        <v>7.9140663010175225E-3</v>
      </c>
      <c r="F708" s="5">
        <f>B$6+B$7*E705+B$8*(H707*100)^2</f>
        <v>0.39597866081467675</v>
      </c>
      <c r="G708" s="8">
        <v>8.0198829845416937E-3</v>
      </c>
      <c r="H708" s="8">
        <f t="shared" si="74"/>
        <v>6.2926835357792841E-3</v>
      </c>
      <c r="I708" s="7">
        <f t="shared" si="72"/>
        <v>1.7271994487624096E-3</v>
      </c>
      <c r="J708" s="10">
        <f t="shared" si="75"/>
        <v>0.21536466954587524</v>
      </c>
      <c r="K708" s="10">
        <f t="shared" si="76"/>
        <v>3.1941188891183137E-2</v>
      </c>
      <c r="AC708" s="12"/>
      <c r="AD708" s="13"/>
    </row>
    <row r="709" spans="1:30" x14ac:dyDescent="0.3">
      <c r="A709" s="17">
        <v>43620</v>
      </c>
      <c r="B709" s="18">
        <v>-4.5819463700836555E-3</v>
      </c>
      <c r="C709" s="8">
        <f t="shared" si="70"/>
        <v>-9.0581946370083655E-2</v>
      </c>
      <c r="D709" s="5">
        <f t="shared" si="71"/>
        <v>8.2050890081927109E-3</v>
      </c>
      <c r="E709" s="5">
        <f t="shared" si="73"/>
        <v>5.207222545827536E-3</v>
      </c>
      <c r="F709" s="5">
        <f>B$6+B$7*E705+B$8*(H708*100)^2</f>
        <v>0.38914312215583791</v>
      </c>
      <c r="G709" s="8">
        <v>4.7882565240897025E-3</v>
      </c>
      <c r="H709" s="8">
        <f t="shared" si="74"/>
        <v>6.2381337125444643E-3</v>
      </c>
      <c r="I709" s="7">
        <f t="shared" si="72"/>
        <v>1.4498771884547618E-3</v>
      </c>
      <c r="J709" s="10">
        <f t="shared" si="75"/>
        <v>0.3027985616811536</v>
      </c>
      <c r="K709" s="10">
        <f t="shared" si="76"/>
        <v>3.2093063150981704E-2</v>
      </c>
      <c r="AC709" s="12"/>
      <c r="AD709" s="13"/>
    </row>
    <row r="710" spans="1:30" x14ac:dyDescent="0.3">
      <c r="A710" s="17">
        <v>43622</v>
      </c>
      <c r="B710" s="18">
        <v>-1.391299040716989E-2</v>
      </c>
      <c r="C710" s="8">
        <f t="shared" si="70"/>
        <v>-9.9912990407169888E-2</v>
      </c>
      <c r="D710" s="5">
        <f t="shared" si="71"/>
        <v>9.9826056521032224E-3</v>
      </c>
      <c r="E710" s="5">
        <f t="shared" si="73"/>
        <v>8.2050890081927109E-3</v>
      </c>
      <c r="F710" s="5">
        <f>B$6+B$7*E705+B$8*(H709*100)^2</f>
        <v>0.38318321599919625</v>
      </c>
      <c r="G710" s="8">
        <v>7.7721444750481258E-3</v>
      </c>
      <c r="H710" s="8">
        <f t="shared" si="74"/>
        <v>6.1901794481193859E-3</v>
      </c>
      <c r="I710" s="7">
        <f t="shared" si="72"/>
        <v>1.5819650269287399E-3</v>
      </c>
      <c r="J710" s="10">
        <f t="shared" si="75"/>
        <v>0.20354292589484374</v>
      </c>
      <c r="K710" s="10">
        <f t="shared" si="76"/>
        <v>2.7978402789972101E-2</v>
      </c>
      <c r="AC710" s="12"/>
      <c r="AD710" s="13"/>
    </row>
    <row r="711" spans="1:30" x14ac:dyDescent="0.3">
      <c r="A711" s="17">
        <v>43623</v>
      </c>
      <c r="B711" s="18">
        <v>2.1777509512744403E-3</v>
      </c>
      <c r="C711" s="8">
        <f t="shared" si="70"/>
        <v>-8.3822249048725553E-2</v>
      </c>
      <c r="D711" s="5">
        <f t="shared" si="71"/>
        <v>7.0261694355865717E-3</v>
      </c>
      <c r="E711" s="5">
        <f t="shared" si="73"/>
        <v>9.9826056521032224E-3</v>
      </c>
      <c r="F711" s="5">
        <f>B$6+B$7*E705+B$8*(H710*100)^2</f>
        <v>0.37798677382122048</v>
      </c>
      <c r="G711" s="8">
        <v>7.9676687409772767E-3</v>
      </c>
      <c r="H711" s="8">
        <f t="shared" si="74"/>
        <v>6.1480628967278831E-3</v>
      </c>
      <c r="I711" s="7">
        <f t="shared" si="72"/>
        <v>1.8196058442493937E-3</v>
      </c>
      <c r="J711" s="10">
        <f t="shared" si="75"/>
        <v>0.22837368161294935</v>
      </c>
      <c r="K711" s="10">
        <f t="shared" si="76"/>
        <v>3.670920092667318E-2</v>
      </c>
      <c r="AC711" s="12"/>
      <c r="AD711" s="13"/>
    </row>
    <row r="712" spans="1:30" x14ac:dyDescent="0.3">
      <c r="A712" s="17">
        <v>43626</v>
      </c>
      <c r="B712" s="18">
        <v>4.2473667408587518E-3</v>
      </c>
      <c r="C712" s="8">
        <f t="shared" si="70"/>
        <v>-8.1752633259141241E-2</v>
      </c>
      <c r="D712" s="5">
        <f t="shared" si="71"/>
        <v>6.6834930448036465E-3</v>
      </c>
      <c r="E712" s="5">
        <f t="shared" si="73"/>
        <v>7.0261694355865717E-3</v>
      </c>
      <c r="F712" s="5">
        <f>B$6+B$7*E705+B$8*(H711*100)^2</f>
        <v>0.37345599588624329</v>
      </c>
      <c r="G712" s="8">
        <v>7.328808776500253E-3</v>
      </c>
      <c r="H712" s="8">
        <f t="shared" si="74"/>
        <v>6.1111046128031823E-3</v>
      </c>
      <c r="I712" s="7">
        <f t="shared" si="72"/>
        <v>1.2177041636970707E-3</v>
      </c>
      <c r="J712" s="10">
        <f t="shared" si="75"/>
        <v>0.16615308173978097</v>
      </c>
      <c r="K712" s="10">
        <f t="shared" si="76"/>
        <v>1.7555448500485848E-2</v>
      </c>
      <c r="AC712" s="12"/>
      <c r="AD712" s="13"/>
    </row>
    <row r="713" spans="1:30" x14ac:dyDescent="0.3">
      <c r="A713" s="17">
        <v>43627</v>
      </c>
      <c r="B713" s="18">
        <v>4.1623298796125219E-3</v>
      </c>
      <c r="C713" s="8">
        <f t="shared" si="70"/>
        <v>-8.1837670120387465E-2</v>
      </c>
      <c r="D713" s="5">
        <f t="shared" si="71"/>
        <v>6.6974042507333591E-3</v>
      </c>
      <c r="E713" s="5">
        <f t="shared" si="73"/>
        <v>6.6834930448036465E-3</v>
      </c>
      <c r="F713" s="5">
        <f>B$6+B$7*E705+B$8*(H712*100)^2</f>
        <v>0.36950561060473675</v>
      </c>
      <c r="G713" s="8">
        <v>5.7760251174445859E-3</v>
      </c>
      <c r="H713" s="8">
        <f t="shared" si="74"/>
        <v>6.0786973160763379E-3</v>
      </c>
      <c r="I713" s="7">
        <f t="shared" si="72"/>
        <v>3.0267219863175203E-4</v>
      </c>
      <c r="J713" s="10">
        <f t="shared" si="75"/>
        <v>5.2401468566615143E-2</v>
      </c>
      <c r="K713" s="10">
        <f t="shared" si="76"/>
        <v>1.2823856555470581E-3</v>
      </c>
      <c r="AC713" s="12"/>
      <c r="AD713" s="13"/>
    </row>
    <row r="714" spans="1:30" x14ac:dyDescent="0.3">
      <c r="A714" s="17">
        <v>43628</v>
      </c>
      <c r="B714" s="18">
        <v>-4.8590981955137771E-3</v>
      </c>
      <c r="C714" s="8">
        <f t="shared" si="70"/>
        <v>-9.0859098195513771E-2</v>
      </c>
      <c r="D714" s="5">
        <f t="shared" si="71"/>
        <v>8.255375724902014E-3</v>
      </c>
      <c r="E714" s="5">
        <f t="shared" si="73"/>
        <v>6.6974042507333591E-3</v>
      </c>
      <c r="F714" s="5">
        <f>B$6+B$7*E705+B$8*(H713*100)^2</f>
        <v>0.36606126967779118</v>
      </c>
      <c r="G714" s="8">
        <v>5.5602166105871978E-3</v>
      </c>
      <c r="H714" s="8">
        <f t="shared" si="74"/>
        <v>6.0502997419780054E-3</v>
      </c>
      <c r="I714" s="7">
        <f t="shared" si="72"/>
        <v>4.9008313139080762E-4</v>
      </c>
      <c r="J714" s="10">
        <f t="shared" si="75"/>
        <v>8.8141014229129358E-2</v>
      </c>
      <c r="K714" s="10">
        <f t="shared" si="76"/>
        <v>3.4692855857141325E-3</v>
      </c>
      <c r="AC714" s="12"/>
      <c r="AD714" s="13"/>
    </row>
    <row r="715" spans="1:30" x14ac:dyDescent="0.3">
      <c r="A715" s="17">
        <v>43629</v>
      </c>
      <c r="B715" s="18">
        <v>-3.8866855272830659E-4</v>
      </c>
      <c r="C715" s="8">
        <f t="shared" si="70"/>
        <v>-8.6388668552728295E-2</v>
      </c>
      <c r="D715" s="5">
        <f t="shared" si="71"/>
        <v>7.4630020543131467E-3</v>
      </c>
      <c r="E715" s="5">
        <f t="shared" si="73"/>
        <v>8.255375724902014E-3</v>
      </c>
      <c r="F715" s="5">
        <f>B$6+B$7*E705+B$8*(H714*100)^2</f>
        <v>0.36305814882358739</v>
      </c>
      <c r="G715" s="8">
        <v>6.4329142959243055E-3</v>
      </c>
      <c r="H715" s="8">
        <f t="shared" si="74"/>
        <v>6.0254306802384463E-3</v>
      </c>
      <c r="I715" s="7">
        <f t="shared" si="72"/>
        <v>4.0748361568585922E-4</v>
      </c>
      <c r="J715" s="10">
        <f t="shared" si="75"/>
        <v>6.3343548031415273E-2</v>
      </c>
      <c r="K715" s="10">
        <f t="shared" si="76"/>
        <v>2.1885904819214375E-3</v>
      </c>
      <c r="AC715" s="12"/>
      <c r="AD715" s="13"/>
    </row>
    <row r="716" spans="1:30" x14ac:dyDescent="0.3">
      <c r="A716" s="17">
        <v>43630</v>
      </c>
      <c r="B716" s="18">
        <v>-7.3059179381089216E-3</v>
      </c>
      <c r="C716" s="8">
        <f t="shared" ref="C716:C779" si="77">B716-B$5</f>
        <v>-9.3305917938108912E-2</v>
      </c>
      <c r="D716" s="5">
        <f t="shared" ref="D716:D779" si="78">C716^2</f>
        <v>8.7059943222731143E-3</v>
      </c>
      <c r="E716" s="5">
        <f t="shared" si="73"/>
        <v>7.4630020543131467E-3</v>
      </c>
      <c r="F716" s="5">
        <f>B$6+B$7*E705+B$8*(H715*100)^2</f>
        <v>0.36043972775080713</v>
      </c>
      <c r="G716" s="8">
        <v>5.8790526484762918E-3</v>
      </c>
      <c r="H716" s="8">
        <f t="shared" si="74"/>
        <v>6.0036632796219265E-3</v>
      </c>
      <c r="I716" s="7">
        <f t="shared" si="72"/>
        <v>1.2461063114563471E-4</v>
      </c>
      <c r="J716" s="10">
        <f t="shared" si="75"/>
        <v>2.1195699136651001E-2</v>
      </c>
      <c r="K716" s="10">
        <f t="shared" si="76"/>
        <v>2.1842863668930512E-4</v>
      </c>
      <c r="AC716" s="12"/>
      <c r="AD716" s="13"/>
    </row>
    <row r="717" spans="1:30" x14ac:dyDescent="0.3">
      <c r="A717" s="17">
        <v>43633</v>
      </c>
      <c r="B717" s="18">
        <v>-1.2530793605704065E-2</v>
      </c>
      <c r="C717" s="8">
        <f t="shared" si="77"/>
        <v>-9.8530793605704062E-2</v>
      </c>
      <c r="D717" s="5">
        <f t="shared" si="78"/>
        <v>9.7083172885698531E-3</v>
      </c>
      <c r="E717" s="5">
        <f t="shared" si="73"/>
        <v>8.7059943222731143E-3</v>
      </c>
      <c r="F717" s="5">
        <f>B$6+B$7*E705+B$8*(H716*100)^2</f>
        <v>0.35815672641744994</v>
      </c>
      <c r="G717" s="8">
        <v>7.5069625797729448E-3</v>
      </c>
      <c r="H717" s="8">
        <f t="shared" si="74"/>
        <v>5.9846196739429484E-3</v>
      </c>
      <c r="I717" s="7">
        <f t="shared" ref="I717:I780" si="79">SQRT((G717-H717)^2)</f>
        <v>1.5223429058299964E-3</v>
      </c>
      <c r="J717" s="10">
        <f t="shared" si="75"/>
        <v>0.20279079449947665</v>
      </c>
      <c r="K717" s="10">
        <f t="shared" si="76"/>
        <v>2.7737738219447472E-2</v>
      </c>
      <c r="AC717" s="12"/>
      <c r="AD717" s="13"/>
    </row>
    <row r="718" spans="1:30" x14ac:dyDescent="0.3">
      <c r="A718" s="17">
        <v>43634</v>
      </c>
      <c r="B718" s="18">
        <v>2.1934101856739348E-3</v>
      </c>
      <c r="C718" s="8">
        <f t="shared" si="77"/>
        <v>-8.3806589814326052E-2</v>
      </c>
      <c r="D718" s="5">
        <f t="shared" si="78"/>
        <v>7.0235444963066994E-3</v>
      </c>
      <c r="E718" s="5">
        <f t="shared" ref="E718:E781" si="80">D717</f>
        <v>9.7083172885698531E-3</v>
      </c>
      <c r="F718" s="5">
        <f>B$6+B$7*E705+B$8*(H717*100)^2</f>
        <v>0.35616617755489588</v>
      </c>
      <c r="G718" s="8">
        <v>5.6558206491966363E-3</v>
      </c>
      <c r="H718" s="8">
        <f t="shared" ref="H718:H781" si="81">SQRT(F718)/100</f>
        <v>5.9679659646725194E-3</v>
      </c>
      <c r="I718" s="7">
        <f t="shared" si="79"/>
        <v>3.1214531547588305E-4</v>
      </c>
      <c r="J718" s="10">
        <f t="shared" ref="J718:J781" si="82">ABS(G718-H718)/G718</f>
        <v>5.5190101461265531E-2</v>
      </c>
      <c r="K718" s="10">
        <f t="shared" ref="K718:K781" si="83">G718/H718-LN(G718/H718)-1</f>
        <v>1.4174738857803959E-3</v>
      </c>
      <c r="AC718" s="12"/>
      <c r="AD718" s="13"/>
    </row>
    <row r="719" spans="1:30" x14ac:dyDescent="0.3">
      <c r="A719" s="17">
        <v>43635</v>
      </c>
      <c r="B719" s="18">
        <v>1.6990592792579993E-3</v>
      </c>
      <c r="C719" s="8">
        <f t="shared" si="77"/>
        <v>-8.4300940720741999E-2</v>
      </c>
      <c r="D719" s="5">
        <f t="shared" si="78"/>
        <v>7.1066486064020563E-3</v>
      </c>
      <c r="E719" s="5">
        <f t="shared" si="80"/>
        <v>7.0235444963066994E-3</v>
      </c>
      <c r="F719" s="5">
        <f>B$6+B$7*E705+B$8*(H718*100)^2</f>
        <v>0.354430618001635</v>
      </c>
      <c r="G719" s="8">
        <v>9.8132223867634302E-3</v>
      </c>
      <c r="H719" s="8">
        <f t="shared" si="81"/>
        <v>5.9534075788714056E-3</v>
      </c>
      <c r="I719" s="7">
        <f t="shared" si="79"/>
        <v>3.8598148078920246E-3</v>
      </c>
      <c r="J719" s="10">
        <f t="shared" si="82"/>
        <v>0.3933279666726332</v>
      </c>
      <c r="K719" s="10">
        <f t="shared" si="83"/>
        <v>0.14857012545005399</v>
      </c>
      <c r="AC719" s="12"/>
      <c r="AD719" s="13"/>
    </row>
    <row r="720" spans="1:30" x14ac:dyDescent="0.3">
      <c r="A720" s="17">
        <v>43636</v>
      </c>
      <c r="B720" s="18">
        <v>1.2422050232242672E-2</v>
      </c>
      <c r="C720" s="8">
        <f t="shared" si="77"/>
        <v>-7.357794976775732E-2</v>
      </c>
      <c r="D720" s="5">
        <f t="shared" si="78"/>
        <v>5.4137146920266192E-3</v>
      </c>
      <c r="E720" s="5">
        <f t="shared" si="80"/>
        <v>7.1066486064020563E-3</v>
      </c>
      <c r="F720" s="5">
        <f>B$6+B$7*E705+B$8*(H719*100)^2</f>
        <v>0.35291738362714675</v>
      </c>
      <c r="G720" s="8">
        <v>9.2358722381200159E-3</v>
      </c>
      <c r="H720" s="8">
        <f t="shared" si="81"/>
        <v>5.9406850078685932E-3</v>
      </c>
      <c r="I720" s="7">
        <f t="shared" si="79"/>
        <v>3.2951872302514227E-3</v>
      </c>
      <c r="J720" s="10">
        <f t="shared" si="82"/>
        <v>0.35678137866079512</v>
      </c>
      <c r="K720" s="10">
        <f t="shared" si="83"/>
        <v>0.11341074799444328</v>
      </c>
      <c r="AC720" s="12"/>
      <c r="AD720" s="13"/>
    </row>
    <row r="721" spans="1:30" x14ac:dyDescent="0.3">
      <c r="A721" s="17">
        <v>43637</v>
      </c>
      <c r="B721" s="18">
        <v>-1.0334119570223095E-2</v>
      </c>
      <c r="C721" s="8">
        <f t="shared" si="77"/>
        <v>-9.6334119570223087E-2</v>
      </c>
      <c r="D721" s="5">
        <f t="shared" si="78"/>
        <v>9.2802625933700381E-3</v>
      </c>
      <c r="E721" s="5">
        <f t="shared" si="80"/>
        <v>5.4137146920266192E-3</v>
      </c>
      <c r="F721" s="5">
        <f>B$6+B$7*E705+B$8*(H720*100)^2</f>
        <v>0.35159799457603041</v>
      </c>
      <c r="G721" s="8">
        <v>6.168700525023869E-3</v>
      </c>
      <c r="H721" s="8">
        <f t="shared" si="81"/>
        <v>5.929569921807403E-3</v>
      </c>
      <c r="I721" s="7">
        <f t="shared" si="79"/>
        <v>2.3913060321646609E-4</v>
      </c>
      <c r="J721" s="10">
        <f t="shared" si="82"/>
        <v>3.876515033375539E-2</v>
      </c>
      <c r="K721" s="10">
        <f t="shared" si="83"/>
        <v>7.9197096197591854E-4</v>
      </c>
      <c r="AC721" s="12"/>
      <c r="AD721" s="13"/>
    </row>
    <row r="722" spans="1:30" x14ac:dyDescent="0.3">
      <c r="A722" s="17">
        <v>43640</v>
      </c>
      <c r="B722" s="18">
        <v>-1.8266009516633476E-3</v>
      </c>
      <c r="C722" s="8">
        <f t="shared" si="77"/>
        <v>-8.7826600951663336E-2</v>
      </c>
      <c r="D722" s="5">
        <f t="shared" si="78"/>
        <v>7.7135118347227112E-3</v>
      </c>
      <c r="E722" s="5">
        <f t="shared" si="80"/>
        <v>9.2802625933700381E-3</v>
      </c>
      <c r="F722" s="5">
        <f>B$6+B$7*E705+B$8*(H721*100)^2</f>
        <v>0.35044761926236218</v>
      </c>
      <c r="G722" s="8">
        <v>4.7435049801781322E-3</v>
      </c>
      <c r="H722" s="8">
        <f t="shared" si="81"/>
        <v>5.919861647558684E-3</v>
      </c>
      <c r="I722" s="7">
        <f t="shared" si="79"/>
        <v>1.1763566673805518E-3</v>
      </c>
      <c r="J722" s="10">
        <f t="shared" si="82"/>
        <v>0.24799313425330824</v>
      </c>
      <c r="K722" s="10">
        <f t="shared" si="83"/>
        <v>2.2823228011563446E-2</v>
      </c>
      <c r="AC722" s="12"/>
      <c r="AD722" s="13"/>
    </row>
    <row r="723" spans="1:30" x14ac:dyDescent="0.3">
      <c r="A723" s="17">
        <v>43641</v>
      </c>
      <c r="B723" s="18">
        <v>7.9427301289549373E-3</v>
      </c>
      <c r="C723" s="8">
        <f t="shared" si="77"/>
        <v>-7.8057269871045054E-2</v>
      </c>
      <c r="D723" s="5">
        <f t="shared" si="78"/>
        <v>6.0929373797211578E-3</v>
      </c>
      <c r="E723" s="5">
        <f t="shared" si="80"/>
        <v>7.7135118347227112E-3</v>
      </c>
      <c r="F723" s="5">
        <f>B$6+B$7*E705+B$8*(H722*100)^2</f>
        <v>0.34944460702637481</v>
      </c>
      <c r="G723" s="8">
        <v>8.3952784740221453E-3</v>
      </c>
      <c r="H723" s="8">
        <f t="shared" si="81"/>
        <v>5.9113839921491719E-3</v>
      </c>
      <c r="I723" s="7">
        <f t="shared" si="79"/>
        <v>2.4838944818729733E-3</v>
      </c>
      <c r="J723" s="10">
        <f t="shared" si="82"/>
        <v>0.29586802743458601</v>
      </c>
      <c r="K723" s="10">
        <f t="shared" si="83"/>
        <v>6.9398836127236407E-2</v>
      </c>
      <c r="AC723" s="12"/>
      <c r="AD723" s="13"/>
    </row>
    <row r="724" spans="1:30" x14ac:dyDescent="0.3">
      <c r="A724" s="17">
        <v>43642</v>
      </c>
      <c r="B724" s="18">
        <v>3.9767898820743863E-3</v>
      </c>
      <c r="C724" s="8">
        <f t="shared" si="77"/>
        <v>-8.2023210117925613E-2</v>
      </c>
      <c r="D724" s="5">
        <f t="shared" si="78"/>
        <v>6.7278069980493743E-3</v>
      </c>
      <c r="E724" s="5">
        <f t="shared" si="80"/>
        <v>6.0929373797211578E-3</v>
      </c>
      <c r="F724" s="5">
        <f>B$6+B$7*E705+B$8*(H723*100)^2</f>
        <v>0.34857008065781742</v>
      </c>
      <c r="G724" s="8">
        <v>5.3271270398772526E-3</v>
      </c>
      <c r="H724" s="8">
        <f t="shared" si="81"/>
        <v>5.903982390368533E-3</v>
      </c>
      <c r="I724" s="7">
        <f t="shared" si="79"/>
        <v>5.7685535049128035E-4</v>
      </c>
      <c r="J724" s="10">
        <f t="shared" si="82"/>
        <v>0.10828638892467116</v>
      </c>
      <c r="K724" s="10">
        <f t="shared" si="83"/>
        <v>5.1088852129335116E-3</v>
      </c>
      <c r="AC724" s="12"/>
      <c r="AD724" s="13"/>
    </row>
    <row r="725" spans="1:30" x14ac:dyDescent="0.3">
      <c r="A725" s="17">
        <v>43643</v>
      </c>
      <c r="B725" s="18">
        <v>-1.4316941085178731E-4</v>
      </c>
      <c r="C725" s="8">
        <f t="shared" si="77"/>
        <v>-8.6143169410851775E-2</v>
      </c>
      <c r="D725" s="5">
        <f t="shared" si="78"/>
        <v>7.4206456361467091E-3</v>
      </c>
      <c r="E725" s="5">
        <f t="shared" si="80"/>
        <v>6.7278069980493743E-3</v>
      </c>
      <c r="F725" s="5">
        <f>B$6+B$7*E705+B$8*(H724*100)^2</f>
        <v>0.34780758111707216</v>
      </c>
      <c r="G725" s="8">
        <v>5.4200308430184417E-3</v>
      </c>
      <c r="H725" s="8">
        <f t="shared" si="81"/>
        <v>5.8975213532218105E-3</v>
      </c>
      <c r="I725" s="7">
        <f t="shared" si="79"/>
        <v>4.7749051020336882E-4</v>
      </c>
      <c r="J725" s="10">
        <f t="shared" si="82"/>
        <v>8.8097378784924407E-2</v>
      </c>
      <c r="K725" s="10">
        <f t="shared" si="83"/>
        <v>3.4660380272042435E-3</v>
      </c>
      <c r="AC725" s="12"/>
      <c r="AD725" s="13"/>
    </row>
    <row r="726" spans="1:30" x14ac:dyDescent="0.3">
      <c r="A726" s="17">
        <v>43644</v>
      </c>
      <c r="B726" s="18">
        <v>-4.8560991834680125E-3</v>
      </c>
      <c r="C726" s="8">
        <f t="shared" si="77"/>
        <v>-9.0856099183468E-2</v>
      </c>
      <c r="D726" s="5">
        <f t="shared" si="78"/>
        <v>8.2548307588361739E-3</v>
      </c>
      <c r="E726" s="5">
        <f t="shared" si="80"/>
        <v>7.4206456361467091E-3</v>
      </c>
      <c r="F726" s="5">
        <f>B$6+B$7*E705+B$8*(H725*100)^2</f>
        <v>0.34714275776749642</v>
      </c>
      <c r="G726" s="8">
        <v>4.2531106048764962E-3</v>
      </c>
      <c r="H726" s="8">
        <f t="shared" si="81"/>
        <v>5.8918821930474506E-3</v>
      </c>
      <c r="I726" s="7">
        <f t="shared" si="79"/>
        <v>1.6387715881709545E-3</v>
      </c>
      <c r="J726" s="10">
        <f t="shared" si="82"/>
        <v>0.38531130281257803</v>
      </c>
      <c r="K726" s="10">
        <f t="shared" si="83"/>
        <v>4.7784291962607695E-2</v>
      </c>
      <c r="AC726" s="12"/>
      <c r="AD726" s="13"/>
    </row>
    <row r="727" spans="1:30" x14ac:dyDescent="0.3">
      <c r="A727" s="17">
        <v>43647</v>
      </c>
      <c r="B727" s="18">
        <v>7.3812971795804037E-3</v>
      </c>
      <c r="C727" s="8">
        <f t="shared" si="77"/>
        <v>-7.8618702820419592E-2</v>
      </c>
      <c r="D727" s="5">
        <f t="shared" si="78"/>
        <v>6.1809004331654519E-3</v>
      </c>
      <c r="E727" s="5">
        <f t="shared" si="80"/>
        <v>8.2548307588361739E-3</v>
      </c>
      <c r="F727" s="5">
        <f>B$6+B$7*E727+B$8*(G726*100)^2</f>
        <v>0.20173383967138211</v>
      </c>
      <c r="G727" s="8">
        <v>5.0754422976618295E-3</v>
      </c>
      <c r="H727" s="8">
        <f t="shared" si="81"/>
        <v>4.4914790400421793E-3</v>
      </c>
      <c r="I727" s="7">
        <f t="shared" si="79"/>
        <v>5.8396325761965028E-4</v>
      </c>
      <c r="J727" s="10">
        <f t="shared" si="82"/>
        <v>0.11505662430418573</v>
      </c>
      <c r="K727" s="10">
        <f t="shared" si="83"/>
        <v>7.7841855092615209E-3</v>
      </c>
      <c r="AC727" s="12"/>
      <c r="AD727" s="13"/>
    </row>
    <row r="728" spans="1:30" x14ac:dyDescent="0.3">
      <c r="A728" s="17">
        <v>43648</v>
      </c>
      <c r="B728" s="18">
        <v>3.2698292263728022E-3</v>
      </c>
      <c r="C728" s="8">
        <f t="shared" si="77"/>
        <v>-8.2730170773627196E-2</v>
      </c>
      <c r="D728" s="5">
        <f t="shared" si="78"/>
        <v>6.8442811562335198E-3</v>
      </c>
      <c r="E728" s="5">
        <f t="shared" si="80"/>
        <v>6.1809004331654519E-3</v>
      </c>
      <c r="F728" s="5">
        <f>B$6+B$7*E727+B$8*(H727*100)^2</f>
        <v>0.21990802102370893</v>
      </c>
      <c r="G728" s="8">
        <v>8.0081240603123317E-3</v>
      </c>
      <c r="H728" s="8">
        <f t="shared" si="81"/>
        <v>4.6894351581369467E-3</v>
      </c>
      <c r="I728" s="7">
        <f t="shared" si="79"/>
        <v>3.3186889021753849E-3</v>
      </c>
      <c r="J728" s="10">
        <f t="shared" si="82"/>
        <v>0.41441527093998964</v>
      </c>
      <c r="K728" s="10">
        <f t="shared" si="83"/>
        <v>0.17255041140709082</v>
      </c>
      <c r="AC728" s="12"/>
      <c r="AD728" s="13"/>
    </row>
    <row r="729" spans="1:30" x14ac:dyDescent="0.3">
      <c r="A729" s="17">
        <v>43649</v>
      </c>
      <c r="B729" s="18">
        <v>5.7169852655097257E-4</v>
      </c>
      <c r="C729" s="8">
        <f t="shared" si="77"/>
        <v>-8.5428301473449014E-2</v>
      </c>
      <c r="D729" s="5">
        <f t="shared" si="78"/>
        <v>7.2979946926384912E-3</v>
      </c>
      <c r="E729" s="5">
        <f t="shared" si="80"/>
        <v>6.8442811562335198E-3</v>
      </c>
      <c r="F729" s="5">
        <f>B$6+B$7*E727+B$8*(H728*100)^2</f>
        <v>0.23575408974480258</v>
      </c>
      <c r="G729" s="8">
        <v>4.1423740890671953E-3</v>
      </c>
      <c r="H729" s="8">
        <f t="shared" si="81"/>
        <v>4.8554514696864445E-3</v>
      </c>
      <c r="I729" s="7">
        <f t="shared" si="79"/>
        <v>7.1307738061924912E-4</v>
      </c>
      <c r="J729" s="10">
        <f t="shared" si="82"/>
        <v>0.17214219799733832</v>
      </c>
      <c r="K729" s="10">
        <f t="shared" si="83"/>
        <v>1.1971823186733177E-2</v>
      </c>
      <c r="AC729" s="12"/>
      <c r="AD729" s="13"/>
    </row>
    <row r="730" spans="1:30" x14ac:dyDescent="0.3">
      <c r="A730" s="17">
        <v>43650</v>
      </c>
      <c r="B730" s="18">
        <v>1.7256660328458435E-3</v>
      </c>
      <c r="C730" s="8">
        <f t="shared" si="77"/>
        <v>-8.4274333967154155E-2</v>
      </c>
      <c r="D730" s="5">
        <f t="shared" si="78"/>
        <v>7.1021633656074322E-3</v>
      </c>
      <c r="E730" s="5">
        <f t="shared" si="80"/>
        <v>7.2979946926384912E-3</v>
      </c>
      <c r="F730" s="5">
        <f>B$6+B$7*E727+B$8*(H729*100)^2</f>
        <v>0.24957027706272414</v>
      </c>
      <c r="G730" s="8">
        <v>2.7923358543910249E-3</v>
      </c>
      <c r="H730" s="8">
        <f t="shared" si="81"/>
        <v>4.9957009224204383E-3</v>
      </c>
      <c r="I730" s="7">
        <f t="shared" si="79"/>
        <v>2.2033650680294134E-3</v>
      </c>
      <c r="J730" s="10">
        <f t="shared" si="82"/>
        <v>0.78907595036054179</v>
      </c>
      <c r="K730" s="10">
        <f t="shared" si="83"/>
        <v>0.14064702054909439</v>
      </c>
      <c r="AC730" s="12"/>
      <c r="AD730" s="13"/>
    </row>
    <row r="731" spans="1:30" x14ac:dyDescent="0.3">
      <c r="A731" s="17">
        <v>43651</v>
      </c>
      <c r="B731" s="18">
        <v>-9.9386556477969457E-3</v>
      </c>
      <c r="C731" s="8">
        <f t="shared" si="77"/>
        <v>-9.5938655647796939E-2</v>
      </c>
      <c r="D731" s="5">
        <f t="shared" si="78"/>
        <v>9.2042256475065587E-3</v>
      </c>
      <c r="E731" s="5">
        <f t="shared" si="80"/>
        <v>7.1021633656074322E-3</v>
      </c>
      <c r="F731" s="5">
        <f>B$6+B$7*E727+B$8*(H730*100)^2</f>
        <v>0.26161661078522003</v>
      </c>
      <c r="G731" s="8">
        <v>7.6435547061659689E-3</v>
      </c>
      <c r="H731" s="8">
        <f t="shared" si="81"/>
        <v>5.1148471217155652E-3</v>
      </c>
      <c r="I731" s="7">
        <f t="shared" si="79"/>
        <v>2.5287075844504037E-3</v>
      </c>
      <c r="J731" s="10">
        <f t="shared" si="82"/>
        <v>0.33082874155535563</v>
      </c>
      <c r="K731" s="10">
        <f t="shared" si="83"/>
        <v>9.2670500648275977E-2</v>
      </c>
      <c r="AC731" s="12"/>
      <c r="AD731" s="13"/>
    </row>
    <row r="732" spans="1:30" x14ac:dyDescent="0.3">
      <c r="A732" s="17">
        <v>43654</v>
      </c>
      <c r="B732" s="18">
        <v>-2.0268626177995418E-2</v>
      </c>
      <c r="C732" s="8">
        <f t="shared" si="77"/>
        <v>-0.10626862617799541</v>
      </c>
      <c r="D732" s="5">
        <f t="shared" si="78"/>
        <v>1.1293020909758533E-2</v>
      </c>
      <c r="E732" s="5">
        <f t="shared" si="80"/>
        <v>9.2042256475065587E-3</v>
      </c>
      <c r="F732" s="5">
        <f>B$6+B$7*E727+B$8*(H731*100)^2</f>
        <v>0.27211980915786416</v>
      </c>
      <c r="G732" s="8">
        <v>1.057848567797426E-2</v>
      </c>
      <c r="H732" s="8">
        <f t="shared" si="81"/>
        <v>5.2165104155734617E-3</v>
      </c>
      <c r="I732" s="7">
        <f t="shared" si="79"/>
        <v>5.3619752624007987E-3</v>
      </c>
      <c r="J732" s="10">
        <f t="shared" si="82"/>
        <v>0.50687550426665573</v>
      </c>
      <c r="K732" s="10">
        <f t="shared" si="83"/>
        <v>0.32089186043166107</v>
      </c>
      <c r="AC732" s="12"/>
      <c r="AD732" s="13"/>
    </row>
    <row r="733" spans="1:30" x14ac:dyDescent="0.3">
      <c r="A733" s="17">
        <v>43655</v>
      </c>
      <c r="B733" s="18">
        <v>2.646821439131896E-4</v>
      </c>
      <c r="C733" s="8">
        <f t="shared" si="77"/>
        <v>-8.5735317856086804E-2</v>
      </c>
      <c r="D733" s="5">
        <f t="shared" si="78"/>
        <v>7.3505447278842369E-3</v>
      </c>
      <c r="E733" s="5">
        <f t="shared" si="80"/>
        <v>1.1293020909758533E-2</v>
      </c>
      <c r="F733" s="5">
        <f>B$6+B$7*E727+B$8*(H732*100)^2</f>
        <v>0.28127754781897257</v>
      </c>
      <c r="G733" s="8">
        <v>7.5891525878121809E-3</v>
      </c>
      <c r="H733" s="8">
        <f t="shared" si="81"/>
        <v>5.3035605758676172E-3</v>
      </c>
      <c r="I733" s="7">
        <f t="shared" si="79"/>
        <v>2.2855920119445637E-3</v>
      </c>
      <c r="J733" s="10">
        <f t="shared" si="82"/>
        <v>0.30116564207907959</v>
      </c>
      <c r="K733" s="10">
        <f t="shared" si="83"/>
        <v>7.26127229513156E-2</v>
      </c>
      <c r="AC733" s="12"/>
      <c r="AD733" s="13"/>
    </row>
    <row r="734" spans="1:30" x14ac:dyDescent="0.3">
      <c r="A734" s="17">
        <v>43656</v>
      </c>
      <c r="B734" s="18">
        <v>-4.4969945931868319E-3</v>
      </c>
      <c r="C734" s="8">
        <f t="shared" si="77"/>
        <v>-9.049699459318683E-2</v>
      </c>
      <c r="D734" s="5">
        <f t="shared" si="78"/>
        <v>8.189706030399287E-3</v>
      </c>
      <c r="E734" s="5">
        <f t="shared" si="80"/>
        <v>7.3505447278842369E-3</v>
      </c>
      <c r="F734" s="5">
        <f>B$6+B$7*E727+B$8*(H733*100)^2</f>
        <v>0.28926218015759297</v>
      </c>
      <c r="G734" s="8">
        <v>6.2686628114521793E-3</v>
      </c>
      <c r="H734" s="8">
        <f t="shared" si="81"/>
        <v>5.3783099590632832E-3</v>
      </c>
      <c r="I734" s="7">
        <f t="shared" si="79"/>
        <v>8.9035285238889608E-4</v>
      </c>
      <c r="J734" s="10">
        <f t="shared" si="82"/>
        <v>0.14203234073498358</v>
      </c>
      <c r="K734" s="10">
        <f t="shared" si="83"/>
        <v>1.235622521518831E-2</v>
      </c>
      <c r="AC734" s="12"/>
      <c r="AD734" s="13"/>
    </row>
    <row r="735" spans="1:30" x14ac:dyDescent="0.3">
      <c r="A735" s="17">
        <v>43657</v>
      </c>
      <c r="B735" s="18">
        <v>6.8769927811655534E-3</v>
      </c>
      <c r="C735" s="8">
        <f t="shared" si="77"/>
        <v>-7.9123007218834446E-2</v>
      </c>
      <c r="D735" s="5">
        <f t="shared" si="78"/>
        <v>6.2604502713517274E-3</v>
      </c>
      <c r="E735" s="5">
        <f t="shared" si="80"/>
        <v>8.189706030399287E-3</v>
      </c>
      <c r="F735" s="5">
        <f>B$6+B$7*E727+B$8*(H734*100)^2</f>
        <v>0.29622398109363612</v>
      </c>
      <c r="G735" s="8">
        <v>6.6736061338272422E-3</v>
      </c>
      <c r="H735" s="8">
        <f t="shared" si="81"/>
        <v>5.4426462414310572E-3</v>
      </c>
      <c r="I735" s="7">
        <f t="shared" si="79"/>
        <v>1.2309598923961849E-3</v>
      </c>
      <c r="J735" s="10">
        <f t="shared" si="82"/>
        <v>0.18445198408648705</v>
      </c>
      <c r="K735" s="10">
        <f t="shared" si="83"/>
        <v>2.2274394283585464E-2</v>
      </c>
      <c r="AC735" s="12"/>
      <c r="AD735" s="13"/>
    </row>
    <row r="736" spans="1:30" x14ac:dyDescent="0.3">
      <c r="A736" s="17">
        <v>43658</v>
      </c>
      <c r="B736" s="18">
        <v>-2.2403218687118381E-3</v>
      </c>
      <c r="C736" s="8">
        <f t="shared" si="77"/>
        <v>-8.8240321868711835E-2</v>
      </c>
      <c r="D736" s="5">
        <f t="shared" si="78"/>
        <v>7.7863544034938639E-3</v>
      </c>
      <c r="E736" s="5">
        <f t="shared" si="80"/>
        <v>6.2604502713517274E-3</v>
      </c>
      <c r="F736" s="5">
        <f>B$6+B$7*E727+B$8*(H735*100)^2</f>
        <v>0.30229397532977215</v>
      </c>
      <c r="G736" s="8">
        <v>5.8090948091899883E-3</v>
      </c>
      <c r="H736" s="8">
        <f t="shared" si="81"/>
        <v>5.4981267294395113E-3</v>
      </c>
      <c r="I736" s="7">
        <f t="shared" si="79"/>
        <v>3.1096807975047706E-4</v>
      </c>
      <c r="J736" s="10">
        <f t="shared" si="82"/>
        <v>5.3531245394467575E-2</v>
      </c>
      <c r="K736" s="10">
        <f t="shared" si="83"/>
        <v>1.5415941393535082E-3</v>
      </c>
      <c r="AC736" s="12"/>
      <c r="AD736" s="13"/>
    </row>
    <row r="737" spans="1:30" x14ac:dyDescent="0.3">
      <c r="A737" s="17">
        <v>43661</v>
      </c>
      <c r="B737" s="18">
        <v>4.1343454062544886E-3</v>
      </c>
      <c r="C737" s="8">
        <f t="shared" si="77"/>
        <v>-8.1865654593745507E-2</v>
      </c>
      <c r="D737" s="5">
        <f t="shared" si="78"/>
        <v>6.7019854020624447E-3</v>
      </c>
      <c r="E737" s="5">
        <f t="shared" si="80"/>
        <v>7.7863544034938639E-3</v>
      </c>
      <c r="F737" s="5">
        <f>B$6+B$7*E727+B$8*(H736*100)^2</f>
        <v>0.30758640330425913</v>
      </c>
      <c r="G737" s="8">
        <v>9.3471602895763266E-3</v>
      </c>
      <c r="H737" s="8">
        <f t="shared" si="81"/>
        <v>5.5460472708430738E-3</v>
      </c>
      <c r="I737" s="7">
        <f t="shared" si="79"/>
        <v>3.8011130187332529E-3</v>
      </c>
      <c r="J737" s="10">
        <f t="shared" si="82"/>
        <v>0.40665965929482778</v>
      </c>
      <c r="K737" s="10">
        <f t="shared" si="83"/>
        <v>0.16338623961231469</v>
      </c>
      <c r="AC737" s="12"/>
      <c r="AD737" s="13"/>
    </row>
    <row r="738" spans="1:30" x14ac:dyDescent="0.3">
      <c r="A738" s="17">
        <v>43662</v>
      </c>
      <c r="B738" s="18">
        <v>6.0062946697744144E-3</v>
      </c>
      <c r="C738" s="8">
        <f t="shared" si="77"/>
        <v>-7.9993705330225581E-2</v>
      </c>
      <c r="D738" s="5">
        <f t="shared" si="78"/>
        <v>6.3989928924589609E-3</v>
      </c>
      <c r="E738" s="5">
        <f t="shared" si="80"/>
        <v>6.7019854020624447E-3</v>
      </c>
      <c r="F738" s="5">
        <f>B$6+B$7*E727+B$8*(H737*100)^2</f>
        <v>0.31220087125521434</v>
      </c>
      <c r="G738" s="8">
        <v>5.4204057895146001E-3</v>
      </c>
      <c r="H738" s="8">
        <f t="shared" si="81"/>
        <v>5.5874938143609101E-3</v>
      </c>
      <c r="I738" s="7">
        <f t="shared" si="79"/>
        <v>1.6708802484631004E-4</v>
      </c>
      <c r="J738" s="10">
        <f t="shared" si="82"/>
        <v>3.082574097487872E-2</v>
      </c>
      <c r="K738" s="10">
        <f t="shared" si="83"/>
        <v>4.5624115707498802E-4</v>
      </c>
      <c r="AC738" s="12"/>
      <c r="AD738" s="13"/>
    </row>
    <row r="739" spans="1:30" x14ac:dyDescent="0.3">
      <c r="A739" s="17">
        <v>43663</v>
      </c>
      <c r="B739" s="18">
        <v>2.1596727703219708E-3</v>
      </c>
      <c r="C739" s="8">
        <f t="shared" si="77"/>
        <v>-8.3840327229678019E-2</v>
      </c>
      <c r="D739" s="5">
        <f t="shared" si="78"/>
        <v>7.0292004699794896E-3</v>
      </c>
      <c r="E739" s="5">
        <f t="shared" si="80"/>
        <v>6.3989928924589609E-3</v>
      </c>
      <c r="F739" s="5">
        <f>B$6+B$7*E727+B$8*(H738*100)^2</f>
        <v>0.31622422586165216</v>
      </c>
      <c r="G739" s="8">
        <v>3.5136142580821485E-3</v>
      </c>
      <c r="H739" s="8">
        <f t="shared" si="81"/>
        <v>5.6233817748900187E-3</v>
      </c>
      <c r="I739" s="7">
        <f t="shared" si="79"/>
        <v>2.1097675168078702E-3</v>
      </c>
      <c r="J739" s="10">
        <f t="shared" si="82"/>
        <v>0.60045507612422255</v>
      </c>
      <c r="K739" s="10">
        <f t="shared" si="83"/>
        <v>9.5110297817667E-2</v>
      </c>
      <c r="AC739" s="12"/>
      <c r="AD739" s="13"/>
    </row>
    <row r="740" spans="1:30" x14ac:dyDescent="0.3">
      <c r="A740" s="17">
        <v>43664</v>
      </c>
      <c r="B740" s="18">
        <v>-8.1466857900204144E-3</v>
      </c>
      <c r="C740" s="8">
        <f t="shared" si="77"/>
        <v>-9.4146685790020404E-2</v>
      </c>
      <c r="D740" s="5">
        <f t="shared" si="78"/>
        <v>8.8635984452448292E-3</v>
      </c>
      <c r="E740" s="5">
        <f t="shared" si="80"/>
        <v>7.0292004699794896E-3</v>
      </c>
      <c r="F740" s="5">
        <f>B$6+B$7*E727+B$8*(H739*100)^2</f>
        <v>0.3197321887430053</v>
      </c>
      <c r="G740" s="8">
        <v>4.0070086439201397E-3</v>
      </c>
      <c r="H740" s="8">
        <f t="shared" si="81"/>
        <v>5.6544866145655107E-3</v>
      </c>
      <c r="I740" s="7">
        <f t="shared" si="79"/>
        <v>1.647477970645371E-3</v>
      </c>
      <c r="J740" s="10">
        <f t="shared" si="82"/>
        <v>0.4111490932631503</v>
      </c>
      <c r="K740" s="10">
        <f t="shared" si="83"/>
        <v>5.3046675413121802E-2</v>
      </c>
      <c r="AC740" s="12"/>
      <c r="AD740" s="13"/>
    </row>
    <row r="741" spans="1:30" x14ac:dyDescent="0.3">
      <c r="A741" s="17">
        <v>43665</v>
      </c>
      <c r="B741" s="18">
        <v>-1.4513183992646441E-2</v>
      </c>
      <c r="C741" s="8">
        <f t="shared" si="77"/>
        <v>-0.10051318399264643</v>
      </c>
      <c r="D741" s="5">
        <f t="shared" si="78"/>
        <v>1.0102900156339594E-2</v>
      </c>
      <c r="E741" s="5">
        <f t="shared" si="80"/>
        <v>8.8635984452448292E-3</v>
      </c>
      <c r="F741" s="5">
        <f>B$6+B$7*E727+B$8*(H740*100)^2</f>
        <v>0.32279078157925711</v>
      </c>
      <c r="G741" s="8">
        <v>9.87248463936863E-3</v>
      </c>
      <c r="H741" s="8">
        <f t="shared" si="81"/>
        <v>5.6814679580127628E-3</v>
      </c>
      <c r="I741" s="7">
        <f t="shared" si="79"/>
        <v>4.1910166813558672E-3</v>
      </c>
      <c r="J741" s="10">
        <f t="shared" si="82"/>
        <v>0.42451488500101564</v>
      </c>
      <c r="K741" s="10">
        <f t="shared" si="83"/>
        <v>0.18512248948026855</v>
      </c>
      <c r="AC741" s="12"/>
      <c r="AD741" s="13"/>
    </row>
    <row r="742" spans="1:30" x14ac:dyDescent="0.3">
      <c r="A742" s="17">
        <v>43668</v>
      </c>
      <c r="B742" s="18">
        <v>-8.0107868483426086E-3</v>
      </c>
      <c r="C742" s="8">
        <f t="shared" si="77"/>
        <v>-9.4010786848342603E-2</v>
      </c>
      <c r="D742" s="5">
        <f t="shared" si="78"/>
        <v>8.8380280438445074E-3</v>
      </c>
      <c r="E742" s="5">
        <f t="shared" si="80"/>
        <v>1.0102900156339594E-2</v>
      </c>
      <c r="F742" s="5">
        <f>B$6+B$7*E727+B$8*(H741*100)^2</f>
        <v>0.32545756867318509</v>
      </c>
      <c r="G742" s="8">
        <v>6.7814439112924797E-3</v>
      </c>
      <c r="H742" s="8">
        <f t="shared" si="81"/>
        <v>5.7048888567016367E-3</v>
      </c>
      <c r="I742" s="7">
        <f t="shared" si="79"/>
        <v>1.076555054590843E-3</v>
      </c>
      <c r="J742" s="10">
        <f t="shared" si="82"/>
        <v>0.15875012293446245</v>
      </c>
      <c r="K742" s="10">
        <f t="shared" si="83"/>
        <v>1.5840910385288565E-2</v>
      </c>
      <c r="AC742" s="12"/>
      <c r="AD742" s="13"/>
    </row>
    <row r="743" spans="1:30" x14ac:dyDescent="0.3">
      <c r="A743" s="17">
        <v>43669</v>
      </c>
      <c r="B743" s="18">
        <v>-1.2732053591646469E-3</v>
      </c>
      <c r="C743" s="8">
        <f t="shared" si="77"/>
        <v>-8.7273205359164635E-2</v>
      </c>
      <c r="D743" s="5">
        <f t="shared" si="78"/>
        <v>7.6166123736629227E-3</v>
      </c>
      <c r="E743" s="5">
        <f t="shared" si="80"/>
        <v>8.8380280438445074E-3</v>
      </c>
      <c r="F743" s="5">
        <f>B$6+B$7*E727+B$8*(H742*100)^2</f>
        <v>0.32778274034038085</v>
      </c>
      <c r="G743" s="8">
        <v>5.7658801157133583E-3</v>
      </c>
      <c r="H743" s="8">
        <f t="shared" si="81"/>
        <v>5.7252313520099853E-3</v>
      </c>
      <c r="I743" s="7">
        <f t="shared" si="79"/>
        <v>4.064876370337301E-5</v>
      </c>
      <c r="J743" s="10">
        <f t="shared" si="82"/>
        <v>7.0498801375692352E-3</v>
      </c>
      <c r="K743" s="10">
        <f t="shared" si="83"/>
        <v>2.5085861474760662E-5</v>
      </c>
      <c r="AC743" s="12"/>
      <c r="AD743" s="13"/>
    </row>
    <row r="744" spans="1:30" x14ac:dyDescent="0.3">
      <c r="A744" s="17">
        <v>43670</v>
      </c>
      <c r="B744" s="18">
        <v>-3.5629512786358552E-3</v>
      </c>
      <c r="C744" s="8">
        <f t="shared" si="77"/>
        <v>-8.9562951278635852E-2</v>
      </c>
      <c r="D744" s="5">
        <f t="shared" si="78"/>
        <v>8.0215222417393001E-3</v>
      </c>
      <c r="E744" s="5">
        <f t="shared" si="80"/>
        <v>7.6166123736629227E-3</v>
      </c>
      <c r="F744" s="5">
        <f>B$6+B$7*E727+B$8*(H743*100)^2</f>
        <v>0.32981005751700881</v>
      </c>
      <c r="G744" s="8">
        <v>6.523193050661678E-3</v>
      </c>
      <c r="H744" s="8">
        <f t="shared" si="81"/>
        <v>5.742909171465355E-3</v>
      </c>
      <c r="I744" s="7">
        <f t="shared" si="79"/>
        <v>7.8028387919632305E-4</v>
      </c>
      <c r="J744" s="10">
        <f t="shared" si="82"/>
        <v>0.11961686142604276</v>
      </c>
      <c r="K744" s="10">
        <f t="shared" si="83"/>
        <v>8.4710147697282245E-3</v>
      </c>
      <c r="AC744" s="12"/>
      <c r="AD744" s="13"/>
    </row>
    <row r="745" spans="1:30" x14ac:dyDescent="0.3">
      <c r="A745" s="17">
        <v>43671</v>
      </c>
      <c r="B745" s="18">
        <v>-4.4049341961951738E-4</v>
      </c>
      <c r="C745" s="8">
        <f t="shared" si="77"/>
        <v>-8.6440493419619513E-2</v>
      </c>
      <c r="D745" s="5">
        <f t="shared" si="78"/>
        <v>7.4719589026272844E-3</v>
      </c>
      <c r="E745" s="5">
        <f t="shared" si="80"/>
        <v>8.0215222417393001E-3</v>
      </c>
      <c r="F745" s="5">
        <f>B$6+B$7*E727+B$8*(H744*100)^2</f>
        <v>0.33157767536331084</v>
      </c>
      <c r="G745" s="8">
        <v>7.6645921142870889E-3</v>
      </c>
      <c r="H745" s="8">
        <f t="shared" si="81"/>
        <v>5.7582781746222614E-3</v>
      </c>
      <c r="I745" s="7">
        <f t="shared" si="79"/>
        <v>1.9063139396648275E-3</v>
      </c>
      <c r="J745" s="10">
        <f t="shared" si="82"/>
        <v>0.24871694556470739</v>
      </c>
      <c r="K745" s="10">
        <f t="shared" si="83"/>
        <v>4.5083448325740072E-2</v>
      </c>
      <c r="AC745" s="12"/>
      <c r="AD745" s="13"/>
    </row>
    <row r="746" spans="1:30" x14ac:dyDescent="0.3">
      <c r="A746" s="17">
        <v>43672</v>
      </c>
      <c r="B746" s="18">
        <v>1.3685384351292621E-3</v>
      </c>
      <c r="C746" s="8">
        <f t="shared" si="77"/>
        <v>-8.4631461564870725E-2</v>
      </c>
      <c r="D746" s="5">
        <f t="shared" si="78"/>
        <v>7.1624842866061904E-3</v>
      </c>
      <c r="E746" s="5">
        <f t="shared" si="80"/>
        <v>7.4719589026272844E-3</v>
      </c>
      <c r="F746" s="5">
        <f>B$6+B$7*E727+B$8*(H745*100)^2</f>
        <v>0.3331188613635015</v>
      </c>
      <c r="G746" s="8">
        <v>4.9802803447621148E-3</v>
      </c>
      <c r="H746" s="8">
        <f t="shared" si="81"/>
        <v>5.7716450112901222E-3</v>
      </c>
      <c r="I746" s="7">
        <f t="shared" si="79"/>
        <v>7.913646665280074E-4</v>
      </c>
      <c r="J746" s="10">
        <f t="shared" si="82"/>
        <v>0.15889962246007003</v>
      </c>
      <c r="K746" s="10">
        <f t="shared" si="83"/>
        <v>1.0358455330678362E-2</v>
      </c>
      <c r="AC746" s="12"/>
      <c r="AD746" s="13"/>
    </row>
    <row r="747" spans="1:30" x14ac:dyDescent="0.3">
      <c r="A747" s="17">
        <v>43675</v>
      </c>
      <c r="B747" s="18">
        <v>-5.1983748572097324E-3</v>
      </c>
      <c r="C747" s="8">
        <f t="shared" si="77"/>
        <v>-9.1198374857209719E-2</v>
      </c>
      <c r="D747" s="5">
        <f t="shared" si="78"/>
        <v>8.3171435765961414E-3</v>
      </c>
      <c r="E747" s="5">
        <f t="shared" si="80"/>
        <v>7.1624842866061904E-3</v>
      </c>
      <c r="F747" s="5">
        <f>B$6+B$7*E727+B$8*(H746*100)^2</f>
        <v>0.33446262143706779</v>
      </c>
      <c r="G747" s="8">
        <v>9.1367744074827822E-3</v>
      </c>
      <c r="H747" s="8">
        <f t="shared" si="81"/>
        <v>5.7832743444960989E-3</v>
      </c>
      <c r="I747" s="7">
        <f t="shared" si="79"/>
        <v>3.3535000629866833E-3</v>
      </c>
      <c r="J747" s="10">
        <f t="shared" si="82"/>
        <v>0.36703325631420353</v>
      </c>
      <c r="K747" s="10">
        <f t="shared" si="83"/>
        <v>0.12252443730687856</v>
      </c>
      <c r="AC747" s="12"/>
      <c r="AD747" s="13"/>
    </row>
    <row r="748" spans="1:30" x14ac:dyDescent="0.3">
      <c r="A748" s="17">
        <v>43676</v>
      </c>
      <c r="B748" s="18">
        <v>-7.7016606974190018E-3</v>
      </c>
      <c r="C748" s="8">
        <f t="shared" si="77"/>
        <v>-9.370166069741899E-2</v>
      </c>
      <c r="D748" s="5">
        <f t="shared" si="78"/>
        <v>8.7800012174542343E-3</v>
      </c>
      <c r="E748" s="5">
        <f t="shared" si="80"/>
        <v>8.3171435765961414E-3</v>
      </c>
      <c r="F748" s="5">
        <f>B$6+B$7*E727+B$8*(H747*100)^2</f>
        <v>0.33563424584521023</v>
      </c>
      <c r="G748" s="8">
        <v>9.6650138335693178E-3</v>
      </c>
      <c r="H748" s="8">
        <f t="shared" si="81"/>
        <v>5.793394910112811E-3</v>
      </c>
      <c r="I748" s="7">
        <f t="shared" si="79"/>
        <v>3.8716189234565069E-3</v>
      </c>
      <c r="J748" s="10">
        <f t="shared" si="82"/>
        <v>0.40058079482610598</v>
      </c>
      <c r="K748" s="10">
        <f t="shared" si="83"/>
        <v>0.15648746487102638</v>
      </c>
      <c r="AC748" s="12"/>
      <c r="AD748" s="13"/>
    </row>
    <row r="749" spans="1:30" x14ac:dyDescent="0.3">
      <c r="A749" s="17">
        <v>43677</v>
      </c>
      <c r="B749" s="18">
        <v>2.240509762508819E-3</v>
      </c>
      <c r="C749" s="8">
        <f t="shared" si="77"/>
        <v>-8.3759490237491172E-2</v>
      </c>
      <c r="D749" s="5">
        <f t="shared" si="78"/>
        <v>7.0156522048443791E-3</v>
      </c>
      <c r="E749" s="5">
        <f t="shared" si="80"/>
        <v>8.7800012174542343E-3</v>
      </c>
      <c r="F749" s="5">
        <f>B$6+B$7*E749+B$8*(G748*100)^2</f>
        <v>0.85853810139764675</v>
      </c>
      <c r="G749" s="8">
        <v>8.111358895042638E-3</v>
      </c>
      <c r="H749" s="8">
        <f t="shared" si="81"/>
        <v>9.2657331139939843E-3</v>
      </c>
      <c r="I749" s="7">
        <f t="shared" si="79"/>
        <v>1.1543742189513463E-3</v>
      </c>
      <c r="J749" s="10">
        <f t="shared" si="82"/>
        <v>0.14231576162372214</v>
      </c>
      <c r="K749" s="10">
        <f t="shared" si="83"/>
        <v>8.4722632596596625E-3</v>
      </c>
      <c r="AC749" s="12"/>
      <c r="AD749" s="13"/>
    </row>
    <row r="750" spans="1:30" x14ac:dyDescent="0.3">
      <c r="A750" s="17">
        <v>43678</v>
      </c>
      <c r="B750" s="18">
        <v>-1.2424435026987049E-2</v>
      </c>
      <c r="C750" s="8">
        <f t="shared" si="77"/>
        <v>-9.8424435026987042E-2</v>
      </c>
      <c r="D750" s="5">
        <f t="shared" si="78"/>
        <v>9.6873694103815945E-3</v>
      </c>
      <c r="E750" s="5">
        <f t="shared" si="80"/>
        <v>7.0156522048443791E-3</v>
      </c>
      <c r="F750" s="5">
        <f>B$6+B$7*E749+B$8*(H749*100)^2</f>
        <v>0.79263395074374554</v>
      </c>
      <c r="G750" s="8">
        <v>1.2697522143031232E-2</v>
      </c>
      <c r="H750" s="8">
        <f t="shared" si="81"/>
        <v>8.902999217925079E-3</v>
      </c>
      <c r="I750" s="7">
        <f t="shared" si="79"/>
        <v>3.794522925106153E-3</v>
      </c>
      <c r="J750" s="10">
        <f t="shared" si="82"/>
        <v>0.29883963834539928</v>
      </c>
      <c r="K750" s="10">
        <f t="shared" si="83"/>
        <v>7.1188605711089314E-2</v>
      </c>
      <c r="AC750" s="12"/>
      <c r="AD750" s="13"/>
    </row>
    <row r="751" spans="1:30" x14ac:dyDescent="0.3">
      <c r="A751" s="17">
        <v>43679</v>
      </c>
      <c r="B751" s="18">
        <v>2.6949868236746783E-3</v>
      </c>
      <c r="C751" s="8">
        <f t="shared" si="77"/>
        <v>-8.3305013176325313E-2</v>
      </c>
      <c r="D751" s="5">
        <f t="shared" si="78"/>
        <v>6.9397252203077337E-3</v>
      </c>
      <c r="E751" s="5">
        <f t="shared" si="80"/>
        <v>9.6873694103815945E-3</v>
      </c>
      <c r="F751" s="5">
        <f>B$6+B$7*E749+B$8*(H750*100)^2</f>
        <v>0.73517212178860936</v>
      </c>
      <c r="G751" s="8">
        <v>1.3572096091213662E-2</v>
      </c>
      <c r="H751" s="8">
        <f t="shared" si="81"/>
        <v>8.5742178756351255E-3</v>
      </c>
      <c r="I751" s="7">
        <f t="shared" si="79"/>
        <v>4.9978782155785367E-3</v>
      </c>
      <c r="J751" s="10">
        <f t="shared" si="82"/>
        <v>0.36824659816651872</v>
      </c>
      <c r="K751" s="10">
        <f t="shared" si="83"/>
        <v>0.1236399585015997</v>
      </c>
      <c r="AC751" s="12"/>
      <c r="AD751" s="13"/>
    </row>
    <row r="752" spans="1:30" x14ac:dyDescent="0.3">
      <c r="A752" s="17">
        <v>43682</v>
      </c>
      <c r="B752" s="18">
        <v>-1.1335529385361634E-2</v>
      </c>
      <c r="C752" s="8">
        <f t="shared" si="77"/>
        <v>-9.7335529385361622E-2</v>
      </c>
      <c r="D752" s="5">
        <f t="shared" si="78"/>
        <v>9.4742052807285961E-3</v>
      </c>
      <c r="E752" s="5">
        <f t="shared" si="80"/>
        <v>6.9397252203077337E-3</v>
      </c>
      <c r="F752" s="5">
        <f>B$6+B$7*E749+B$8*(H751*100)^2</f>
        <v>0.68507115312262579</v>
      </c>
      <c r="G752" s="8">
        <v>1.1615884782051914E-2</v>
      </c>
      <c r="H752" s="8">
        <f t="shared" si="81"/>
        <v>8.2769025191953647E-3</v>
      </c>
      <c r="I752" s="7">
        <f t="shared" si="79"/>
        <v>3.3389822628565498E-3</v>
      </c>
      <c r="J752" s="10">
        <f t="shared" si="82"/>
        <v>0.28744967133418203</v>
      </c>
      <c r="K752" s="10">
        <f t="shared" si="83"/>
        <v>6.4504907060479066E-2</v>
      </c>
      <c r="AC752" s="12"/>
      <c r="AD752" s="13"/>
    </row>
    <row r="753" spans="1:30" x14ac:dyDescent="0.3">
      <c r="A753" s="17">
        <v>43683</v>
      </c>
      <c r="B753" s="18">
        <v>7.5196922875229513E-3</v>
      </c>
      <c r="C753" s="8">
        <f t="shared" si="77"/>
        <v>-7.8480307712477049E-2</v>
      </c>
      <c r="D753" s="5">
        <f t="shared" si="78"/>
        <v>6.1591586986450841E-3</v>
      </c>
      <c r="E753" s="5">
        <f t="shared" si="80"/>
        <v>9.4742052807285961E-3</v>
      </c>
      <c r="F753" s="5">
        <f>B$6+B$7*E749+B$8*(H752*100)^2</f>
        <v>0.6413881185427549</v>
      </c>
      <c r="G753" s="8">
        <v>1.2292567043961837E-2</v>
      </c>
      <c r="H753" s="8">
        <f t="shared" si="81"/>
        <v>8.0086710417069506E-3</v>
      </c>
      <c r="I753" s="7">
        <f t="shared" si="79"/>
        <v>4.2838960022548861E-3</v>
      </c>
      <c r="J753" s="10">
        <f t="shared" si="82"/>
        <v>0.34849482511947372</v>
      </c>
      <c r="K753" s="10">
        <f t="shared" si="83"/>
        <v>0.10643728550059306</v>
      </c>
      <c r="AC753" s="12"/>
      <c r="AD753" s="13"/>
    </row>
    <row r="754" spans="1:30" x14ac:dyDescent="0.3">
      <c r="A754" s="17">
        <v>43684</v>
      </c>
      <c r="B754" s="18">
        <v>-7.7742174422043477E-3</v>
      </c>
      <c r="C754" s="8">
        <f t="shared" si="77"/>
        <v>-9.3774217442204336E-2</v>
      </c>
      <c r="D754" s="5">
        <f t="shared" si="78"/>
        <v>8.7936038568978206E-3</v>
      </c>
      <c r="E754" s="5">
        <f t="shared" si="80"/>
        <v>6.1591586986450841E-3</v>
      </c>
      <c r="F754" s="5">
        <f>B$6+B$7*E749+B$8*(H753*100)^2</f>
        <v>0.60330088069256549</v>
      </c>
      <c r="G754" s="8">
        <v>7.4350401698988914E-3</v>
      </c>
      <c r="H754" s="8">
        <f t="shared" si="81"/>
        <v>7.7672445609274178E-3</v>
      </c>
      <c r="I754" s="7">
        <f t="shared" si="79"/>
        <v>3.3220439102852641E-4</v>
      </c>
      <c r="J754" s="10">
        <f t="shared" si="82"/>
        <v>4.4680914082141941E-2</v>
      </c>
      <c r="K754" s="10">
        <f t="shared" si="83"/>
        <v>9.4157823661666917E-4</v>
      </c>
      <c r="AC754" s="12"/>
      <c r="AD754" s="13"/>
    </row>
    <row r="755" spans="1:30" x14ac:dyDescent="0.3">
      <c r="A755" s="17">
        <v>43685</v>
      </c>
      <c r="B755" s="18">
        <v>1.7208687116065081E-2</v>
      </c>
      <c r="C755" s="8">
        <f t="shared" si="77"/>
        <v>-6.8791312883934919E-2</v>
      </c>
      <c r="D755" s="5">
        <f t="shared" si="78"/>
        <v>4.7322447282954301E-3</v>
      </c>
      <c r="E755" s="5">
        <f t="shared" si="80"/>
        <v>8.7936038568978206E-3</v>
      </c>
      <c r="F755" s="5">
        <f>B$6+B$7*E749+B$8*(H754*100)^2</f>
        <v>0.57009261801098532</v>
      </c>
      <c r="G755" s="8">
        <v>1.1489786865662903E-2</v>
      </c>
      <c r="H755" s="8">
        <f t="shared" si="81"/>
        <v>7.5504477881181671E-3</v>
      </c>
      <c r="I755" s="7">
        <f t="shared" si="79"/>
        <v>3.9393390775447354E-3</v>
      </c>
      <c r="J755" s="10">
        <f t="shared" si="82"/>
        <v>0.34285571382680785</v>
      </c>
      <c r="K755" s="10">
        <f t="shared" si="83"/>
        <v>0.10188415029950026</v>
      </c>
      <c r="AC755" s="12"/>
      <c r="AD755" s="13"/>
    </row>
    <row r="756" spans="1:30" x14ac:dyDescent="0.3">
      <c r="A756" s="17">
        <v>43686</v>
      </c>
      <c r="B756" s="18">
        <v>6.7962686763593863E-3</v>
      </c>
      <c r="C756" s="8">
        <f t="shared" si="77"/>
        <v>-7.9203731323640614E-2</v>
      </c>
      <c r="D756" s="5">
        <f t="shared" si="78"/>
        <v>6.2732310555874493E-3</v>
      </c>
      <c r="E756" s="5">
        <f t="shared" si="80"/>
        <v>4.7322447282954301E-3</v>
      </c>
      <c r="F756" s="5">
        <f>B$6+B$7*E749+B$8*(H755*100)^2</f>
        <v>0.54113833377891551</v>
      </c>
      <c r="G756" s="8">
        <v>8.8554277262547117E-3</v>
      </c>
      <c r="H756" s="8">
        <f t="shared" si="81"/>
        <v>7.3562105311017001E-3</v>
      </c>
      <c r="I756" s="7">
        <f t="shared" si="79"/>
        <v>1.4992171951530115E-3</v>
      </c>
      <c r="J756" s="10">
        <f t="shared" si="82"/>
        <v>0.16929924126737647</v>
      </c>
      <c r="K756" s="10">
        <f t="shared" si="83"/>
        <v>1.8317274421367769E-2</v>
      </c>
      <c r="AC756" s="12"/>
      <c r="AD756" s="13"/>
    </row>
    <row r="757" spans="1:30" x14ac:dyDescent="0.3">
      <c r="A757" s="17">
        <v>43690</v>
      </c>
      <c r="B757" s="18">
        <v>-1.6736355546016615E-2</v>
      </c>
      <c r="C757" s="8">
        <f t="shared" si="77"/>
        <v>-0.10273635554601661</v>
      </c>
      <c r="D757" s="5">
        <f t="shared" si="78"/>
        <v>1.0554758750877538E-2</v>
      </c>
      <c r="E757" s="5">
        <f t="shared" si="80"/>
        <v>6.2732310555874493E-3</v>
      </c>
      <c r="F757" s="5">
        <f>B$6+B$7*E749+B$8*(H756*100)^2</f>
        <v>0.51589309335697386</v>
      </c>
      <c r="G757" s="8">
        <v>1.1167264858868554E-2</v>
      </c>
      <c r="H757" s="8">
        <f t="shared" si="81"/>
        <v>7.1825698281114802E-3</v>
      </c>
      <c r="I757" s="7">
        <f t="shared" si="79"/>
        <v>3.9846950307570739E-3</v>
      </c>
      <c r="J757" s="10">
        <f t="shared" si="82"/>
        <v>0.35681924635221696</v>
      </c>
      <c r="K757" s="10">
        <f t="shared" si="83"/>
        <v>0.1134434069586594</v>
      </c>
      <c r="AC757" s="12"/>
      <c r="AD757" s="13"/>
    </row>
    <row r="758" spans="1:30" x14ac:dyDescent="0.3">
      <c r="A758" s="17">
        <v>43691</v>
      </c>
      <c r="B758" s="18">
        <v>9.5159614544821428E-3</v>
      </c>
      <c r="C758" s="8">
        <f t="shared" si="77"/>
        <v>-7.6484038545517857E-2</v>
      </c>
      <c r="D758" s="5">
        <f t="shared" si="78"/>
        <v>5.8498081522322613E-3</v>
      </c>
      <c r="E758" s="5">
        <f t="shared" si="80"/>
        <v>1.0554758750877538E-2</v>
      </c>
      <c r="F758" s="5">
        <f>B$6+B$7*E749+B$8*(H757*100)^2</f>
        <v>0.49388176823308283</v>
      </c>
      <c r="G758" s="8">
        <v>1.1152265305547438E-2</v>
      </c>
      <c r="H758" s="8">
        <f t="shared" si="81"/>
        <v>7.0276722193987028E-3</v>
      </c>
      <c r="I758" s="7">
        <f t="shared" si="79"/>
        <v>4.124593086148735E-3</v>
      </c>
      <c r="J758" s="10">
        <f t="shared" si="82"/>
        <v>0.36984352265158643</v>
      </c>
      <c r="K758" s="10">
        <f t="shared" si="83"/>
        <v>0.12512032270683493</v>
      </c>
      <c r="AC758" s="12"/>
      <c r="AD758" s="13"/>
    </row>
    <row r="759" spans="1:30" x14ac:dyDescent="0.3">
      <c r="A759" s="17">
        <v>43693</v>
      </c>
      <c r="B759" s="18">
        <v>1.039269014105693E-3</v>
      </c>
      <c r="C759" s="8">
        <f t="shared" si="77"/>
        <v>-8.4960730985894295E-2</v>
      </c>
      <c r="D759" s="5">
        <f t="shared" si="78"/>
        <v>7.2183258096574993E-3</v>
      </c>
      <c r="E759" s="5">
        <f t="shared" si="80"/>
        <v>5.8498081522322613E-3</v>
      </c>
      <c r="F759" s="5">
        <f>B$6+B$7*E749+B$8*(H758*100)^2</f>
        <v>0.47469009385756239</v>
      </c>
      <c r="G759" s="8">
        <v>1.0116087727290881E-2</v>
      </c>
      <c r="H759" s="8">
        <f t="shared" si="81"/>
        <v>6.8897757137483251E-3</v>
      </c>
      <c r="I759" s="7">
        <f t="shared" si="79"/>
        <v>3.2263120135425562E-3</v>
      </c>
      <c r="J759" s="10">
        <f t="shared" si="82"/>
        <v>0.31892882906093306</v>
      </c>
      <c r="K759" s="10">
        <f t="shared" si="83"/>
        <v>8.4186863710813853E-2</v>
      </c>
      <c r="AC759" s="12"/>
      <c r="AD759" s="13"/>
    </row>
    <row r="760" spans="1:30" x14ac:dyDescent="0.3">
      <c r="A760" s="17">
        <v>43696</v>
      </c>
      <c r="B760" s="18">
        <v>1.3955371107836902E-3</v>
      </c>
      <c r="C760" s="8">
        <f t="shared" si="77"/>
        <v>-8.4604462889216303E-2</v>
      </c>
      <c r="D760" s="5">
        <f t="shared" si="78"/>
        <v>7.1579151407727788E-3</v>
      </c>
      <c r="E760" s="5">
        <f t="shared" si="80"/>
        <v>7.2183258096574993E-3</v>
      </c>
      <c r="F760" s="5">
        <f>B$6+B$7*E749+B$8*(H759*100)^2</f>
        <v>0.45795687296954612</v>
      </c>
      <c r="G760" s="8">
        <v>7.8668535321973019E-3</v>
      </c>
      <c r="H760" s="8">
        <f t="shared" si="81"/>
        <v>6.7672510886588669E-3</v>
      </c>
      <c r="I760" s="7">
        <f t="shared" si="79"/>
        <v>1.099602443538435E-3</v>
      </c>
      <c r="J760" s="10">
        <f t="shared" si="82"/>
        <v>0.13977665136868303</v>
      </c>
      <c r="K760" s="10">
        <f t="shared" si="83"/>
        <v>1.1925574629841673E-2</v>
      </c>
      <c r="AC760" s="12"/>
      <c r="AD760" s="13"/>
    </row>
    <row r="761" spans="1:30" x14ac:dyDescent="0.3">
      <c r="A761" s="17">
        <v>43697</v>
      </c>
      <c r="B761" s="18">
        <v>-1.9932045726204673E-3</v>
      </c>
      <c r="C761" s="8">
        <f t="shared" si="77"/>
        <v>-8.7993204572620456E-2</v>
      </c>
      <c r="D761" s="5">
        <f t="shared" si="78"/>
        <v>7.7428040509590337E-3</v>
      </c>
      <c r="E761" s="5">
        <f t="shared" si="80"/>
        <v>7.1579151407727788E-3</v>
      </c>
      <c r="F761" s="5">
        <f>B$6+B$7*E749+B$8*(H760*100)^2</f>
        <v>0.44336717767728467</v>
      </c>
      <c r="G761" s="8">
        <v>4.9988107116633864E-3</v>
      </c>
      <c r="H761" s="8">
        <f t="shared" si="81"/>
        <v>6.6585822640955984E-3</v>
      </c>
      <c r="I761" s="7">
        <f t="shared" si="79"/>
        <v>1.6597715524322119E-3</v>
      </c>
      <c r="J761" s="10">
        <f t="shared" si="82"/>
        <v>0.33203328714959729</v>
      </c>
      <c r="K761" s="10">
        <f t="shared" si="83"/>
        <v>3.7438551852151614E-2</v>
      </c>
      <c r="AC761" s="12"/>
      <c r="AD761" s="13"/>
    </row>
    <row r="762" spans="1:30" x14ac:dyDescent="0.3">
      <c r="A762" s="17">
        <v>43698</v>
      </c>
      <c r="B762" s="18">
        <v>-7.1957950888921927E-3</v>
      </c>
      <c r="C762" s="8">
        <f t="shared" si="77"/>
        <v>-9.3195795088892183E-2</v>
      </c>
      <c r="D762" s="5">
        <f t="shared" si="78"/>
        <v>8.6854562222507797E-3</v>
      </c>
      <c r="E762" s="5">
        <f t="shared" si="80"/>
        <v>7.7428040509590337E-3</v>
      </c>
      <c r="F762" s="5">
        <f>B$6+B$7*E749+B$8*(H761*100)^2</f>
        <v>0.43064642235196188</v>
      </c>
      <c r="G762" s="8">
        <v>6.0014633309527395E-3</v>
      </c>
      <c r="H762" s="8">
        <f t="shared" si="81"/>
        <v>6.5623655974957826E-3</v>
      </c>
      <c r="I762" s="7">
        <f t="shared" si="79"/>
        <v>5.6090226654304312E-4</v>
      </c>
      <c r="J762" s="10">
        <f t="shared" si="82"/>
        <v>9.3460917048375808E-2</v>
      </c>
      <c r="K762" s="10">
        <f t="shared" si="83"/>
        <v>3.8752472628507117E-3</v>
      </c>
      <c r="AC762" s="12"/>
      <c r="AD762" s="13"/>
    </row>
    <row r="763" spans="1:30" x14ac:dyDescent="0.3">
      <c r="A763" s="17">
        <v>43699</v>
      </c>
      <c r="B763" s="18">
        <v>-1.5977901099081291E-2</v>
      </c>
      <c r="C763" s="8">
        <f t="shared" si="77"/>
        <v>-0.10197790109908128</v>
      </c>
      <c r="D763" s="5">
        <f t="shared" si="78"/>
        <v>1.0399492312574003E-2</v>
      </c>
      <c r="E763" s="5">
        <f t="shared" si="80"/>
        <v>8.6854562222507797E-3</v>
      </c>
      <c r="F763" s="5">
        <f>B$6+B$7*E749+B$8*(H762*100)^2</f>
        <v>0.41955519578381295</v>
      </c>
      <c r="G763" s="8">
        <v>8.7956583707421675E-3</v>
      </c>
      <c r="H763" s="8">
        <f t="shared" si="81"/>
        <v>6.4773080502922888E-3</v>
      </c>
      <c r="I763" s="7">
        <f t="shared" si="79"/>
        <v>2.3183503204498787E-3</v>
      </c>
      <c r="J763" s="10">
        <f t="shared" si="82"/>
        <v>0.2635789411923532</v>
      </c>
      <c r="K763" s="10">
        <f t="shared" si="83"/>
        <v>5.1965566297138555E-2</v>
      </c>
      <c r="AC763" s="12"/>
      <c r="AD763" s="13"/>
    </row>
    <row r="764" spans="1:30" x14ac:dyDescent="0.3">
      <c r="A764" s="17">
        <v>43700</v>
      </c>
      <c r="B764" s="18">
        <v>6.2380334168112769E-3</v>
      </c>
      <c r="C764" s="8">
        <f t="shared" si="77"/>
        <v>-7.9761966583188709E-2</v>
      </c>
      <c r="D764" s="5">
        <f t="shared" si="78"/>
        <v>6.3619713132177123E-3</v>
      </c>
      <c r="E764" s="5">
        <f t="shared" si="80"/>
        <v>1.0399492312574003E-2</v>
      </c>
      <c r="F764" s="5">
        <f>B$6+B$7*E749+B$8*(H763*100)^2</f>
        <v>0.40988475533904389</v>
      </c>
      <c r="G764" s="8">
        <v>1.2456934659725079E-2</v>
      </c>
      <c r="H764" s="8">
        <f t="shared" si="81"/>
        <v>6.4022242645743353E-3</v>
      </c>
      <c r="I764" s="7">
        <f t="shared" si="79"/>
        <v>6.0547103951507442E-3</v>
      </c>
      <c r="J764" s="10">
        <f t="shared" si="82"/>
        <v>0.48605138908903689</v>
      </c>
      <c r="K764" s="10">
        <f t="shared" si="83"/>
        <v>0.28008782521054276</v>
      </c>
      <c r="AC764" s="12"/>
      <c r="AD764" s="13"/>
    </row>
    <row r="765" spans="1:30" x14ac:dyDescent="0.3">
      <c r="A765" s="17">
        <v>43703</v>
      </c>
      <c r="B765" s="18">
        <v>2.1375783405399865E-2</v>
      </c>
      <c r="C765" s="8">
        <f t="shared" si="77"/>
        <v>-6.4624216594600131E-2</v>
      </c>
      <c r="D765" s="5">
        <f t="shared" si="78"/>
        <v>4.1762893704657906E-3</v>
      </c>
      <c r="E765" s="5">
        <f t="shared" si="80"/>
        <v>6.3619713132177123E-3</v>
      </c>
      <c r="F765" s="5">
        <f>B$6+B$7*E749+B$8*(H764*100)^2</f>
        <v>0.40145309831524978</v>
      </c>
      <c r="G765" s="8">
        <v>2.9558011396856199E-2</v>
      </c>
      <c r="H765" s="8">
        <f t="shared" si="81"/>
        <v>6.3360326570753231E-3</v>
      </c>
      <c r="I765" s="7">
        <f t="shared" si="79"/>
        <v>2.3221978739780876E-2</v>
      </c>
      <c r="J765" s="10">
        <f t="shared" si="82"/>
        <v>0.78564076682948891</v>
      </c>
      <c r="K765" s="10">
        <f t="shared" si="83"/>
        <v>2.1249641261941559</v>
      </c>
      <c r="AC765" s="12"/>
      <c r="AD765" s="13"/>
    </row>
    <row r="766" spans="1:30" x14ac:dyDescent="0.3">
      <c r="A766" s="17">
        <v>43704</v>
      </c>
      <c r="B766" s="18">
        <v>3.9168925430687939E-3</v>
      </c>
      <c r="C766" s="8">
        <f t="shared" si="77"/>
        <v>-8.2083107456931204E-2</v>
      </c>
      <c r="D766" s="5">
        <f t="shared" si="78"/>
        <v>6.7376365297861151E-3</v>
      </c>
      <c r="E766" s="5">
        <f t="shared" si="80"/>
        <v>4.1762893704657906E-3</v>
      </c>
      <c r="F766" s="5">
        <f>B$6+B$7*E749+B$8*(H765*100)^2</f>
        <v>0.39410153655620378</v>
      </c>
      <c r="G766" s="8">
        <v>6.883147047920533E-3</v>
      </c>
      <c r="H766" s="8">
        <f t="shared" si="81"/>
        <v>6.2777506844108088E-3</v>
      </c>
      <c r="I766" s="7">
        <f t="shared" si="79"/>
        <v>6.0539636350972429E-4</v>
      </c>
      <c r="J766" s="10">
        <f t="shared" si="82"/>
        <v>8.7953425852295361E-2</v>
      </c>
      <c r="K766" s="10">
        <f t="shared" si="83"/>
        <v>4.3710130899210498E-3</v>
      </c>
      <c r="AC766" s="12"/>
      <c r="AD766" s="13"/>
    </row>
    <row r="767" spans="1:30" x14ac:dyDescent="0.3">
      <c r="A767" s="17">
        <v>43705</v>
      </c>
      <c r="B767" s="18">
        <v>-5.0452056357759741E-3</v>
      </c>
      <c r="C767" s="8">
        <f t="shared" si="77"/>
        <v>-9.1045205635775964E-2</v>
      </c>
      <c r="D767" s="5">
        <f t="shared" si="78"/>
        <v>8.2892294692607314E-3</v>
      </c>
      <c r="E767" s="5">
        <f t="shared" si="80"/>
        <v>6.7376365297861151E-3</v>
      </c>
      <c r="F767" s="5">
        <f>B$6+B$7*E749+B$8*(H766*100)^2</f>
        <v>0.3876917098584915</v>
      </c>
      <c r="G767" s="8">
        <v>7.70362232913186E-3</v>
      </c>
      <c r="H767" s="8">
        <f t="shared" si="81"/>
        <v>6.2264894592257321E-3</v>
      </c>
      <c r="I767" s="7">
        <f t="shared" si="79"/>
        <v>1.477132869906128E-3</v>
      </c>
      <c r="J767" s="10">
        <f t="shared" si="82"/>
        <v>0.19174523448796713</v>
      </c>
      <c r="K767" s="10">
        <f t="shared" si="83"/>
        <v>2.4355691531354751E-2</v>
      </c>
      <c r="AC767" s="12"/>
      <c r="AD767" s="13"/>
    </row>
    <row r="768" spans="1:30" x14ac:dyDescent="0.3">
      <c r="A768" s="17">
        <v>43706</v>
      </c>
      <c r="B768" s="18">
        <v>-1.0276692755438353E-2</v>
      </c>
      <c r="C768" s="8">
        <f t="shared" si="77"/>
        <v>-9.6276692755438348E-2</v>
      </c>
      <c r="D768" s="5">
        <f t="shared" si="78"/>
        <v>9.2692015679250745E-3</v>
      </c>
      <c r="E768" s="5">
        <f t="shared" si="80"/>
        <v>8.2892294692607314E-3</v>
      </c>
      <c r="F768" s="5">
        <f>B$6+B$7*E749+B$8*(H767*100)^2</f>
        <v>0.38210298196075621</v>
      </c>
      <c r="G768" s="8">
        <v>5.8084747727652512E-3</v>
      </c>
      <c r="H768" s="8">
        <f t="shared" si="81"/>
        <v>6.18144790450228E-3</v>
      </c>
      <c r="I768" s="7">
        <f t="shared" si="79"/>
        <v>3.7297313173702881E-4</v>
      </c>
      <c r="J768" s="10">
        <f t="shared" si="82"/>
        <v>6.4211888030541758E-2</v>
      </c>
      <c r="K768" s="10">
        <f t="shared" si="83"/>
        <v>1.8970109377711708E-3</v>
      </c>
      <c r="AC768" s="12"/>
      <c r="AD768" s="13"/>
    </row>
    <row r="769" spans="1:30" x14ac:dyDescent="0.3">
      <c r="A769" s="17">
        <v>43707</v>
      </c>
      <c r="B769" s="18">
        <v>7.0928598326245778E-3</v>
      </c>
      <c r="C769" s="8">
        <f t="shared" si="77"/>
        <v>-7.890714016737542E-2</v>
      </c>
      <c r="D769" s="5">
        <f t="shared" si="78"/>
        <v>6.2263367693938315E-3</v>
      </c>
      <c r="E769" s="5">
        <f t="shared" si="80"/>
        <v>9.2692015679250745E-3</v>
      </c>
      <c r="F769" s="5">
        <f>B$6+B$7*E749+B$8*(H768*100)^2</f>
        <v>0.37723017010672083</v>
      </c>
      <c r="G769" s="8">
        <v>1.2175300272158044E-2</v>
      </c>
      <c r="H769" s="8">
        <f t="shared" si="81"/>
        <v>6.1419066266650522E-3</v>
      </c>
      <c r="I769" s="7">
        <f t="shared" si="79"/>
        <v>6.0333936454929921E-3</v>
      </c>
      <c r="J769" s="10">
        <f t="shared" si="82"/>
        <v>0.49554372464142821</v>
      </c>
      <c r="K769" s="10">
        <f t="shared" si="83"/>
        <v>0.29805825007892706</v>
      </c>
      <c r="AC769" s="12"/>
      <c r="AD769" s="13"/>
    </row>
    <row r="770" spans="1:30" x14ac:dyDescent="0.3">
      <c r="A770" s="17">
        <v>43711</v>
      </c>
      <c r="B770" s="18">
        <v>-2.0837660959806582E-2</v>
      </c>
      <c r="C770" s="8">
        <f t="shared" si="77"/>
        <v>-0.10683766095980657</v>
      </c>
      <c r="D770" s="5">
        <f t="shared" si="78"/>
        <v>1.1414285799362576E-2</v>
      </c>
      <c r="E770" s="5">
        <f t="shared" si="80"/>
        <v>6.2263367693938315E-3</v>
      </c>
      <c r="F770" s="5">
        <f>B$6+B$7*E749+B$8*(H769*100)^2</f>
        <v>0.37298156545118732</v>
      </c>
      <c r="G770" s="8">
        <v>1.019842146866758E-2</v>
      </c>
      <c r="H770" s="8">
        <f t="shared" si="81"/>
        <v>6.1072216715228811E-3</v>
      </c>
      <c r="I770" s="7">
        <f t="shared" si="79"/>
        <v>4.0911997971446986E-3</v>
      </c>
      <c r="J770" s="10">
        <f t="shared" si="82"/>
        <v>0.40116010205246133</v>
      </c>
      <c r="K770" s="10">
        <f t="shared" si="83"/>
        <v>0.15713441634678915</v>
      </c>
      <c r="AC770" s="12"/>
      <c r="AD770" s="13"/>
    </row>
    <row r="771" spans="1:30" x14ac:dyDescent="0.3">
      <c r="A771" s="17">
        <v>43712</v>
      </c>
      <c r="B771" s="18">
        <v>4.4162527101128893E-3</v>
      </c>
      <c r="C771" s="8">
        <f t="shared" si="77"/>
        <v>-8.1583747289887099E-2</v>
      </c>
      <c r="D771" s="5">
        <f t="shared" si="78"/>
        <v>6.6559078218601606E-3</v>
      </c>
      <c r="E771" s="5">
        <f t="shared" si="80"/>
        <v>1.1414285799362576E-2</v>
      </c>
      <c r="F771" s="5">
        <f>B$6+B$7*E771+B$8*(G770*100)^2</f>
        <v>0.95121099786977248</v>
      </c>
      <c r="G771" s="8">
        <v>6.5239775050442437E-3</v>
      </c>
      <c r="H771" s="8">
        <f t="shared" si="81"/>
        <v>9.7530046543092171E-3</v>
      </c>
      <c r="I771" s="7">
        <f t="shared" si="79"/>
        <v>3.2290271492649734E-3</v>
      </c>
      <c r="J771" s="10">
        <f t="shared" si="82"/>
        <v>0.49494762156496358</v>
      </c>
      <c r="K771" s="10">
        <f t="shared" si="83"/>
        <v>7.1010927656983469E-2</v>
      </c>
      <c r="AC771" s="12"/>
      <c r="AD771" s="13"/>
    </row>
    <row r="772" spans="1:30" x14ac:dyDescent="0.3">
      <c r="A772" s="17">
        <v>43713</v>
      </c>
      <c r="B772" s="18">
        <v>-2.1893787024739788E-3</v>
      </c>
      <c r="C772" s="8">
        <f t="shared" si="77"/>
        <v>-8.8189378702473967E-2</v>
      </c>
      <c r="D772" s="5">
        <f t="shared" si="78"/>
        <v>7.7773665159283686E-3</v>
      </c>
      <c r="E772" s="5">
        <f t="shared" si="80"/>
        <v>6.6559078218601606E-3</v>
      </c>
      <c r="F772" s="5">
        <f>B$6+B$7*E771+B$8*(H771*100)^2</f>
        <v>0.87372785476638393</v>
      </c>
      <c r="G772" s="8">
        <v>6.4043886757908716E-3</v>
      </c>
      <c r="H772" s="8">
        <f t="shared" si="81"/>
        <v>9.3473410912750157E-3</v>
      </c>
      <c r="I772" s="7">
        <f t="shared" si="79"/>
        <v>2.942952415484144E-3</v>
      </c>
      <c r="J772" s="10">
        <f t="shared" si="82"/>
        <v>0.45952120716981965</v>
      </c>
      <c r="K772" s="10">
        <f t="shared" si="83"/>
        <v>6.3264638815917262E-2</v>
      </c>
      <c r="AC772" s="12"/>
      <c r="AD772" s="13"/>
    </row>
    <row r="773" spans="1:30" x14ac:dyDescent="0.3">
      <c r="A773" s="17">
        <v>43714</v>
      </c>
      <c r="B773" s="18">
        <v>9.1638589629859449E-3</v>
      </c>
      <c r="C773" s="8">
        <f t="shared" si="77"/>
        <v>-7.6836141037014055E-2</v>
      </c>
      <c r="D773" s="5">
        <f t="shared" si="78"/>
        <v>5.9037925694599156E-3</v>
      </c>
      <c r="E773" s="5">
        <f t="shared" si="80"/>
        <v>7.7773665159283686E-3</v>
      </c>
      <c r="F773" s="5">
        <f>B$6+B$7*E771+B$8*(H772*100)^2</f>
        <v>0.80617030229453934</v>
      </c>
      <c r="G773" s="8">
        <v>5.7117612761503839E-3</v>
      </c>
      <c r="H773" s="8">
        <f t="shared" si="81"/>
        <v>8.9786986935442899E-3</v>
      </c>
      <c r="I773" s="7">
        <f t="shared" si="79"/>
        <v>3.266937417393906E-3</v>
      </c>
      <c r="J773" s="10">
        <f t="shared" si="82"/>
        <v>0.57196672960319495</v>
      </c>
      <c r="K773" s="10">
        <f t="shared" si="83"/>
        <v>8.8473308557660113E-2</v>
      </c>
      <c r="AC773" s="12"/>
      <c r="AD773" s="13"/>
    </row>
    <row r="774" spans="1:30" x14ac:dyDescent="0.3">
      <c r="A774" s="17">
        <v>43717</v>
      </c>
      <c r="B774" s="18">
        <v>4.4161903353951574E-3</v>
      </c>
      <c r="C774" s="8">
        <f t="shared" si="77"/>
        <v>-8.1583809664604837E-2</v>
      </c>
      <c r="D774" s="5">
        <f t="shared" si="78"/>
        <v>6.6559179993904696E-3</v>
      </c>
      <c r="E774" s="5">
        <f t="shared" si="80"/>
        <v>5.9037925694599156E-3</v>
      </c>
      <c r="F774" s="5">
        <f>B$6+B$7*E771+B$8*(H773*100)^2</f>
        <v>0.74726687229433819</v>
      </c>
      <c r="G774" s="8">
        <v>7.8764411074544669E-3</v>
      </c>
      <c r="H774" s="8">
        <f t="shared" si="81"/>
        <v>8.6444599154275586E-3</v>
      </c>
      <c r="I774" s="7">
        <f t="shared" si="79"/>
        <v>7.6801880797309173E-4</v>
      </c>
      <c r="J774" s="10">
        <f t="shared" si="82"/>
        <v>9.7508354026315122E-2</v>
      </c>
      <c r="K774" s="10">
        <f t="shared" si="83"/>
        <v>4.1972734235726783E-3</v>
      </c>
      <c r="AC774" s="12"/>
      <c r="AD774" s="13"/>
    </row>
    <row r="775" spans="1:30" x14ac:dyDescent="0.3">
      <c r="A775" s="17">
        <v>43719</v>
      </c>
      <c r="B775" s="18">
        <v>3.3694570596916398E-3</v>
      </c>
      <c r="C775" s="8">
        <f t="shared" si="77"/>
        <v>-8.263054294030836E-2</v>
      </c>
      <c r="D775" s="5">
        <f t="shared" si="78"/>
        <v>6.8278066266101436E-3</v>
      </c>
      <c r="E775" s="5">
        <f t="shared" si="80"/>
        <v>6.6559179993904696E-3</v>
      </c>
      <c r="F775" s="5">
        <f>B$6+B$7*E771+B$8*(H774*100)^2</f>
        <v>0.69590897167716281</v>
      </c>
      <c r="G775" s="8">
        <v>3.8677880616061343E-3</v>
      </c>
      <c r="H775" s="8">
        <f t="shared" si="81"/>
        <v>8.3421158687539392E-3</v>
      </c>
      <c r="I775" s="7">
        <f t="shared" si="79"/>
        <v>4.4743278071478054E-3</v>
      </c>
      <c r="J775" s="10">
        <f t="shared" si="82"/>
        <v>1.1568182475049575</v>
      </c>
      <c r="K775" s="10">
        <f t="shared" si="83"/>
        <v>0.2322800311305</v>
      </c>
      <c r="AC775" s="12"/>
      <c r="AD775" s="13"/>
    </row>
    <row r="776" spans="1:30" x14ac:dyDescent="0.3">
      <c r="A776" s="17">
        <v>43720</v>
      </c>
      <c r="B776" s="18">
        <v>-4.4783627138588198E-3</v>
      </c>
      <c r="C776" s="8">
        <f t="shared" si="77"/>
        <v>-9.0478362713858812E-2</v>
      </c>
      <c r="D776" s="5">
        <f t="shared" si="78"/>
        <v>8.1863341193805974E-3</v>
      </c>
      <c r="E776" s="5">
        <f t="shared" si="80"/>
        <v>6.8278066266101436E-3</v>
      </c>
      <c r="F776" s="5">
        <f>B$6+B$7*E771+B$8*(H775*100)^2</f>
        <v>0.65113001812904747</v>
      </c>
      <c r="G776" s="8">
        <v>6.2357743390446209E-3</v>
      </c>
      <c r="H776" s="8">
        <f t="shared" si="81"/>
        <v>8.0692627800130999E-3</v>
      </c>
      <c r="I776" s="7">
        <f t="shared" si="79"/>
        <v>1.8334884409684791E-3</v>
      </c>
      <c r="J776" s="10">
        <f t="shared" si="82"/>
        <v>0.29402738798424616</v>
      </c>
      <c r="K776" s="10">
        <f t="shared" si="83"/>
        <v>3.0540532072432791E-2</v>
      </c>
      <c r="AC776" s="12"/>
      <c r="AD776" s="13"/>
    </row>
    <row r="777" spans="1:30" x14ac:dyDescent="0.3">
      <c r="A777" s="17">
        <v>43721</v>
      </c>
      <c r="B777" s="18">
        <v>7.5368804608229659E-3</v>
      </c>
      <c r="C777" s="8">
        <f t="shared" si="77"/>
        <v>-7.8463119539177034E-2</v>
      </c>
      <c r="D777" s="5">
        <f t="shared" si="78"/>
        <v>6.1564611278191851E-3</v>
      </c>
      <c r="E777" s="5">
        <f t="shared" si="80"/>
        <v>8.1863341193805974E-3</v>
      </c>
      <c r="F777" s="5">
        <f>B$6+B$7*E771+B$8*(H776*100)^2</f>
        <v>0.61208724853044572</v>
      </c>
      <c r="G777" s="8">
        <v>7.3729601888769388E-3</v>
      </c>
      <c r="H777" s="8">
        <f t="shared" si="81"/>
        <v>7.8236005044381302E-3</v>
      </c>
      <c r="I777" s="7">
        <f t="shared" si="79"/>
        <v>4.5064031556119131E-4</v>
      </c>
      <c r="J777" s="10">
        <f t="shared" si="82"/>
        <v>6.1120676636914485E-2</v>
      </c>
      <c r="K777" s="10">
        <f t="shared" si="83"/>
        <v>1.7254733229892238E-3</v>
      </c>
      <c r="AC777" s="12"/>
      <c r="AD777" s="13"/>
    </row>
    <row r="778" spans="1:30" x14ac:dyDescent="0.3">
      <c r="A778" s="17">
        <v>43724</v>
      </c>
      <c r="B778" s="18">
        <v>-7.0242046698721222E-3</v>
      </c>
      <c r="C778" s="8">
        <f t="shared" si="77"/>
        <v>-9.3024204669872115E-2</v>
      </c>
      <c r="D778" s="5">
        <f t="shared" si="78"/>
        <v>8.6535026544622574E-3</v>
      </c>
      <c r="E778" s="5">
        <f t="shared" si="80"/>
        <v>6.1564611278191851E-3</v>
      </c>
      <c r="F778" s="5">
        <f>B$6+B$7*E771+B$8*(H777*100)^2</f>
        <v>0.57804585771742478</v>
      </c>
      <c r="G778" s="8">
        <v>6.7186436900365486E-3</v>
      </c>
      <c r="H778" s="8">
        <f t="shared" si="81"/>
        <v>7.6029327086159634E-3</v>
      </c>
      <c r="I778" s="7">
        <f t="shared" si="79"/>
        <v>8.8428901857941482E-4</v>
      </c>
      <c r="J778" s="10">
        <f t="shared" si="82"/>
        <v>0.13161719230486599</v>
      </c>
      <c r="K778" s="10">
        <f t="shared" si="83"/>
        <v>7.3388166206884708E-3</v>
      </c>
      <c r="AC778" s="12"/>
      <c r="AD778" s="13"/>
    </row>
    <row r="779" spans="1:30" x14ac:dyDescent="0.3">
      <c r="A779" s="17">
        <v>43725</v>
      </c>
      <c r="B779" s="18">
        <v>-1.7450996458001633E-2</v>
      </c>
      <c r="C779" s="8">
        <f t="shared" si="77"/>
        <v>-0.10345099645800163</v>
      </c>
      <c r="D779" s="5">
        <f t="shared" si="78"/>
        <v>1.0702108668153465E-2</v>
      </c>
      <c r="E779" s="5">
        <f t="shared" si="80"/>
        <v>8.6535026544622574E-3</v>
      </c>
      <c r="F779" s="5">
        <f>B$6+B$7*E771+B$8*(H778*100)^2</f>
        <v>0.54836516906755184</v>
      </c>
      <c r="G779" s="8">
        <v>9.0541794940939262E-3</v>
      </c>
      <c r="H779" s="8">
        <f t="shared" si="81"/>
        <v>7.405168256478389E-3</v>
      </c>
      <c r="I779" s="7">
        <f t="shared" si="79"/>
        <v>1.6490112376155372E-3</v>
      </c>
      <c r="J779" s="10">
        <f t="shared" si="82"/>
        <v>0.18212707608582238</v>
      </c>
      <c r="K779" s="10">
        <f t="shared" si="83"/>
        <v>2.1635526958014628E-2</v>
      </c>
      <c r="AC779" s="12"/>
      <c r="AD779" s="13"/>
    </row>
    <row r="780" spans="1:30" x14ac:dyDescent="0.3">
      <c r="A780" s="17">
        <v>43726</v>
      </c>
      <c r="B780" s="18">
        <v>2.266798093471497E-3</v>
      </c>
      <c r="C780" s="8">
        <f t="shared" ref="C780:C843" si="84">B780-B$5</f>
        <v>-8.3733201906528498E-2</v>
      </c>
      <c r="D780" s="5">
        <f t="shared" ref="D780:D843" si="85">C780^2</f>
        <v>7.011249101519468E-3</v>
      </c>
      <c r="E780" s="5">
        <f t="shared" si="80"/>
        <v>1.0702108668153465E-2</v>
      </c>
      <c r="F780" s="5">
        <f>B$6+B$7*E771+B$8*(H779*100)^2</f>
        <v>0.52248657663372766</v>
      </c>
      <c r="G780" s="8">
        <v>5.7910707591450616E-3</v>
      </c>
      <c r="H780" s="8">
        <f t="shared" si="81"/>
        <v>7.228323295438076E-3</v>
      </c>
      <c r="I780" s="7">
        <f t="shared" si="79"/>
        <v>1.4372525362930143E-3</v>
      </c>
      <c r="J780" s="10">
        <f t="shared" si="82"/>
        <v>0.24818424710548634</v>
      </c>
      <c r="K780" s="10">
        <f t="shared" si="83"/>
        <v>2.2853665299951809E-2</v>
      </c>
      <c r="AC780" s="12"/>
      <c r="AD780" s="13"/>
    </row>
    <row r="781" spans="1:30" x14ac:dyDescent="0.3">
      <c r="A781" s="17">
        <v>43727</v>
      </c>
      <c r="B781" s="18">
        <v>-1.2948910038130429E-2</v>
      </c>
      <c r="C781" s="8">
        <f t="shared" si="84"/>
        <v>-9.8948910038130417E-2</v>
      </c>
      <c r="D781" s="5">
        <f t="shared" si="85"/>
        <v>9.7908867977340268E-3</v>
      </c>
      <c r="E781" s="5">
        <f t="shared" si="80"/>
        <v>7.011249101519468E-3</v>
      </c>
      <c r="F781" s="5">
        <f>B$6+B$7*E771+B$8*(H780*100)^2</f>
        <v>0.49992303189067644</v>
      </c>
      <c r="G781" s="8">
        <v>8.6522816921953127E-3</v>
      </c>
      <c r="H781" s="8">
        <f t="shared" si="81"/>
        <v>7.0705235441986649E-3</v>
      </c>
      <c r="I781" s="7">
        <f t="shared" ref="I781:I844" si="86">SQRT((G781-H781)^2)</f>
        <v>1.5817581479966479E-3</v>
      </c>
      <c r="J781" s="10">
        <f t="shared" si="82"/>
        <v>0.18281399106821197</v>
      </c>
      <c r="K781" s="10">
        <f t="shared" si="83"/>
        <v>2.1823064926223656E-2</v>
      </c>
      <c r="AC781" s="12"/>
      <c r="AD781" s="13"/>
    </row>
    <row r="782" spans="1:30" x14ac:dyDescent="0.3">
      <c r="A782" s="17">
        <v>43728</v>
      </c>
      <c r="B782" s="18">
        <v>5.1858923430058899E-2</v>
      </c>
      <c r="C782" s="8">
        <f t="shared" si="84"/>
        <v>-3.4141076569941094E-2</v>
      </c>
      <c r="D782" s="5">
        <f t="shared" si="85"/>
        <v>1.1656131093545808E-3</v>
      </c>
      <c r="E782" s="5">
        <f t="shared" ref="E782:E845" si="87">D781</f>
        <v>9.7908867977340268E-3</v>
      </c>
      <c r="F782" s="5">
        <f>B$6+B$7*E771+B$8*(H781*100)^2</f>
        <v>0.48024987722921009</v>
      </c>
      <c r="G782" s="8">
        <v>3.1363884062512455E-2</v>
      </c>
      <c r="H782" s="8">
        <f t="shared" ref="H782:H845" si="88">SQRT(F782)/100</f>
        <v>6.9300063292121895E-3</v>
      </c>
      <c r="I782" s="7">
        <f t="shared" si="86"/>
        <v>2.4433877733300267E-2</v>
      </c>
      <c r="J782" s="10">
        <f t="shared" ref="J782:J845" si="89">ABS(G782-H782)/G782</f>
        <v>0.77904502148395427</v>
      </c>
      <c r="K782" s="10">
        <f t="shared" ref="K782:K845" si="90">G782/H782-LN(G782/H782)-1</f>
        <v>2.0160125472446024</v>
      </c>
      <c r="AC782" s="12"/>
      <c r="AD782" s="13"/>
    </row>
    <row r="783" spans="1:30" x14ac:dyDescent="0.3">
      <c r="A783" s="17">
        <v>43731</v>
      </c>
      <c r="B783" s="18">
        <v>2.7896627893665354E-2</v>
      </c>
      <c r="C783" s="8">
        <f t="shared" si="84"/>
        <v>-5.8103372106334636E-2</v>
      </c>
      <c r="D783" s="5">
        <f t="shared" si="85"/>
        <v>3.3760018501271857E-3</v>
      </c>
      <c r="E783" s="5">
        <f t="shared" si="87"/>
        <v>1.1656131093545808E-3</v>
      </c>
      <c r="F783" s="5">
        <f>B$6+B$7*E771+B$8*(H782*100)^2</f>
        <v>0.46309685367987752</v>
      </c>
      <c r="G783" s="8">
        <v>2.5066052761248313E-2</v>
      </c>
      <c r="H783" s="8">
        <f t="shared" si="88"/>
        <v>6.8051219950848608E-3</v>
      </c>
      <c r="I783" s="7">
        <f t="shared" si="86"/>
        <v>1.8260930766163454E-2</v>
      </c>
      <c r="J783" s="10">
        <f t="shared" si="89"/>
        <v>0.72851242036777886</v>
      </c>
      <c r="K783" s="10">
        <f t="shared" si="90"/>
        <v>1.3795708701597666</v>
      </c>
      <c r="AC783" s="12"/>
      <c r="AD783" s="13"/>
    </row>
    <row r="784" spans="1:30" x14ac:dyDescent="0.3">
      <c r="A784" s="17">
        <v>43732</v>
      </c>
      <c r="B784" s="18">
        <v>1.818552800695942E-4</v>
      </c>
      <c r="C784" s="8">
        <f t="shared" si="84"/>
        <v>-8.5818144719930392E-2</v>
      </c>
      <c r="D784" s="5">
        <f t="shared" si="85"/>
        <v>7.3647539631709162E-3</v>
      </c>
      <c r="E784" s="5">
        <f t="shared" si="87"/>
        <v>3.3760018501271857E-3</v>
      </c>
      <c r="F784" s="5">
        <f>B$6+B$7*E771+B$8*(H783*100)^2</f>
        <v>0.44814113244721454</v>
      </c>
      <c r="G784" s="8">
        <v>6.6596522105770084E-3</v>
      </c>
      <c r="H784" s="8">
        <f t="shared" si="88"/>
        <v>6.6943344138697949E-3</v>
      </c>
      <c r="I784" s="7">
        <f t="shared" si="86"/>
        <v>3.468220329278654E-5</v>
      </c>
      <c r="J784" s="10">
        <f t="shared" si="89"/>
        <v>5.2078099870896399E-3</v>
      </c>
      <c r="K784" s="10">
        <f t="shared" si="90"/>
        <v>1.346702939053479E-5</v>
      </c>
      <c r="AC784" s="12"/>
      <c r="AD784" s="13"/>
    </row>
    <row r="785" spans="1:30" x14ac:dyDescent="0.3">
      <c r="A785" s="17">
        <v>43733</v>
      </c>
      <c r="B785" s="18">
        <v>-1.2964959937208261E-2</v>
      </c>
      <c r="C785" s="8">
        <f t="shared" si="84"/>
        <v>-9.8964959937208247E-2</v>
      </c>
      <c r="D785" s="5">
        <f t="shared" si="85"/>
        <v>9.7940632953732332E-3</v>
      </c>
      <c r="E785" s="5">
        <f t="shared" si="87"/>
        <v>7.3647539631709162E-3</v>
      </c>
      <c r="F785" s="5">
        <f>B$6+B$7*E771+B$8*(H784*100)^2</f>
        <v>0.43510123910445558</v>
      </c>
      <c r="G785" s="8">
        <v>7.1209331256651479E-3</v>
      </c>
      <c r="H785" s="8">
        <f t="shared" si="88"/>
        <v>6.5962204261566003E-3</v>
      </c>
      <c r="I785" s="7">
        <f t="shared" si="86"/>
        <v>5.2471269950854754E-4</v>
      </c>
      <c r="J785" s="10">
        <f t="shared" si="89"/>
        <v>7.3685946806239036E-2</v>
      </c>
      <c r="K785" s="10">
        <f t="shared" si="90"/>
        <v>3.0055265246073937E-3</v>
      </c>
      <c r="AC785" s="12"/>
      <c r="AD785" s="13"/>
    </row>
    <row r="786" spans="1:30" x14ac:dyDescent="0.3">
      <c r="A786" s="17">
        <v>43734</v>
      </c>
      <c r="B786" s="18">
        <v>1.021411592905312E-2</v>
      </c>
      <c r="C786" s="8">
        <f t="shared" si="84"/>
        <v>-7.5785884070946871E-2</v>
      </c>
      <c r="D786" s="5">
        <f t="shared" si="85"/>
        <v>5.7435002244149991E-3</v>
      </c>
      <c r="E786" s="5">
        <f t="shared" si="87"/>
        <v>9.7940632953732332E-3</v>
      </c>
      <c r="F786" s="5">
        <f>B$6+B$7*E771+B$8*(H785*100)^2</f>
        <v>0.42373175609890412</v>
      </c>
      <c r="G786" s="8">
        <v>7.9590411380368407E-3</v>
      </c>
      <c r="H786" s="8">
        <f t="shared" si="88"/>
        <v>6.5094681510773529E-3</v>
      </c>
      <c r="I786" s="7">
        <f t="shared" si="86"/>
        <v>1.4495729869594878E-3</v>
      </c>
      <c r="J786" s="10">
        <f t="shared" si="89"/>
        <v>0.18212909844527278</v>
      </c>
      <c r="K786" s="10">
        <f t="shared" si="90"/>
        <v>2.1636077594123337E-2</v>
      </c>
      <c r="AC786" s="12"/>
      <c r="AD786" s="13"/>
    </row>
    <row r="787" spans="1:30" x14ac:dyDescent="0.3">
      <c r="A787" s="17">
        <v>43735</v>
      </c>
      <c r="B787" s="18">
        <v>-4.296703926519839E-3</v>
      </c>
      <c r="C787" s="8">
        <f t="shared" si="84"/>
        <v>-9.0296703926519839E-2</v>
      </c>
      <c r="D787" s="5">
        <f t="shared" si="85"/>
        <v>8.1534947399935827E-3</v>
      </c>
      <c r="E787" s="5">
        <f t="shared" si="87"/>
        <v>5.7435002244149991E-3</v>
      </c>
      <c r="F787" s="5">
        <f>B$6+B$7*E771+B$8*(H786*100)^2</f>
        <v>0.41381870386636382</v>
      </c>
      <c r="G787" s="8">
        <v>4.9912765437675963E-3</v>
      </c>
      <c r="H787" s="8">
        <f t="shared" si="88"/>
        <v>6.4328741932853295E-3</v>
      </c>
      <c r="I787" s="7">
        <f t="shared" si="86"/>
        <v>1.4415976495177332E-3</v>
      </c>
      <c r="J787" s="10">
        <f t="shared" si="89"/>
        <v>0.28882343762695284</v>
      </c>
      <c r="K787" s="10">
        <f t="shared" si="90"/>
        <v>2.963120847081413E-2</v>
      </c>
      <c r="AC787" s="12"/>
      <c r="AD787" s="13"/>
    </row>
    <row r="788" spans="1:30" x14ac:dyDescent="0.3">
      <c r="A788" s="17">
        <v>43738</v>
      </c>
      <c r="B788" s="18">
        <v>-4.0067776141630186E-3</v>
      </c>
      <c r="C788" s="8">
        <f t="shared" si="84"/>
        <v>-9.0006777614163008E-2</v>
      </c>
      <c r="D788" s="5">
        <f t="shared" si="85"/>
        <v>8.1012200164853956E-3</v>
      </c>
      <c r="E788" s="5">
        <f t="shared" si="87"/>
        <v>8.1534947399935827E-3</v>
      </c>
      <c r="F788" s="5">
        <f>B$6+B$7*E771+B$8*(H787*100)^2</f>
        <v>0.40517551362481186</v>
      </c>
      <c r="G788" s="8">
        <v>8.8282787243076626E-3</v>
      </c>
      <c r="H788" s="8">
        <f t="shared" si="88"/>
        <v>6.3653398465817346E-3</v>
      </c>
      <c r="I788" s="7">
        <f t="shared" si="86"/>
        <v>2.462938877725928E-3</v>
      </c>
      <c r="J788" s="10">
        <f t="shared" si="89"/>
        <v>0.27898290874579046</v>
      </c>
      <c r="K788" s="10">
        <f t="shared" si="90"/>
        <v>5.9837237892262918E-2</v>
      </c>
      <c r="AC788" s="12"/>
      <c r="AD788" s="13"/>
    </row>
    <row r="789" spans="1:30" x14ac:dyDescent="0.3">
      <c r="A789" s="17">
        <v>43739</v>
      </c>
      <c r="B789" s="18">
        <v>-9.403865418908617E-3</v>
      </c>
      <c r="C789" s="8">
        <f t="shared" si="84"/>
        <v>-9.5403865418908607E-2</v>
      </c>
      <c r="D789" s="5">
        <f t="shared" si="85"/>
        <v>9.1018975368692256E-3</v>
      </c>
      <c r="E789" s="5">
        <f t="shared" si="87"/>
        <v>8.1012200164853956E-3</v>
      </c>
      <c r="F789" s="5">
        <f>B$6+B$7*E771+B$8*(H788*100)^2</f>
        <v>0.39763951605320269</v>
      </c>
      <c r="G789" s="8">
        <v>1.6498890907598894E-2</v>
      </c>
      <c r="H789" s="8">
        <f t="shared" si="88"/>
        <v>6.3058664436634135E-3</v>
      </c>
      <c r="I789" s="7">
        <f t="shared" si="86"/>
        <v>1.019302446393548E-2</v>
      </c>
      <c r="J789" s="10">
        <f t="shared" si="89"/>
        <v>0.61780058556789896</v>
      </c>
      <c r="K789" s="10">
        <f t="shared" si="90"/>
        <v>0.65462241721993619</v>
      </c>
      <c r="AC789" s="12"/>
      <c r="AD789" s="13"/>
    </row>
    <row r="790" spans="1:30" x14ac:dyDescent="0.3">
      <c r="A790" s="17">
        <v>43741</v>
      </c>
      <c r="B790" s="18">
        <v>-5.1965340133933611E-3</v>
      </c>
      <c r="C790" s="8">
        <f t="shared" si="84"/>
        <v>-9.1196534013393352E-2</v>
      </c>
      <c r="D790" s="5">
        <f t="shared" si="85"/>
        <v>8.3168078160560099E-3</v>
      </c>
      <c r="E790" s="5">
        <f t="shared" si="87"/>
        <v>9.1018975368692256E-3</v>
      </c>
      <c r="F790" s="5">
        <f>B$6+B$7*E771+B$8*(H789*100)^2</f>
        <v>0.39106887977051669</v>
      </c>
      <c r="G790" s="8">
        <v>7.4754547945090214E-3</v>
      </c>
      <c r="H790" s="8">
        <f t="shared" si="88"/>
        <v>6.2535500299471239E-3</v>
      </c>
      <c r="I790" s="7">
        <f t="shared" si="86"/>
        <v>1.2219047645618975E-3</v>
      </c>
      <c r="J790" s="10">
        <f t="shared" si="89"/>
        <v>0.16345557536638822</v>
      </c>
      <c r="K790" s="10">
        <f t="shared" si="90"/>
        <v>1.6918125513372795E-2</v>
      </c>
      <c r="AC790" s="12"/>
      <c r="AD790" s="13"/>
    </row>
    <row r="791" spans="1:30" x14ac:dyDescent="0.3">
      <c r="A791" s="17">
        <v>43742</v>
      </c>
      <c r="B791" s="18">
        <v>-1.144276069416753E-2</v>
      </c>
      <c r="C791" s="8">
        <f t="shared" si="84"/>
        <v>-9.7442760694167518E-2</v>
      </c>
      <c r="D791" s="5">
        <f t="shared" si="85"/>
        <v>9.4950916117007983E-3</v>
      </c>
      <c r="E791" s="5">
        <f t="shared" si="87"/>
        <v>8.3168078160560099E-3</v>
      </c>
      <c r="F791" s="5">
        <f>B$6+B$7*E771+B$8*(H790*100)^2</f>
        <v>0.38533994199564275</v>
      </c>
      <c r="G791" s="8">
        <v>1.1477485194104835E-2</v>
      </c>
      <c r="H791" s="8">
        <f t="shared" si="88"/>
        <v>6.2075755492433816E-3</v>
      </c>
      <c r="I791" s="7">
        <f t="shared" si="86"/>
        <v>5.2699096448614539E-3</v>
      </c>
      <c r="J791" s="10">
        <f t="shared" si="89"/>
        <v>0.45915194450159086</v>
      </c>
      <c r="K791" s="10">
        <f t="shared" si="90"/>
        <v>0.23433123028726643</v>
      </c>
      <c r="AC791" s="12"/>
      <c r="AD791" s="13"/>
    </row>
    <row r="792" spans="1:30" x14ac:dyDescent="0.3">
      <c r="A792" s="17">
        <v>43745</v>
      </c>
      <c r="B792" s="18">
        <v>-3.7584668081023309E-3</v>
      </c>
      <c r="C792" s="8">
        <f t="shared" si="84"/>
        <v>-8.975846680810233E-2</v>
      </c>
      <c r="D792" s="5">
        <f t="shared" si="85"/>
        <v>8.0565823637412069E-3</v>
      </c>
      <c r="E792" s="5">
        <f t="shared" si="87"/>
        <v>9.4950916117007983E-3</v>
      </c>
      <c r="F792" s="5">
        <f>B$6+B$7*E771+B$8*(H791*100)^2</f>
        <v>0.38034488114973014</v>
      </c>
      <c r="G792" s="8">
        <v>7.7631611353924023E-3</v>
      </c>
      <c r="H792" s="8">
        <f t="shared" si="88"/>
        <v>6.1672107240610006E-3</v>
      </c>
      <c r="I792" s="7">
        <f t="shared" si="86"/>
        <v>1.5959504113314017E-3</v>
      </c>
      <c r="J792" s="10">
        <f t="shared" si="89"/>
        <v>0.20557996716768287</v>
      </c>
      <c r="K792" s="10">
        <f t="shared" si="90"/>
        <v>2.863698940378745E-2</v>
      </c>
      <c r="AC792" s="12"/>
      <c r="AD792" s="13"/>
    </row>
    <row r="793" spans="1:30" x14ac:dyDescent="0.3">
      <c r="A793" s="17">
        <v>43747</v>
      </c>
      <c r="B793" s="18">
        <v>1.706472132129451E-2</v>
      </c>
      <c r="C793" s="8">
        <f t="shared" si="84"/>
        <v>-6.8935278678705483E-2</v>
      </c>
      <c r="D793" s="5">
        <f t="shared" si="85"/>
        <v>4.7520726465107872E-3</v>
      </c>
      <c r="E793" s="5">
        <f t="shared" si="87"/>
        <v>8.0565823637412069E-3</v>
      </c>
      <c r="F793" s="5">
        <f>B$6+B$7*E793+B$8*(G792*100)^2</f>
        <v>0.56945938347022595</v>
      </c>
      <c r="G793" s="8">
        <v>1.2063927192952406E-2</v>
      </c>
      <c r="H793" s="8">
        <f t="shared" si="88"/>
        <v>7.5462532654968981E-3</v>
      </c>
      <c r="I793" s="7">
        <f t="shared" si="86"/>
        <v>4.5176739274555081E-3</v>
      </c>
      <c r="J793" s="10">
        <f t="shared" si="89"/>
        <v>0.37447788395926956</v>
      </c>
      <c r="K793" s="10">
        <f t="shared" si="90"/>
        <v>0.12949590627349683</v>
      </c>
      <c r="AC793" s="12"/>
      <c r="AD793" s="13"/>
    </row>
    <row r="794" spans="1:30" x14ac:dyDescent="0.3">
      <c r="A794" s="17">
        <v>43748</v>
      </c>
      <c r="B794" s="18">
        <v>-7.8243166837244499E-3</v>
      </c>
      <c r="C794" s="8">
        <f t="shared" si="84"/>
        <v>-9.3824316683724443E-2</v>
      </c>
      <c r="D794" s="5">
        <f t="shared" si="85"/>
        <v>8.8030024011678133E-3</v>
      </c>
      <c r="E794" s="5">
        <f t="shared" si="87"/>
        <v>4.7520726465107872E-3</v>
      </c>
      <c r="F794" s="5">
        <f>B$6+B$7*E793+B$8*(H793*100)^2</f>
        <v>0.54050591709006535</v>
      </c>
      <c r="G794" s="8">
        <v>4.7879566823134283E-3</v>
      </c>
      <c r="H794" s="8">
        <f t="shared" si="88"/>
        <v>7.3519107522471002E-3</v>
      </c>
      <c r="I794" s="7">
        <f t="shared" si="86"/>
        <v>2.5639540699336719E-3</v>
      </c>
      <c r="J794" s="10">
        <f t="shared" si="89"/>
        <v>0.53550068224402347</v>
      </c>
      <c r="K794" s="10">
        <f t="shared" si="90"/>
        <v>8.0109879153477781E-2</v>
      </c>
      <c r="AC794" s="12"/>
      <c r="AD794" s="13"/>
    </row>
    <row r="795" spans="1:30" x14ac:dyDescent="0.3">
      <c r="A795" s="17">
        <v>43749</v>
      </c>
      <c r="B795" s="18">
        <v>6.4909549628090072E-3</v>
      </c>
      <c r="C795" s="8">
        <f t="shared" si="84"/>
        <v>-7.9509045037190987E-2</v>
      </c>
      <c r="D795" s="5">
        <f t="shared" si="85"/>
        <v>6.3216882427260647E-3</v>
      </c>
      <c r="E795" s="5">
        <f t="shared" si="87"/>
        <v>8.8030024011678133E-3</v>
      </c>
      <c r="F795" s="5">
        <f>B$6+B$7*E793+B$8*(H794*100)^2</f>
        <v>0.51526138975320313</v>
      </c>
      <c r="G795" s="8">
        <v>1.0729657889476425E-2</v>
      </c>
      <c r="H795" s="8">
        <f t="shared" si="88"/>
        <v>7.1781710048814187E-3</v>
      </c>
      <c r="I795" s="7">
        <f t="shared" si="86"/>
        <v>3.5514868845950062E-3</v>
      </c>
      <c r="J795" s="10">
        <f t="shared" si="89"/>
        <v>0.33099721549167754</v>
      </c>
      <c r="K795" s="10">
        <f t="shared" si="90"/>
        <v>9.2795032753041351E-2</v>
      </c>
      <c r="AC795" s="12"/>
      <c r="AD795" s="13"/>
    </row>
    <row r="796" spans="1:30" x14ac:dyDescent="0.3">
      <c r="A796" s="17">
        <v>43752</v>
      </c>
      <c r="B796" s="18">
        <v>2.2894653501242296E-3</v>
      </c>
      <c r="C796" s="8">
        <f t="shared" si="84"/>
        <v>-8.3710534649875767E-2</v>
      </c>
      <c r="D796" s="5">
        <f t="shared" si="85"/>
        <v>7.0074536113680511E-3</v>
      </c>
      <c r="E796" s="5">
        <f t="shared" si="87"/>
        <v>6.3216882427260647E-3</v>
      </c>
      <c r="F796" s="5">
        <f>B$6+B$7*E793+B$8*(H795*100)^2</f>
        <v>0.49325068636819308</v>
      </c>
      <c r="G796" s="8">
        <v>8.3666891160548967E-3</v>
      </c>
      <c r="H796" s="8">
        <f t="shared" si="88"/>
        <v>7.0231808062173164E-3</v>
      </c>
      <c r="I796" s="7">
        <f t="shared" si="86"/>
        <v>1.3435083098375803E-3</v>
      </c>
      <c r="J796" s="10">
        <f t="shared" si="89"/>
        <v>0.16057825158813574</v>
      </c>
      <c r="K796" s="10">
        <f t="shared" si="90"/>
        <v>1.6254253628261051E-2</v>
      </c>
      <c r="AC796" s="12"/>
      <c r="AD796" s="13"/>
    </row>
    <row r="797" spans="1:30" x14ac:dyDescent="0.3">
      <c r="A797" s="17">
        <v>43753</v>
      </c>
      <c r="B797" s="18">
        <v>7.602199555792671E-3</v>
      </c>
      <c r="C797" s="8">
        <f t="shared" si="84"/>
        <v>-7.8397800444207327E-2</v>
      </c>
      <c r="D797" s="5">
        <f t="shared" si="85"/>
        <v>6.1462151144897545E-3</v>
      </c>
      <c r="E797" s="5">
        <f t="shared" si="87"/>
        <v>7.0074536113680511E-3</v>
      </c>
      <c r="F797" s="5">
        <f>B$6+B$7*E793+B$8*(H796*100)^2</f>
        <v>0.47405955408680284</v>
      </c>
      <c r="G797" s="8">
        <v>6.8218099279916617E-3</v>
      </c>
      <c r="H797" s="8">
        <f t="shared" si="88"/>
        <v>6.8851982839044134E-3</v>
      </c>
      <c r="I797" s="7">
        <f t="shared" si="86"/>
        <v>6.3388355912751687E-5</v>
      </c>
      <c r="J797" s="10">
        <f t="shared" si="89"/>
        <v>9.2920143747559966E-3</v>
      </c>
      <c r="K797" s="10">
        <f t="shared" si="90"/>
        <v>4.2641443997792905E-5</v>
      </c>
      <c r="AC797" s="12"/>
      <c r="AD797" s="13"/>
    </row>
    <row r="798" spans="1:30" x14ac:dyDescent="0.3">
      <c r="A798" s="17">
        <v>43754</v>
      </c>
      <c r="B798" s="18">
        <v>2.4096592522816602E-3</v>
      </c>
      <c r="C798" s="8">
        <f t="shared" si="84"/>
        <v>-8.3590340747718331E-2</v>
      </c>
      <c r="D798" s="5">
        <f t="shared" si="85"/>
        <v>6.9873450663196597E-3</v>
      </c>
      <c r="E798" s="5">
        <f t="shared" si="87"/>
        <v>6.1462151144897545E-3</v>
      </c>
      <c r="F798" s="5">
        <f>B$6+B$7*E793+B$8*(H797*100)^2</f>
        <v>0.4573268058506586</v>
      </c>
      <c r="G798" s="8">
        <v>5.9958550358971113E-3</v>
      </c>
      <c r="H798" s="8">
        <f t="shared" si="88"/>
        <v>6.7625942200509014E-3</v>
      </c>
      <c r="I798" s="7">
        <f t="shared" si="86"/>
        <v>7.667391841537901E-4</v>
      </c>
      <c r="J798" s="10">
        <f t="shared" si="89"/>
        <v>0.12787820578772033</v>
      </c>
      <c r="K798" s="10">
        <f t="shared" si="90"/>
        <v>6.9587279552729697E-3</v>
      </c>
      <c r="AC798" s="12"/>
      <c r="AD798" s="13"/>
    </row>
    <row r="799" spans="1:30" x14ac:dyDescent="0.3">
      <c r="A799" s="17">
        <v>43755</v>
      </c>
      <c r="B799" s="18">
        <v>1.1669525968630363E-2</v>
      </c>
      <c r="C799" s="8">
        <f t="shared" si="84"/>
        <v>-7.4330474031369637E-2</v>
      </c>
      <c r="D799" s="5">
        <f t="shared" si="85"/>
        <v>5.5250193697281161E-3</v>
      </c>
      <c r="E799" s="5">
        <f t="shared" si="87"/>
        <v>6.9873450663196597E-3</v>
      </c>
      <c r="F799" s="5">
        <f>B$6+B$7*E793+B$8*(H798*100)^2</f>
        <v>0.44273752266356448</v>
      </c>
      <c r="G799" s="8">
        <v>7.5014757741324774E-3</v>
      </c>
      <c r="H799" s="8">
        <f t="shared" si="88"/>
        <v>6.6538524379757954E-3</v>
      </c>
      <c r="I799" s="7">
        <f t="shared" si="86"/>
        <v>8.4762333615668196E-4</v>
      </c>
      <c r="J799" s="10">
        <f t="shared" si="89"/>
        <v>0.11299421096306973</v>
      </c>
      <c r="K799" s="10">
        <f t="shared" si="90"/>
        <v>7.4845877977922637E-3</v>
      </c>
      <c r="AC799" s="12"/>
      <c r="AD799" s="13"/>
    </row>
    <row r="800" spans="1:30" x14ac:dyDescent="0.3">
      <c r="A800" s="17">
        <v>43756</v>
      </c>
      <c r="B800" s="18">
        <v>6.2876770540013531E-3</v>
      </c>
      <c r="C800" s="8">
        <f t="shared" si="84"/>
        <v>-7.9712322945998643E-2</v>
      </c>
      <c r="D800" s="5">
        <f t="shared" si="85"/>
        <v>6.3540544294471814E-3</v>
      </c>
      <c r="E800" s="5">
        <f t="shared" si="87"/>
        <v>5.5250193697281161E-3</v>
      </c>
      <c r="F800" s="5">
        <f>B$6+B$7*E793+B$8*(H799*100)^2</f>
        <v>0.43001712665273706</v>
      </c>
      <c r="G800" s="8">
        <v>6.1479504884118354E-3</v>
      </c>
      <c r="H800" s="8">
        <f t="shared" si="88"/>
        <v>6.55756911250455E-3</v>
      </c>
      <c r="I800" s="7">
        <f t="shared" si="86"/>
        <v>4.0961862409271462E-4</v>
      </c>
      <c r="J800" s="10">
        <f t="shared" si="89"/>
        <v>6.6626857985404672E-2</v>
      </c>
      <c r="K800" s="10">
        <f t="shared" si="90"/>
        <v>2.0361892070479559E-3</v>
      </c>
      <c r="AC800" s="12"/>
      <c r="AD800" s="13"/>
    </row>
    <row r="801" spans="1:30" x14ac:dyDescent="0.3">
      <c r="A801" s="17">
        <v>43760</v>
      </c>
      <c r="B801" s="18">
        <v>-8.549236284043072E-3</v>
      </c>
      <c r="C801" s="8">
        <f t="shared" si="84"/>
        <v>-9.4549236284043062E-2</v>
      </c>
      <c r="D801" s="5">
        <f t="shared" si="85"/>
        <v>8.9395580818958046E-3</v>
      </c>
      <c r="E801" s="5">
        <f t="shared" si="87"/>
        <v>6.3540544294471814E-3</v>
      </c>
      <c r="F801" s="5">
        <f>B$6+B$7*E793+B$8*(H800*100)^2</f>
        <v>0.41892621337089675</v>
      </c>
      <c r="G801" s="8">
        <v>8.1195054362556314E-3</v>
      </c>
      <c r="H801" s="8">
        <f t="shared" si="88"/>
        <v>6.4724509528531517E-3</v>
      </c>
      <c r="I801" s="7">
        <f t="shared" si="86"/>
        <v>1.6470544834024797E-3</v>
      </c>
      <c r="J801" s="10">
        <f t="shared" si="89"/>
        <v>0.20285157714754001</v>
      </c>
      <c r="K801" s="10">
        <f t="shared" si="90"/>
        <v>2.775713731310403E-2</v>
      </c>
      <c r="AC801" s="12"/>
      <c r="AD801" s="13"/>
    </row>
    <row r="802" spans="1:30" x14ac:dyDescent="0.3">
      <c r="A802" s="17">
        <v>43761</v>
      </c>
      <c r="B802" s="18">
        <v>2.4348905427773759E-3</v>
      </c>
      <c r="C802" s="8">
        <f t="shared" si="84"/>
        <v>-8.3565109457222619E-2</v>
      </c>
      <c r="D802" s="5">
        <f t="shared" si="85"/>
        <v>6.9831275185975976E-3</v>
      </c>
      <c r="E802" s="5">
        <f t="shared" si="87"/>
        <v>8.9395580818958046E-3</v>
      </c>
      <c r="F802" s="5">
        <f>B$6+B$7*E793+B$8*(H801*100)^2</f>
        <v>0.40925604608046007</v>
      </c>
      <c r="G802" s="8">
        <v>6.1852614349745252E-3</v>
      </c>
      <c r="H802" s="8">
        <f t="shared" si="88"/>
        <v>6.3973122956477594E-3</v>
      </c>
      <c r="I802" s="7">
        <f t="shared" si="86"/>
        <v>2.1205086067323416E-4</v>
      </c>
      <c r="J802" s="10">
        <f t="shared" si="89"/>
        <v>3.4283249447500115E-2</v>
      </c>
      <c r="K802" s="10">
        <f t="shared" si="90"/>
        <v>5.6180707543140862E-4</v>
      </c>
      <c r="AC802" s="12"/>
      <c r="AD802" s="13"/>
    </row>
    <row r="803" spans="1:30" x14ac:dyDescent="0.3">
      <c r="A803" s="17">
        <v>43762</v>
      </c>
      <c r="B803" s="18">
        <v>-9.845770416365405E-4</v>
      </c>
      <c r="C803" s="8">
        <f t="shared" si="84"/>
        <v>-8.6984577041636535E-2</v>
      </c>
      <c r="D803" s="5">
        <f t="shared" si="85"/>
        <v>7.5663166431124019E-3</v>
      </c>
      <c r="E803" s="5">
        <f t="shared" si="87"/>
        <v>6.9831275185975976E-3</v>
      </c>
      <c r="F803" s="5">
        <f>B$6+B$7*E793+B$8*(H802*100)^2</f>
        <v>0.40082462721992834</v>
      </c>
      <c r="G803" s="8">
        <v>8.824098913204367E-3</v>
      </c>
      <c r="H803" s="8">
        <f t="shared" si="88"/>
        <v>6.331071214414891E-3</v>
      </c>
      <c r="I803" s="7">
        <f t="shared" si="86"/>
        <v>2.493027698789476E-3</v>
      </c>
      <c r="J803" s="10">
        <f t="shared" si="89"/>
        <v>0.28252490405098629</v>
      </c>
      <c r="K803" s="10">
        <f t="shared" si="90"/>
        <v>6.1759558826296468E-2</v>
      </c>
      <c r="AC803" s="12"/>
      <c r="AD803" s="13"/>
    </row>
    <row r="804" spans="1:30" x14ac:dyDescent="0.3">
      <c r="A804" s="17">
        <v>43763</v>
      </c>
      <c r="B804" s="18">
        <v>9.6487499557849877E-4</v>
      </c>
      <c r="C804" s="8">
        <f t="shared" si="84"/>
        <v>-8.5035125004421494E-2</v>
      </c>
      <c r="D804" s="5">
        <f t="shared" si="85"/>
        <v>7.2309724845175897E-3</v>
      </c>
      <c r="E804" s="5">
        <f t="shared" si="87"/>
        <v>7.5663166431124019E-3</v>
      </c>
      <c r="F804" s="5">
        <f>B$6+B$7*E793+B$8*(H803*100)^2</f>
        <v>0.39347327311543084</v>
      </c>
      <c r="G804" s="8">
        <v>1.0963288461842947E-2</v>
      </c>
      <c r="H804" s="8">
        <f t="shared" si="88"/>
        <v>6.2727447988534558E-3</v>
      </c>
      <c r="I804" s="7">
        <f t="shared" si="86"/>
        <v>4.6905436629894916E-3</v>
      </c>
      <c r="J804" s="10">
        <f t="shared" si="89"/>
        <v>0.42784094200518769</v>
      </c>
      <c r="K804" s="10">
        <f t="shared" si="90"/>
        <v>0.18942748821905342</v>
      </c>
      <c r="AC804" s="12"/>
      <c r="AD804" s="13"/>
    </row>
    <row r="805" spans="1:30" x14ac:dyDescent="0.3">
      <c r="A805" s="17">
        <v>43767</v>
      </c>
      <c r="B805" s="18">
        <v>1.9617367505929774E-2</v>
      </c>
      <c r="C805" s="8">
        <f t="shared" si="84"/>
        <v>-6.6382632494070226E-2</v>
      </c>
      <c r="D805" s="5">
        <f t="shared" si="85"/>
        <v>4.4066538968427884E-3</v>
      </c>
      <c r="E805" s="5">
        <f t="shared" si="87"/>
        <v>7.2309724845175897E-3</v>
      </c>
      <c r="F805" s="5">
        <f>B$6+B$7*E793+B$8*(H804*100)^2</f>
        <v>0.38706362747171935</v>
      </c>
      <c r="G805" s="8">
        <v>1.021109607626417E-2</v>
      </c>
      <c r="H805" s="8">
        <f t="shared" si="88"/>
        <v>6.2214437831721939E-3</v>
      </c>
      <c r="I805" s="7">
        <f t="shared" si="86"/>
        <v>3.9896522930919758E-3</v>
      </c>
      <c r="J805" s="10">
        <f t="shared" si="89"/>
        <v>0.39071733957787119</v>
      </c>
      <c r="K805" s="10">
        <f t="shared" si="90"/>
        <v>0.14580136565082413</v>
      </c>
      <c r="AC805" s="12"/>
      <c r="AD805" s="13"/>
    </row>
    <row r="806" spans="1:30" x14ac:dyDescent="0.3">
      <c r="A806" s="17">
        <v>43768</v>
      </c>
      <c r="B806" s="18">
        <v>5.5088028299257342E-3</v>
      </c>
      <c r="C806" s="8">
        <f t="shared" si="84"/>
        <v>-8.0491197170074261E-2</v>
      </c>
      <c r="D806" s="5">
        <f t="shared" si="85"/>
        <v>6.4788328218717706E-3</v>
      </c>
      <c r="E806" s="5">
        <f t="shared" si="87"/>
        <v>4.4066538968427884E-3</v>
      </c>
      <c r="F806" s="5">
        <f>B$6+B$7*E793+B$8*(H805*100)^2</f>
        <v>0.38147505743496735</v>
      </c>
      <c r="G806" s="8">
        <v>8.5292792379974593E-3</v>
      </c>
      <c r="H806" s="8">
        <f t="shared" si="88"/>
        <v>6.1763667105748134E-3</v>
      </c>
      <c r="I806" s="7">
        <f t="shared" si="86"/>
        <v>2.3529125274226459E-3</v>
      </c>
      <c r="J806" s="10">
        <f t="shared" si="89"/>
        <v>0.27586299636440004</v>
      </c>
      <c r="K806" s="10">
        <f t="shared" si="90"/>
        <v>5.8179476574087285E-2</v>
      </c>
      <c r="AC806" s="12"/>
      <c r="AD806" s="13"/>
    </row>
    <row r="807" spans="1:30" x14ac:dyDescent="0.3">
      <c r="A807" s="17">
        <v>43769</v>
      </c>
      <c r="B807" s="18">
        <v>1.9251390363660551E-3</v>
      </c>
      <c r="C807" s="8">
        <f t="shared" si="84"/>
        <v>-8.4074860963633938E-2</v>
      </c>
      <c r="D807" s="5">
        <f t="shared" si="85"/>
        <v>7.0685822460543777E-3</v>
      </c>
      <c r="E807" s="5">
        <f t="shared" si="87"/>
        <v>6.4788328218717706E-3</v>
      </c>
      <c r="F807" s="5">
        <f>B$6+B$7*E793+B$8*(H806*100)^2</f>
        <v>0.37660238321992334</v>
      </c>
      <c r="G807" s="8">
        <v>6.9075226117278352E-3</v>
      </c>
      <c r="H807" s="8">
        <f t="shared" si="88"/>
        <v>6.1367938145250019E-3</v>
      </c>
      <c r="I807" s="7">
        <f t="shared" si="86"/>
        <v>7.707287972028333E-4</v>
      </c>
      <c r="J807" s="10">
        <f t="shared" si="89"/>
        <v>0.11157817940317166</v>
      </c>
      <c r="K807" s="10">
        <f t="shared" si="90"/>
        <v>7.2828184993720679E-3</v>
      </c>
      <c r="AC807" s="12"/>
      <c r="AD807" s="13"/>
    </row>
    <row r="808" spans="1:30" x14ac:dyDescent="0.3">
      <c r="A808" s="17">
        <v>43770</v>
      </c>
      <c r="B808" s="18">
        <v>8.9621726154883829E-4</v>
      </c>
      <c r="C808" s="8">
        <f t="shared" si="84"/>
        <v>-8.510378273845115E-2</v>
      </c>
      <c r="D808" s="5">
        <f t="shared" si="85"/>
        <v>7.2426538363934961E-3</v>
      </c>
      <c r="E808" s="5">
        <f t="shared" si="87"/>
        <v>7.0685822460543777E-3</v>
      </c>
      <c r="F808" s="5">
        <f>B$6+B$7*E793+B$8*(H807*100)^2</f>
        <v>0.37235389857182638</v>
      </c>
      <c r="G808" s="8">
        <v>4.7852389752057701E-3</v>
      </c>
      <c r="H808" s="8">
        <f t="shared" si="88"/>
        <v>6.1020807809453528E-3</v>
      </c>
      <c r="I808" s="7">
        <f t="shared" si="86"/>
        <v>1.3168418057395827E-3</v>
      </c>
      <c r="J808" s="10">
        <f t="shared" si="89"/>
        <v>0.27518830565467362</v>
      </c>
      <c r="K808" s="10">
        <f t="shared" si="90"/>
        <v>2.7291765159661141E-2</v>
      </c>
      <c r="AC808" s="12"/>
      <c r="AD808" s="13"/>
    </row>
    <row r="809" spans="1:30" x14ac:dyDescent="0.3">
      <c r="A809" s="17">
        <v>43773</v>
      </c>
      <c r="B809" s="18">
        <v>3.4033786015545114E-3</v>
      </c>
      <c r="C809" s="8">
        <f t="shared" si="84"/>
        <v>-8.259662139844548E-2</v>
      </c>
      <c r="D809" s="5">
        <f t="shared" si="85"/>
        <v>6.8222018664381417E-3</v>
      </c>
      <c r="E809" s="5">
        <f t="shared" si="87"/>
        <v>7.2426538363934961E-3</v>
      </c>
      <c r="F809" s="5">
        <f>B$6+B$7*E793+B$8*(H808*100)^2</f>
        <v>0.36864964480715073</v>
      </c>
      <c r="G809" s="8">
        <v>5.9000293161232311E-3</v>
      </c>
      <c r="H809" s="8">
        <f t="shared" si="88"/>
        <v>6.0716525329365702E-3</v>
      </c>
      <c r="I809" s="7">
        <f t="shared" si="86"/>
        <v>1.7162321681333907E-4</v>
      </c>
      <c r="J809" s="10">
        <f t="shared" si="89"/>
        <v>2.9088536279699134E-2</v>
      </c>
      <c r="K809" s="10">
        <f t="shared" si="90"/>
        <v>4.0718356262936517E-4</v>
      </c>
      <c r="AC809" s="12"/>
      <c r="AD809" s="13"/>
    </row>
    <row r="810" spans="1:30" x14ac:dyDescent="0.3">
      <c r="A810" s="17">
        <v>43774</v>
      </c>
      <c r="B810" s="18">
        <v>-1.3340868787780793E-3</v>
      </c>
      <c r="C810" s="8">
        <f t="shared" si="84"/>
        <v>-8.7334086878778069E-2</v>
      </c>
      <c r="D810" s="5">
        <f t="shared" si="85"/>
        <v>7.6272427309499562E-3</v>
      </c>
      <c r="E810" s="5">
        <f t="shared" si="87"/>
        <v>6.8222018664381417E-3</v>
      </c>
      <c r="F810" s="5">
        <f>B$6+B$7*E793+B$8*(H809*100)^2</f>
        <v>0.36541990594972995</v>
      </c>
      <c r="G810" s="8">
        <v>7.6754478442986164E-3</v>
      </c>
      <c r="H810" s="8">
        <f t="shared" si="88"/>
        <v>6.0449971542568147E-3</v>
      </c>
      <c r="I810" s="7">
        <f t="shared" si="86"/>
        <v>1.6304506900418018E-3</v>
      </c>
      <c r="J810" s="10">
        <f t="shared" si="89"/>
        <v>0.21242417681893486</v>
      </c>
      <c r="K810" s="10">
        <f t="shared" si="90"/>
        <v>3.0923387458751783E-2</v>
      </c>
      <c r="AC810" s="12"/>
      <c r="AD810" s="13"/>
    </row>
    <row r="811" spans="1:30" x14ac:dyDescent="0.3">
      <c r="A811" s="17">
        <v>43775</v>
      </c>
      <c r="B811" s="18">
        <v>5.4895142458853017E-3</v>
      </c>
      <c r="C811" s="8">
        <f t="shared" si="84"/>
        <v>-8.0510485754114694E-2</v>
      </c>
      <c r="D811" s="5">
        <f t="shared" si="85"/>
        <v>6.4819383163635053E-3</v>
      </c>
      <c r="E811" s="5">
        <f t="shared" si="87"/>
        <v>7.6272427309499562E-3</v>
      </c>
      <c r="F811" s="5">
        <f>B$6+B$7*E793+B$8*(H810*100)^2</f>
        <v>0.36260389663994474</v>
      </c>
      <c r="G811" s="8">
        <v>9.4062944603117565E-3</v>
      </c>
      <c r="H811" s="8">
        <f t="shared" si="88"/>
        <v>6.0216600422138148E-3</v>
      </c>
      <c r="I811" s="7">
        <f t="shared" si="86"/>
        <v>3.3846344180979418E-3</v>
      </c>
      <c r="J811" s="10">
        <f t="shared" si="89"/>
        <v>0.35982654300041589</v>
      </c>
      <c r="K811" s="10">
        <f t="shared" si="90"/>
        <v>0.11606052295243563</v>
      </c>
      <c r="AC811" s="12"/>
      <c r="AD811" s="13"/>
    </row>
    <row r="812" spans="1:30" x14ac:dyDescent="0.3">
      <c r="A812" s="17">
        <v>43776</v>
      </c>
      <c r="B812" s="18">
        <v>4.5352407691741621E-3</v>
      </c>
      <c r="C812" s="8">
        <f t="shared" si="84"/>
        <v>-8.1464759230825828E-2</v>
      </c>
      <c r="D812" s="5">
        <f t="shared" si="85"/>
        <v>6.6365069965364223E-3</v>
      </c>
      <c r="E812" s="5">
        <f t="shared" si="87"/>
        <v>6.4819383163635053E-3</v>
      </c>
      <c r="F812" s="5">
        <f>B$6+B$7*E793+B$8*(H811*100)^2</f>
        <v>0.36014861812274312</v>
      </c>
      <c r="G812" s="8">
        <v>6.3820241677364012E-3</v>
      </c>
      <c r="H812" s="8">
        <f t="shared" si="88"/>
        <v>6.0012383565622787E-3</v>
      </c>
      <c r="I812" s="7">
        <f t="shared" si="86"/>
        <v>3.8078581117412247E-4</v>
      </c>
      <c r="J812" s="10">
        <f t="shared" si="89"/>
        <v>5.9665366530440599E-2</v>
      </c>
      <c r="K812" s="10">
        <f t="shared" si="90"/>
        <v>1.931731976942519E-3</v>
      </c>
      <c r="AC812" s="12"/>
      <c r="AD812" s="13"/>
    </row>
    <row r="813" spans="1:30" x14ac:dyDescent="0.3">
      <c r="A813" s="17">
        <v>43777</v>
      </c>
      <c r="B813" s="18">
        <v>-8.1536564181295471E-3</v>
      </c>
      <c r="C813" s="8">
        <f t="shared" si="84"/>
        <v>-9.4153656418129533E-2</v>
      </c>
      <c r="D813" s="5">
        <f t="shared" si="85"/>
        <v>8.8649110169031851E-3</v>
      </c>
      <c r="E813" s="5">
        <f t="shared" si="87"/>
        <v>6.6365069965364223E-3</v>
      </c>
      <c r="F813" s="5">
        <f>B$6+B$7*E793+B$8*(H812*100)^2</f>
        <v>0.35800786078359503</v>
      </c>
      <c r="G813" s="8">
        <v>6.8082668167557805E-3</v>
      </c>
      <c r="H813" s="8">
        <f t="shared" si="88"/>
        <v>5.9833758095542942E-3</v>
      </c>
      <c r="I813" s="7">
        <f t="shared" si="86"/>
        <v>8.2489100720148627E-4</v>
      </c>
      <c r="J813" s="10">
        <f t="shared" si="89"/>
        <v>0.12116020558585519</v>
      </c>
      <c r="K813" s="10">
        <f t="shared" si="90"/>
        <v>8.711156759696248E-3</v>
      </c>
      <c r="AC813" s="12"/>
      <c r="AD813" s="13"/>
    </row>
    <row r="814" spans="1:30" x14ac:dyDescent="0.3">
      <c r="A814" s="17">
        <v>43780</v>
      </c>
      <c r="B814" s="18">
        <v>5.3226973618131614E-4</v>
      </c>
      <c r="C814" s="8">
        <f t="shared" si="84"/>
        <v>-8.5467730263818681E-2</v>
      </c>
      <c r="D814" s="5">
        <f t="shared" si="85"/>
        <v>7.3047329164488677E-3</v>
      </c>
      <c r="E814" s="5">
        <f t="shared" si="87"/>
        <v>8.8649110169031851E-3</v>
      </c>
      <c r="F814" s="5">
        <f>B$6+B$7*E793+B$8*(H813*100)^2</f>
        <v>0.35614133445959184</v>
      </c>
      <c r="G814" s="8">
        <v>4.5711754429618012E-3</v>
      </c>
      <c r="H814" s="8">
        <f t="shared" si="88"/>
        <v>5.967757824003851E-3</v>
      </c>
      <c r="I814" s="7">
        <f t="shared" si="86"/>
        <v>1.3965823810420499E-3</v>
      </c>
      <c r="J814" s="10">
        <f t="shared" si="89"/>
        <v>0.30551931302316465</v>
      </c>
      <c r="K814" s="10">
        <f t="shared" si="90"/>
        <v>3.2579613190544032E-2</v>
      </c>
      <c r="AC814" s="12"/>
      <c r="AD814" s="13"/>
    </row>
    <row r="815" spans="1:30" x14ac:dyDescent="0.3">
      <c r="A815" s="17">
        <v>43782</v>
      </c>
      <c r="B815" s="18">
        <v>-5.6926898890616003E-3</v>
      </c>
      <c r="C815" s="8">
        <f t="shared" si="84"/>
        <v>-9.1692689889061596E-2</v>
      </c>
      <c r="D815" s="5">
        <f t="shared" si="85"/>
        <v>8.4075493790916195E-3</v>
      </c>
      <c r="E815" s="5">
        <f t="shared" si="87"/>
        <v>7.3047329164488677E-3</v>
      </c>
      <c r="F815" s="5">
        <f>B$6+B$7*E815+B$8*(G814*100)^2</f>
        <v>0.22609995350133433</v>
      </c>
      <c r="G815" s="8">
        <v>5.5297532031661394E-3</v>
      </c>
      <c r="H815" s="8">
        <f t="shared" si="88"/>
        <v>4.7549968822422411E-3</v>
      </c>
      <c r="I815" s="7">
        <f t="shared" si="86"/>
        <v>7.7475632092389828E-4</v>
      </c>
      <c r="J815" s="10">
        <f t="shared" si="89"/>
        <v>0.14010685331857134</v>
      </c>
      <c r="K815" s="10">
        <f t="shared" si="90"/>
        <v>1.1988044599214209E-2</v>
      </c>
      <c r="AC815" s="12"/>
      <c r="AD815" s="13"/>
    </row>
    <row r="816" spans="1:30" x14ac:dyDescent="0.3">
      <c r="A816" s="17">
        <v>43783</v>
      </c>
      <c r="B816" s="18">
        <v>4.2392225969015047E-3</v>
      </c>
      <c r="C816" s="8">
        <f t="shared" si="84"/>
        <v>-8.1760777403098492E-2</v>
      </c>
      <c r="D816" s="5">
        <f t="shared" si="85"/>
        <v>6.6848247215590207E-3</v>
      </c>
      <c r="E816" s="5">
        <f t="shared" si="87"/>
        <v>8.4075493790916195E-3</v>
      </c>
      <c r="F816" s="5">
        <f>B$6+B$7*E815+B$8*(H815*100)^2</f>
        <v>0.24104737481153921</v>
      </c>
      <c r="G816" s="8">
        <v>5.4744223565370348E-3</v>
      </c>
      <c r="H816" s="8">
        <f t="shared" si="88"/>
        <v>4.9096575726983163E-3</v>
      </c>
      <c r="I816" s="7">
        <f t="shared" si="86"/>
        <v>5.6476478383871848E-4</v>
      </c>
      <c r="J816" s="10">
        <f t="shared" si="89"/>
        <v>0.103164269589892</v>
      </c>
      <c r="K816" s="10">
        <f t="shared" si="90"/>
        <v>6.1488340438058398E-3</v>
      </c>
      <c r="AC816" s="12"/>
      <c r="AD816" s="13"/>
    </row>
    <row r="817" spans="1:30" x14ac:dyDescent="0.3">
      <c r="A817" s="17">
        <v>43784</v>
      </c>
      <c r="B817" s="18">
        <v>1.7412746450253635E-3</v>
      </c>
      <c r="C817" s="8">
        <f t="shared" si="84"/>
        <v>-8.4258725354974626E-2</v>
      </c>
      <c r="D817" s="5">
        <f t="shared" si="85"/>
        <v>7.099532798445044E-3</v>
      </c>
      <c r="E817" s="5">
        <f t="shared" si="87"/>
        <v>6.6848247215590207E-3</v>
      </c>
      <c r="F817" s="5">
        <f>B$6+B$7*E815+B$8*(H816*100)^2</f>
        <v>0.25408003145190688</v>
      </c>
      <c r="G817" s="8">
        <v>6.9885336027509116E-3</v>
      </c>
      <c r="H817" s="8">
        <f t="shared" si="88"/>
        <v>5.0406351926310525E-3</v>
      </c>
      <c r="I817" s="7">
        <f t="shared" si="86"/>
        <v>1.9478984101198591E-3</v>
      </c>
      <c r="J817" s="10">
        <f t="shared" si="89"/>
        <v>0.27872777335621646</v>
      </c>
      <c r="K817" s="10">
        <f t="shared" si="90"/>
        <v>5.9700431961595468E-2</v>
      </c>
      <c r="AC817" s="12"/>
      <c r="AD817" s="13"/>
    </row>
    <row r="818" spans="1:30" x14ac:dyDescent="0.3">
      <c r="A818" s="17">
        <v>43787</v>
      </c>
      <c r="B818" s="18">
        <v>-1.7980958790388725E-3</v>
      </c>
      <c r="C818" s="8">
        <f t="shared" si="84"/>
        <v>-8.7798095879038862E-2</v>
      </c>
      <c r="D818" s="5">
        <f t="shared" si="85"/>
        <v>7.7085056399849011E-3</v>
      </c>
      <c r="E818" s="5">
        <f t="shared" si="87"/>
        <v>7.099532798445044E-3</v>
      </c>
      <c r="F818" s="5">
        <f>B$6+B$7*E815+B$8*(H817*100)^2</f>
        <v>0.2654432047766434</v>
      </c>
      <c r="G818" s="8">
        <v>5.2137308553238558E-3</v>
      </c>
      <c r="H818" s="8">
        <f t="shared" si="88"/>
        <v>5.1521180574269007E-3</v>
      </c>
      <c r="I818" s="7">
        <f t="shared" si="86"/>
        <v>6.1612797896955056E-5</v>
      </c>
      <c r="J818" s="10">
        <f t="shared" si="89"/>
        <v>1.1817410527442333E-2</v>
      </c>
      <c r="K818" s="10">
        <f t="shared" si="90"/>
        <v>7.0940619608439448E-5</v>
      </c>
      <c r="AC818" s="12"/>
      <c r="AD818" s="13"/>
    </row>
    <row r="819" spans="1:30" x14ac:dyDescent="0.3">
      <c r="A819" s="17">
        <v>43788</v>
      </c>
      <c r="B819" s="18">
        <v>4.5944074615190227E-3</v>
      </c>
      <c r="C819" s="8">
        <f t="shared" si="84"/>
        <v>-8.1405592538480967E-2</v>
      </c>
      <c r="D819" s="5">
        <f t="shared" si="85"/>
        <v>6.6268704965411884E-3</v>
      </c>
      <c r="E819" s="5">
        <f t="shared" si="87"/>
        <v>7.7085056399849011E-3</v>
      </c>
      <c r="F819" s="5">
        <f>B$6+B$7*E815+B$8*(H818*100)^2</f>
        <v>0.27535075559848127</v>
      </c>
      <c r="G819" s="8">
        <v>6.0812085222307745E-3</v>
      </c>
      <c r="H819" s="8">
        <f t="shared" si="88"/>
        <v>5.2473874985413567E-3</v>
      </c>
      <c r="I819" s="7">
        <f t="shared" si="86"/>
        <v>8.3382102368941783E-4</v>
      </c>
      <c r="J819" s="10">
        <f t="shared" si="89"/>
        <v>0.1371143615025302</v>
      </c>
      <c r="K819" s="10">
        <f t="shared" si="90"/>
        <v>1.1429011994352312E-2</v>
      </c>
      <c r="AC819" s="12"/>
      <c r="AD819" s="13"/>
    </row>
    <row r="820" spans="1:30" x14ac:dyDescent="0.3">
      <c r="A820" s="17">
        <v>43789</v>
      </c>
      <c r="B820" s="18">
        <v>4.4856683006944389E-3</v>
      </c>
      <c r="C820" s="8">
        <f t="shared" si="84"/>
        <v>-8.1514331699305553E-2</v>
      </c>
      <c r="D820" s="5">
        <f t="shared" si="85"/>
        <v>6.6445862723844102E-3</v>
      </c>
      <c r="E820" s="5">
        <f t="shared" si="87"/>
        <v>6.6268704965411884E-3</v>
      </c>
      <c r="F820" s="5">
        <f>B$6+B$7*E815+B$8*(H819*100)^2</f>
        <v>0.28398914916004159</v>
      </c>
      <c r="G820" s="8">
        <v>7.412649103669712E-3</v>
      </c>
      <c r="H820" s="8">
        <f t="shared" si="88"/>
        <v>5.3290632306254504E-3</v>
      </c>
      <c r="I820" s="7">
        <f t="shared" si="86"/>
        <v>2.0835858730442617E-3</v>
      </c>
      <c r="J820" s="10">
        <f t="shared" si="89"/>
        <v>0.28108518883117778</v>
      </c>
      <c r="K820" s="10">
        <f t="shared" si="90"/>
        <v>6.09729807436592E-2</v>
      </c>
      <c r="AC820" s="12"/>
      <c r="AD820" s="13"/>
    </row>
    <row r="821" spans="1:30" x14ac:dyDescent="0.3">
      <c r="A821" s="17">
        <v>43790</v>
      </c>
      <c r="B821" s="18">
        <v>-1.8828455835522972E-3</v>
      </c>
      <c r="C821" s="8">
        <f t="shared" si="84"/>
        <v>-8.7882845583552291E-2</v>
      </c>
      <c r="D821" s="5">
        <f t="shared" si="85"/>
        <v>7.7233945478624964E-3</v>
      </c>
      <c r="E821" s="5">
        <f t="shared" si="87"/>
        <v>6.6445862723844102E-3</v>
      </c>
      <c r="F821" s="5">
        <f>B$6+B$7*E815+B$8*(H820*100)^2</f>
        <v>0.29152096450636616</v>
      </c>
      <c r="G821" s="8">
        <v>3.4245982600958347E-3</v>
      </c>
      <c r="H821" s="8">
        <f t="shared" si="88"/>
        <v>5.3992681402794422E-3</v>
      </c>
      <c r="I821" s="7">
        <f t="shared" si="86"/>
        <v>1.9746698801836075E-3</v>
      </c>
      <c r="J821" s="10">
        <f t="shared" si="89"/>
        <v>0.57661358507153715</v>
      </c>
      <c r="K821" s="10">
        <f t="shared" si="90"/>
        <v>8.955007173327556E-2</v>
      </c>
      <c r="AC821" s="12"/>
      <c r="AD821" s="13"/>
    </row>
    <row r="822" spans="1:30" x14ac:dyDescent="0.3">
      <c r="A822" s="17">
        <v>43791</v>
      </c>
      <c r="B822" s="18">
        <v>-5.3317685585024931E-3</v>
      </c>
      <c r="C822" s="8">
        <f t="shared" si="84"/>
        <v>-9.1331768558502488E-2</v>
      </c>
      <c r="D822" s="5">
        <f t="shared" si="85"/>
        <v>8.3414919480238638E-3</v>
      </c>
      <c r="E822" s="5">
        <f t="shared" si="87"/>
        <v>7.7233945478624964E-3</v>
      </c>
      <c r="F822" s="5">
        <f>B$6+B$7*E815+B$8*(H821*100)^2</f>
        <v>0.2980879543068265</v>
      </c>
      <c r="G822" s="8">
        <v>5.2544413594828058E-3</v>
      </c>
      <c r="H822" s="8">
        <f t="shared" si="88"/>
        <v>5.4597431652672682E-3</v>
      </c>
      <c r="I822" s="7">
        <f t="shared" si="86"/>
        <v>2.0530180578446234E-4</v>
      </c>
      <c r="J822" s="10">
        <f t="shared" si="89"/>
        <v>3.9072051953524929E-2</v>
      </c>
      <c r="K822" s="10">
        <f t="shared" si="90"/>
        <v>7.252249749549744E-4</v>
      </c>
      <c r="AC822" s="12"/>
      <c r="AD822" s="13"/>
    </row>
    <row r="823" spans="1:30" x14ac:dyDescent="0.3">
      <c r="A823" s="17">
        <v>43794</v>
      </c>
      <c r="B823" s="18">
        <v>1.3042133837188552E-2</v>
      </c>
      <c r="C823" s="8">
        <f t="shared" si="84"/>
        <v>-7.2957866162811441E-2</v>
      </c>
      <c r="D823" s="5">
        <f t="shared" si="85"/>
        <v>5.3228502350307063E-3</v>
      </c>
      <c r="E823" s="5">
        <f t="shared" si="87"/>
        <v>8.3414919480238638E-3</v>
      </c>
      <c r="F823" s="5">
        <f>B$6+B$7*E815+B$8*(H822*100)^2</f>
        <v>0.30381371271384777</v>
      </c>
      <c r="G823" s="8">
        <v>6.650138596461375E-3</v>
      </c>
      <c r="H823" s="8">
        <f t="shared" si="88"/>
        <v>5.5119299044331816E-3</v>
      </c>
      <c r="I823" s="7">
        <f t="shared" si="86"/>
        <v>1.1382086920281934E-3</v>
      </c>
      <c r="J823" s="10">
        <f t="shared" si="89"/>
        <v>0.17115563465607303</v>
      </c>
      <c r="K823" s="10">
        <f t="shared" si="90"/>
        <v>1.8776243835815887E-2</v>
      </c>
      <c r="AC823" s="12"/>
      <c r="AD823" s="13"/>
    </row>
    <row r="824" spans="1:30" x14ac:dyDescent="0.3">
      <c r="A824" s="17">
        <v>43795</v>
      </c>
      <c r="B824" s="18">
        <v>-1.662691506476929E-3</v>
      </c>
      <c r="C824" s="8">
        <f t="shared" si="84"/>
        <v>-8.7662691506476917E-2</v>
      </c>
      <c r="D824" s="5">
        <f t="shared" si="85"/>
        <v>7.6847474821597405E-3</v>
      </c>
      <c r="E824" s="5">
        <f t="shared" si="87"/>
        <v>5.3228502350307063E-3</v>
      </c>
      <c r="F824" s="5">
        <f>B$6+B$7*E815+B$8*(H823*100)^2</f>
        <v>0.30880600146892973</v>
      </c>
      <c r="G824" s="8">
        <v>6.8401091159929059E-3</v>
      </c>
      <c r="H824" s="8">
        <f t="shared" si="88"/>
        <v>5.557031594915848E-3</v>
      </c>
      <c r="I824" s="7">
        <f t="shared" si="86"/>
        <v>1.2830775210770579E-3</v>
      </c>
      <c r="J824" s="10">
        <f t="shared" si="89"/>
        <v>0.18758144048858599</v>
      </c>
      <c r="K824" s="10">
        <f t="shared" si="90"/>
        <v>2.3153004360231932E-2</v>
      </c>
      <c r="AC824" s="12"/>
      <c r="AD824" s="13"/>
    </row>
    <row r="825" spans="1:30" x14ac:dyDescent="0.3">
      <c r="A825" s="17">
        <v>43796</v>
      </c>
      <c r="B825" s="18">
        <v>4.8705849455157194E-3</v>
      </c>
      <c r="C825" s="8">
        <f t="shared" si="84"/>
        <v>-8.1129415054484275E-2</v>
      </c>
      <c r="D825" s="5">
        <f t="shared" si="85"/>
        <v>6.5819819870827799E-3</v>
      </c>
      <c r="E825" s="5">
        <f t="shared" si="87"/>
        <v>7.6847474821597405E-3</v>
      </c>
      <c r="F825" s="5">
        <f>B$6+B$7*E815+B$8*(H824*100)^2</f>
        <v>0.31315877803448566</v>
      </c>
      <c r="G825" s="8">
        <v>5.4084836079700965E-3</v>
      </c>
      <c r="H825" s="8">
        <f t="shared" si="88"/>
        <v>5.5960591315182299E-3</v>
      </c>
      <c r="I825" s="7">
        <f t="shared" si="86"/>
        <v>1.8757552354813339E-4</v>
      </c>
      <c r="J825" s="10">
        <f t="shared" si="89"/>
        <v>3.4681721743912972E-2</v>
      </c>
      <c r="K825" s="10">
        <f t="shared" si="90"/>
        <v>5.7464663438344665E-4</v>
      </c>
      <c r="AC825" s="12"/>
      <c r="AD825" s="13"/>
    </row>
    <row r="826" spans="1:30" x14ac:dyDescent="0.3">
      <c r="A826" s="17">
        <v>43797</v>
      </c>
      <c r="B826" s="18">
        <v>2.6673529646888162E-3</v>
      </c>
      <c r="C826" s="8">
        <f t="shared" si="84"/>
        <v>-8.333264703531118E-2</v>
      </c>
      <c r="D826" s="5">
        <f t="shared" si="85"/>
        <v>6.9443300619117573E-3</v>
      </c>
      <c r="E826" s="5">
        <f t="shared" si="87"/>
        <v>6.5819819870827799E-3</v>
      </c>
      <c r="F826" s="5">
        <f>B$6+B$7*E815+B$8*(H825*100)^2</f>
        <v>0.31695396392199382</v>
      </c>
      <c r="G826" s="8">
        <v>4.809242051945337E-3</v>
      </c>
      <c r="H826" s="8">
        <f t="shared" si="88"/>
        <v>5.6298664630876792E-3</v>
      </c>
      <c r="I826" s="7">
        <f t="shared" si="86"/>
        <v>8.2062441114234223E-4</v>
      </c>
      <c r="J826" s="10">
        <f t="shared" si="89"/>
        <v>0.17063487391124343</v>
      </c>
      <c r="K826" s="10">
        <f t="shared" si="90"/>
        <v>1.1783551146147486E-2</v>
      </c>
      <c r="AC826" s="12"/>
      <c r="AD826" s="13"/>
    </row>
    <row r="827" spans="1:30" x14ac:dyDescent="0.3">
      <c r="A827" s="17">
        <v>43798</v>
      </c>
      <c r="B827" s="18">
        <v>-8.2116413151345821E-3</v>
      </c>
      <c r="C827" s="8">
        <f t="shared" si="84"/>
        <v>-9.421164131513457E-2</v>
      </c>
      <c r="D827" s="5">
        <f t="shared" si="85"/>
        <v>8.8758333592915718E-3</v>
      </c>
      <c r="E827" s="5">
        <f t="shared" si="87"/>
        <v>6.9443300619117573E-3</v>
      </c>
      <c r="F827" s="5">
        <f>B$6+B$7*E815+B$8*(H826*100)^2</f>
        <v>0.32026298649731216</v>
      </c>
      <c r="G827" s="8">
        <v>6.535835698442489E-3</v>
      </c>
      <c r="H827" s="8">
        <f t="shared" si="88"/>
        <v>5.6591782662972559E-3</v>
      </c>
      <c r="I827" s="7">
        <f t="shared" si="86"/>
        <v>8.766574321452331E-4</v>
      </c>
      <c r="J827" s="10">
        <f t="shared" si="89"/>
        <v>0.13413088587189292</v>
      </c>
      <c r="K827" s="10">
        <f t="shared" si="90"/>
        <v>1.0887441939008369E-2</v>
      </c>
      <c r="AC827" s="12"/>
      <c r="AD827" s="13"/>
    </row>
    <row r="828" spans="1:30" x14ac:dyDescent="0.3">
      <c r="A828" s="17">
        <v>43801</v>
      </c>
      <c r="B828" s="18">
        <v>2.0499248201299137E-4</v>
      </c>
      <c r="C828" s="8">
        <f t="shared" si="84"/>
        <v>-8.5795007517987007E-2</v>
      </c>
      <c r="D828" s="5">
        <f t="shared" si="85"/>
        <v>7.3607833150114467E-3</v>
      </c>
      <c r="E828" s="5">
        <f t="shared" si="87"/>
        <v>8.8758333592915718E-3</v>
      </c>
      <c r="F828" s="5">
        <f>B$6+B$7*E815+B$8*(H827*100)^2</f>
        <v>0.32314812328073222</v>
      </c>
      <c r="G828" s="8">
        <v>8.5843265614160402E-3</v>
      </c>
      <c r="H828" s="8">
        <f t="shared" si="88"/>
        <v>5.6846118889571718E-3</v>
      </c>
      <c r="I828" s="7">
        <f t="shared" si="86"/>
        <v>2.8997146724588684E-3</v>
      </c>
      <c r="J828" s="10">
        <f t="shared" si="89"/>
        <v>0.33779174775249249</v>
      </c>
      <c r="K828" s="10">
        <f t="shared" si="90"/>
        <v>9.792377845602096E-2</v>
      </c>
      <c r="AC828" s="12"/>
      <c r="AD828" s="13"/>
    </row>
    <row r="829" spans="1:30" x14ac:dyDescent="0.3">
      <c r="A829" s="17">
        <v>43802</v>
      </c>
      <c r="B829" s="18">
        <v>-3.110615080037593E-3</v>
      </c>
      <c r="C829" s="8">
        <f t="shared" si="84"/>
        <v>-8.9110615080037592E-2</v>
      </c>
      <c r="D829" s="5">
        <f t="shared" si="85"/>
        <v>7.9407017199426225E-3</v>
      </c>
      <c r="E829" s="5">
        <f t="shared" si="87"/>
        <v>7.3607833150114467E-3</v>
      </c>
      <c r="F829" s="5">
        <f>B$6+B$7*E815+B$8*(H828*100)^2</f>
        <v>0.32566367404219626</v>
      </c>
      <c r="G829" s="8">
        <v>5.1475672606995093E-3</v>
      </c>
      <c r="H829" s="8">
        <f t="shared" si="88"/>
        <v>5.7066949633057858E-3</v>
      </c>
      <c r="I829" s="7">
        <f t="shared" si="86"/>
        <v>5.5912770260627652E-4</v>
      </c>
      <c r="J829" s="10">
        <f t="shared" si="89"/>
        <v>0.10861979538860769</v>
      </c>
      <c r="K829" s="10">
        <f t="shared" si="90"/>
        <v>5.1383146028305404E-3</v>
      </c>
      <c r="AC829" s="12"/>
      <c r="AD829" s="13"/>
    </row>
    <row r="830" spans="1:30" x14ac:dyDescent="0.3">
      <c r="A830" s="17">
        <v>43803</v>
      </c>
      <c r="B830" s="18">
        <v>4.2892003306806486E-3</v>
      </c>
      <c r="C830" s="8">
        <f t="shared" si="84"/>
        <v>-8.1710799669319351E-2</v>
      </c>
      <c r="D830" s="5">
        <f t="shared" si="85"/>
        <v>6.6766547825996394E-3</v>
      </c>
      <c r="E830" s="5">
        <f t="shared" si="87"/>
        <v>7.9407017199426225E-3</v>
      </c>
      <c r="F830" s="5">
        <f>B$6+B$7*E815+B$8*(H829*100)^2</f>
        <v>0.32785698275111674</v>
      </c>
      <c r="G830" s="8">
        <v>6.2204696346977407E-3</v>
      </c>
      <c r="H830" s="8">
        <f t="shared" si="88"/>
        <v>5.7258796944322597E-3</v>
      </c>
      <c r="I830" s="7">
        <f t="shared" si="86"/>
        <v>4.9458994026548107E-4</v>
      </c>
      <c r="J830" s="10">
        <f t="shared" si="89"/>
        <v>7.9510064241236938E-2</v>
      </c>
      <c r="K830" s="10">
        <f t="shared" si="90"/>
        <v>3.5287714181460039E-3</v>
      </c>
      <c r="AC830" s="12"/>
      <c r="AD830" s="13"/>
    </row>
    <row r="831" spans="1:30" x14ac:dyDescent="0.3">
      <c r="A831" s="17">
        <v>43804</v>
      </c>
      <c r="B831" s="18">
        <v>-1.7321901581856742E-3</v>
      </c>
      <c r="C831" s="8">
        <f t="shared" si="84"/>
        <v>-8.7732190158185661E-2</v>
      </c>
      <c r="D831" s="5">
        <f t="shared" si="85"/>
        <v>7.6969371899520489E-3</v>
      </c>
      <c r="E831" s="5">
        <f t="shared" si="87"/>
        <v>6.6766547825996394E-3</v>
      </c>
      <c r="F831" s="5">
        <f>B$6+B$7*E815+B$8*(H830*100)^2</f>
        <v>0.32976932861442443</v>
      </c>
      <c r="G831" s="8">
        <v>4.9924144907777662E-3</v>
      </c>
      <c r="H831" s="8">
        <f t="shared" si="88"/>
        <v>5.7425545588564017E-3</v>
      </c>
      <c r="I831" s="7">
        <f t="shared" si="86"/>
        <v>7.5014006807863545E-4</v>
      </c>
      <c r="J831" s="10">
        <f t="shared" si="89"/>
        <v>0.15025596722073681</v>
      </c>
      <c r="K831" s="10">
        <f t="shared" si="90"/>
        <v>9.3562102684794368E-3</v>
      </c>
      <c r="AC831" s="12"/>
      <c r="AD831" s="13"/>
    </row>
    <row r="832" spans="1:30" x14ac:dyDescent="0.3">
      <c r="A832" s="17">
        <v>43805</v>
      </c>
      <c r="B832" s="18">
        <v>-8.2350107454459785E-3</v>
      </c>
      <c r="C832" s="8">
        <f t="shared" si="84"/>
        <v>-9.4235010745445977E-2</v>
      </c>
      <c r="D832" s="5">
        <f t="shared" si="85"/>
        <v>8.8802372501943193E-3</v>
      </c>
      <c r="E832" s="5">
        <f t="shared" si="87"/>
        <v>7.6969371899520489E-3</v>
      </c>
      <c r="F832" s="5">
        <f>B$6+B$7*E815+B$8*(H831*100)^2</f>
        <v>0.33143670297264249</v>
      </c>
      <c r="G832" s="8">
        <v>8.648540155417812E-3</v>
      </c>
      <c r="H832" s="8">
        <f t="shared" si="88"/>
        <v>5.7570539599055568E-3</v>
      </c>
      <c r="I832" s="7">
        <f t="shared" si="86"/>
        <v>2.8914861955122552E-3</v>
      </c>
      <c r="J832" s="10">
        <f t="shared" si="89"/>
        <v>0.33433228539742693</v>
      </c>
      <c r="K832" s="10">
        <f t="shared" si="90"/>
        <v>9.528635515811068E-2</v>
      </c>
      <c r="AC832" s="12"/>
      <c r="AD832" s="13"/>
    </row>
    <row r="833" spans="1:30" x14ac:dyDescent="0.3">
      <c r="A833" s="17">
        <v>43808</v>
      </c>
      <c r="B833" s="18">
        <v>1.0448512780917524E-3</v>
      </c>
      <c r="C833" s="8">
        <f t="shared" si="84"/>
        <v>-8.4955148721908236E-2</v>
      </c>
      <c r="D833" s="5">
        <f t="shared" si="85"/>
        <v>7.2173772943615469E-3</v>
      </c>
      <c r="E833" s="5">
        <f t="shared" si="87"/>
        <v>8.8802372501943193E-3</v>
      </c>
      <c r="F833" s="5">
        <f>B$6+B$7*E815+B$8*(H832*100)^2</f>
        <v>0.33289048667557286</v>
      </c>
      <c r="G833" s="8">
        <v>5.3875251824089991E-3</v>
      </c>
      <c r="H833" s="8">
        <f t="shared" si="88"/>
        <v>5.7696662527010421E-3</v>
      </c>
      <c r="I833" s="7">
        <f t="shared" si="86"/>
        <v>3.8214107029204292E-4</v>
      </c>
      <c r="J833" s="10">
        <f t="shared" si="89"/>
        <v>7.0930725584315665E-2</v>
      </c>
      <c r="K833" s="10">
        <f t="shared" si="90"/>
        <v>2.2953213647241011E-3</v>
      </c>
      <c r="AC833" s="12"/>
      <c r="AD833" s="13"/>
    </row>
    <row r="834" spans="1:30" x14ac:dyDescent="0.3">
      <c r="A834" s="17">
        <v>43809</v>
      </c>
      <c r="B834" s="18">
        <v>-6.1330313498924212E-3</v>
      </c>
      <c r="C834" s="8">
        <f t="shared" si="84"/>
        <v>-9.2133031349892411E-2</v>
      </c>
      <c r="D834" s="5">
        <f t="shared" si="85"/>
        <v>8.4884954657202579E-3</v>
      </c>
      <c r="E834" s="5">
        <f t="shared" si="87"/>
        <v>7.2173772943615469E-3</v>
      </c>
      <c r="F834" s="5">
        <f>B$6+B$7*E815+B$8*(H833*100)^2</f>
        <v>0.33415804068615779</v>
      </c>
      <c r="G834" s="8">
        <v>4.8282775866946206E-3</v>
      </c>
      <c r="H834" s="8">
        <f t="shared" si="88"/>
        <v>5.7806404548817756E-3</v>
      </c>
      <c r="I834" s="7">
        <f t="shared" si="86"/>
        <v>9.5236286818715498E-4</v>
      </c>
      <c r="J834" s="10">
        <f t="shared" si="89"/>
        <v>0.19724691695680466</v>
      </c>
      <c r="K834" s="10">
        <f t="shared" si="90"/>
        <v>1.5274278042551881E-2</v>
      </c>
      <c r="AC834" s="12"/>
      <c r="AD834" s="13"/>
    </row>
    <row r="835" spans="1:30" x14ac:dyDescent="0.3">
      <c r="A835" s="17">
        <v>43810</v>
      </c>
      <c r="B835" s="18">
        <v>4.2823664211936487E-3</v>
      </c>
      <c r="C835" s="8">
        <f t="shared" si="84"/>
        <v>-8.1717633578806348E-2</v>
      </c>
      <c r="D835" s="5">
        <f t="shared" si="85"/>
        <v>6.6777716377200589E-3</v>
      </c>
      <c r="E835" s="5">
        <f t="shared" si="87"/>
        <v>8.4884954657202579E-3</v>
      </c>
      <c r="F835" s="5">
        <f>B$6+B$7*E815+B$8*(H834*100)^2</f>
        <v>0.33526322102798684</v>
      </c>
      <c r="G835" s="8">
        <v>5.4506548674769723E-3</v>
      </c>
      <c r="H835" s="8">
        <f t="shared" si="88"/>
        <v>5.7901918882536773E-3</v>
      </c>
      <c r="I835" s="7">
        <f t="shared" si="86"/>
        <v>3.3953702077670501E-4</v>
      </c>
      <c r="J835" s="10">
        <f t="shared" si="89"/>
        <v>6.2292885723265704E-2</v>
      </c>
      <c r="K835" s="10">
        <f t="shared" si="90"/>
        <v>1.7896426387011832E-3</v>
      </c>
      <c r="AC835" s="12"/>
      <c r="AD835" s="13"/>
    </row>
    <row r="836" spans="1:30" x14ac:dyDescent="0.3">
      <c r="A836" s="17">
        <v>43811</v>
      </c>
      <c r="B836" s="18">
        <v>4.1766126759803903E-3</v>
      </c>
      <c r="C836" s="8">
        <f t="shared" si="84"/>
        <v>-8.18233873240196E-2</v>
      </c>
      <c r="D836" s="5">
        <f t="shared" si="85"/>
        <v>6.6950667131765312E-3</v>
      </c>
      <c r="E836" s="5">
        <f t="shared" si="87"/>
        <v>6.6777716377200589E-3</v>
      </c>
      <c r="F836" s="5">
        <f>B$6+B$7*E815+B$8*(H835*100)^2</f>
        <v>0.33622682776802754</v>
      </c>
      <c r="G836" s="8">
        <v>5.2093548335665329E-3</v>
      </c>
      <c r="H836" s="8">
        <f t="shared" si="88"/>
        <v>5.7985069437573979E-3</v>
      </c>
      <c r="I836" s="7">
        <f t="shared" si="86"/>
        <v>5.8915211019086502E-4</v>
      </c>
      <c r="J836" s="10">
        <f t="shared" si="89"/>
        <v>0.11309502405070532</v>
      </c>
      <c r="K836" s="10">
        <f t="shared" si="90"/>
        <v>5.5403398383095936E-3</v>
      </c>
      <c r="AC836" s="12"/>
      <c r="AD836" s="13"/>
    </row>
    <row r="837" spans="1:30" x14ac:dyDescent="0.3">
      <c r="A837" s="17">
        <v>43812</v>
      </c>
      <c r="B837" s="18">
        <v>1.0491395197307761E-2</v>
      </c>
      <c r="C837" s="8">
        <f t="shared" si="84"/>
        <v>-7.5508604802692225E-2</v>
      </c>
      <c r="D837" s="5">
        <f t="shared" si="85"/>
        <v>5.7015493992491556E-3</v>
      </c>
      <c r="E837" s="5">
        <f t="shared" si="87"/>
        <v>6.6950667131765312E-3</v>
      </c>
      <c r="F837" s="5">
        <f>B$6+B$7*E816+B$8*(H836*100)^2</f>
        <v>0.33718940911202244</v>
      </c>
      <c r="G837" s="8">
        <v>5.7764370884091833E-3</v>
      </c>
      <c r="H837" s="8">
        <f t="shared" si="88"/>
        <v>5.8068012632775919E-3</v>
      </c>
      <c r="I837" s="7">
        <f t="shared" si="86"/>
        <v>3.0364174868408554E-5</v>
      </c>
      <c r="J837" s="10">
        <f t="shared" si="89"/>
        <v>5.256557702209958E-3</v>
      </c>
      <c r="K837" s="10">
        <f t="shared" si="90"/>
        <v>1.3719438170634035E-5</v>
      </c>
      <c r="AC837" s="12"/>
      <c r="AD837" s="13"/>
    </row>
    <row r="838" spans="1:30" x14ac:dyDescent="0.3">
      <c r="A838" s="17">
        <v>43815</v>
      </c>
      <c r="B838" s="18">
        <v>-1.7326068487258286E-3</v>
      </c>
      <c r="C838" s="8">
        <f t="shared" si="84"/>
        <v>-8.7732606848725816E-2</v>
      </c>
      <c r="D838" s="5">
        <f t="shared" si="85"/>
        <v>7.6970103044730924E-3</v>
      </c>
      <c r="E838" s="5">
        <f t="shared" si="87"/>
        <v>5.7015493992491556E-3</v>
      </c>
      <c r="F838" s="5">
        <f>B$6+B$7*E837+B$8*(H837*100)^2</f>
        <v>0.337838598209935</v>
      </c>
      <c r="G838" s="8">
        <v>4.9226439299040782E-3</v>
      </c>
      <c r="H838" s="8">
        <f t="shared" si="88"/>
        <v>5.8123884781553867E-3</v>
      </c>
      <c r="I838" s="7">
        <f t="shared" si="86"/>
        <v>8.8974454825130854E-4</v>
      </c>
      <c r="J838" s="10">
        <f t="shared" si="89"/>
        <v>0.18074525822318535</v>
      </c>
      <c r="K838" s="10">
        <f t="shared" si="90"/>
        <v>1.306854597637952E-2</v>
      </c>
      <c r="AC838" s="12"/>
      <c r="AD838" s="13"/>
    </row>
    <row r="839" spans="1:30" x14ac:dyDescent="0.3">
      <c r="A839" s="17">
        <v>43816</v>
      </c>
      <c r="B839" s="18">
        <v>1.0048660329460661E-2</v>
      </c>
      <c r="C839" s="8">
        <f t="shared" si="84"/>
        <v>-7.5951339670539325E-2</v>
      </c>
      <c r="D839" s="5">
        <f t="shared" si="85"/>
        <v>5.7686059977496403E-3</v>
      </c>
      <c r="E839" s="5">
        <f t="shared" si="87"/>
        <v>7.6970103044730924E-3</v>
      </c>
      <c r="F839" s="5">
        <f>B$6+B$7*E837+B$8*(H838*100)^2</f>
        <v>0.33840462618440492</v>
      </c>
      <c r="G839" s="8">
        <v>5.6846414328651966E-3</v>
      </c>
      <c r="H839" s="8">
        <f t="shared" si="88"/>
        <v>5.8172555916377348E-3</v>
      </c>
      <c r="I839" s="7">
        <f t="shared" si="86"/>
        <v>1.3261415877253817E-4</v>
      </c>
      <c r="J839" s="10">
        <f t="shared" si="89"/>
        <v>2.3328500194549198E-2</v>
      </c>
      <c r="K839" s="10">
        <f t="shared" si="90"/>
        <v>2.6386232092900919E-4</v>
      </c>
      <c r="AC839" s="12"/>
      <c r="AD839" s="13"/>
    </row>
    <row r="840" spans="1:30" x14ac:dyDescent="0.3">
      <c r="A840" s="17">
        <v>43817</v>
      </c>
      <c r="B840" s="18">
        <v>4.9788207997155361E-3</v>
      </c>
      <c r="C840" s="8">
        <f t="shared" si="84"/>
        <v>-8.1021179200284454E-2</v>
      </c>
      <c r="D840" s="5">
        <f t="shared" si="85"/>
        <v>6.5644314790046067E-3</v>
      </c>
      <c r="E840" s="5">
        <f t="shared" si="87"/>
        <v>5.7686059977496403E-3</v>
      </c>
      <c r="F840" s="5">
        <f>B$6+B$7*E837+B$8*(H839*100)^2</f>
        <v>0.33889814597534518</v>
      </c>
      <c r="G840" s="8">
        <v>4.370600577381885E-3</v>
      </c>
      <c r="H840" s="8">
        <f t="shared" si="88"/>
        <v>5.8214959071989838E-3</v>
      </c>
      <c r="I840" s="7">
        <f t="shared" si="86"/>
        <v>1.4508953298170988E-3</v>
      </c>
      <c r="J840" s="10">
        <f t="shared" si="89"/>
        <v>0.33196703842615299</v>
      </c>
      <c r="K840" s="10">
        <f t="shared" si="90"/>
        <v>3.74261551189492E-2</v>
      </c>
      <c r="AC840" s="12"/>
      <c r="AD840" s="13"/>
    </row>
    <row r="841" spans="1:30" x14ac:dyDescent="0.3">
      <c r="A841" s="17">
        <v>43818</v>
      </c>
      <c r="B841" s="18">
        <v>2.7717934023272109E-3</v>
      </c>
      <c r="C841" s="8">
        <f t="shared" si="84"/>
        <v>-8.3228206597672785E-2</v>
      </c>
      <c r="D841" s="5">
        <f t="shared" si="85"/>
        <v>6.926934373464904E-3</v>
      </c>
      <c r="E841" s="5">
        <f t="shared" si="87"/>
        <v>6.5644314790046067E-3</v>
      </c>
      <c r="F841" s="5">
        <f>B$6+B$7*E837+B$8*(H840*100)^2</f>
        <v>0.33932844588106603</v>
      </c>
      <c r="G841" s="8">
        <v>4.087324268344991E-3</v>
      </c>
      <c r="H841" s="8">
        <f t="shared" si="88"/>
        <v>5.8251905194685785E-3</v>
      </c>
      <c r="I841" s="7">
        <f t="shared" si="86"/>
        <v>1.7378662511235874E-3</v>
      </c>
      <c r="J841" s="10">
        <f t="shared" si="89"/>
        <v>0.4251843350386465</v>
      </c>
      <c r="K841" s="10">
        <f t="shared" si="90"/>
        <v>5.5964783493614778E-2</v>
      </c>
      <c r="AC841" s="12"/>
      <c r="AD841" s="13"/>
    </row>
    <row r="842" spans="1:30" x14ac:dyDescent="0.3">
      <c r="A842" s="17">
        <v>43819</v>
      </c>
      <c r="B842" s="18">
        <v>1.8276397096317538E-4</v>
      </c>
      <c r="C842" s="8">
        <f t="shared" si="84"/>
        <v>-8.581723602903682E-2</v>
      </c>
      <c r="D842" s="5">
        <f t="shared" si="85"/>
        <v>7.3645979996634151E-3</v>
      </c>
      <c r="E842" s="5">
        <f t="shared" si="87"/>
        <v>6.926934373464904E-3</v>
      </c>
      <c r="F842" s="5">
        <f>B$6+B$7*E837+B$8*(H841*100)^2</f>
        <v>0.33970362436886403</v>
      </c>
      <c r="G842" s="8">
        <v>3.1347212248487226E-3</v>
      </c>
      <c r="H842" s="8">
        <f t="shared" si="88"/>
        <v>5.8284099407030733E-3</v>
      </c>
      <c r="I842" s="7">
        <f t="shared" si="86"/>
        <v>2.6936887158543507E-3</v>
      </c>
      <c r="J842" s="10">
        <f t="shared" si="89"/>
        <v>0.85930726295584525</v>
      </c>
      <c r="K842" s="10">
        <f t="shared" si="90"/>
        <v>0.15803869845430807</v>
      </c>
      <c r="AC842" s="12"/>
      <c r="AD842" s="13"/>
    </row>
    <row r="843" spans="1:30" x14ac:dyDescent="0.3">
      <c r="A843" s="17">
        <v>43822</v>
      </c>
      <c r="B843" s="18">
        <v>-9.331961047575998E-4</v>
      </c>
      <c r="C843" s="8">
        <f t="shared" si="84"/>
        <v>-8.6933196104757596E-2</v>
      </c>
      <c r="D843" s="5">
        <f t="shared" si="85"/>
        <v>7.5573805849882408E-3</v>
      </c>
      <c r="E843" s="5">
        <f t="shared" si="87"/>
        <v>7.3645979996634151E-3</v>
      </c>
      <c r="F843" s="5">
        <f>B$6+B$7*E837+B$8*(H842*100)^2</f>
        <v>0.34003074249237519</v>
      </c>
      <c r="G843" s="8">
        <v>4.6468842925858241E-3</v>
      </c>
      <c r="H843" s="8">
        <f t="shared" si="88"/>
        <v>5.8312155035839244E-3</v>
      </c>
      <c r="I843" s="7">
        <f t="shared" si="86"/>
        <v>1.1843312109981003E-3</v>
      </c>
      <c r="J843" s="10">
        <f t="shared" si="89"/>
        <v>0.25486565544309314</v>
      </c>
      <c r="K843" s="10">
        <f t="shared" si="90"/>
        <v>2.3926574311273541E-2</v>
      </c>
      <c r="AC843" s="12"/>
      <c r="AD843" s="13"/>
    </row>
    <row r="844" spans="1:30" x14ac:dyDescent="0.3">
      <c r="A844" s="17">
        <v>43823</v>
      </c>
      <c r="B844" s="18">
        <v>-4.365587604134487E-3</v>
      </c>
      <c r="C844" s="8">
        <f t="shared" ref="C844:C907" si="91">B844-B$5</f>
        <v>-9.0365587604134476E-2</v>
      </c>
      <c r="D844" s="5">
        <f t="shared" ref="D844:D907" si="92">C844^2</f>
        <v>8.1659394230405025E-3</v>
      </c>
      <c r="E844" s="5">
        <f t="shared" si="87"/>
        <v>7.5573805849882408E-3</v>
      </c>
      <c r="F844" s="5">
        <f>B$6+B$7*E837+B$8*(H843*100)^2</f>
        <v>0.34031595678426452</v>
      </c>
      <c r="G844" s="8">
        <v>3.5147763955829573E-3</v>
      </c>
      <c r="H844" s="8">
        <f t="shared" si="88"/>
        <v>5.8336605727815913E-3</v>
      </c>
      <c r="I844" s="7">
        <f t="shared" si="86"/>
        <v>2.318884177198634E-3</v>
      </c>
      <c r="J844" s="10">
        <f t="shared" si="89"/>
        <v>0.65975297322264681</v>
      </c>
      <c r="K844" s="10">
        <f t="shared" si="90"/>
        <v>0.10916807724820776</v>
      </c>
      <c r="AC844" s="12"/>
      <c r="AD844" s="13"/>
    </row>
    <row r="845" spans="1:30" x14ac:dyDescent="0.3">
      <c r="A845" s="17">
        <v>43825</v>
      </c>
      <c r="B845" s="18">
        <v>-7.2012393646439703E-3</v>
      </c>
      <c r="C845" s="8">
        <f t="shared" si="91"/>
        <v>-9.3201239364643959E-2</v>
      </c>
      <c r="D845" s="5">
        <f t="shared" si="92"/>
        <v>8.6864710191056592E-3</v>
      </c>
      <c r="E845" s="5">
        <f t="shared" si="87"/>
        <v>8.1659394230405025E-3</v>
      </c>
      <c r="F845" s="5">
        <f>B$6+B$7*E837+B$8*(H844*100)^2</f>
        <v>0.34056463512536284</v>
      </c>
      <c r="G845" s="8">
        <v>4.7532130276630247E-3</v>
      </c>
      <c r="H845" s="8">
        <f t="shared" si="88"/>
        <v>5.8357915926235994E-3</v>
      </c>
      <c r="I845" s="7">
        <f t="shared" ref="I845:I908" si="93">SQRT((G845-H845)^2)</f>
        <v>1.0825785649605747E-3</v>
      </c>
      <c r="J845" s="10">
        <f t="shared" si="89"/>
        <v>0.2277572157317842</v>
      </c>
      <c r="K845" s="10">
        <f t="shared" si="90"/>
        <v>1.9682381747065492E-2</v>
      </c>
      <c r="AC845" s="12"/>
      <c r="AD845" s="13"/>
    </row>
    <row r="846" spans="1:30" x14ac:dyDescent="0.3">
      <c r="A846" s="17">
        <v>43826</v>
      </c>
      <c r="B846" s="18">
        <v>9.9441081410215851E-3</v>
      </c>
      <c r="C846" s="8">
        <f t="shared" si="91"/>
        <v>-7.6055891858978403E-2</v>
      </c>
      <c r="D846" s="5">
        <f t="shared" si="92"/>
        <v>5.7844986864646177E-3</v>
      </c>
      <c r="E846" s="5">
        <f t="shared" ref="E846:E909" si="94">D845</f>
        <v>8.6864710191056592E-3</v>
      </c>
      <c r="F846" s="5">
        <f>B$6+B$7*E837+B$8*(H845*100)^2</f>
        <v>0.34078145777096647</v>
      </c>
      <c r="G846" s="8">
        <v>5.2543906230494951E-3</v>
      </c>
      <c r="H846" s="8">
        <f t="shared" ref="H846:H909" si="95">SQRT(F846)/100</f>
        <v>5.8376489939954979E-3</v>
      </c>
      <c r="I846" s="7">
        <f t="shared" si="93"/>
        <v>5.8325837094600277E-4</v>
      </c>
      <c r="J846" s="10">
        <f t="shared" ref="J846:J909" si="96">ABS(G846-H846)/G846</f>
        <v>0.11100399890092233</v>
      </c>
      <c r="K846" s="10">
        <f t="shared" ref="K846:K909" si="97">G846/H846-LN(G846/H846)-1</f>
        <v>5.3508792766772117E-3</v>
      </c>
      <c r="AC846" s="12"/>
      <c r="AD846" s="13"/>
    </row>
    <row r="847" spans="1:30" x14ac:dyDescent="0.3">
      <c r="A847" s="17">
        <v>43829</v>
      </c>
      <c r="B847" s="18">
        <v>-4.1236563695356632E-4</v>
      </c>
      <c r="C847" s="8">
        <f t="shared" si="91"/>
        <v>-8.6412365636953564E-2</v>
      </c>
      <c r="D847" s="5">
        <f t="shared" si="92"/>
        <v>7.467096934974553E-3</v>
      </c>
      <c r="E847" s="5">
        <f t="shared" si="94"/>
        <v>5.7844986864646177E-3</v>
      </c>
      <c r="F847" s="5">
        <f>B$6+B$7*E837+B$8*(H846*100)^2</f>
        <v>0.34097050543566831</v>
      </c>
      <c r="G847" s="8">
        <v>4.7720043443784605E-3</v>
      </c>
      <c r="H847" s="8">
        <f t="shared" si="95"/>
        <v>5.839267980112476E-3</v>
      </c>
      <c r="I847" s="7">
        <f t="shared" si="93"/>
        <v>1.0672636357340155E-3</v>
      </c>
      <c r="J847" s="10">
        <f t="shared" si="96"/>
        <v>0.22365101930204204</v>
      </c>
      <c r="K847" s="10">
        <f t="shared" si="97"/>
        <v>1.9065496022983019E-2</v>
      </c>
      <c r="AC847" s="12"/>
      <c r="AD847" s="13"/>
    </row>
    <row r="848" spans="1:30" x14ac:dyDescent="0.3">
      <c r="A848" s="17">
        <v>43830</v>
      </c>
      <c r="B848" s="18">
        <v>-7.3483082031956049E-3</v>
      </c>
      <c r="C848" s="8">
        <f t="shared" si="91"/>
        <v>-9.3348308203195604E-2</v>
      </c>
      <c r="D848" s="5">
        <f t="shared" si="92"/>
        <v>8.7139066443987952E-3</v>
      </c>
      <c r="E848" s="5">
        <f t="shared" si="94"/>
        <v>7.467096934974553E-3</v>
      </c>
      <c r="F848" s="5">
        <f>B$6+B$7*E837+B$8*(H847*100)^2</f>
        <v>0.34113533609452185</v>
      </c>
      <c r="G848" s="8">
        <v>5.1591821661704116E-3</v>
      </c>
      <c r="H848" s="8">
        <f t="shared" si="95"/>
        <v>5.8406792078877423E-3</v>
      </c>
      <c r="I848" s="7">
        <f t="shared" si="93"/>
        <v>6.8149704171733064E-4</v>
      </c>
      <c r="J848" s="10">
        <f t="shared" si="96"/>
        <v>0.13209400633030879</v>
      </c>
      <c r="K848" s="10">
        <f t="shared" si="97"/>
        <v>7.3878922028804972E-3</v>
      </c>
      <c r="AC848" s="12"/>
      <c r="AD848" s="13"/>
    </row>
    <row r="849" spans="1:30" x14ac:dyDescent="0.3">
      <c r="A849" s="17">
        <v>43832</v>
      </c>
      <c r="B849" s="18">
        <v>8.9986282638019818E-3</v>
      </c>
      <c r="C849" s="8">
        <f t="shared" si="91"/>
        <v>-7.7001371736198004E-2</v>
      </c>
      <c r="D849" s="5">
        <f t="shared" si="92"/>
        <v>5.9292112492561532E-3</v>
      </c>
      <c r="E849" s="5">
        <f t="shared" si="94"/>
        <v>8.7139066443987952E-3</v>
      </c>
      <c r="F849" s="5">
        <f>B$6+B$7*E837+B$8*(H848*100)^2</f>
        <v>0.34127905194597619</v>
      </c>
      <c r="G849" s="8">
        <v>4.065717136084477E-3</v>
      </c>
      <c r="H849" s="8">
        <f t="shared" si="95"/>
        <v>5.8419093791839682E-3</v>
      </c>
      <c r="I849" s="7">
        <f t="shared" si="93"/>
        <v>1.7761922430994913E-3</v>
      </c>
      <c r="J849" s="10">
        <f t="shared" si="96"/>
        <v>0.43687058977498572</v>
      </c>
      <c r="K849" s="10">
        <f t="shared" si="97"/>
        <v>5.8424446266317265E-2</v>
      </c>
      <c r="AC849" s="12"/>
      <c r="AD849" s="13"/>
    </row>
    <row r="850" spans="1:30" x14ac:dyDescent="0.3">
      <c r="A850" s="17">
        <v>43833</v>
      </c>
      <c r="B850" s="18">
        <v>-3.9000846751848246E-3</v>
      </c>
      <c r="C850" s="8">
        <f t="shared" si="91"/>
        <v>-8.9900084675184816E-2</v>
      </c>
      <c r="D850" s="5">
        <f t="shared" si="92"/>
        <v>8.0820252246053999E-3</v>
      </c>
      <c r="E850" s="5">
        <f t="shared" si="94"/>
        <v>5.9292112492561532E-3</v>
      </c>
      <c r="F850" s="5">
        <f>B$6+B$7*E837+B$8*(H849*100)^2</f>
        <v>0.34140435779685918</v>
      </c>
      <c r="G850" s="8">
        <v>4.3694479351492977E-3</v>
      </c>
      <c r="H850" s="8">
        <f t="shared" si="95"/>
        <v>5.842981754180473E-3</v>
      </c>
      <c r="I850" s="7">
        <f t="shared" si="93"/>
        <v>1.4735338190311753E-3</v>
      </c>
      <c r="J850" s="10">
        <f t="shared" si="96"/>
        <v>0.33723569679766119</v>
      </c>
      <c r="K850" s="10">
        <f t="shared" si="97"/>
        <v>3.8415896691236684E-2</v>
      </c>
      <c r="AC850" s="12"/>
      <c r="AD850" s="13"/>
    </row>
    <row r="851" spans="1:30" x14ac:dyDescent="0.3">
      <c r="A851" s="17">
        <v>43836</v>
      </c>
      <c r="B851" s="18">
        <v>-1.9186578094466257E-2</v>
      </c>
      <c r="C851" s="8">
        <f t="shared" si="91"/>
        <v>-0.10518657809446624</v>
      </c>
      <c r="D851" s="5">
        <f t="shared" si="92"/>
        <v>1.1064216211223245E-2</v>
      </c>
      <c r="E851" s="5">
        <f t="shared" si="94"/>
        <v>8.0820252246053999E-3</v>
      </c>
      <c r="F851" s="5">
        <f>B$6+B$7*E837+B$8*(H850*100)^2</f>
        <v>0.34151361196824415</v>
      </c>
      <c r="G851" s="8">
        <v>8.4492040974597782E-3</v>
      </c>
      <c r="H851" s="8">
        <f t="shared" si="95"/>
        <v>5.8439165973535601E-3</v>
      </c>
      <c r="I851" s="7">
        <f t="shared" si="93"/>
        <v>2.6052875001062181E-3</v>
      </c>
      <c r="J851" s="10">
        <f t="shared" si="96"/>
        <v>0.30834709045429359</v>
      </c>
      <c r="K851" s="10">
        <f t="shared" si="97"/>
        <v>7.7140864462176495E-2</v>
      </c>
      <c r="AC851" s="12"/>
      <c r="AD851" s="13"/>
    </row>
    <row r="852" spans="1:30" x14ac:dyDescent="0.3">
      <c r="A852" s="17">
        <v>43837</v>
      </c>
      <c r="B852" s="18">
        <v>4.7295997911300739E-3</v>
      </c>
      <c r="C852" s="8">
        <f t="shared" si="91"/>
        <v>-8.1270400208869914E-2</v>
      </c>
      <c r="D852" s="5">
        <f t="shared" si="92"/>
        <v>6.6048779501098826E-3</v>
      </c>
      <c r="E852" s="5">
        <f t="shared" si="94"/>
        <v>1.1064216211223245E-2</v>
      </c>
      <c r="F852" s="5">
        <f>B$6+B$7*E837+B$8*(H851*100)^2</f>
        <v>0.34160887068027457</v>
      </c>
      <c r="G852" s="8">
        <v>1.1009803020165715E-2</v>
      </c>
      <c r="H852" s="8">
        <f t="shared" si="95"/>
        <v>5.8447315650958223E-3</v>
      </c>
      <c r="I852" s="7">
        <f t="shared" si="93"/>
        <v>5.1650714550698926E-3</v>
      </c>
      <c r="J852" s="10">
        <f t="shared" si="96"/>
        <v>0.46913386602916263</v>
      </c>
      <c r="K852" s="10">
        <f t="shared" si="97"/>
        <v>0.25046866771220277</v>
      </c>
      <c r="AC852" s="12"/>
      <c r="AD852" s="13"/>
    </row>
    <row r="853" spans="1:30" x14ac:dyDescent="0.3">
      <c r="A853" s="17">
        <v>43838</v>
      </c>
      <c r="B853" s="18">
        <v>-1.2665502358403047E-3</v>
      </c>
      <c r="C853" s="8">
        <f t="shared" si="91"/>
        <v>-8.7266550235840304E-2</v>
      </c>
      <c r="D853" s="5">
        <f t="shared" si="92"/>
        <v>7.6154507900644394E-3</v>
      </c>
      <c r="E853" s="5">
        <f t="shared" si="94"/>
        <v>6.6048779501098826E-3</v>
      </c>
      <c r="F853" s="5">
        <f>B$6+B$7*E837+B$8*(H852*100)^2</f>
        <v>0.34169192675129401</v>
      </c>
      <c r="G853" s="8">
        <v>9.0669738455492459E-3</v>
      </c>
      <c r="H853" s="8">
        <f t="shared" si="95"/>
        <v>5.845442042748299E-3</v>
      </c>
      <c r="I853" s="7">
        <f t="shared" si="93"/>
        <v>3.2215318028009469E-3</v>
      </c>
      <c r="J853" s="10">
        <f t="shared" si="96"/>
        <v>0.35530396995490593</v>
      </c>
      <c r="K853" s="10">
        <f t="shared" si="97"/>
        <v>0.1121422499774416</v>
      </c>
      <c r="AC853" s="12"/>
      <c r="AD853" s="13"/>
    </row>
    <row r="854" spans="1:30" x14ac:dyDescent="0.3">
      <c r="A854" s="17">
        <v>43839</v>
      </c>
      <c r="B854" s="18">
        <v>1.5427863757189736E-2</v>
      </c>
      <c r="C854" s="8">
        <f t="shared" si="91"/>
        <v>-7.0572136242810252E-2</v>
      </c>
      <c r="D854" s="5">
        <f t="shared" si="92"/>
        <v>4.9804264138737725E-3</v>
      </c>
      <c r="E854" s="5">
        <f t="shared" si="94"/>
        <v>7.6154507900644394E-3</v>
      </c>
      <c r="F854" s="5">
        <f>B$6+B$7*E837+B$8*(H853*100)^2</f>
        <v>0.34176434333961592</v>
      </c>
      <c r="G854" s="8">
        <v>1.0437748777730776E-2</v>
      </c>
      <c r="H854" s="8">
        <f t="shared" si="95"/>
        <v>5.8460614377511969E-3</v>
      </c>
      <c r="I854" s="7">
        <f t="shared" si="93"/>
        <v>4.5916873399795789E-3</v>
      </c>
      <c r="J854" s="10">
        <f t="shared" si="96"/>
        <v>0.43991165506647084</v>
      </c>
      <c r="K854" s="10">
        <f t="shared" si="97"/>
        <v>0.20577186910368139</v>
      </c>
      <c r="AC854" s="12"/>
      <c r="AD854" s="13"/>
    </row>
    <row r="855" spans="1:30" x14ac:dyDescent="0.3">
      <c r="A855" s="17">
        <v>43840</v>
      </c>
      <c r="B855" s="18">
        <v>3.5487939459323721E-3</v>
      </c>
      <c r="C855" s="8">
        <f t="shared" si="91"/>
        <v>-8.2451206054067624E-2</v>
      </c>
      <c r="D855" s="5">
        <f t="shared" si="92"/>
        <v>6.7982013797703179E-3</v>
      </c>
      <c r="E855" s="5">
        <f t="shared" si="94"/>
        <v>4.9804264138737725E-3</v>
      </c>
      <c r="F855" s="5">
        <f>B$6+B$7*E837+B$8*(H854*100)^2</f>
        <v>0.34182748336297364</v>
      </c>
      <c r="G855" s="8">
        <v>5.8991806533572428E-3</v>
      </c>
      <c r="H855" s="8">
        <f t="shared" si="95"/>
        <v>5.8466014347052396E-3</v>
      </c>
      <c r="I855" s="7">
        <f t="shared" si="93"/>
        <v>5.2579218652003268E-5</v>
      </c>
      <c r="J855" s="10">
        <f t="shared" si="96"/>
        <v>8.9129697396332936E-3</v>
      </c>
      <c r="K855" s="10">
        <f t="shared" si="97"/>
        <v>4.0197330363422878E-5</v>
      </c>
      <c r="AC855" s="12"/>
      <c r="AD855" s="13"/>
    </row>
    <row r="856" spans="1:30" x14ac:dyDescent="0.3">
      <c r="A856" s="17">
        <v>43843</v>
      </c>
      <c r="B856" s="18">
        <v>6.2299385199074591E-3</v>
      </c>
      <c r="C856" s="8">
        <f t="shared" si="91"/>
        <v>-7.9770061480092538E-2</v>
      </c>
      <c r="D856" s="5">
        <f t="shared" si="92"/>
        <v>6.363262708537743E-3</v>
      </c>
      <c r="E856" s="5">
        <f t="shared" si="94"/>
        <v>6.7982013797703179E-3</v>
      </c>
      <c r="F856" s="5">
        <f>B$6+B$7*E837+B$8*(H855*100)^2</f>
        <v>0.34188253514933931</v>
      </c>
      <c r="G856" s="8">
        <v>5.2557872423161451E-3</v>
      </c>
      <c r="H856" s="8">
        <f t="shared" si="95"/>
        <v>5.847072217352367E-3</v>
      </c>
      <c r="I856" s="7">
        <f t="shared" si="93"/>
        <v>5.9128497503622198E-4</v>
      </c>
      <c r="J856" s="10">
        <f t="shared" si="96"/>
        <v>0.11250169532655049</v>
      </c>
      <c r="K856" s="10">
        <f t="shared" si="97"/>
        <v>5.4862936547048768E-3</v>
      </c>
      <c r="AC856" s="12"/>
      <c r="AD856" s="13"/>
    </row>
    <row r="857" spans="1:30" x14ac:dyDescent="0.3">
      <c r="A857" s="17">
        <v>43844</v>
      </c>
      <c r="B857" s="18">
        <v>2.217753612969952E-3</v>
      </c>
      <c r="C857" s="8">
        <f t="shared" si="91"/>
        <v>-8.3782246387030038E-2</v>
      </c>
      <c r="D857" s="5">
        <f t="shared" si="92"/>
        <v>7.0194648096570077E-3</v>
      </c>
      <c r="E857" s="5">
        <f t="shared" si="94"/>
        <v>6.363262708537743E-3</v>
      </c>
      <c r="F857" s="5">
        <f>B$6+B$7*E837+B$8*(H856*100)^2</f>
        <v>0.34193053480187152</v>
      </c>
      <c r="G857" s="8">
        <v>3.5934620757021147E-3</v>
      </c>
      <c r="H857" s="8">
        <f t="shared" si="95"/>
        <v>5.8474826618115892E-3</v>
      </c>
      <c r="I857" s="7">
        <f t="shared" si="93"/>
        <v>2.2540205861094746E-3</v>
      </c>
      <c r="J857" s="10">
        <f t="shared" si="96"/>
        <v>0.62725598284464124</v>
      </c>
      <c r="K857" s="10">
        <f t="shared" si="97"/>
        <v>0.10142661323829438</v>
      </c>
      <c r="AC857" s="12"/>
      <c r="AD857" s="13"/>
    </row>
    <row r="858" spans="1:30" x14ac:dyDescent="0.3">
      <c r="A858" s="17">
        <v>43845</v>
      </c>
      <c r="B858" s="18">
        <v>-1.906307644648028E-3</v>
      </c>
      <c r="C858" s="8">
        <f t="shared" si="91"/>
        <v>-8.7906307644648018E-2</v>
      </c>
      <c r="D858" s="5">
        <f t="shared" si="92"/>
        <v>7.7275189237155026E-3</v>
      </c>
      <c r="E858" s="5">
        <f t="shared" si="94"/>
        <v>7.0194648096570077E-3</v>
      </c>
      <c r="F858" s="5">
        <f>B$6+B$7*E837+B$8*(H857*100)^2</f>
        <v>0.34197238569891442</v>
      </c>
      <c r="G858" s="8">
        <v>6.027577193319391E-3</v>
      </c>
      <c r="H858" s="8">
        <f t="shared" si="95"/>
        <v>5.84784050482667E-3</v>
      </c>
      <c r="I858" s="7">
        <f t="shared" si="93"/>
        <v>1.7973668849272095E-4</v>
      </c>
      <c r="J858" s="10">
        <f t="shared" si="96"/>
        <v>2.9819060416502081E-2</v>
      </c>
      <c r="K858" s="10">
        <f t="shared" si="97"/>
        <v>4.6287689232693552E-4</v>
      </c>
      <c r="AC858" s="12"/>
      <c r="AD858" s="13"/>
    </row>
    <row r="859" spans="1:30" x14ac:dyDescent="0.3">
      <c r="A859" s="17">
        <v>43846</v>
      </c>
      <c r="B859" s="18">
        <v>1.4277890055145917E-3</v>
      </c>
      <c r="C859" s="8">
        <f t="shared" si="91"/>
        <v>-8.4572210994485406E-2</v>
      </c>
      <c r="D859" s="5">
        <f t="shared" si="92"/>
        <v>7.1524588724957584E-3</v>
      </c>
      <c r="E859" s="5">
        <f t="shared" si="94"/>
        <v>7.7275189237155026E-3</v>
      </c>
      <c r="F859" s="5">
        <f>B$6+B$7*E838+B$8*(H858*100)^2</f>
        <v>0.34189859507420017</v>
      </c>
      <c r="G859" s="8">
        <v>4.0529555437045289E-3</v>
      </c>
      <c r="H859" s="8">
        <f t="shared" si="95"/>
        <v>5.8472095487864997E-3</v>
      </c>
      <c r="I859" s="7">
        <f t="shared" si="93"/>
        <v>1.7942540050819708E-3</v>
      </c>
      <c r="J859" s="10">
        <f t="shared" si="96"/>
        <v>0.44270261189244781</v>
      </c>
      <c r="K859" s="10">
        <f t="shared" si="97"/>
        <v>5.9661711455205602E-2</v>
      </c>
      <c r="AC859" s="12"/>
      <c r="AD859" s="13"/>
    </row>
    <row r="860" spans="1:30" x14ac:dyDescent="0.3">
      <c r="A860" s="17">
        <v>43847</v>
      </c>
      <c r="B860" s="18">
        <v>3.0550348935372404E-4</v>
      </c>
      <c r="C860" s="8">
        <f t="shared" si="91"/>
        <v>-8.569449651064627E-2</v>
      </c>
      <c r="D860" s="5">
        <f t="shared" si="92"/>
        <v>7.3435467322131654E-3</v>
      </c>
      <c r="E860" s="5">
        <f t="shared" si="94"/>
        <v>7.1524588724957584E-3</v>
      </c>
      <c r="F860" s="20">
        <f t="shared" ref="F860" si="98">B$6+B$7*E860+B$8*(G859*100)^2</f>
        <v>0.18711612862042656</v>
      </c>
      <c r="G860" s="8">
        <v>3.3801879401896811E-3</v>
      </c>
      <c r="H860" s="8">
        <f t="shared" si="95"/>
        <v>4.3256921829971503E-3</v>
      </c>
      <c r="I860" s="7">
        <f t="shared" si="93"/>
        <v>9.4550424280746923E-4</v>
      </c>
      <c r="J860" s="10">
        <f t="shared" si="96"/>
        <v>0.27971942967005903</v>
      </c>
      <c r="K860" s="10">
        <f t="shared" si="97"/>
        <v>2.8062142418382452E-2</v>
      </c>
      <c r="AC860" s="12"/>
      <c r="AD860" s="13"/>
    </row>
    <row r="861" spans="1:30" x14ac:dyDescent="0.3">
      <c r="A861" s="17">
        <v>43850</v>
      </c>
      <c r="B861" s="18">
        <v>-9.9782684366522649E-3</v>
      </c>
      <c r="C861" s="8">
        <f t="shared" si="91"/>
        <v>-9.5978268436652261E-2</v>
      </c>
      <c r="D861" s="5">
        <f t="shared" si="92"/>
        <v>9.2118280120980795E-3</v>
      </c>
      <c r="E861" s="5">
        <f t="shared" si="94"/>
        <v>7.3435467322131654E-3</v>
      </c>
      <c r="F861" s="5">
        <f>B$6+B$7*E860+B$8*(H860*100)^2</f>
        <v>0.2070404754789969</v>
      </c>
      <c r="G861" s="8">
        <v>1.0720874866682549E-2</v>
      </c>
      <c r="H861" s="8">
        <f t="shared" si="95"/>
        <v>4.550170057030802E-3</v>
      </c>
      <c r="I861" s="7">
        <f t="shared" si="93"/>
        <v>6.1707048096517466E-3</v>
      </c>
      <c r="J861" s="10">
        <f t="shared" si="96"/>
        <v>0.57557847530042106</v>
      </c>
      <c r="K861" s="10">
        <f t="shared" si="97"/>
        <v>0.49912001741877954</v>
      </c>
      <c r="AC861" s="12"/>
      <c r="AD861" s="13"/>
    </row>
    <row r="862" spans="1:30" x14ac:dyDescent="0.3">
      <c r="A862" s="17">
        <v>43851</v>
      </c>
      <c r="B862" s="18">
        <v>-4.9510018392998128E-3</v>
      </c>
      <c r="C862" s="8">
        <f t="shared" si="91"/>
        <v>-9.09510018392998E-2</v>
      </c>
      <c r="D862" s="5">
        <f t="shared" si="92"/>
        <v>8.2720847355723156E-3</v>
      </c>
      <c r="E862" s="5">
        <f t="shared" si="94"/>
        <v>9.2118280120980795E-3</v>
      </c>
      <c r="F862" s="5">
        <f>B$6+B$7*E860+B$8*(H861*100)^2</f>
        <v>0.22441251350498442</v>
      </c>
      <c r="G862" s="8">
        <v>3.2842612858399868E-3</v>
      </c>
      <c r="H862" s="8">
        <f t="shared" si="95"/>
        <v>4.7372197912381522E-3</v>
      </c>
      <c r="I862" s="7">
        <f t="shared" si="93"/>
        <v>1.4529585053981654E-3</v>
      </c>
      <c r="J862" s="10">
        <f t="shared" si="96"/>
        <v>0.44240039964620381</v>
      </c>
      <c r="K862" s="10">
        <f t="shared" si="97"/>
        <v>5.9597440727216622E-2</v>
      </c>
      <c r="AC862" s="12"/>
      <c r="AD862" s="13"/>
    </row>
    <row r="863" spans="1:30" x14ac:dyDescent="0.3">
      <c r="A863" s="17">
        <v>43852</v>
      </c>
      <c r="B863" s="18">
        <v>-5.0565789870554139E-3</v>
      </c>
      <c r="C863" s="8">
        <f t="shared" si="91"/>
        <v>-9.1056578987055409E-2</v>
      </c>
      <c r="D863" s="5">
        <f t="shared" si="92"/>
        <v>8.2913005768258611E-3</v>
      </c>
      <c r="E863" s="5">
        <f t="shared" si="94"/>
        <v>8.2720847355723156E-3</v>
      </c>
      <c r="F863" s="5">
        <f>B$6+B$7*E860+B$8*(H862*100)^2</f>
        <v>0.23955919345984295</v>
      </c>
      <c r="G863" s="8">
        <v>6.9034358694098153E-3</v>
      </c>
      <c r="H863" s="8">
        <f t="shared" si="95"/>
        <v>4.8944784549514869E-3</v>
      </c>
      <c r="I863" s="7">
        <f t="shared" si="93"/>
        <v>2.0089574144583284E-3</v>
      </c>
      <c r="J863" s="10">
        <f t="shared" si="96"/>
        <v>0.29100834026145261</v>
      </c>
      <c r="K863" s="10">
        <f t="shared" si="97"/>
        <v>6.6542311362653983E-2</v>
      </c>
      <c r="AC863" s="12"/>
      <c r="AD863" s="13"/>
    </row>
    <row r="864" spans="1:30" x14ac:dyDescent="0.3">
      <c r="A864" s="17">
        <v>43853</v>
      </c>
      <c r="B864" s="18">
        <v>6.5700525459772528E-3</v>
      </c>
      <c r="C864" s="8">
        <f t="shared" si="91"/>
        <v>-7.9429947454022737E-2</v>
      </c>
      <c r="D864" s="5">
        <f t="shared" si="92"/>
        <v>6.3091165525488132E-3</v>
      </c>
      <c r="E864" s="5">
        <f t="shared" si="94"/>
        <v>8.2913005768258611E-3</v>
      </c>
      <c r="F864" s="5">
        <f>B$6+B$7*E860+B$8*(H863*100)^2</f>
        <v>0.25276558371248409</v>
      </c>
      <c r="G864" s="8">
        <v>4.8094161179447082E-3</v>
      </c>
      <c r="H864" s="8">
        <f t="shared" si="95"/>
        <v>5.0275797727384105E-3</v>
      </c>
      <c r="I864" s="7">
        <f t="shared" si="93"/>
        <v>2.1816365479370228E-4</v>
      </c>
      <c r="J864" s="10">
        <f t="shared" si="96"/>
        <v>4.5361775617563729E-2</v>
      </c>
      <c r="K864" s="10">
        <f t="shared" si="97"/>
        <v>9.6964719356007478E-4</v>
      </c>
      <c r="AC864" s="12"/>
      <c r="AD864" s="13"/>
    </row>
    <row r="865" spans="1:30" x14ac:dyDescent="0.3">
      <c r="A865" s="17">
        <v>43854</v>
      </c>
      <c r="B865" s="18">
        <v>5.4649314199420734E-3</v>
      </c>
      <c r="C865" s="8">
        <f t="shared" si="91"/>
        <v>-8.053506858005792E-2</v>
      </c>
      <c r="D865" s="5">
        <f t="shared" si="92"/>
        <v>6.4858972711946327E-3</v>
      </c>
      <c r="E865" s="5">
        <f t="shared" si="94"/>
        <v>6.3091165525488132E-3</v>
      </c>
      <c r="F865" s="5">
        <f>B$6+B$7*E860+B$8*(H864*100)^2</f>
        <v>0.26428023537376188</v>
      </c>
      <c r="G865" s="8">
        <v>5.9244382277165754E-3</v>
      </c>
      <c r="H865" s="8">
        <f t="shared" si="95"/>
        <v>5.1408193449465024E-3</v>
      </c>
      <c r="I865" s="7">
        <f t="shared" si="93"/>
        <v>7.83618882770073E-4</v>
      </c>
      <c r="J865" s="10">
        <f t="shared" si="96"/>
        <v>0.13226889245026344</v>
      </c>
      <c r="K865" s="10">
        <f t="shared" si="97"/>
        <v>1.0557340996817599E-2</v>
      </c>
      <c r="AC865" s="12"/>
      <c r="AD865" s="13"/>
    </row>
    <row r="866" spans="1:30" x14ac:dyDescent="0.3">
      <c r="A866" s="17">
        <v>43857</v>
      </c>
      <c r="B866" s="18">
        <v>-1.1068849310329754E-2</v>
      </c>
      <c r="C866" s="8">
        <f t="shared" si="91"/>
        <v>-9.7068849310329747E-2</v>
      </c>
      <c r="D866" s="5">
        <f t="shared" si="92"/>
        <v>9.4223615064315033E-3</v>
      </c>
      <c r="E866" s="5">
        <f t="shared" si="94"/>
        <v>6.4858972711946327E-3</v>
      </c>
      <c r="F866" s="5">
        <f>B$6+B$7*E860+B$8*(H865*100)^2</f>
        <v>0.27431986015722998</v>
      </c>
      <c r="G866" s="8">
        <v>4.9200125133925963E-3</v>
      </c>
      <c r="H866" s="8">
        <f t="shared" si="95"/>
        <v>5.2375553472706138E-3</v>
      </c>
      <c r="I866" s="7">
        <f t="shared" si="93"/>
        <v>3.175428338780175E-4</v>
      </c>
      <c r="J866" s="10">
        <f t="shared" si="96"/>
        <v>6.4541062246009556E-2</v>
      </c>
      <c r="K866" s="10">
        <f t="shared" si="97"/>
        <v>1.9157161381264665E-3</v>
      </c>
      <c r="AC866" s="12"/>
      <c r="AD866" s="13"/>
    </row>
    <row r="867" spans="1:30" x14ac:dyDescent="0.3">
      <c r="A867" s="17">
        <v>43858</v>
      </c>
      <c r="B867" s="18">
        <v>-4.5849368822547913E-3</v>
      </c>
      <c r="C867" s="8">
        <f t="shared" si="91"/>
        <v>-9.0584936882254788E-2</v>
      </c>
      <c r="D867" s="5">
        <f t="shared" si="92"/>
        <v>8.2056307899620838E-3</v>
      </c>
      <c r="E867" s="5">
        <f t="shared" si="94"/>
        <v>9.4223615064315033E-3</v>
      </c>
      <c r="F867" s="5">
        <f>B$6+B$7*E860+B$8*(H866*100)^2</f>
        <v>0.28307340900593586</v>
      </c>
      <c r="G867" s="8">
        <v>7.0152604665127431E-3</v>
      </c>
      <c r="H867" s="8">
        <f t="shared" si="95"/>
        <v>5.3204643500914077E-3</v>
      </c>
      <c r="I867" s="7">
        <f t="shared" si="93"/>
        <v>1.6947961164213354E-3</v>
      </c>
      <c r="J867" s="10">
        <f t="shared" si="96"/>
        <v>0.24158705503686187</v>
      </c>
      <c r="K867" s="10">
        <f t="shared" si="97"/>
        <v>4.2015635518130701E-2</v>
      </c>
      <c r="AC867" s="12"/>
      <c r="AD867" s="13"/>
    </row>
    <row r="868" spans="1:30" x14ac:dyDescent="0.3">
      <c r="A868" s="17">
        <v>43859</v>
      </c>
      <c r="B868" s="18">
        <v>5.6423034268292503E-3</v>
      </c>
      <c r="C868" s="8">
        <f t="shared" si="91"/>
        <v>-8.0357696573170739E-2</v>
      </c>
      <c r="D868" s="5">
        <f t="shared" si="92"/>
        <v>6.4573593985457764E-3</v>
      </c>
      <c r="E868" s="5">
        <f t="shared" si="94"/>
        <v>8.2056307899620838E-3</v>
      </c>
      <c r="F868" s="5">
        <f>B$6+B$7*E860+B$8*(H867*100)^2</f>
        <v>0.29070562824712243</v>
      </c>
      <c r="G868" s="8">
        <v>5.6092599114120475E-3</v>
      </c>
      <c r="H868" s="8">
        <f t="shared" si="95"/>
        <v>5.3917124204386343E-3</v>
      </c>
      <c r="I868" s="7">
        <f t="shared" si="93"/>
        <v>2.1754749097341319E-4</v>
      </c>
      <c r="J868" s="10">
        <f t="shared" si="96"/>
        <v>3.8783635347474719E-2</v>
      </c>
      <c r="K868" s="10">
        <f t="shared" si="97"/>
        <v>7.9274669828599542E-4</v>
      </c>
      <c r="AC868" s="12"/>
      <c r="AD868" s="13"/>
    </row>
    <row r="869" spans="1:30" x14ac:dyDescent="0.3">
      <c r="A869" s="17">
        <v>43860</v>
      </c>
      <c r="B869" s="18">
        <v>-6.9378244244737916E-3</v>
      </c>
      <c r="C869" s="8">
        <f t="shared" si="91"/>
        <v>-9.2937824424473792E-2</v>
      </c>
      <c r="D869" s="5">
        <f t="shared" si="92"/>
        <v>8.6374392087543179E-3</v>
      </c>
      <c r="E869" s="5">
        <f t="shared" si="94"/>
        <v>6.4573593985457764E-3</v>
      </c>
      <c r="F869" s="5">
        <f>B$6+B$7*E860+B$8*(H868*100)^2</f>
        <v>0.29736016020351308</v>
      </c>
      <c r="G869" s="8">
        <v>7.8396484056569588E-3</v>
      </c>
      <c r="H869" s="8">
        <f t="shared" si="95"/>
        <v>5.453073997329516E-3</v>
      </c>
      <c r="I869" s="7">
        <f t="shared" si="93"/>
        <v>2.3865744083274429E-3</v>
      </c>
      <c r="J869" s="10">
        <f t="shared" si="96"/>
        <v>0.30442365331145854</v>
      </c>
      <c r="K869" s="10">
        <f t="shared" si="97"/>
        <v>7.4642205666243022E-2</v>
      </c>
      <c r="AC869" s="12"/>
      <c r="AD869" s="13"/>
    </row>
    <row r="870" spans="1:30" x14ac:dyDescent="0.3">
      <c r="A870" s="17">
        <v>43861</v>
      </c>
      <c r="B870" s="18">
        <v>-4.662877289443132E-3</v>
      </c>
      <c r="C870" s="8">
        <f t="shared" si="91"/>
        <v>-9.0662877289443125E-2</v>
      </c>
      <c r="D870" s="5">
        <f t="shared" si="92"/>
        <v>8.2197573184006213E-3</v>
      </c>
      <c r="E870" s="5">
        <f t="shared" si="94"/>
        <v>8.6374392087543179E-3</v>
      </c>
      <c r="F870" s="5">
        <f>B$6+B$7*E860+B$8*(H869*100)^2</f>
        <v>0.30316224661629004</v>
      </c>
      <c r="G870" s="8">
        <v>7.8887832606052422E-3</v>
      </c>
      <c r="H870" s="8">
        <f t="shared" si="95"/>
        <v>5.5060171323406725E-3</v>
      </c>
      <c r="I870" s="7">
        <f t="shared" si="93"/>
        <v>2.3827661282645697E-3</v>
      </c>
      <c r="J870" s="10">
        <f t="shared" si="96"/>
        <v>0.30204482105162556</v>
      </c>
      <c r="K870" s="10">
        <f t="shared" si="97"/>
        <v>7.3156367009330037E-2</v>
      </c>
      <c r="AC870" s="12"/>
      <c r="AD870" s="13"/>
    </row>
    <row r="871" spans="1:30" x14ac:dyDescent="0.3">
      <c r="A871" s="17">
        <v>43864</v>
      </c>
      <c r="B871" s="18">
        <v>-2.1122970887851693E-2</v>
      </c>
      <c r="C871" s="8">
        <f t="shared" si="91"/>
        <v>-0.10712297088785169</v>
      </c>
      <c r="D871" s="5">
        <f t="shared" si="92"/>
        <v>1.1475330891839521E-2</v>
      </c>
      <c r="E871" s="5">
        <f t="shared" si="94"/>
        <v>8.2197573184006213E-3</v>
      </c>
      <c r="F871" s="5">
        <f>B$6+B$7*E860+B$8*(H870*100)^2</f>
        <v>0.30822108575959029</v>
      </c>
      <c r="G871" s="8">
        <v>2.6390885205102257E-2</v>
      </c>
      <c r="H871" s="8">
        <f t="shared" si="95"/>
        <v>5.5517662573237921E-3</v>
      </c>
      <c r="I871" s="7">
        <f t="shared" si="93"/>
        <v>2.0839118947778464E-2</v>
      </c>
      <c r="J871" s="10">
        <f t="shared" si="96"/>
        <v>0.78963319289303535</v>
      </c>
      <c r="K871" s="10">
        <f t="shared" si="97"/>
        <v>2.1946990720302022</v>
      </c>
      <c r="AC871" s="12"/>
      <c r="AD871" s="13"/>
    </row>
    <row r="872" spans="1:30" x14ac:dyDescent="0.3">
      <c r="A872" s="17">
        <v>43865</v>
      </c>
      <c r="B872" s="18">
        <v>2.2739663849956369E-2</v>
      </c>
      <c r="C872" s="8">
        <f t="shared" si="91"/>
        <v>-6.3260336150043617E-2</v>
      </c>
      <c r="D872" s="5">
        <f t="shared" si="92"/>
        <v>4.0018701298165154E-3</v>
      </c>
      <c r="E872" s="5">
        <f t="shared" si="94"/>
        <v>1.1475330891839521E-2</v>
      </c>
      <c r="F872" s="5">
        <f>B$6+B$7*E860+B$8*(H871*100)^2</f>
        <v>0.31263188760863381</v>
      </c>
      <c r="G872" s="8">
        <v>1.1095465792602238E-2</v>
      </c>
      <c r="H872" s="8">
        <f t="shared" si="95"/>
        <v>5.5913494579451373E-3</v>
      </c>
      <c r="I872" s="7">
        <f t="shared" si="93"/>
        <v>5.5041163346571005E-3</v>
      </c>
      <c r="J872" s="10">
        <f t="shared" si="96"/>
        <v>0.49606897425855712</v>
      </c>
      <c r="K872" s="10">
        <f t="shared" si="97"/>
        <v>0.29908268242341807</v>
      </c>
      <c r="AC872" s="12"/>
      <c r="AD872" s="13"/>
    </row>
    <row r="873" spans="1:30" x14ac:dyDescent="0.3">
      <c r="A873" s="17">
        <v>43866</v>
      </c>
      <c r="B873" s="18">
        <v>8.623816604749774E-3</v>
      </c>
      <c r="C873" s="8">
        <f t="shared" si="91"/>
        <v>-7.7376183395250223E-2</v>
      </c>
      <c r="D873" s="5">
        <f t="shared" si="92"/>
        <v>5.9870737568153967E-3</v>
      </c>
      <c r="E873" s="5">
        <f t="shared" si="94"/>
        <v>4.0018701298165154E-3</v>
      </c>
      <c r="F873" s="5">
        <f>B$6+B$7*E860+B$8*(H872*100)^2</f>
        <v>0.31647766574081482</v>
      </c>
      <c r="G873" s="8">
        <v>8.2609770073536759E-3</v>
      </c>
      <c r="H873" s="8">
        <f t="shared" si="95"/>
        <v>5.625634770768672E-3</v>
      </c>
      <c r="I873" s="7">
        <f t="shared" si="93"/>
        <v>2.6353422365850039E-3</v>
      </c>
      <c r="J873" s="10">
        <f t="shared" si="96"/>
        <v>0.31901096374425214</v>
      </c>
      <c r="K873" s="10">
        <f t="shared" si="97"/>
        <v>8.4243350081176338E-2</v>
      </c>
      <c r="AC873" s="12"/>
      <c r="AD873" s="13"/>
    </row>
    <row r="874" spans="1:30" x14ac:dyDescent="0.3">
      <c r="A874" s="17">
        <v>43867</v>
      </c>
      <c r="B874" s="18">
        <v>3.9629812136103655E-3</v>
      </c>
      <c r="C874" s="8">
        <f t="shared" si="91"/>
        <v>-8.2037018786389623E-2</v>
      </c>
      <c r="D874" s="5">
        <f t="shared" si="92"/>
        <v>6.7300724513584438E-3</v>
      </c>
      <c r="E874" s="5">
        <f t="shared" si="94"/>
        <v>5.9870737568153967E-3</v>
      </c>
      <c r="F874" s="5">
        <f>B$6+B$7*E860+B$8*(H873*100)^2</f>
        <v>0.31983079969426342</v>
      </c>
      <c r="G874" s="8">
        <v>4.7439927783386416E-3</v>
      </c>
      <c r="H874" s="8">
        <f t="shared" si="95"/>
        <v>5.6553585182043363E-3</v>
      </c>
      <c r="I874" s="7">
        <f t="shared" si="93"/>
        <v>9.1136573986569467E-4</v>
      </c>
      <c r="J874" s="10">
        <f t="shared" si="96"/>
        <v>0.19210942816503554</v>
      </c>
      <c r="K874" s="10">
        <f t="shared" si="97"/>
        <v>1.4573532919549326E-2</v>
      </c>
      <c r="AC874" s="12"/>
      <c r="AD874" s="13"/>
    </row>
    <row r="875" spans="1:30" x14ac:dyDescent="0.3">
      <c r="A875" s="17">
        <v>43868</v>
      </c>
      <c r="B875" s="18">
        <v>-3.982634821151642E-3</v>
      </c>
      <c r="C875" s="8">
        <f t="shared" si="91"/>
        <v>-8.9982634821151639E-2</v>
      </c>
      <c r="D875" s="5">
        <f t="shared" si="92"/>
        <v>8.0968745693567306E-3</v>
      </c>
      <c r="E875" s="5">
        <f t="shared" si="94"/>
        <v>6.7300724513584438E-3</v>
      </c>
      <c r="F875" s="5">
        <f>B$6+B$7*E860+B$8*(H874*100)^2</f>
        <v>0.32275439718827531</v>
      </c>
      <c r="G875" s="8">
        <v>4.5930178795006204E-3</v>
      </c>
      <c r="H875" s="8">
        <f t="shared" si="95"/>
        <v>5.681147746611377E-3</v>
      </c>
      <c r="I875" s="7">
        <f t="shared" si="93"/>
        <v>1.0881298671107566E-3</v>
      </c>
      <c r="J875" s="10">
        <f t="shared" si="96"/>
        <v>0.23690956483475836</v>
      </c>
      <c r="K875" s="10">
        <f t="shared" si="97"/>
        <v>2.1082525370113459E-2</v>
      </c>
      <c r="AC875" s="12"/>
      <c r="AD875" s="13"/>
    </row>
    <row r="876" spans="1:30" x14ac:dyDescent="0.3">
      <c r="A876" s="17">
        <v>43871</v>
      </c>
      <c r="B876" s="18">
        <v>-3.950992950856832E-3</v>
      </c>
      <c r="C876" s="8">
        <f t="shared" si="91"/>
        <v>-8.9950992950856831E-2</v>
      </c>
      <c r="D876" s="5">
        <f t="shared" si="92"/>
        <v>8.0911811328450954E-3</v>
      </c>
      <c r="E876" s="5">
        <f t="shared" si="94"/>
        <v>8.0968745693567306E-3</v>
      </c>
      <c r="F876" s="5">
        <f>B$6+B$7*E860+B$8*(H875*100)^2</f>
        <v>0.32530348184330421</v>
      </c>
      <c r="G876" s="8">
        <v>6.1467626980428111E-3</v>
      </c>
      <c r="H876" s="8">
        <f t="shared" si="95"/>
        <v>5.7035382162593093E-3</v>
      </c>
      <c r="I876" s="7">
        <f t="shared" si="93"/>
        <v>4.4322448178350186E-4</v>
      </c>
      <c r="J876" s="10">
        <f t="shared" si="96"/>
        <v>7.2106977860822388E-2</v>
      </c>
      <c r="K876" s="10">
        <f t="shared" si="97"/>
        <v>2.8716123497511958E-3</v>
      </c>
      <c r="AC876" s="12"/>
      <c r="AD876" s="13"/>
    </row>
    <row r="877" spans="1:30" x14ac:dyDescent="0.3">
      <c r="A877" s="17">
        <v>43872</v>
      </c>
      <c r="B877" s="18">
        <v>5.7550457373633686E-3</v>
      </c>
      <c r="C877" s="8">
        <f t="shared" si="91"/>
        <v>-8.0244954262636628E-2</v>
      </c>
      <c r="D877" s="5">
        <f t="shared" si="92"/>
        <v>6.4392526846126447E-3</v>
      </c>
      <c r="E877" s="5">
        <f t="shared" si="94"/>
        <v>8.0911811328450954E-3</v>
      </c>
      <c r="F877" s="5">
        <f>B$6+B$7*E860+B$8*(H876*100)^2</f>
        <v>0.32752602875402398</v>
      </c>
      <c r="G877" s="8">
        <v>7.3881474552492292E-3</v>
      </c>
      <c r="H877" s="8">
        <f t="shared" si="95"/>
        <v>5.7229889808912259E-3</v>
      </c>
      <c r="I877" s="7">
        <f t="shared" si="93"/>
        <v>1.6651584743580033E-3</v>
      </c>
      <c r="J877" s="10">
        <f t="shared" si="96"/>
        <v>0.22538240938530801</v>
      </c>
      <c r="K877" s="10">
        <f t="shared" si="97"/>
        <v>3.5573777851151567E-2</v>
      </c>
      <c r="AC877" s="12"/>
      <c r="AD877" s="13"/>
    </row>
    <row r="878" spans="1:30" x14ac:dyDescent="0.3">
      <c r="A878" s="17">
        <v>43873</v>
      </c>
      <c r="B878" s="18">
        <v>8.4501396114216917E-3</v>
      </c>
      <c r="C878" s="8">
        <f t="shared" si="91"/>
        <v>-7.7549860388578307E-2</v>
      </c>
      <c r="D878" s="5">
        <f t="shared" si="92"/>
        <v>6.0139808462879871E-3</v>
      </c>
      <c r="E878" s="5">
        <f t="shared" si="94"/>
        <v>6.4392526846126447E-3</v>
      </c>
      <c r="F878" s="5">
        <f>B$6+B$7*E860+B$8*(H877*100)^2</f>
        <v>0.32946386740548045</v>
      </c>
      <c r="G878" s="8">
        <v>5.5023839519108978E-3</v>
      </c>
      <c r="H878" s="8">
        <f t="shared" si="95"/>
        <v>5.7398943144058015E-3</v>
      </c>
      <c r="I878" s="7">
        <f t="shared" si="93"/>
        <v>2.3751036249490369E-4</v>
      </c>
      <c r="J878" s="10">
        <f t="shared" si="96"/>
        <v>4.316499258697129E-2</v>
      </c>
      <c r="K878" s="10">
        <f t="shared" si="97"/>
        <v>8.8048010175101332E-4</v>
      </c>
      <c r="AC878" s="12"/>
      <c r="AD878" s="13"/>
    </row>
    <row r="879" spans="1:30" x14ac:dyDescent="0.3">
      <c r="A879" s="17">
        <v>43874</v>
      </c>
      <c r="B879" s="18">
        <v>-2.5560627311094213E-3</v>
      </c>
      <c r="C879" s="8">
        <f t="shared" si="91"/>
        <v>-8.8556062731109414E-2</v>
      </c>
      <c r="D879" s="5">
        <f t="shared" si="92"/>
        <v>7.842176246436185E-3</v>
      </c>
      <c r="E879" s="5">
        <f t="shared" si="94"/>
        <v>6.0139808462879871E-3</v>
      </c>
      <c r="F879" s="5">
        <f>B$6+B$7*E860+B$8*(H878*100)^2</f>
        <v>0.33115346892568542</v>
      </c>
      <c r="G879" s="8">
        <v>6.2610877042370439E-3</v>
      </c>
      <c r="H879" s="8">
        <f t="shared" si="95"/>
        <v>5.754593547121164E-3</v>
      </c>
      <c r="I879" s="7">
        <f t="shared" si="93"/>
        <v>5.064941571158799E-4</v>
      </c>
      <c r="J879" s="10">
        <f t="shared" si="96"/>
        <v>8.0895553782631385E-2</v>
      </c>
      <c r="K879" s="10">
        <f t="shared" si="97"/>
        <v>3.6601155889093295E-3</v>
      </c>
      <c r="AC879" s="12"/>
      <c r="AD879" s="13"/>
    </row>
    <row r="880" spans="1:30" x14ac:dyDescent="0.3">
      <c r="A880" s="17">
        <v>43875</v>
      </c>
      <c r="B880" s="18">
        <v>-4.8853293755496928E-3</v>
      </c>
      <c r="C880" s="8">
        <f t="shared" si="91"/>
        <v>-9.0885329375549689E-2</v>
      </c>
      <c r="D880" s="5">
        <f t="shared" si="92"/>
        <v>8.2601430957021556E-3</v>
      </c>
      <c r="E880" s="5">
        <f t="shared" si="94"/>
        <v>7.842176246436185E-3</v>
      </c>
      <c r="F880" s="5">
        <f>B$6+B$7*E860+B$8*(H879*100)^2</f>
        <v>0.33262663249115215</v>
      </c>
      <c r="G880" s="8">
        <v>7.8382368509703048E-3</v>
      </c>
      <c r="H880" s="8">
        <f t="shared" si="95"/>
        <v>5.7673792357634344E-3</v>
      </c>
      <c r="I880" s="7">
        <f t="shared" si="93"/>
        <v>2.0708576152068704E-3</v>
      </c>
      <c r="J880" s="10">
        <f t="shared" si="96"/>
        <v>0.26419941813196374</v>
      </c>
      <c r="K880" s="10">
        <f t="shared" si="97"/>
        <v>5.2267743047017756E-2</v>
      </c>
      <c r="AC880" s="12"/>
      <c r="AD880" s="13"/>
    </row>
    <row r="881" spans="1:30" x14ac:dyDescent="0.3">
      <c r="A881" s="17">
        <v>43878</v>
      </c>
      <c r="B881" s="18">
        <v>-4.9092178895097441E-3</v>
      </c>
      <c r="C881" s="8">
        <f t="shared" si="91"/>
        <v>-9.090921788950973E-2</v>
      </c>
      <c r="D881" s="5">
        <f t="shared" si="92"/>
        <v>8.2644858972823563E-3</v>
      </c>
      <c r="E881" s="5">
        <f t="shared" si="94"/>
        <v>8.2601430957021556E-3</v>
      </c>
      <c r="F881" s="5">
        <f>B$6+B$7*E860+B$8*(H880*100)^2</f>
        <v>0.33391108380388262</v>
      </c>
      <c r="G881" s="8">
        <v>5.4829501134345451E-3</v>
      </c>
      <c r="H881" s="8">
        <f t="shared" si="95"/>
        <v>5.7785039915525076E-3</v>
      </c>
      <c r="I881" s="7">
        <f t="shared" si="93"/>
        <v>2.9555387811796251E-4</v>
      </c>
      <c r="J881" s="10">
        <f t="shared" si="96"/>
        <v>5.3904170565729659E-2</v>
      </c>
      <c r="K881" s="10">
        <f t="shared" si="97"/>
        <v>1.3543991164060021E-3</v>
      </c>
      <c r="AC881" s="12"/>
      <c r="AD881" s="13"/>
    </row>
    <row r="882" spans="1:30" x14ac:dyDescent="0.3">
      <c r="A882" s="17">
        <v>43879</v>
      </c>
      <c r="B882" s="18">
        <v>-3.9368534457838288E-3</v>
      </c>
      <c r="C882" s="8">
        <f t="shared" si="91"/>
        <v>-8.9936853445783824E-2</v>
      </c>
      <c r="D882" s="5">
        <f t="shared" si="92"/>
        <v>8.0886376077283981E-3</v>
      </c>
      <c r="E882" s="5">
        <f t="shared" si="94"/>
        <v>8.2644858972823563E-3</v>
      </c>
      <c r="F882" s="5">
        <f>B$6+B$7*E882+B$8*(G881*100)^2</f>
        <v>0.30613440496536354</v>
      </c>
      <c r="G882" s="8">
        <v>8.0521298673614742E-3</v>
      </c>
      <c r="H882" s="8">
        <f t="shared" si="95"/>
        <v>5.5329413964487597E-3</v>
      </c>
      <c r="I882" s="7">
        <f t="shared" si="93"/>
        <v>2.5191884709127145E-3</v>
      </c>
      <c r="J882" s="10">
        <f t="shared" si="96"/>
        <v>0.312859890787902</v>
      </c>
      <c r="K882" s="10">
        <f t="shared" si="97"/>
        <v>8.0090211160402713E-2</v>
      </c>
      <c r="AC882" s="12"/>
      <c r="AD882" s="13"/>
    </row>
    <row r="883" spans="1:30" x14ac:dyDescent="0.3">
      <c r="A883" s="17">
        <v>43880</v>
      </c>
      <c r="B883" s="18">
        <v>1.0426627133036558E-2</v>
      </c>
      <c r="C883" s="8">
        <f t="shared" si="91"/>
        <v>-7.5573372866963431E-2</v>
      </c>
      <c r="D883" s="5">
        <f t="shared" si="92"/>
        <v>5.7113346864890845E-3</v>
      </c>
      <c r="E883" s="5">
        <f t="shared" si="94"/>
        <v>8.0886376077283981E-3</v>
      </c>
      <c r="F883" s="5">
        <f>B$6+B$7*E882+B$8*(H882*100)^2</f>
        <v>0.31093594562389876</v>
      </c>
      <c r="G883" s="8">
        <v>6.9449310641073216E-3</v>
      </c>
      <c r="H883" s="8">
        <f t="shared" si="95"/>
        <v>5.5761630681311573E-3</v>
      </c>
      <c r="I883" s="7">
        <f t="shared" si="93"/>
        <v>1.3687679959761643E-3</v>
      </c>
      <c r="J883" s="10">
        <f t="shared" si="96"/>
        <v>0.19708878077281552</v>
      </c>
      <c r="K883" s="10">
        <f t="shared" si="97"/>
        <v>2.595658054998351E-2</v>
      </c>
      <c r="AC883" s="12"/>
      <c r="AD883" s="13"/>
    </row>
    <row r="884" spans="1:30" x14ac:dyDescent="0.3">
      <c r="A884" s="17">
        <v>43881</v>
      </c>
      <c r="B884" s="18">
        <v>-3.706468593810006E-3</v>
      </c>
      <c r="C884" s="8">
        <f t="shared" si="91"/>
        <v>-8.9706468593809999E-2</v>
      </c>
      <c r="D884" s="5">
        <f t="shared" si="92"/>
        <v>8.0472505075722192E-3</v>
      </c>
      <c r="E884" s="5">
        <f t="shared" si="94"/>
        <v>5.7113346864890845E-3</v>
      </c>
      <c r="F884" s="5">
        <f>B$6+B$7*E882+B$8*(H883*100)^2</f>
        <v>0.31512240892407567</v>
      </c>
      <c r="G884" s="8">
        <v>3.6735322886609872E-3</v>
      </c>
      <c r="H884" s="8">
        <f t="shared" si="95"/>
        <v>5.6135764796079483E-3</v>
      </c>
      <c r="I884" s="7">
        <f t="shared" si="93"/>
        <v>1.9400441909469611E-3</v>
      </c>
      <c r="J884" s="10">
        <f t="shared" si="96"/>
        <v>0.52811409795832032</v>
      </c>
      <c r="K884" s="10">
        <f t="shared" si="97"/>
        <v>7.8435756081579378E-2</v>
      </c>
      <c r="AC884" s="12"/>
      <c r="AD884" s="13"/>
    </row>
    <row r="885" spans="1:30" x14ac:dyDescent="0.3">
      <c r="A885" s="17">
        <v>43885</v>
      </c>
      <c r="B885" s="18">
        <v>-1.9793543459006989E-2</v>
      </c>
      <c r="C885" s="8">
        <f t="shared" si="91"/>
        <v>-0.10579354345900699</v>
      </c>
      <c r="D885" s="5">
        <f t="shared" si="92"/>
        <v>1.1192273837612801E-2</v>
      </c>
      <c r="E885" s="5">
        <f t="shared" si="94"/>
        <v>8.0472505075722192E-3</v>
      </c>
      <c r="F885" s="5">
        <f>B$6+B$7*E882+B$8*(H884*100)^2</f>
        <v>0.31877258627549987</v>
      </c>
      <c r="G885" s="8">
        <v>8.4814574723784519E-3</v>
      </c>
      <c r="H885" s="8">
        <f t="shared" si="95"/>
        <v>5.6459949191927181E-3</v>
      </c>
      <c r="I885" s="7">
        <f t="shared" si="93"/>
        <v>2.8354625531857337E-3</v>
      </c>
      <c r="J885" s="10">
        <f t="shared" si="96"/>
        <v>0.33431312512265488</v>
      </c>
      <c r="K885" s="10">
        <f t="shared" si="97"/>
        <v>9.5271899425138029E-2</v>
      </c>
      <c r="AC885" s="12"/>
      <c r="AD885" s="13"/>
    </row>
    <row r="886" spans="1:30" x14ac:dyDescent="0.3">
      <c r="A886" s="17">
        <v>43886</v>
      </c>
      <c r="B886" s="18">
        <v>-2.0343941574185571E-3</v>
      </c>
      <c r="C886" s="8">
        <f t="shared" si="91"/>
        <v>-8.8034394157418552E-2</v>
      </c>
      <c r="D886" s="5">
        <f t="shared" si="92"/>
        <v>7.75005455466373E-3</v>
      </c>
      <c r="E886" s="5">
        <f t="shared" si="94"/>
        <v>1.1192273837612801E-2</v>
      </c>
      <c r="F886" s="5">
        <f>B$6+B$7*E882+B$8*(H885*100)^2</f>
        <v>0.32195517590820671</v>
      </c>
      <c r="G886" s="8">
        <v>5.4008137136070111E-3</v>
      </c>
      <c r="H886" s="8">
        <f t="shared" si="95"/>
        <v>5.674109409486274E-3</v>
      </c>
      <c r="I886" s="7">
        <f t="shared" si="93"/>
        <v>2.7329569587926286E-4</v>
      </c>
      <c r="J886" s="10">
        <f t="shared" si="96"/>
        <v>5.0602688848665804E-2</v>
      </c>
      <c r="K886" s="10">
        <f t="shared" si="97"/>
        <v>1.1985983041484793E-3</v>
      </c>
      <c r="AC886" s="12"/>
      <c r="AD886" s="13"/>
    </row>
    <row r="887" spans="1:30" x14ac:dyDescent="0.3">
      <c r="A887" s="17">
        <v>43887</v>
      </c>
      <c r="B887" s="18">
        <v>-9.7852220884635504E-3</v>
      </c>
      <c r="C887" s="8">
        <f t="shared" si="91"/>
        <v>-9.5785222088463545E-2</v>
      </c>
      <c r="D887" s="5">
        <f t="shared" si="92"/>
        <v>9.1748087705362854E-3</v>
      </c>
      <c r="E887" s="5">
        <f t="shared" si="94"/>
        <v>7.75005455466373E-3</v>
      </c>
      <c r="F887" s="5">
        <f>B$6+B$7*E882+B$8*(H886*100)^2</f>
        <v>0.32473007580896379</v>
      </c>
      <c r="G887" s="8">
        <v>7.4045098868191547E-3</v>
      </c>
      <c r="H887" s="8">
        <f t="shared" si="95"/>
        <v>5.6985092419769212E-3</v>
      </c>
      <c r="I887" s="7">
        <f t="shared" si="93"/>
        <v>1.7060006448422335E-3</v>
      </c>
      <c r="J887" s="10">
        <f t="shared" si="96"/>
        <v>0.2304002116168557</v>
      </c>
      <c r="K887" s="10">
        <f t="shared" si="97"/>
        <v>3.7492002065198538E-2</v>
      </c>
      <c r="AC887" s="12"/>
      <c r="AD887" s="13"/>
    </row>
    <row r="888" spans="1:30" x14ac:dyDescent="0.3">
      <c r="A888" s="17">
        <v>43888</v>
      </c>
      <c r="B888" s="18">
        <v>-3.5989607021992311E-3</v>
      </c>
      <c r="C888" s="8">
        <f t="shared" si="91"/>
        <v>-8.9598960702199221E-2</v>
      </c>
      <c r="D888" s="5">
        <f t="shared" si="92"/>
        <v>8.0279737589142395E-3</v>
      </c>
      <c r="E888" s="5">
        <f t="shared" si="94"/>
        <v>9.1748087705362854E-3</v>
      </c>
      <c r="F888" s="5">
        <f>B$6+B$7*E882+B$8*(H887*100)^2</f>
        <v>0.32714951103243389</v>
      </c>
      <c r="G888" s="8">
        <v>9.895795988506274E-3</v>
      </c>
      <c r="H888" s="8">
        <f t="shared" si="95"/>
        <v>5.7196985150655792E-3</v>
      </c>
      <c r="I888" s="7">
        <f t="shared" si="93"/>
        <v>4.1760974734406948E-3</v>
      </c>
      <c r="J888" s="10">
        <f t="shared" si="96"/>
        <v>0.42200723198933471</v>
      </c>
      <c r="K888" s="10">
        <f t="shared" si="97"/>
        <v>0.18193153123738615</v>
      </c>
      <c r="AC888" s="12"/>
      <c r="AD888" s="13"/>
    </row>
    <row r="889" spans="1:30" x14ac:dyDescent="0.3">
      <c r="A889" s="17">
        <v>43889</v>
      </c>
      <c r="B889" s="18">
        <v>-3.7121544657322543E-2</v>
      </c>
      <c r="C889" s="8">
        <f t="shared" si="91"/>
        <v>-0.12312154465732253</v>
      </c>
      <c r="D889" s="5">
        <f t="shared" si="92"/>
        <v>1.5158914758805066E-2</v>
      </c>
      <c r="E889" s="5">
        <f t="shared" si="94"/>
        <v>8.0279737589142395E-3</v>
      </c>
      <c r="F889" s="5">
        <f>B$6+B$7*E882+B$8*(H888*100)^2</f>
        <v>0.32925901660377743</v>
      </c>
      <c r="G889" s="8">
        <v>1.9446905387182814E-2</v>
      </c>
      <c r="H889" s="8">
        <f t="shared" si="95"/>
        <v>5.7381095894360312E-3</v>
      </c>
      <c r="I889" s="7">
        <f t="shared" si="93"/>
        <v>1.3708795797746783E-2</v>
      </c>
      <c r="J889" s="10">
        <f t="shared" si="96"/>
        <v>0.70493456541327448</v>
      </c>
      <c r="K889" s="10">
        <f t="shared" si="97"/>
        <v>1.1685206345171268</v>
      </c>
      <c r="AC889" s="12"/>
      <c r="AD889" s="13"/>
    </row>
    <row r="890" spans="1:30" x14ac:dyDescent="0.3">
      <c r="A890" s="17">
        <v>43892</v>
      </c>
      <c r="B890" s="18">
        <v>-4.010128540842174E-3</v>
      </c>
      <c r="C890" s="8">
        <f t="shared" si="91"/>
        <v>-9.0010128540842171E-2</v>
      </c>
      <c r="D890" s="5">
        <f t="shared" si="92"/>
        <v>8.1018232399389309E-3</v>
      </c>
      <c r="E890" s="5">
        <f t="shared" si="94"/>
        <v>1.5158914758805066E-2</v>
      </c>
      <c r="F890" s="5">
        <f>B$6+B$7*E882+B$8*(H889*100)^2</f>
        <v>0.3310982945114318</v>
      </c>
      <c r="G890" s="8">
        <v>2.5269707928429554E-2</v>
      </c>
      <c r="H890" s="8">
        <f t="shared" si="95"/>
        <v>5.7541141326135671E-3</v>
      </c>
      <c r="I890" s="7">
        <f t="shared" si="93"/>
        <v>1.9515593795815987E-2</v>
      </c>
      <c r="J890" s="10">
        <f t="shared" si="96"/>
        <v>0.77229202059197799</v>
      </c>
      <c r="K890" s="10">
        <f t="shared" si="97"/>
        <v>1.9118983624350552</v>
      </c>
      <c r="AC890" s="12"/>
      <c r="AD890" s="13"/>
    </row>
    <row r="891" spans="1:30" x14ac:dyDescent="0.3">
      <c r="A891" s="17">
        <v>43893</v>
      </c>
      <c r="B891" s="18">
        <v>1.249707398369947E-2</v>
      </c>
      <c r="C891" s="8">
        <f t="shared" si="91"/>
        <v>-7.3502926016300527E-2</v>
      </c>
      <c r="D891" s="5">
        <f t="shared" si="92"/>
        <v>5.402680132957749E-3</v>
      </c>
      <c r="E891" s="5">
        <f t="shared" si="94"/>
        <v>8.1018232399389309E-3</v>
      </c>
      <c r="F891" s="5">
        <f>B$6+B$7*E882+B$8*(H890*100)^2</f>
        <v>0.33270196091911569</v>
      </c>
      <c r="G891" s="8">
        <v>1.3945293798726348E-2</v>
      </c>
      <c r="H891" s="8">
        <f t="shared" si="95"/>
        <v>5.768032254756519E-3</v>
      </c>
      <c r="I891" s="7">
        <f t="shared" si="93"/>
        <v>8.1772615439698292E-3</v>
      </c>
      <c r="J891" s="10">
        <f t="shared" si="96"/>
        <v>0.58638144609880327</v>
      </c>
      <c r="K891" s="10">
        <f t="shared" si="97"/>
        <v>0.53487541744305656</v>
      </c>
      <c r="AC891" s="12"/>
      <c r="AD891" s="13"/>
    </row>
    <row r="892" spans="1:30" x14ac:dyDescent="0.3">
      <c r="A892" s="17">
        <v>43894</v>
      </c>
      <c r="B892" s="18">
        <v>-5.561741137273174E-3</v>
      </c>
      <c r="C892" s="8">
        <f t="shared" si="91"/>
        <v>-9.1561741137273167E-2</v>
      </c>
      <c r="D892" s="5">
        <f t="shared" si="92"/>
        <v>8.3835524400890215E-3</v>
      </c>
      <c r="E892" s="5">
        <f t="shared" si="94"/>
        <v>5.402680132957749E-3</v>
      </c>
      <c r="F892" s="5">
        <f>B$6+B$7*E882+B$8*(H891*100)^2</f>
        <v>0.33410019765997528</v>
      </c>
      <c r="G892" s="8">
        <v>1.7842580703408426E-2</v>
      </c>
      <c r="H892" s="8">
        <f t="shared" si="95"/>
        <v>5.7801401164675522E-3</v>
      </c>
      <c r="I892" s="7">
        <f t="shared" si="93"/>
        <v>1.2062440586940873E-2</v>
      </c>
      <c r="J892" s="10">
        <f t="shared" si="96"/>
        <v>0.67604797688467866</v>
      </c>
      <c r="K892" s="10">
        <f t="shared" si="97"/>
        <v>0.95971699698732182</v>
      </c>
      <c r="AC892" s="12"/>
      <c r="AD892" s="13"/>
    </row>
    <row r="893" spans="1:30" x14ac:dyDescent="0.3">
      <c r="A893" s="17">
        <v>43895</v>
      </c>
      <c r="B893" s="18">
        <v>1.5902405748085097E-3</v>
      </c>
      <c r="C893" s="8">
        <f t="shared" si="91"/>
        <v>-8.440975942519148E-2</v>
      </c>
      <c r="D893" s="5">
        <f t="shared" si="92"/>
        <v>7.1250074862187016E-3</v>
      </c>
      <c r="E893" s="5">
        <f t="shared" si="94"/>
        <v>8.3835524400890215E-3</v>
      </c>
      <c r="F893" s="5">
        <f>B$6+B$7*E882+B$8*(H892*100)^2</f>
        <v>0.33531932027433081</v>
      </c>
      <c r="G893" s="8">
        <v>1.0264255568899193E-2</v>
      </c>
      <c r="H893" s="8">
        <f t="shared" si="95"/>
        <v>5.7906763013859689E-3</v>
      </c>
      <c r="I893" s="7">
        <f t="shared" si="93"/>
        <v>4.4735792675132243E-3</v>
      </c>
      <c r="J893" s="10">
        <f t="shared" si="96"/>
        <v>0.43584059627940469</v>
      </c>
      <c r="K893" s="10">
        <f t="shared" si="97"/>
        <v>0.2001302319945002</v>
      </c>
      <c r="AC893" s="12"/>
      <c r="AD893" s="13"/>
    </row>
    <row r="894" spans="1:30" x14ac:dyDescent="0.3">
      <c r="A894" s="17">
        <v>43896</v>
      </c>
      <c r="B894" s="18">
        <v>-2.3512479314574061E-2</v>
      </c>
      <c r="C894" s="8">
        <f t="shared" si="91"/>
        <v>-0.10951247931457406</v>
      </c>
      <c r="D894" s="5">
        <f t="shared" si="92"/>
        <v>1.1992983125625011E-2</v>
      </c>
      <c r="E894" s="5">
        <f t="shared" si="94"/>
        <v>7.1250074862187016E-3</v>
      </c>
      <c r="F894" s="5">
        <f>B$6+B$7*E882+B$8*(H893*100)^2</f>
        <v>0.33638227328178738</v>
      </c>
      <c r="G894" s="8">
        <v>2.7025410460667389E-2</v>
      </c>
      <c r="H894" s="8">
        <f t="shared" si="95"/>
        <v>5.7998471814504505E-3</v>
      </c>
      <c r="I894" s="7">
        <f t="shared" si="93"/>
        <v>2.1225563279216937E-2</v>
      </c>
      <c r="J894" s="10">
        <f t="shared" si="96"/>
        <v>0.78539281799654759</v>
      </c>
      <c r="K894" s="10">
        <f t="shared" si="97"/>
        <v>2.120730318558333</v>
      </c>
      <c r="AC894" s="12"/>
      <c r="AD894" s="13"/>
    </row>
    <row r="895" spans="1:30" x14ac:dyDescent="0.3">
      <c r="A895" s="17">
        <v>43899</v>
      </c>
      <c r="B895" s="18">
        <v>-5.3055201675082764E-2</v>
      </c>
      <c r="C895" s="8">
        <f t="shared" si="91"/>
        <v>-0.13905520167508276</v>
      </c>
      <c r="D895" s="5">
        <f t="shared" si="92"/>
        <v>1.9336349112897937E-2</v>
      </c>
      <c r="E895" s="5">
        <f t="shared" si="94"/>
        <v>1.1992983125625011E-2</v>
      </c>
      <c r="F895" s="5">
        <f>B$6+B$7*E882+B$8*(H894*100)^2</f>
        <v>0.33730906200898869</v>
      </c>
      <c r="G895" s="8">
        <v>3.3507210965452471E-2</v>
      </c>
      <c r="H895" s="8">
        <f t="shared" si="95"/>
        <v>5.8078314542433888E-3</v>
      </c>
      <c r="I895" s="7">
        <f t="shared" si="93"/>
        <v>2.7699379511209082E-2</v>
      </c>
      <c r="J895" s="10">
        <f t="shared" si="96"/>
        <v>0.82666920680949718</v>
      </c>
      <c r="K895" s="10">
        <f t="shared" si="97"/>
        <v>3.0167619057915473</v>
      </c>
      <c r="AC895" s="12"/>
      <c r="AD895" s="13"/>
    </row>
    <row r="896" spans="1:30" x14ac:dyDescent="0.3">
      <c r="A896" s="17">
        <v>43901</v>
      </c>
      <c r="B896" s="18">
        <v>1.7509373168419302E-3</v>
      </c>
      <c r="C896" s="8">
        <f t="shared" si="91"/>
        <v>-8.4249062683158057E-2</v>
      </c>
      <c r="D896" s="5">
        <f t="shared" si="92"/>
        <v>7.0979045629906952E-3</v>
      </c>
      <c r="E896" s="5">
        <f t="shared" si="94"/>
        <v>1.9336349112897937E-2</v>
      </c>
      <c r="F896" s="5">
        <f>B$6+B$7*E882+B$8*(H895*100)^2</f>
        <v>0.33811712910023561</v>
      </c>
      <c r="G896" s="8">
        <v>1.4444836157762608E-2</v>
      </c>
      <c r="H896" s="8">
        <f t="shared" si="95"/>
        <v>5.8147839951303059E-3</v>
      </c>
      <c r="I896" s="7">
        <f t="shared" si="93"/>
        <v>8.6300521626323026E-3</v>
      </c>
      <c r="J896" s="10">
        <f t="shared" si="96"/>
        <v>0.59744894773309987</v>
      </c>
      <c r="K896" s="10">
        <f t="shared" si="97"/>
        <v>0.57422361212523976</v>
      </c>
      <c r="AC896" s="12"/>
      <c r="AD896" s="13"/>
    </row>
    <row r="897" spans="1:30" x14ac:dyDescent="0.3">
      <c r="A897" s="17">
        <v>43902</v>
      </c>
      <c r="B897" s="18">
        <v>-8.531596437349144E-2</v>
      </c>
      <c r="C897" s="8">
        <f t="shared" si="91"/>
        <v>-0.17131596437349145</v>
      </c>
      <c r="D897" s="5">
        <f t="shared" si="92"/>
        <v>2.934915964921939E-2</v>
      </c>
      <c r="E897" s="5">
        <f t="shared" si="94"/>
        <v>7.0979045629906952E-3</v>
      </c>
      <c r="F897" s="5">
        <f>B$6+B$7*E882+B$8*(H896*100)^2</f>
        <v>0.33882168279709374</v>
      </c>
      <c r="G897" s="8">
        <v>4.5049349254457222E-2</v>
      </c>
      <c r="H897" s="8">
        <f t="shared" si="95"/>
        <v>5.8208391387934242E-3</v>
      </c>
      <c r="I897" s="7">
        <f t="shared" si="93"/>
        <v>3.9228510115663799E-2</v>
      </c>
      <c r="J897" s="10">
        <f t="shared" si="96"/>
        <v>0.87078971760690849</v>
      </c>
      <c r="K897" s="10">
        <f t="shared" si="97"/>
        <v>4.6930080401634608</v>
      </c>
      <c r="AC897" s="12"/>
      <c r="AD897" s="13"/>
    </row>
    <row r="898" spans="1:30" x14ac:dyDescent="0.3">
      <c r="A898" s="17">
        <v>43903</v>
      </c>
      <c r="B898" s="18">
        <v>3.9637596755711407E-2</v>
      </c>
      <c r="C898" s="8">
        <f t="shared" si="91"/>
        <v>-4.6362403244288586E-2</v>
      </c>
      <c r="D898" s="5">
        <f t="shared" si="92"/>
        <v>2.1494724345860207E-3</v>
      </c>
      <c r="E898" s="5">
        <f t="shared" si="94"/>
        <v>2.934915964921939E-2</v>
      </c>
      <c r="F898" s="5">
        <f>B$6+B$7*E882+B$8*(H897*100)^2</f>
        <v>0.33943598316538437</v>
      </c>
      <c r="G898" s="8">
        <v>0.11390448208738849</v>
      </c>
      <c r="H898" s="8">
        <f t="shared" si="95"/>
        <v>5.8261134829780334E-3</v>
      </c>
      <c r="I898" s="7">
        <f t="shared" si="93"/>
        <v>0.10807836860441045</v>
      </c>
      <c r="J898" s="10">
        <f t="shared" si="96"/>
        <v>0.94885088473947676</v>
      </c>
      <c r="K898" s="10">
        <f t="shared" si="97"/>
        <v>15.577670214618429</v>
      </c>
      <c r="AC898" s="12"/>
      <c r="AD898" s="13"/>
    </row>
    <row r="899" spans="1:30" x14ac:dyDescent="0.3">
      <c r="A899" s="17">
        <v>43906</v>
      </c>
      <c r="B899" s="18">
        <v>-8.2907834796984617E-2</v>
      </c>
      <c r="C899" s="8">
        <f t="shared" si="91"/>
        <v>-0.16890783479698462</v>
      </c>
      <c r="D899" s="5">
        <f t="shared" si="92"/>
        <v>2.8529856655805451E-2</v>
      </c>
      <c r="E899" s="5">
        <f t="shared" si="94"/>
        <v>2.1494724345860207E-3</v>
      </c>
      <c r="F899" s="5">
        <f>B$6+B$7*E882+B$8*(H898*100)^2</f>
        <v>0.33997159165649693</v>
      </c>
      <c r="G899" s="8">
        <v>3.8371509432433233E-2</v>
      </c>
      <c r="H899" s="8">
        <f t="shared" si="95"/>
        <v>5.8307082902208105E-3</v>
      </c>
      <c r="I899" s="7">
        <f t="shared" si="93"/>
        <v>3.2540801142212424E-2</v>
      </c>
      <c r="J899" s="10">
        <f t="shared" si="96"/>
        <v>0.84804589716524292</v>
      </c>
      <c r="K899" s="10">
        <f t="shared" si="97"/>
        <v>3.6967577559614897</v>
      </c>
      <c r="AC899" s="12"/>
      <c r="AD899" s="13"/>
    </row>
    <row r="900" spans="1:30" x14ac:dyDescent="0.3">
      <c r="A900" s="17">
        <v>43907</v>
      </c>
      <c r="B900" s="18">
        <v>-2.617517387964579E-2</v>
      </c>
      <c r="C900" s="8">
        <f t="shared" si="91"/>
        <v>-0.11217517387964579</v>
      </c>
      <c r="D900" s="5">
        <f t="shared" si="92"/>
        <v>1.2583269634928767E-2</v>
      </c>
      <c r="E900" s="5">
        <f t="shared" si="94"/>
        <v>2.8529856655805451E-2</v>
      </c>
      <c r="F900" s="5">
        <f>B$6+B$7*E882+B$8*(H899*100)^2</f>
        <v>0.34043858869989796</v>
      </c>
      <c r="G900" s="8">
        <v>3.101739261065873E-2</v>
      </c>
      <c r="H900" s="8">
        <f t="shared" si="95"/>
        <v>5.8347115498531546E-3</v>
      </c>
      <c r="I900" s="7">
        <f t="shared" si="93"/>
        <v>2.5182681060805574E-2</v>
      </c>
      <c r="J900" s="10">
        <f t="shared" si="96"/>
        <v>0.811889038414914</v>
      </c>
      <c r="K900" s="10">
        <f t="shared" si="97"/>
        <v>2.6452880445410694</v>
      </c>
      <c r="AC900" s="12"/>
      <c r="AD900" s="13"/>
    </row>
    <row r="901" spans="1:30" x14ac:dyDescent="0.3">
      <c r="A901" s="17">
        <v>43908</v>
      </c>
      <c r="B901" s="18">
        <v>-5.7530424160238736E-2</v>
      </c>
      <c r="C901" s="8">
        <f t="shared" si="91"/>
        <v>-0.14353042416023873</v>
      </c>
      <c r="D901" s="5">
        <f t="shared" si="92"/>
        <v>2.0600982659618041E-2</v>
      </c>
      <c r="E901" s="5">
        <f t="shared" si="94"/>
        <v>1.2583269634928767E-2</v>
      </c>
      <c r="F901" s="5">
        <f>B$6+B$7*E882+B$8*(H900*100)^2</f>
        <v>0.34084576342203937</v>
      </c>
      <c r="G901" s="8">
        <v>4.1857204002632875E-2</v>
      </c>
      <c r="H901" s="8">
        <f t="shared" si="95"/>
        <v>5.8381997518245242E-3</v>
      </c>
      <c r="I901" s="7">
        <f t="shared" si="93"/>
        <v>3.6019004250808354E-2</v>
      </c>
      <c r="J901" s="10">
        <f t="shared" si="96"/>
        <v>0.86052102879453463</v>
      </c>
      <c r="K901" s="10">
        <f t="shared" si="97"/>
        <v>4.1996981136366998</v>
      </c>
      <c r="AC901" s="12"/>
      <c r="AD901" s="13"/>
    </row>
    <row r="902" spans="1:30" x14ac:dyDescent="0.3">
      <c r="A902" s="17">
        <v>43909</v>
      </c>
      <c r="B902" s="18">
        <v>-2.0340179127642206E-2</v>
      </c>
      <c r="C902" s="8">
        <f t="shared" si="91"/>
        <v>-0.1063401791276422</v>
      </c>
      <c r="D902" s="5">
        <f t="shared" si="92"/>
        <v>1.1308233696899029E-2</v>
      </c>
      <c r="E902" s="5">
        <f t="shared" si="94"/>
        <v>2.0600982659618041E-2</v>
      </c>
      <c r="F902" s="5">
        <f>B$6+B$7*E882+B$8*(H901*100)^2</f>
        <v>0.34120077906227447</v>
      </c>
      <c r="G902" s="8">
        <v>7.2414696279480231E-2</v>
      </c>
      <c r="H902" s="8">
        <f t="shared" si="95"/>
        <v>5.8412394152463432E-3</v>
      </c>
      <c r="I902" s="7">
        <f t="shared" si="93"/>
        <v>6.6573456864233882E-2</v>
      </c>
      <c r="J902" s="10">
        <f t="shared" si="96"/>
        <v>0.91933627129081052</v>
      </c>
      <c r="K902" s="10">
        <f t="shared" si="97"/>
        <v>8.8796794677132489</v>
      </c>
      <c r="AC902" s="12"/>
      <c r="AD902" s="13"/>
    </row>
    <row r="903" spans="1:30" x14ac:dyDescent="0.3">
      <c r="A903" s="17">
        <v>43910</v>
      </c>
      <c r="B903" s="18">
        <v>5.594631494038127E-2</v>
      </c>
      <c r="C903" s="8">
        <f t="shared" si="91"/>
        <v>-3.0053685059618723E-2</v>
      </c>
      <c r="D903" s="5">
        <f t="shared" si="92"/>
        <v>9.0322398566274964E-4</v>
      </c>
      <c r="E903" s="5">
        <f t="shared" si="94"/>
        <v>1.1308233696899029E-2</v>
      </c>
      <c r="F903" s="5">
        <f>B$6+B$7*E882+B$8*(H902*100)^2</f>
        <v>0.34151031719899538</v>
      </c>
      <c r="G903" s="8">
        <v>4.9425897017532847E-2</v>
      </c>
      <c r="H903" s="8">
        <f t="shared" si="95"/>
        <v>5.8438884075501943E-3</v>
      </c>
      <c r="I903" s="7">
        <f t="shared" si="93"/>
        <v>4.3582008609982653E-2</v>
      </c>
      <c r="J903" s="10">
        <f t="shared" si="96"/>
        <v>0.88176464646706987</v>
      </c>
      <c r="K903" s="10">
        <f t="shared" si="97"/>
        <v>5.3226290731736823</v>
      </c>
      <c r="AC903" s="12"/>
      <c r="AD903" s="13"/>
    </row>
    <row r="904" spans="1:30" x14ac:dyDescent="0.3">
      <c r="A904" s="17">
        <v>43913</v>
      </c>
      <c r="B904" s="18">
        <v>-0.14101740044244826</v>
      </c>
      <c r="C904" s="8">
        <f t="shared" si="91"/>
        <v>-0.22701740044244825</v>
      </c>
      <c r="D904" s="5">
        <f t="shared" si="92"/>
        <v>5.1536900103646907E-2</v>
      </c>
      <c r="E904" s="5">
        <f t="shared" si="94"/>
        <v>9.0322398566274964E-4</v>
      </c>
      <c r="F904" s="5">
        <f>B$6+B$7*E904+B$8*(G903*100)^2</f>
        <v>21.343013599579709</v>
      </c>
      <c r="G904" s="8">
        <v>8.8500636164266788E-2</v>
      </c>
      <c r="H904" s="8">
        <f t="shared" si="95"/>
        <v>4.6198499542279191E-2</v>
      </c>
      <c r="I904" s="7">
        <f t="shared" si="93"/>
        <v>4.2302136621987597E-2</v>
      </c>
      <c r="J904" s="10">
        <f t="shared" si="96"/>
        <v>0.4779868084051988</v>
      </c>
      <c r="K904" s="10">
        <f t="shared" si="97"/>
        <v>0.26559798095477705</v>
      </c>
      <c r="AC904" s="12"/>
      <c r="AD904" s="13"/>
    </row>
    <row r="905" spans="1:30" x14ac:dyDescent="0.3">
      <c r="A905" s="17">
        <v>43914</v>
      </c>
      <c r="B905" s="18">
        <v>2.6315658383654381E-2</v>
      </c>
      <c r="C905" s="8">
        <f t="shared" si="91"/>
        <v>-5.9684341616345615E-2</v>
      </c>
      <c r="D905" s="5">
        <f t="shared" si="92"/>
        <v>3.5622206341766453E-3</v>
      </c>
      <c r="E905" s="5">
        <f t="shared" si="94"/>
        <v>5.1536900103646907E-2</v>
      </c>
      <c r="F905" s="5">
        <f>B$6+B$7*E904+B$8*(H904*100)^2</f>
        <v>18.652173815335956</v>
      </c>
      <c r="G905" s="8">
        <v>6.2170294473752413E-2</v>
      </c>
      <c r="H905" s="8">
        <f t="shared" si="95"/>
        <v>4.318816251629138E-2</v>
      </c>
      <c r="I905" s="7">
        <f t="shared" si="93"/>
        <v>1.8982131957461033E-2</v>
      </c>
      <c r="J905" s="10">
        <f t="shared" si="96"/>
        <v>0.30532478763591947</v>
      </c>
      <c r="K905" s="10">
        <f t="shared" si="97"/>
        <v>7.5210775619132697E-2</v>
      </c>
      <c r="AC905" s="12"/>
      <c r="AD905" s="13"/>
    </row>
    <row r="906" spans="1:30" x14ac:dyDescent="0.3">
      <c r="A906" s="17">
        <v>43915</v>
      </c>
      <c r="B906" s="18">
        <v>6.7468307296527419E-2</v>
      </c>
      <c r="C906" s="8">
        <f t="shared" si="91"/>
        <v>-1.8531692703472574E-2</v>
      </c>
      <c r="D906" s="5">
        <f t="shared" si="92"/>
        <v>3.4342363445593867E-4</v>
      </c>
      <c r="E906" s="5">
        <f t="shared" si="94"/>
        <v>3.5622206341766453E-3</v>
      </c>
      <c r="F906" s="5">
        <f>B$6+B$7*E904+B$8*(H905*100)^2</f>
        <v>16.306030607453831</v>
      </c>
      <c r="G906" s="8">
        <v>4.273569503242701E-2</v>
      </c>
      <c r="H906" s="8">
        <f t="shared" si="95"/>
        <v>4.0380726352374878E-2</v>
      </c>
      <c r="I906" s="7">
        <f t="shared" si="93"/>
        <v>2.3549686800521316E-3</v>
      </c>
      <c r="J906" s="10">
        <f t="shared" si="96"/>
        <v>5.5105425997289327E-2</v>
      </c>
      <c r="K906" s="10">
        <f t="shared" si="97"/>
        <v>1.6372066818184372E-3</v>
      </c>
      <c r="AC906" s="12"/>
      <c r="AD906" s="13"/>
    </row>
    <row r="907" spans="1:30" x14ac:dyDescent="0.3">
      <c r="A907" s="17">
        <v>43916</v>
      </c>
      <c r="B907" s="18">
        <v>4.8262742855259617E-2</v>
      </c>
      <c r="C907" s="8">
        <f t="shared" si="91"/>
        <v>-3.7737257144740376E-2</v>
      </c>
      <c r="D907" s="5">
        <f t="shared" si="92"/>
        <v>1.4241005768082585E-3</v>
      </c>
      <c r="E907" s="5">
        <f t="shared" si="94"/>
        <v>3.4342363445593867E-4</v>
      </c>
      <c r="F907" s="5">
        <f>B$6+B$7*E904+B$8*(H906*100)^2</f>
        <v>14.260428344501404</v>
      </c>
      <c r="G907" s="8">
        <v>3.6569478535213723E-2</v>
      </c>
      <c r="H907" s="8">
        <f t="shared" si="95"/>
        <v>3.7762982329923839E-2</v>
      </c>
      <c r="I907" s="7">
        <f t="shared" si="93"/>
        <v>1.1935037947101157E-3</v>
      </c>
      <c r="J907" s="10">
        <f t="shared" si="96"/>
        <v>3.2636609613146635E-2</v>
      </c>
      <c r="K907" s="10">
        <f t="shared" si="97"/>
        <v>5.1022118223498225E-4</v>
      </c>
      <c r="AC907" s="12"/>
      <c r="AD907" s="13"/>
    </row>
    <row r="908" spans="1:30" x14ac:dyDescent="0.3">
      <c r="A908" s="17">
        <v>43917</v>
      </c>
      <c r="B908" s="18">
        <v>-4.3900508464650712E-3</v>
      </c>
      <c r="C908" s="8">
        <f t="shared" ref="C908:C971" si="99">B908-B$5</f>
        <v>-9.0390050846465064E-2</v>
      </c>
      <c r="D908" s="5">
        <f t="shared" ref="D908:D971" si="100">C908^2</f>
        <v>8.1703612920265394E-3</v>
      </c>
      <c r="E908" s="5">
        <f t="shared" si="94"/>
        <v>1.4241005768082585E-3</v>
      </c>
      <c r="F908" s="5">
        <f>B$6+B$7*E904+B$8*(H907*100)^2</f>
        <v>12.476867731433179</v>
      </c>
      <c r="G908" s="8">
        <v>4.3764903843198075E-2</v>
      </c>
      <c r="H908" s="8">
        <f t="shared" si="95"/>
        <v>3.5322609942405415E-2</v>
      </c>
      <c r="I908" s="7">
        <f t="shared" si="93"/>
        <v>8.4422939007926592E-3</v>
      </c>
      <c r="J908" s="10">
        <f t="shared" si="96"/>
        <v>0.1929010042165272</v>
      </c>
      <c r="K908" s="10">
        <f t="shared" si="97"/>
        <v>2.4696435636543557E-2</v>
      </c>
      <c r="AC908" s="12"/>
      <c r="AD908" s="13"/>
    </row>
    <row r="909" spans="1:30" x14ac:dyDescent="0.3">
      <c r="A909" s="17">
        <v>43920</v>
      </c>
      <c r="B909" s="18">
        <v>-4.7223538217945081E-2</v>
      </c>
      <c r="C909" s="8">
        <f t="shared" si="99"/>
        <v>-0.13322353821794508</v>
      </c>
      <c r="D909" s="5">
        <f t="shared" si="100"/>
        <v>1.7748511135308273E-2</v>
      </c>
      <c r="E909" s="5">
        <f t="shared" si="94"/>
        <v>8.1703612920265394E-3</v>
      </c>
      <c r="F909" s="5">
        <f>B$6+B$7*E904+B$8*(H908*100)^2</f>
        <v>10.921781232898997</v>
      </c>
      <c r="G909" s="8">
        <v>3.0668002615796365E-2</v>
      </c>
      <c r="H909" s="8">
        <f t="shared" si="95"/>
        <v>3.3048118301801994E-2</v>
      </c>
      <c r="I909" s="7">
        <f t="shared" ref="I909:I972" si="101">SQRT((G909-H909)^2)</f>
        <v>2.3801156860056294E-3</v>
      </c>
      <c r="J909" s="10">
        <f t="shared" si="96"/>
        <v>7.7609087093910969E-2</v>
      </c>
      <c r="K909" s="10">
        <f t="shared" si="97"/>
        <v>2.7250751521539218E-3</v>
      </c>
      <c r="AC909" s="12"/>
      <c r="AD909" s="13"/>
    </row>
    <row r="910" spans="1:30" x14ac:dyDescent="0.3">
      <c r="A910" s="17">
        <v>43921</v>
      </c>
      <c r="B910" s="18">
        <v>3.5513697224850989E-2</v>
      </c>
      <c r="C910" s="8">
        <f t="shared" si="99"/>
        <v>-5.0486302775149004E-2</v>
      </c>
      <c r="D910" s="5">
        <f t="shared" si="100"/>
        <v>2.548866767904018E-3</v>
      </c>
      <c r="E910" s="5">
        <f t="shared" ref="E910:E973" si="102">D909</f>
        <v>1.7748511135308273E-2</v>
      </c>
      <c r="F910" s="5">
        <f>B$6+B$7*E904+B$8*(H909*100)^2</f>
        <v>9.5659013148270482</v>
      </c>
      <c r="G910" s="8">
        <v>3.9147032430941267E-2</v>
      </c>
      <c r="H910" s="8">
        <f t="shared" ref="H910:H973" si="103">SQRT(F910)/100</f>
        <v>3.0928791303293842E-2</v>
      </c>
      <c r="I910" s="7">
        <f t="shared" si="101"/>
        <v>8.218241127647425E-3</v>
      </c>
      <c r="J910" s="10">
        <f t="shared" ref="J910:J973" si="104">ABS(G910-H910)/G910</f>
        <v>0.20993267221838868</v>
      </c>
      <c r="K910" s="10">
        <f t="shared" ref="K910:K973" si="105">G910/H910-LN(G910/H910)-1</f>
        <v>3.0077802093413819E-2</v>
      </c>
      <c r="AC910" s="12"/>
      <c r="AD910" s="13"/>
    </row>
    <row r="911" spans="1:30" x14ac:dyDescent="0.3">
      <c r="A911" s="17">
        <v>43922</v>
      </c>
      <c r="B911" s="18">
        <v>-4.1686287799759372E-2</v>
      </c>
      <c r="C911" s="8">
        <f t="shared" si="99"/>
        <v>-0.12768628779975938</v>
      </c>
      <c r="D911" s="5">
        <f t="shared" si="100"/>
        <v>1.630378809208298E-2</v>
      </c>
      <c r="E911" s="5">
        <f t="shared" si="102"/>
        <v>2.548866767904018E-3</v>
      </c>
      <c r="F911" s="5">
        <f>B$6+B$7*E904+B$8*(H910*100)^2</f>
        <v>8.3837096142601126</v>
      </c>
      <c r="G911" s="8">
        <v>2.3658070548920024E-2</v>
      </c>
      <c r="H911" s="8">
        <f t="shared" si="103"/>
        <v>2.8954636268238826E-2</v>
      </c>
      <c r="I911" s="7">
        <f t="shared" si="101"/>
        <v>5.296565719318802E-3</v>
      </c>
      <c r="J911" s="10">
        <f t="shared" si="104"/>
        <v>0.22387986832512793</v>
      </c>
      <c r="K911" s="10">
        <f t="shared" si="105"/>
        <v>1.9099689691774557E-2</v>
      </c>
      <c r="AC911" s="12"/>
      <c r="AD911" s="13"/>
    </row>
    <row r="912" spans="1:30" x14ac:dyDescent="0.3">
      <c r="A912" s="17">
        <v>43924</v>
      </c>
      <c r="B912" s="18">
        <v>-2.4147484956388687E-2</v>
      </c>
      <c r="C912" s="8">
        <f t="shared" si="99"/>
        <v>-0.11014748495638868</v>
      </c>
      <c r="D912" s="5">
        <f t="shared" si="100"/>
        <v>1.213246844221787E-2</v>
      </c>
      <c r="E912" s="5">
        <f t="shared" si="102"/>
        <v>1.630378809208298E-2</v>
      </c>
      <c r="F912" s="5">
        <f>B$6+B$7*E904+B$8*(H911*100)^2</f>
        <v>7.3529566705357992</v>
      </c>
      <c r="G912" s="8">
        <v>2.1998213701172609E-2</v>
      </c>
      <c r="H912" s="8">
        <f t="shared" si="103"/>
        <v>2.7116335796961578E-2</v>
      </c>
      <c r="I912" s="7">
        <f t="shared" si="101"/>
        <v>5.1181220957889698E-3</v>
      </c>
      <c r="J912" s="10">
        <f t="shared" si="104"/>
        <v>0.23266080443232307</v>
      </c>
      <c r="K912" s="10">
        <f t="shared" si="105"/>
        <v>2.0428270614818445E-2</v>
      </c>
      <c r="AC912" s="12"/>
      <c r="AD912" s="13"/>
    </row>
    <row r="913" spans="1:30" x14ac:dyDescent="0.3">
      <c r="A913" s="17">
        <v>43928</v>
      </c>
      <c r="B913" s="18">
        <v>8.5947448284321992E-2</v>
      </c>
      <c r="C913" s="8">
        <f t="shared" si="99"/>
        <v>-5.2551715678000877E-5</v>
      </c>
      <c r="D913" s="5">
        <f t="shared" si="100"/>
        <v>2.761682820701443E-9</v>
      </c>
      <c r="E913" s="5">
        <f t="shared" si="102"/>
        <v>1.213246844221787E-2</v>
      </c>
      <c r="F913" s="5">
        <f>B$6+B$7*E904+B$8*(H912*100)^2</f>
        <v>6.4542431789025709</v>
      </c>
      <c r="G913" s="8">
        <v>5.4044845118116046E-2</v>
      </c>
      <c r="H913" s="8">
        <f t="shared" si="103"/>
        <v>2.5405202575265112E-2</v>
      </c>
      <c r="I913" s="7">
        <f t="shared" si="101"/>
        <v>2.8639642542850934E-2</v>
      </c>
      <c r="J913" s="10">
        <f t="shared" si="104"/>
        <v>0.52992366765523047</v>
      </c>
      <c r="K913" s="10">
        <f t="shared" si="105"/>
        <v>0.3724538907755639</v>
      </c>
      <c r="AC913" s="12"/>
      <c r="AD913" s="13"/>
    </row>
    <row r="914" spans="1:30" x14ac:dyDescent="0.3">
      <c r="A914" s="17">
        <v>43929</v>
      </c>
      <c r="B914" s="18">
        <v>-5.7787557083451829E-3</v>
      </c>
      <c r="C914" s="8">
        <f t="shared" si="99"/>
        <v>-9.1778755708345178E-2</v>
      </c>
      <c r="D914" s="5">
        <f t="shared" si="100"/>
        <v>8.4233399993721026E-3</v>
      </c>
      <c r="E914" s="5">
        <f t="shared" si="102"/>
        <v>2.761682820701443E-9</v>
      </c>
      <c r="F914" s="5">
        <f>B$6+B$7*E904+B$8*(H913*100)^2</f>
        <v>5.6706548855475596</v>
      </c>
      <c r="G914" s="8">
        <v>4.5311307853338166E-2</v>
      </c>
      <c r="H914" s="8">
        <f t="shared" si="103"/>
        <v>2.3813136890270377E-2</v>
      </c>
      <c r="I914" s="7">
        <f t="shared" si="101"/>
        <v>2.1498170963067789E-2</v>
      </c>
      <c r="J914" s="10">
        <f t="shared" si="104"/>
        <v>0.47445487631149846</v>
      </c>
      <c r="K914" s="10">
        <f t="shared" si="105"/>
        <v>0.25946695894715077</v>
      </c>
      <c r="AC914" s="12"/>
      <c r="AD914" s="13"/>
    </row>
    <row r="915" spans="1:30" x14ac:dyDescent="0.3">
      <c r="A915" s="17">
        <v>43930</v>
      </c>
      <c r="B915" s="18">
        <v>4.1466513564041928E-2</v>
      </c>
      <c r="C915" s="8">
        <f t="shared" si="99"/>
        <v>-4.4533486435958065E-2</v>
      </c>
      <c r="D915" s="5">
        <f t="shared" si="100"/>
        <v>1.9832314141416609E-3</v>
      </c>
      <c r="E915" s="5">
        <f t="shared" si="102"/>
        <v>8.4233399993721026E-3</v>
      </c>
      <c r="F915" s="5">
        <f>B$6+B$7*E904+B$8*(H914*100)^2</f>
        <v>4.9874442525713247</v>
      </c>
      <c r="G915" s="8">
        <v>2.6349067975311606E-2</v>
      </c>
      <c r="H915" s="8">
        <f t="shared" si="103"/>
        <v>2.2332586622626868E-2</v>
      </c>
      <c r="I915" s="7">
        <f t="shared" si="101"/>
        <v>4.0164813526847379E-3</v>
      </c>
      <c r="J915" s="10">
        <f t="shared" si="104"/>
        <v>0.15243352654629291</v>
      </c>
      <c r="K915" s="10">
        <f t="shared" si="105"/>
        <v>1.4462453776681095E-2</v>
      </c>
      <c r="AC915" s="12"/>
      <c r="AD915" s="13"/>
    </row>
    <row r="916" spans="1:30" x14ac:dyDescent="0.3">
      <c r="A916" s="17">
        <v>43934</v>
      </c>
      <c r="B916" s="18">
        <v>-1.5185493190661219E-2</v>
      </c>
      <c r="C916" s="8">
        <f t="shared" si="99"/>
        <v>-0.10118549319066121</v>
      </c>
      <c r="D916" s="5">
        <f t="shared" si="100"/>
        <v>1.0238504032237345E-2</v>
      </c>
      <c r="E916" s="5">
        <f t="shared" si="102"/>
        <v>1.9832314141416609E-3</v>
      </c>
      <c r="F916" s="5">
        <f>B$6+B$7*E904+B$8*(H915*100)^2</f>
        <v>4.3917529016793466</v>
      </c>
      <c r="G916" s="8">
        <v>1.3465818719934457E-2</v>
      </c>
      <c r="H916" s="8">
        <f t="shared" si="103"/>
        <v>2.0956509493900329E-2</v>
      </c>
      <c r="I916" s="7">
        <f t="shared" si="101"/>
        <v>7.4906907739658718E-3</v>
      </c>
      <c r="J916" s="10">
        <f t="shared" si="104"/>
        <v>0.55627444047474384</v>
      </c>
      <c r="K916" s="10">
        <f t="shared" si="105"/>
        <v>8.4854975725169979E-2</v>
      </c>
      <c r="AC916" s="12"/>
      <c r="AD916" s="13"/>
    </row>
    <row r="917" spans="1:30" x14ac:dyDescent="0.3">
      <c r="A917" s="17">
        <v>43936</v>
      </c>
      <c r="B917" s="18">
        <v>-1.0159244001023381E-2</v>
      </c>
      <c r="C917" s="8">
        <f t="shared" si="99"/>
        <v>-9.6159244001023381E-2</v>
      </c>
      <c r="D917" s="5">
        <f t="shared" si="100"/>
        <v>9.2466002068483516E-3</v>
      </c>
      <c r="E917" s="5">
        <f t="shared" si="102"/>
        <v>1.0238504032237345E-2</v>
      </c>
      <c r="F917" s="5">
        <f>B$6+B$7*E904+B$8*(H916*100)^2</f>
        <v>3.8723696128366298</v>
      </c>
      <c r="G917" s="8">
        <v>3.0640611767390392E-2</v>
      </c>
      <c r="H917" s="8">
        <f t="shared" si="103"/>
        <v>1.9678337360754413E-2</v>
      </c>
      <c r="I917" s="7">
        <f t="shared" si="101"/>
        <v>1.0962274406635979E-2</v>
      </c>
      <c r="J917" s="10">
        <f t="shared" si="104"/>
        <v>0.35776943651962917</v>
      </c>
      <c r="K917" s="10">
        <f t="shared" si="105"/>
        <v>0.11426529553664899</v>
      </c>
      <c r="AC917" s="12"/>
      <c r="AD917" s="13"/>
    </row>
    <row r="918" spans="1:30" x14ac:dyDescent="0.3">
      <c r="A918" s="17">
        <v>43937</v>
      </c>
      <c r="B918" s="18">
        <v>7.3070179807657254E-3</v>
      </c>
      <c r="C918" s="8">
        <f t="shared" si="99"/>
        <v>-7.8692982019234262E-2</v>
      </c>
      <c r="D918" s="5">
        <f t="shared" si="100"/>
        <v>6.1925854190795267E-3</v>
      </c>
      <c r="E918" s="5">
        <f t="shared" si="102"/>
        <v>9.2466002068483516E-3</v>
      </c>
      <c r="F918" s="5">
        <f>B$6+B$7*E904+B$8*(H917*100)^2</f>
        <v>3.4195193232946655</v>
      </c>
      <c r="G918" s="8">
        <v>1.7318594189292835E-2</v>
      </c>
      <c r="H918" s="8">
        <f t="shared" si="103"/>
        <v>1.8491942362268671E-2</v>
      </c>
      <c r="I918" s="7">
        <f t="shared" si="101"/>
        <v>1.1733481729758362E-3</v>
      </c>
      <c r="J918" s="10">
        <f t="shared" si="104"/>
        <v>6.7750774696323499E-2</v>
      </c>
      <c r="K918" s="10">
        <f t="shared" si="105"/>
        <v>2.1024943832159693E-3</v>
      </c>
      <c r="AC918" s="12"/>
      <c r="AD918" s="13"/>
    </row>
    <row r="919" spans="1:30" x14ac:dyDescent="0.3">
      <c r="A919" s="17">
        <v>43938</v>
      </c>
      <c r="B919" s="18">
        <v>3.1714838084626065E-2</v>
      </c>
      <c r="C919" s="8">
        <f t="shared" si="99"/>
        <v>-5.4285161915373928E-2</v>
      </c>
      <c r="D919" s="5">
        <f t="shared" si="100"/>
        <v>2.9468788041783641E-3</v>
      </c>
      <c r="E919" s="5">
        <f t="shared" si="102"/>
        <v>6.1925854190795267E-3</v>
      </c>
      <c r="F919" s="5">
        <f>B$6+B$7*E904+B$8*(H918*100)^2</f>
        <v>3.0246791558430286</v>
      </c>
      <c r="G919" s="8">
        <v>3.9187115578441255E-2</v>
      </c>
      <c r="H919" s="8">
        <f t="shared" si="103"/>
        <v>1.7391604744367406E-2</v>
      </c>
      <c r="I919" s="7">
        <f t="shared" si="101"/>
        <v>2.1795510834073849E-2</v>
      </c>
      <c r="J919" s="10">
        <f t="shared" si="104"/>
        <v>0.55619074056230422</v>
      </c>
      <c r="K919" s="10">
        <f t="shared" si="105"/>
        <v>0.44085982162181425</v>
      </c>
      <c r="AC919" s="12"/>
      <c r="AD919" s="13"/>
    </row>
    <row r="920" spans="1:30" x14ac:dyDescent="0.3">
      <c r="A920" s="17">
        <v>43941</v>
      </c>
      <c r="B920" s="18">
        <v>1.8748383401246836E-3</v>
      </c>
      <c r="C920" s="8">
        <f t="shared" si="99"/>
        <v>-8.4125161659875311E-2</v>
      </c>
      <c r="D920" s="5">
        <f t="shared" si="100"/>
        <v>7.0770428243001546E-3</v>
      </c>
      <c r="E920" s="5">
        <f t="shared" si="102"/>
        <v>2.9468788041783641E-3</v>
      </c>
      <c r="F920" s="5">
        <f>B$6+B$7*E904+B$8*(H919*100)^2</f>
        <v>2.6804180138419449</v>
      </c>
      <c r="G920" s="8">
        <v>1.7771369466152459E-2</v>
      </c>
      <c r="H920" s="8">
        <f t="shared" si="103"/>
        <v>1.6371982206934949E-2</v>
      </c>
      <c r="I920" s="7">
        <f t="shared" si="101"/>
        <v>1.3993872592175105E-3</v>
      </c>
      <c r="J920" s="10">
        <f t="shared" si="104"/>
        <v>7.8743917956508563E-2</v>
      </c>
      <c r="K920" s="10">
        <f t="shared" si="105"/>
        <v>3.4572826980152627E-3</v>
      </c>
      <c r="AC920" s="12"/>
      <c r="AD920" s="13"/>
    </row>
    <row r="921" spans="1:30" x14ac:dyDescent="0.3">
      <c r="A921" s="17">
        <v>43942</v>
      </c>
      <c r="B921" s="18">
        <v>-3.2475961711692689E-2</v>
      </c>
      <c r="C921" s="8">
        <f t="shared" si="99"/>
        <v>-0.11847596171169268</v>
      </c>
      <c r="D921" s="5">
        <f t="shared" si="100"/>
        <v>1.403655350351047E-2</v>
      </c>
      <c r="E921" s="5">
        <f t="shared" si="102"/>
        <v>7.0770428243001546E-3</v>
      </c>
      <c r="F921" s="5">
        <f>B$6+B$7*E904+B$8*(H920*100)^2</f>
        <v>2.3802567241312005</v>
      </c>
      <c r="G921" s="8">
        <v>2.8370598125027145E-2</v>
      </c>
      <c r="H921" s="8">
        <f t="shared" si="103"/>
        <v>1.5428080645793891E-2</v>
      </c>
      <c r="I921" s="7">
        <f t="shared" si="101"/>
        <v>1.2942517479233254E-2</v>
      </c>
      <c r="J921" s="10">
        <f t="shared" si="104"/>
        <v>0.45619473449930553</v>
      </c>
      <c r="K921" s="10">
        <f t="shared" si="105"/>
        <v>0.22972949481220795</v>
      </c>
      <c r="AC921" s="12"/>
      <c r="AD921" s="13"/>
    </row>
    <row r="922" spans="1:30" x14ac:dyDescent="0.3">
      <c r="A922" s="17">
        <v>43943</v>
      </c>
      <c r="B922" s="18">
        <v>2.395743802607329E-2</v>
      </c>
      <c r="C922" s="8">
        <f t="shared" si="99"/>
        <v>-6.2042561973926699E-2</v>
      </c>
      <c r="D922" s="5">
        <f t="shared" si="100"/>
        <v>3.8492794962885352E-3</v>
      </c>
      <c r="E922" s="5">
        <f t="shared" si="102"/>
        <v>1.403655350351047E-2</v>
      </c>
      <c r="F922" s="5">
        <f>B$6+B$7*E904+B$8*(H921*100)^2</f>
        <v>2.1185460956324023</v>
      </c>
      <c r="G922" s="8">
        <v>1.8464227992114644E-2</v>
      </c>
      <c r="H922" s="8">
        <f t="shared" si="103"/>
        <v>1.4555226194162708E-2</v>
      </c>
      <c r="I922" s="7">
        <f t="shared" si="101"/>
        <v>3.9090017979519359E-3</v>
      </c>
      <c r="J922" s="10">
        <f t="shared" si="104"/>
        <v>0.21170675533368191</v>
      </c>
      <c r="K922" s="10">
        <f t="shared" si="105"/>
        <v>3.0678332004936859E-2</v>
      </c>
      <c r="AC922" s="12"/>
      <c r="AD922" s="13"/>
    </row>
    <row r="923" spans="1:30" x14ac:dyDescent="0.3">
      <c r="A923" s="17">
        <v>43944</v>
      </c>
      <c r="B923" s="18">
        <v>1.5291543450720197E-2</v>
      </c>
      <c r="C923" s="8">
        <f t="shared" si="99"/>
        <v>-7.0708456549279791E-2</v>
      </c>
      <c r="D923" s="5">
        <f t="shared" si="100"/>
        <v>4.9996858275813882E-3</v>
      </c>
      <c r="E923" s="5">
        <f t="shared" si="102"/>
        <v>3.8492794962885352E-3</v>
      </c>
      <c r="F923" s="5">
        <f>B$6+B$7*E904+B$8*(H922*100)^2</f>
        <v>1.8903605986442997</v>
      </c>
      <c r="G923" s="8">
        <v>1.6647512492931827E-2</v>
      </c>
      <c r="H923" s="8">
        <f t="shared" si="103"/>
        <v>1.3749038506907674E-2</v>
      </c>
      <c r="I923" s="7">
        <f t="shared" si="101"/>
        <v>2.8984739860241533E-3</v>
      </c>
      <c r="J923" s="10">
        <f t="shared" si="104"/>
        <v>0.17410853346737434</v>
      </c>
      <c r="K923" s="10">
        <f t="shared" si="105"/>
        <v>1.9520938992166004E-2</v>
      </c>
      <c r="AC923" s="12"/>
      <c r="AD923" s="13"/>
    </row>
    <row r="924" spans="1:30" x14ac:dyDescent="0.3">
      <c r="A924" s="17">
        <v>43945</v>
      </c>
      <c r="B924" s="18">
        <v>-1.6960584577674936E-2</v>
      </c>
      <c r="C924" s="8">
        <f t="shared" si="99"/>
        <v>-0.10296058457767493</v>
      </c>
      <c r="D924" s="5">
        <f t="shared" si="100"/>
        <v>1.0600881976576552E-2</v>
      </c>
      <c r="E924" s="5">
        <f t="shared" si="102"/>
        <v>4.9996858275813882E-3</v>
      </c>
      <c r="F924" s="5">
        <f>B$6+B$7*E904+B$8*(H923*100)^2</f>
        <v>1.6914056638203738</v>
      </c>
      <c r="G924" s="8">
        <v>1.9523132370820113E-2</v>
      </c>
      <c r="H924" s="8">
        <f t="shared" si="103"/>
        <v>1.3005405275578204E-2</v>
      </c>
      <c r="I924" s="7">
        <f t="shared" si="101"/>
        <v>6.517727095241909E-3</v>
      </c>
      <c r="J924" s="10">
        <f t="shared" si="104"/>
        <v>0.3338463813820936</v>
      </c>
      <c r="K924" s="10">
        <f t="shared" si="105"/>
        <v>9.4920270701754683E-2</v>
      </c>
      <c r="AC924" s="12"/>
      <c r="AD924" s="13"/>
    </row>
    <row r="925" spans="1:30" x14ac:dyDescent="0.3">
      <c r="A925" s="17">
        <v>43948</v>
      </c>
      <c r="B925" s="18">
        <v>1.318736066108029E-2</v>
      </c>
      <c r="C925" s="8">
        <f t="shared" si="99"/>
        <v>-7.281263933891971E-2</v>
      </c>
      <c r="D925" s="5">
        <f t="shared" si="100"/>
        <v>5.3016804474995977E-3</v>
      </c>
      <c r="E925" s="5">
        <f t="shared" si="102"/>
        <v>1.0600881976576552E-2</v>
      </c>
      <c r="F925" s="5">
        <f>B$6+B$7*E904+B$8*(H924*100)^2</f>
        <v>1.5179368561473925</v>
      </c>
      <c r="G925" s="8">
        <v>1.5725678711119948E-2</v>
      </c>
      <c r="H925" s="8">
        <f t="shared" si="103"/>
        <v>1.2320458011565123E-2</v>
      </c>
      <c r="I925" s="7">
        <f t="shared" si="101"/>
        <v>3.4052206995548243E-3</v>
      </c>
      <c r="J925" s="10">
        <f t="shared" si="104"/>
        <v>0.21653887009321407</v>
      </c>
      <c r="K925" s="10">
        <f t="shared" si="105"/>
        <v>3.2353679743124308E-2</v>
      </c>
      <c r="AC925" s="12"/>
      <c r="AD925" s="13"/>
    </row>
    <row r="926" spans="1:30" x14ac:dyDescent="0.3">
      <c r="A926" s="17">
        <v>43949</v>
      </c>
      <c r="B926" s="18">
        <v>1.1633498426267803E-2</v>
      </c>
      <c r="C926" s="8">
        <f t="shared" si="99"/>
        <v>-7.4366501573732188E-2</v>
      </c>
      <c r="D926" s="5">
        <f t="shared" si="100"/>
        <v>5.5303765563159118E-3</v>
      </c>
      <c r="E926" s="5">
        <f t="shared" si="102"/>
        <v>5.3016804474995977E-3</v>
      </c>
      <c r="F926" s="5">
        <f>B$6+B$7*E926+B$8*(G925*100)^2</f>
        <v>2.1998707760279839</v>
      </c>
      <c r="G926" s="8">
        <v>1.7354416986695032E-2</v>
      </c>
      <c r="H926" s="8">
        <f t="shared" si="103"/>
        <v>1.4831961353873546E-2</v>
      </c>
      <c r="I926" s="7">
        <f t="shared" si="101"/>
        <v>2.522455632821486E-3</v>
      </c>
      <c r="J926" s="10">
        <f t="shared" si="104"/>
        <v>0.14534948853397706</v>
      </c>
      <c r="K926" s="10">
        <f t="shared" si="105"/>
        <v>1.300626678440997E-2</v>
      </c>
      <c r="AC926" s="12"/>
      <c r="AD926" s="13"/>
    </row>
    <row r="927" spans="1:30" x14ac:dyDescent="0.3">
      <c r="A927" s="17">
        <v>43950</v>
      </c>
      <c r="B927" s="18">
        <v>1.8683156758408304E-2</v>
      </c>
      <c r="C927" s="8">
        <f t="shared" si="99"/>
        <v>-6.7316843241591692E-2</v>
      </c>
      <c r="D927" s="5">
        <f t="shared" si="100"/>
        <v>4.5315573840130291E-3</v>
      </c>
      <c r="E927" s="5">
        <f t="shared" si="102"/>
        <v>5.5303765563159118E-3</v>
      </c>
      <c r="F927" s="5">
        <f>B$6+B$7*E926+B$8*(H926*100)^2</f>
        <v>1.9617558161484716</v>
      </c>
      <c r="G927" s="8">
        <v>1.434739782408862E-2</v>
      </c>
      <c r="H927" s="8">
        <f t="shared" si="103"/>
        <v>1.4006269368209623E-2</v>
      </c>
      <c r="I927" s="7">
        <f t="shared" si="101"/>
        <v>3.4112845587899732E-4</v>
      </c>
      <c r="J927" s="10">
        <f t="shared" si="104"/>
        <v>2.3776329342890205E-2</v>
      </c>
      <c r="K927" s="10">
        <f t="shared" si="105"/>
        <v>2.9186356169774719E-4</v>
      </c>
      <c r="AC927" s="12"/>
      <c r="AD927" s="13"/>
    </row>
    <row r="928" spans="1:30" x14ac:dyDescent="0.3">
      <c r="A928" s="17">
        <v>43951</v>
      </c>
      <c r="B928" s="18">
        <v>3.002917535031133E-2</v>
      </c>
      <c r="C928" s="8">
        <f t="shared" si="99"/>
        <v>-5.5970824649688666E-2</v>
      </c>
      <c r="D928" s="5">
        <f t="shared" si="100"/>
        <v>3.1327332119661963E-3</v>
      </c>
      <c r="E928" s="5">
        <f t="shared" si="102"/>
        <v>4.5315573840130291E-3</v>
      </c>
      <c r="F928" s="5">
        <f>B$6+B$7*E926+B$8*(H927*100)^2</f>
        <v>1.7541433826295252</v>
      </c>
      <c r="G928" s="8">
        <v>2.2056012838479258E-2</v>
      </c>
      <c r="H928" s="8">
        <f t="shared" si="103"/>
        <v>1.324440781095752E-2</v>
      </c>
      <c r="I928" s="7">
        <f t="shared" si="101"/>
        <v>8.8116050275217385E-3</v>
      </c>
      <c r="J928" s="10">
        <f t="shared" si="104"/>
        <v>0.39951033271747455</v>
      </c>
      <c r="K928" s="10">
        <f t="shared" si="105"/>
        <v>0.15529774446371691</v>
      </c>
      <c r="AC928" s="12"/>
      <c r="AD928" s="13"/>
    </row>
    <row r="929" spans="1:30" x14ac:dyDescent="0.3">
      <c r="A929" s="17">
        <v>43955</v>
      </c>
      <c r="B929" s="18">
        <v>-6.1219803327937541E-2</v>
      </c>
      <c r="C929" s="8">
        <f t="shared" si="99"/>
        <v>-0.14721980332793755</v>
      </c>
      <c r="D929" s="5">
        <f t="shared" si="100"/>
        <v>2.1673670491916611E-2</v>
      </c>
      <c r="E929" s="5">
        <f t="shared" si="102"/>
        <v>3.1327332119661963E-3</v>
      </c>
      <c r="F929" s="5">
        <f>B$6+B$7*E926+B$8*(H928*100)^2</f>
        <v>1.5731261018443556</v>
      </c>
      <c r="G929" s="8">
        <v>3.2836503825889277E-2</v>
      </c>
      <c r="H929" s="8">
        <f t="shared" si="103"/>
        <v>1.2542432387078495E-2</v>
      </c>
      <c r="I929" s="7">
        <f t="shared" si="101"/>
        <v>2.0294071438810783E-2</v>
      </c>
      <c r="J929" s="10">
        <f t="shared" si="104"/>
        <v>0.61803386701632756</v>
      </c>
      <c r="K929" s="10">
        <f t="shared" si="105"/>
        <v>0.65560982295923664</v>
      </c>
      <c r="AC929" s="12"/>
      <c r="AD929" s="13"/>
    </row>
    <row r="930" spans="1:30" x14ac:dyDescent="0.3">
      <c r="A930" s="17">
        <v>43956</v>
      </c>
      <c r="B930" s="18">
        <v>-8.2902033049666781E-3</v>
      </c>
      <c r="C930" s="8">
        <f t="shared" si="99"/>
        <v>-9.4290203304966666E-2</v>
      </c>
      <c r="D930" s="5">
        <f t="shared" si="100"/>
        <v>8.8906424392919473E-3</v>
      </c>
      <c r="E930" s="5">
        <f t="shared" si="102"/>
        <v>2.1673670491916611E-2</v>
      </c>
      <c r="F930" s="5">
        <f>B$6+B$7*E926+B$8*(H929*100)^2</f>
        <v>1.4152971347277661</v>
      </c>
      <c r="G930" s="8">
        <v>1.9455248851090547E-2</v>
      </c>
      <c r="H930" s="8">
        <f t="shared" si="103"/>
        <v>1.1896626138228292E-2</v>
      </c>
      <c r="I930" s="7">
        <f t="shared" si="101"/>
        <v>7.5586227128622546E-3</v>
      </c>
      <c r="J930" s="10">
        <f t="shared" si="104"/>
        <v>0.38851328866135593</v>
      </c>
      <c r="K930" s="10">
        <f t="shared" si="105"/>
        <v>0.14349645933356014</v>
      </c>
      <c r="AC930" s="12"/>
      <c r="AD930" s="13"/>
    </row>
    <row r="931" spans="1:30" x14ac:dyDescent="0.3">
      <c r="A931" s="17">
        <v>43957</v>
      </c>
      <c r="B931" s="18">
        <v>7.3564778109961775E-3</v>
      </c>
      <c r="C931" s="8">
        <f t="shared" si="99"/>
        <v>-7.864352218900382E-2</v>
      </c>
      <c r="D931" s="5">
        <f t="shared" si="100"/>
        <v>6.1848035822923359E-3</v>
      </c>
      <c r="E931" s="5">
        <f t="shared" si="102"/>
        <v>8.8906424392919473E-3</v>
      </c>
      <c r="F931" s="5">
        <f>B$6+B$7*E926+B$8*(H930*100)^2</f>
        <v>1.2776860582988117</v>
      </c>
      <c r="G931" s="8">
        <v>1.7418659259246506E-2</v>
      </c>
      <c r="H931" s="8">
        <f t="shared" si="103"/>
        <v>1.1303477598946317E-2</v>
      </c>
      <c r="I931" s="7">
        <f t="shared" si="101"/>
        <v>6.1151816603001886E-3</v>
      </c>
      <c r="J931" s="10">
        <f t="shared" si="104"/>
        <v>0.35107074369423757</v>
      </c>
      <c r="K931" s="10">
        <f t="shared" si="105"/>
        <v>0.10856845233577728</v>
      </c>
      <c r="AC931" s="12"/>
      <c r="AD931" s="13"/>
    </row>
    <row r="932" spans="1:30" x14ac:dyDescent="0.3">
      <c r="A932" s="17">
        <v>43958</v>
      </c>
      <c r="B932" s="18">
        <v>-7.6785575270810879E-3</v>
      </c>
      <c r="C932" s="8">
        <f t="shared" si="99"/>
        <v>-9.3678557527081083E-2</v>
      </c>
      <c r="D932" s="5">
        <f t="shared" si="100"/>
        <v>8.7756721403546394E-3</v>
      </c>
      <c r="E932" s="5">
        <f t="shared" si="102"/>
        <v>6.1848035822923359E-3</v>
      </c>
      <c r="F932" s="5">
        <f>B$6+B$7*E926+B$8*(H931*100)^2</f>
        <v>1.1577029607604066</v>
      </c>
      <c r="G932" s="8">
        <v>6.0101857610294213E-3</v>
      </c>
      <c r="H932" s="8">
        <f t="shared" si="103"/>
        <v>1.0759660592976001E-2</v>
      </c>
      <c r="I932" s="7">
        <f t="shared" si="101"/>
        <v>4.7494748319465794E-3</v>
      </c>
      <c r="J932" s="10">
        <f t="shared" si="104"/>
        <v>0.79023761008230331</v>
      </c>
      <c r="K932" s="10">
        <f t="shared" si="105"/>
        <v>0.14093342368998019</v>
      </c>
      <c r="AC932" s="12"/>
      <c r="AD932" s="13"/>
    </row>
    <row r="933" spans="1:30" x14ac:dyDescent="0.3">
      <c r="A933" s="17">
        <v>43959</v>
      </c>
      <c r="B933" s="18">
        <v>6.3189541130457081E-3</v>
      </c>
      <c r="C933" s="8">
        <f t="shared" si="99"/>
        <v>-7.968104588695428E-2</v>
      </c>
      <c r="D933" s="5">
        <f t="shared" si="100"/>
        <v>6.3490690736389133E-3</v>
      </c>
      <c r="E933" s="5">
        <f t="shared" si="102"/>
        <v>8.7756721403546394E-3</v>
      </c>
      <c r="F933" s="5">
        <f>B$6+B$7*E926+B$8*(H932*100)^2</f>
        <v>1.0530896980166713</v>
      </c>
      <c r="G933" s="8">
        <v>2.1308529644992573E-2</v>
      </c>
      <c r="H933" s="8">
        <f t="shared" si="103"/>
        <v>1.0262015874167568E-2</v>
      </c>
      <c r="I933" s="7">
        <f t="shared" si="101"/>
        <v>1.1046513770825005E-2</v>
      </c>
      <c r="J933" s="10">
        <f t="shared" si="104"/>
        <v>0.51840807201922057</v>
      </c>
      <c r="K933" s="10">
        <f t="shared" si="105"/>
        <v>0.3457886171539073</v>
      </c>
      <c r="AC933" s="12"/>
      <c r="AD933" s="13"/>
    </row>
    <row r="934" spans="1:30" x14ac:dyDescent="0.3">
      <c r="A934" s="17">
        <v>43962</v>
      </c>
      <c r="B934" s="18">
        <v>-2.5782755519418226E-3</v>
      </c>
      <c r="C934" s="8">
        <f t="shared" si="99"/>
        <v>-8.857827555194181E-2</v>
      </c>
      <c r="D934" s="5">
        <f t="shared" si="100"/>
        <v>7.8461108997557316E-3</v>
      </c>
      <c r="E934" s="5">
        <f t="shared" si="102"/>
        <v>6.3490690736389133E-3</v>
      </c>
      <c r="F934" s="5">
        <f>B$6+B$7*E926+B$8*(H933*100)^2</f>
        <v>0.96187739423040819</v>
      </c>
      <c r="G934" s="8">
        <v>1.9346161823077229E-2</v>
      </c>
      <c r="H934" s="8">
        <f t="shared" si="103"/>
        <v>9.8075348290506126E-3</v>
      </c>
      <c r="I934" s="7">
        <f t="shared" si="101"/>
        <v>9.5386269940266159E-3</v>
      </c>
      <c r="J934" s="10">
        <f t="shared" si="104"/>
        <v>0.49305009858071103</v>
      </c>
      <c r="K934" s="10">
        <f t="shared" si="105"/>
        <v>0.29323841194178346</v>
      </c>
      <c r="AC934" s="12"/>
      <c r="AD934" s="13"/>
    </row>
    <row r="935" spans="1:30" x14ac:dyDescent="0.3">
      <c r="A935" s="17">
        <v>43963</v>
      </c>
      <c r="B935" s="18">
        <v>-6.0414769636220342E-3</v>
      </c>
      <c r="C935" s="8">
        <f t="shared" si="99"/>
        <v>-9.2041476963622026E-2</v>
      </c>
      <c r="D935" s="5">
        <f t="shared" si="100"/>
        <v>8.4716334816449645E-3</v>
      </c>
      <c r="E935" s="5">
        <f t="shared" si="102"/>
        <v>7.8461108997557316E-3</v>
      </c>
      <c r="F935" s="5">
        <f>B$6+B$7*E926+B$8*(H934*100)^2</f>
        <v>0.8823493865591655</v>
      </c>
      <c r="G935" s="8">
        <v>1.7547354339615101E-2</v>
      </c>
      <c r="H935" s="8">
        <f t="shared" si="103"/>
        <v>9.3933454453627198E-3</v>
      </c>
      <c r="I935" s="7">
        <f t="shared" si="101"/>
        <v>8.1540088942523813E-3</v>
      </c>
      <c r="J935" s="10">
        <f t="shared" si="104"/>
        <v>0.46468594276025993</v>
      </c>
      <c r="K935" s="10">
        <f t="shared" si="105"/>
        <v>0.24316060176822374</v>
      </c>
      <c r="AC935" s="12"/>
      <c r="AD935" s="13"/>
    </row>
    <row r="936" spans="1:30" x14ac:dyDescent="0.3">
      <c r="A936" s="17">
        <v>43964</v>
      </c>
      <c r="B936" s="18">
        <v>2.0117212510619483E-2</v>
      </c>
      <c r="C936" s="8">
        <f t="shared" si="99"/>
        <v>-6.5882787489380507E-2</v>
      </c>
      <c r="D936" s="5">
        <f t="shared" si="100"/>
        <v>4.3405416873708727E-3</v>
      </c>
      <c r="E936" s="5">
        <f t="shared" si="102"/>
        <v>8.4716334816449645E-3</v>
      </c>
      <c r="F936" s="5">
        <f>B$6+B$7*E926+B$8*(H935*100)^2</f>
        <v>0.81300891667060893</v>
      </c>
      <c r="G936" s="8">
        <v>4.7753042799467543E-2</v>
      </c>
      <c r="H936" s="8">
        <f t="shared" si="103"/>
        <v>9.0167007085219866E-3</v>
      </c>
      <c r="I936" s="7">
        <f t="shared" si="101"/>
        <v>3.8736342090945557E-2</v>
      </c>
      <c r="J936" s="10">
        <f t="shared" si="104"/>
        <v>0.81118060379133528</v>
      </c>
      <c r="K936" s="10">
        <f t="shared" si="105"/>
        <v>2.6291017862206081</v>
      </c>
      <c r="AC936" s="12"/>
      <c r="AD936" s="13"/>
    </row>
    <row r="937" spans="1:30" x14ac:dyDescent="0.3">
      <c r="A937" s="17">
        <v>43965</v>
      </c>
      <c r="B937" s="18">
        <v>-2.8061328178936522E-2</v>
      </c>
      <c r="C937" s="8">
        <f t="shared" si="99"/>
        <v>-0.11406132817893652</v>
      </c>
      <c r="D937" s="5">
        <f t="shared" si="100"/>
        <v>1.3009986585943059E-2</v>
      </c>
      <c r="E937" s="5">
        <f t="shared" si="102"/>
        <v>4.3405416873708727E-3</v>
      </c>
      <c r="F937" s="5">
        <f>B$6+B$7*E926+B$8*(H936*100)^2</f>
        <v>0.75255096097477647</v>
      </c>
      <c r="G937" s="8">
        <v>2.0179803643691558E-2</v>
      </c>
      <c r="H937" s="8">
        <f t="shared" si="103"/>
        <v>8.6749695156512017E-3</v>
      </c>
      <c r="I937" s="7">
        <f t="shared" si="101"/>
        <v>1.1504834128040356E-2</v>
      </c>
      <c r="J937" s="10">
        <f t="shared" si="104"/>
        <v>0.57011625738176608</v>
      </c>
      <c r="K937" s="10">
        <f t="shared" si="105"/>
        <v>0.48196985068461173</v>
      </c>
      <c r="AC937" s="12"/>
      <c r="AD937" s="13"/>
    </row>
    <row r="938" spans="1:30" x14ac:dyDescent="0.3">
      <c r="A938" s="17">
        <v>43966</v>
      </c>
      <c r="B938" s="18">
        <v>-8.0874016295807657E-4</v>
      </c>
      <c r="C938" s="8">
        <f t="shared" si="99"/>
        <v>-8.6808740162958073E-2</v>
      </c>
      <c r="D938" s="5">
        <f t="shared" si="100"/>
        <v>7.5357573686799699E-3</v>
      </c>
      <c r="E938" s="5">
        <f t="shared" si="102"/>
        <v>1.3009986585943059E-2</v>
      </c>
      <c r="F938" s="5">
        <f>B$6+B$7*E926+B$8*(H937*100)^2</f>
        <v>0.69983766940358016</v>
      </c>
      <c r="G938" s="8">
        <v>1.3782780697425221E-2</v>
      </c>
      <c r="H938" s="8">
        <f t="shared" si="103"/>
        <v>8.3656300982267937E-3</v>
      </c>
      <c r="I938" s="7">
        <f t="shared" si="101"/>
        <v>5.4171505991984278E-3</v>
      </c>
      <c r="J938" s="10">
        <f t="shared" si="104"/>
        <v>0.3930375675360207</v>
      </c>
      <c r="K938" s="10">
        <f t="shared" si="105"/>
        <v>0.14826004525070346</v>
      </c>
      <c r="AC938" s="12"/>
      <c r="AD938" s="13"/>
    </row>
    <row r="939" spans="1:30" x14ac:dyDescent="0.3">
      <c r="A939" s="17">
        <v>43969</v>
      </c>
      <c r="B939" s="18">
        <v>-3.4971910246677805E-2</v>
      </c>
      <c r="C939" s="8">
        <f t="shared" si="99"/>
        <v>-0.12097191024667781</v>
      </c>
      <c r="D939" s="5">
        <f t="shared" si="100"/>
        <v>1.463420306873027E-2</v>
      </c>
      <c r="E939" s="5">
        <f t="shared" si="102"/>
        <v>7.5357573686799699E-3</v>
      </c>
      <c r="F939" s="5">
        <f>B$6+B$7*E926+B$8*(H938*100)^2</f>
        <v>0.65387695048265426</v>
      </c>
      <c r="G939" s="8">
        <v>1.8040477954786645E-2</v>
      </c>
      <c r="H939" s="8">
        <f t="shared" si="103"/>
        <v>8.086265828444265E-3</v>
      </c>
      <c r="I939" s="7">
        <f t="shared" si="101"/>
        <v>9.9542121263423797E-3</v>
      </c>
      <c r="J939" s="10">
        <f t="shared" si="104"/>
        <v>0.55177097587379875</v>
      </c>
      <c r="K939" s="10">
        <f t="shared" si="105"/>
        <v>0.42855137362324447</v>
      </c>
      <c r="AC939" s="12"/>
      <c r="AD939" s="13"/>
    </row>
    <row r="940" spans="1:30" x14ac:dyDescent="0.3">
      <c r="A940" s="17">
        <v>43970</v>
      </c>
      <c r="B940" s="18">
        <v>5.5521615647003003E-3</v>
      </c>
      <c r="C940" s="8">
        <f t="shared" si="99"/>
        <v>-8.0447838435299693E-2</v>
      </c>
      <c r="D940" s="5">
        <f t="shared" si="100"/>
        <v>6.4718547089120827E-3</v>
      </c>
      <c r="E940" s="5">
        <f t="shared" si="102"/>
        <v>1.463420306873027E-2</v>
      </c>
      <c r="F940" s="5">
        <f>B$6+B$7*E926+B$8*(H939*100)^2</f>
        <v>0.61380379965549858</v>
      </c>
      <c r="G940" s="8">
        <v>1.9333610788963698E-2</v>
      </c>
      <c r="H940" s="8">
        <f t="shared" si="103"/>
        <v>7.8345631636709562E-3</v>
      </c>
      <c r="I940" s="7">
        <f t="shared" si="101"/>
        <v>1.1499047625292741E-2</v>
      </c>
      <c r="J940" s="10">
        <f t="shared" si="104"/>
        <v>0.59476978981374762</v>
      </c>
      <c r="K940" s="10">
        <f t="shared" si="105"/>
        <v>0.56443313994660116</v>
      </c>
      <c r="AC940" s="12"/>
      <c r="AD940" s="13"/>
    </row>
    <row r="941" spans="1:30" x14ac:dyDescent="0.3">
      <c r="A941" s="17">
        <v>43971</v>
      </c>
      <c r="B941" s="18">
        <v>2.0403615451882021E-2</v>
      </c>
      <c r="C941" s="8">
        <f t="shared" si="99"/>
        <v>-6.5596384548117975E-2</v>
      </c>
      <c r="D941" s="5">
        <f t="shared" si="100"/>
        <v>4.3028856657845709E-3</v>
      </c>
      <c r="E941" s="5">
        <f t="shared" si="102"/>
        <v>6.4718547089120827E-3</v>
      </c>
      <c r="F941" s="5">
        <f>B$6+B$7*E926+B$8*(H940*100)^2</f>
        <v>0.57886401944930177</v>
      </c>
      <c r="G941" s="8">
        <v>1.0459627731394675E-2</v>
      </c>
      <c r="H941" s="8">
        <f t="shared" si="103"/>
        <v>7.6083113727640102E-3</v>
      </c>
      <c r="I941" s="7">
        <f t="shared" si="101"/>
        <v>2.8513163586306647E-3</v>
      </c>
      <c r="J941" s="10">
        <f t="shared" si="104"/>
        <v>0.27260208793783464</v>
      </c>
      <c r="K941" s="10">
        <f t="shared" si="105"/>
        <v>5.6481746393969301E-2</v>
      </c>
      <c r="AC941" s="12"/>
      <c r="AD941" s="13"/>
    </row>
    <row r="942" spans="1:30" x14ac:dyDescent="0.3">
      <c r="A942" s="17">
        <v>43972</v>
      </c>
      <c r="B942" s="18">
        <v>3.701647022457036E-3</v>
      </c>
      <c r="C942" s="8">
        <f t="shared" si="99"/>
        <v>-8.2298352977542955E-2</v>
      </c>
      <c r="D942" s="5">
        <f t="shared" si="100"/>
        <v>6.7730189028162536E-3</v>
      </c>
      <c r="E942" s="5">
        <f t="shared" si="102"/>
        <v>4.3028856657845709E-3</v>
      </c>
      <c r="F942" s="5">
        <f>B$6+B$7*E926+B$8*(H941*100)^2</f>
        <v>0.54840002508751884</v>
      </c>
      <c r="G942" s="8">
        <v>9.6587764415393667E-3</v>
      </c>
      <c r="H942" s="8">
        <f t="shared" si="103"/>
        <v>7.4054036020160226E-3</v>
      </c>
      <c r="I942" s="7">
        <f t="shared" si="101"/>
        <v>2.2533728395233441E-3</v>
      </c>
      <c r="J942" s="10">
        <f t="shared" si="104"/>
        <v>0.23329795996025901</v>
      </c>
      <c r="K942" s="10">
        <f t="shared" si="105"/>
        <v>3.8630619706348845E-2</v>
      </c>
      <c r="AC942" s="12"/>
      <c r="AD942" s="13"/>
    </row>
    <row r="943" spans="1:30" x14ac:dyDescent="0.3">
      <c r="A943" s="17">
        <v>43973</v>
      </c>
      <c r="B943" s="18">
        <v>-8.4509382241346204E-3</v>
      </c>
      <c r="C943" s="8">
        <f t="shared" si="99"/>
        <v>-9.4450938224134612E-2</v>
      </c>
      <c r="D943" s="5">
        <f t="shared" si="100"/>
        <v>8.9209797314192922E-3</v>
      </c>
      <c r="E943" s="5">
        <f t="shared" si="102"/>
        <v>6.7730189028162536E-3</v>
      </c>
      <c r="F943" s="5">
        <f>B$6+B$7*E926+B$8*(H942*100)^2</f>
        <v>0.52183846840348014</v>
      </c>
      <c r="G943" s="8">
        <v>1.3778773307238402E-2</v>
      </c>
      <c r="H943" s="8">
        <f t="shared" si="103"/>
        <v>7.2238387883692438E-3</v>
      </c>
      <c r="I943" s="7">
        <f t="shared" si="101"/>
        <v>6.5549345188691587E-3</v>
      </c>
      <c r="J943" s="10">
        <f t="shared" si="104"/>
        <v>0.4757270021581424</v>
      </c>
      <c r="K943" s="10">
        <f t="shared" si="105"/>
        <v>0.26166046982709412</v>
      </c>
      <c r="AC943" s="12"/>
      <c r="AD943" s="13"/>
    </row>
    <row r="944" spans="1:30" x14ac:dyDescent="0.3">
      <c r="A944" s="17">
        <v>43977</v>
      </c>
      <c r="B944" s="18">
        <v>-2.065506933793048E-3</v>
      </c>
      <c r="C944" s="8">
        <f t="shared" si="99"/>
        <v>-8.8065506933793045E-2</v>
      </c>
      <c r="D944" s="5">
        <f t="shared" si="100"/>
        <v>7.7555335115059507E-3</v>
      </c>
      <c r="E944" s="5">
        <f t="shared" si="102"/>
        <v>8.9209797314192922E-3</v>
      </c>
      <c r="F944" s="5">
        <f>B$6+B$7*E926+B$8*(H943*100)^2</f>
        <v>0.49867944713066675</v>
      </c>
      <c r="G944" s="8">
        <v>1.3228022974913278E-2</v>
      </c>
      <c r="H944" s="8">
        <f t="shared" si="103"/>
        <v>7.06172391934623E-3</v>
      </c>
      <c r="I944" s="7">
        <f t="shared" si="101"/>
        <v>6.1662990555670476E-3</v>
      </c>
      <c r="J944" s="10">
        <f t="shared" si="104"/>
        <v>0.46615424445976011</v>
      </c>
      <c r="K944" s="10">
        <f t="shared" si="105"/>
        <v>0.24555191581924407</v>
      </c>
      <c r="AC944" s="12"/>
      <c r="AD944" s="13"/>
    </row>
    <row r="945" spans="1:30" x14ac:dyDescent="0.3">
      <c r="A945" s="17">
        <v>43978</v>
      </c>
      <c r="B945" s="18">
        <v>3.201840919560895E-2</v>
      </c>
      <c r="C945" s="8">
        <f t="shared" si="99"/>
        <v>-5.3981590804391043E-2</v>
      </c>
      <c r="D945" s="5">
        <f t="shared" si="100"/>
        <v>2.9140121457727156E-3</v>
      </c>
      <c r="E945" s="5">
        <f t="shared" si="102"/>
        <v>7.7555335115059507E-3</v>
      </c>
      <c r="F945" s="5">
        <f>B$6+B$7*E926+B$8*(H944*100)^2</f>
        <v>0.47848709648290083</v>
      </c>
      <c r="G945" s="8">
        <v>2.0855277922865959E-2</v>
      </c>
      <c r="H945" s="8">
        <f t="shared" si="103"/>
        <v>6.9172761726195445E-3</v>
      </c>
      <c r="I945" s="7">
        <f t="shared" si="101"/>
        <v>1.3938001750246416E-2</v>
      </c>
      <c r="J945" s="10">
        <f t="shared" si="104"/>
        <v>0.66832011550249515</v>
      </c>
      <c r="K945" s="10">
        <f t="shared" si="105"/>
        <v>0.91137024407923417</v>
      </c>
      <c r="AC945" s="12"/>
      <c r="AD945" s="13"/>
    </row>
    <row r="946" spans="1:30" x14ac:dyDescent="0.3">
      <c r="A946" s="17">
        <v>43979</v>
      </c>
      <c r="B946" s="18">
        <v>1.8662451440414528E-2</v>
      </c>
      <c r="C946" s="8">
        <f t="shared" si="99"/>
        <v>-6.7337548559585458E-2</v>
      </c>
      <c r="D946" s="5">
        <f t="shared" si="100"/>
        <v>4.5343454460145295E-3</v>
      </c>
      <c r="E946" s="5">
        <f t="shared" si="102"/>
        <v>2.9140121457727156E-3</v>
      </c>
      <c r="F946" s="5">
        <f>B$6+B$7*E926+B$8*(H945*100)^2</f>
        <v>0.46088138595311373</v>
      </c>
      <c r="G946" s="8">
        <v>1.34497292304845E-2</v>
      </c>
      <c r="H946" s="8">
        <f t="shared" si="103"/>
        <v>6.7888245370838216E-3</v>
      </c>
      <c r="I946" s="7">
        <f t="shared" si="101"/>
        <v>6.6609046934006785E-3</v>
      </c>
      <c r="J946" s="10">
        <f t="shared" si="104"/>
        <v>0.49524451974121508</v>
      </c>
      <c r="K946" s="10">
        <f t="shared" si="105"/>
        <v>0.29747612674847201</v>
      </c>
      <c r="AC946" s="12"/>
      <c r="AD946" s="13"/>
    </row>
    <row r="947" spans="1:30" x14ac:dyDescent="0.3">
      <c r="A947" s="17">
        <v>43980</v>
      </c>
      <c r="B947" s="18">
        <v>6.9171908976242442E-3</v>
      </c>
      <c r="C947" s="8">
        <f t="shared" si="99"/>
        <v>-7.9082809102375751E-2</v>
      </c>
      <c r="D947" s="5">
        <f t="shared" si="100"/>
        <v>6.2540906955228046E-3</v>
      </c>
      <c r="E947" s="5">
        <f t="shared" si="102"/>
        <v>4.5343454460145295E-3</v>
      </c>
      <c r="F947" s="5">
        <f>B$6+B$7*E926+B$8*(H946*100)^2</f>
        <v>0.44553096694219224</v>
      </c>
      <c r="G947" s="8">
        <v>1.3195005135156845E-2</v>
      </c>
      <c r="H947" s="8">
        <f t="shared" si="103"/>
        <v>6.6748106111124391E-3</v>
      </c>
      <c r="I947" s="7">
        <f t="shared" si="101"/>
        <v>6.5201945240444059E-3</v>
      </c>
      <c r="J947" s="10">
        <f t="shared" si="104"/>
        <v>0.49414111303920327</v>
      </c>
      <c r="K947" s="10">
        <f t="shared" si="105"/>
        <v>0.29533835591791879</v>
      </c>
      <c r="AC947" s="12"/>
      <c r="AD947" s="13"/>
    </row>
    <row r="948" spans="1:30" x14ac:dyDescent="0.3">
      <c r="A948" s="17">
        <v>43983</v>
      </c>
      <c r="B948" s="18">
        <v>2.6761121621466565E-2</v>
      </c>
      <c r="C948" s="8">
        <f t="shared" si="99"/>
        <v>-5.9238878378533429E-2</v>
      </c>
      <c r="D948" s="5">
        <f t="shared" si="100"/>
        <v>3.5092447115466752E-3</v>
      </c>
      <c r="E948" s="5">
        <f t="shared" si="102"/>
        <v>6.2540906955228046E-3</v>
      </c>
      <c r="F948" s="5">
        <f>B$6+B$7*E948+B$8*(G947*100)^2</f>
        <v>1.5618432556133175</v>
      </c>
      <c r="G948" s="8">
        <v>2.159935396430512E-2</v>
      </c>
      <c r="H948" s="8">
        <f t="shared" si="103"/>
        <v>1.2497372746354802E-2</v>
      </c>
      <c r="I948" s="7">
        <f t="shared" si="101"/>
        <v>9.1019812179503178E-3</v>
      </c>
      <c r="J948" s="10">
        <f t="shared" si="104"/>
        <v>0.42140062304604864</v>
      </c>
      <c r="K948" s="10">
        <f t="shared" si="105"/>
        <v>0.18116661091785313</v>
      </c>
      <c r="AC948" s="12"/>
      <c r="AD948" s="13"/>
    </row>
    <row r="949" spans="1:30" x14ac:dyDescent="0.3">
      <c r="A949" s="17">
        <v>43984</v>
      </c>
      <c r="B949" s="18">
        <v>1.5552796741832301E-2</v>
      </c>
      <c r="C949" s="8">
        <f t="shared" si="99"/>
        <v>-7.0447203258167695E-2</v>
      </c>
      <c r="D949" s="5">
        <f t="shared" si="100"/>
        <v>4.9628084468975936E-3</v>
      </c>
      <c r="E949" s="5">
        <f t="shared" si="102"/>
        <v>3.5092447115466752E-3</v>
      </c>
      <c r="F949" s="5">
        <f>B$6+B$7*E948+B$8*(H948*100)^2</f>
        <v>1.4055653386364548</v>
      </c>
      <c r="G949" s="8">
        <v>1.0478524259810299E-2</v>
      </c>
      <c r="H949" s="8">
        <f t="shared" si="103"/>
        <v>1.1855654088393668E-2</v>
      </c>
      <c r="I949" s="7">
        <f t="shared" si="101"/>
        <v>1.3771298285833681E-3</v>
      </c>
      <c r="J949" s="10">
        <f t="shared" si="104"/>
        <v>0.13142402445593032</v>
      </c>
      <c r="K949" s="10">
        <f t="shared" si="105"/>
        <v>7.3189737865848592E-3</v>
      </c>
      <c r="AC949" s="12"/>
      <c r="AD949" s="13"/>
    </row>
    <row r="950" spans="1:30" x14ac:dyDescent="0.3">
      <c r="A950" s="17">
        <v>43985</v>
      </c>
      <c r="B950" s="18">
        <v>8.3612033009519866E-3</v>
      </c>
      <c r="C950" s="8">
        <f t="shared" si="99"/>
        <v>-7.763879669904801E-2</v>
      </c>
      <c r="D950" s="5">
        <f t="shared" si="100"/>
        <v>6.0277827528761084E-3</v>
      </c>
      <c r="E950" s="5">
        <f t="shared" si="102"/>
        <v>4.9628084468975936E-3</v>
      </c>
      <c r="F950" s="5">
        <f>B$6+B$7*E948+B$8*(H949*100)^2</f>
        <v>1.2693066228243279</v>
      </c>
      <c r="G950" s="8">
        <v>1.434258436950493E-2</v>
      </c>
      <c r="H950" s="8">
        <f t="shared" si="103"/>
        <v>1.1266350885820698E-2</v>
      </c>
      <c r="I950" s="7">
        <f t="shared" si="101"/>
        <v>3.0762334836842327E-3</v>
      </c>
      <c r="J950" s="10">
        <f t="shared" si="104"/>
        <v>0.21448250917909131</v>
      </c>
      <c r="K950" s="10">
        <f t="shared" si="105"/>
        <v>3.1633573372159773E-2</v>
      </c>
      <c r="AC950" s="12"/>
      <c r="AD950" s="13"/>
    </row>
    <row r="951" spans="1:30" x14ac:dyDescent="0.3">
      <c r="A951" s="17">
        <v>43986</v>
      </c>
      <c r="B951" s="18">
        <v>-3.7843896795866482E-3</v>
      </c>
      <c r="C951" s="8">
        <f t="shared" si="99"/>
        <v>-8.9784389679586643E-2</v>
      </c>
      <c r="D951" s="5">
        <f t="shared" si="100"/>
        <v>8.0612366301358648E-3</v>
      </c>
      <c r="E951" s="5">
        <f t="shared" si="102"/>
        <v>6.0277827528761084E-3</v>
      </c>
      <c r="F951" s="5">
        <f>B$6+B$7*E948+B$8*(H950*100)^2</f>
        <v>1.1505026485077348</v>
      </c>
      <c r="G951" s="8">
        <v>1.1493499680895636E-2</v>
      </c>
      <c r="H951" s="8">
        <f t="shared" si="103"/>
        <v>1.0726148649481484E-2</v>
      </c>
      <c r="I951" s="7">
        <f t="shared" si="101"/>
        <v>7.6735103141415198E-4</v>
      </c>
      <c r="J951" s="10">
        <f t="shared" si="104"/>
        <v>6.6763914622944148E-2</v>
      </c>
      <c r="K951" s="10">
        <f t="shared" si="105"/>
        <v>2.4431485917681961E-3</v>
      </c>
      <c r="AC951" s="12"/>
      <c r="AD951" s="13"/>
    </row>
    <row r="952" spans="1:30" x14ac:dyDescent="0.3">
      <c r="A952" s="17">
        <v>43987</v>
      </c>
      <c r="B952" s="18">
        <v>8.9805297748452237E-3</v>
      </c>
      <c r="C952" s="8">
        <f t="shared" si="99"/>
        <v>-7.7019470225154762E-2</v>
      </c>
      <c r="D952" s="5">
        <f t="shared" si="100"/>
        <v>5.9319987937635011E-3</v>
      </c>
      <c r="E952" s="5">
        <f t="shared" si="102"/>
        <v>8.0612366301358648E-3</v>
      </c>
      <c r="F952" s="5">
        <f>B$6+B$7*E948+B$8*(H951*100)^2</f>
        <v>1.0469174633010967</v>
      </c>
      <c r="G952" s="8">
        <v>1.0851961813416891E-2</v>
      </c>
      <c r="H952" s="8">
        <f t="shared" si="103"/>
        <v>1.0231898471452385E-2</v>
      </c>
      <c r="I952" s="7">
        <f t="shared" si="101"/>
        <v>6.2006334196450588E-4</v>
      </c>
      <c r="J952" s="10">
        <f t="shared" si="104"/>
        <v>5.7138363793161034E-2</v>
      </c>
      <c r="K952" s="10">
        <f t="shared" si="105"/>
        <v>1.7652717671370333E-3</v>
      </c>
      <c r="AC952" s="12"/>
      <c r="AD952" s="13"/>
    </row>
    <row r="953" spans="1:30" x14ac:dyDescent="0.3">
      <c r="A953" s="17">
        <v>43990</v>
      </c>
      <c r="B953" s="18">
        <v>2.4276881801289889E-3</v>
      </c>
      <c r="C953" s="8">
        <f t="shared" si="99"/>
        <v>-8.3572311819871001E-2</v>
      </c>
      <c r="D953" s="5">
        <f t="shared" si="100"/>
        <v>6.9843313029177498E-3</v>
      </c>
      <c r="E953" s="5">
        <f t="shared" si="102"/>
        <v>5.9319987937635011E-3</v>
      </c>
      <c r="F953" s="5">
        <f>B$6+B$7*E948+B$8*(H952*100)^2</f>
        <v>0.95660154031942923</v>
      </c>
      <c r="G953" s="8">
        <v>1.9747792820107881E-2</v>
      </c>
      <c r="H953" s="8">
        <f t="shared" si="103"/>
        <v>9.7806009034180977E-3</v>
      </c>
      <c r="I953" s="7">
        <f t="shared" si="101"/>
        <v>9.9671919166897834E-3</v>
      </c>
      <c r="J953" s="10">
        <f t="shared" si="104"/>
        <v>0.50472435109511815</v>
      </c>
      <c r="K953" s="10">
        <f t="shared" si="105"/>
        <v>0.31643685861022863</v>
      </c>
      <c r="AC953" s="12"/>
      <c r="AD953" s="13"/>
    </row>
    <row r="954" spans="1:30" x14ac:dyDescent="0.3">
      <c r="A954" s="17">
        <v>43991</v>
      </c>
      <c r="B954" s="18">
        <v>-1.2114980851767411E-2</v>
      </c>
      <c r="C954" s="8">
        <f t="shared" si="99"/>
        <v>-9.8114980851767397E-2</v>
      </c>
      <c r="D954" s="5">
        <f t="shared" si="100"/>
        <v>9.6265494675426833E-3</v>
      </c>
      <c r="E954" s="5">
        <f t="shared" si="102"/>
        <v>6.9843313029177498E-3</v>
      </c>
      <c r="F954" s="5">
        <f>B$6+B$7*E948+B$8*(H953*100)^2</f>
        <v>0.87785508707171322</v>
      </c>
      <c r="G954" s="8">
        <v>1.6494331656275889E-2</v>
      </c>
      <c r="H954" s="8">
        <f t="shared" si="103"/>
        <v>9.3693921204724556E-3</v>
      </c>
      <c r="I954" s="7">
        <f t="shared" si="101"/>
        <v>7.1249395358034331E-3</v>
      </c>
      <c r="J954" s="10">
        <f t="shared" si="104"/>
        <v>0.4319629121251774</v>
      </c>
      <c r="K954" s="10">
        <f t="shared" si="105"/>
        <v>0.19487986398726154</v>
      </c>
      <c r="AC954" s="12"/>
      <c r="AD954" s="13"/>
    </row>
    <row r="955" spans="1:30" x14ac:dyDescent="0.3">
      <c r="A955" s="17">
        <v>43992</v>
      </c>
      <c r="B955" s="18">
        <v>8.5145219270706795E-3</v>
      </c>
      <c r="C955" s="8">
        <f t="shared" si="99"/>
        <v>-7.7485478072929312E-2</v>
      </c>
      <c r="D955" s="5">
        <f t="shared" si="100"/>
        <v>6.0039993121904093E-3</v>
      </c>
      <c r="E955" s="5">
        <f t="shared" si="102"/>
        <v>9.6265494675426833E-3</v>
      </c>
      <c r="F955" s="5">
        <f>B$6+B$7*E948+B$8*(H954*100)^2</f>
        <v>0.80919605448502985</v>
      </c>
      <c r="G955" s="8">
        <v>7.216602471898508E-3</v>
      </c>
      <c r="H955" s="8">
        <f t="shared" si="103"/>
        <v>8.9955325272327805E-3</v>
      </c>
      <c r="I955" s="7">
        <f t="shared" si="101"/>
        <v>1.7789300553342725E-3</v>
      </c>
      <c r="J955" s="10">
        <f t="shared" si="104"/>
        <v>0.24650520272682838</v>
      </c>
      <c r="K955" s="10">
        <f t="shared" si="105"/>
        <v>2.2586738995593381E-2</v>
      </c>
      <c r="AC955" s="12"/>
      <c r="AD955" s="13"/>
    </row>
    <row r="956" spans="1:30" x14ac:dyDescent="0.3">
      <c r="A956" s="17">
        <v>43993</v>
      </c>
      <c r="B956" s="18">
        <v>-2.0910263286160465E-2</v>
      </c>
      <c r="C956" s="8">
        <f t="shared" si="99"/>
        <v>-0.10691026328616046</v>
      </c>
      <c r="D956" s="5">
        <f t="shared" si="100"/>
        <v>1.1429804395916149E-2</v>
      </c>
      <c r="E956" s="5">
        <f t="shared" si="102"/>
        <v>6.0039993121904093E-3</v>
      </c>
      <c r="F956" s="5">
        <f>B$6+B$7*E948+B$8*(H955*100)^2</f>
        <v>0.74933224397270048</v>
      </c>
      <c r="G956" s="8">
        <v>9.6539947223773966E-3</v>
      </c>
      <c r="H956" s="8">
        <f t="shared" si="103"/>
        <v>8.6563978881096983E-3</v>
      </c>
      <c r="I956" s="7">
        <f t="shared" si="101"/>
        <v>9.9759683426769823E-4</v>
      </c>
      <c r="J956" s="10">
        <f t="shared" si="104"/>
        <v>0.10333513358520147</v>
      </c>
      <c r="K956" s="10">
        <f t="shared" si="105"/>
        <v>6.1707720083075124E-3</v>
      </c>
      <c r="AC956" s="12"/>
      <c r="AD956" s="13"/>
    </row>
    <row r="957" spans="1:30" x14ac:dyDescent="0.3">
      <c r="A957" s="17">
        <v>43994</v>
      </c>
      <c r="B957" s="18">
        <v>7.2050873471472231E-3</v>
      </c>
      <c r="C957" s="8">
        <f t="shared" si="99"/>
        <v>-7.8794912652852767E-2</v>
      </c>
      <c r="D957" s="5">
        <f t="shared" si="100"/>
        <v>6.2086382599706967E-3</v>
      </c>
      <c r="E957" s="5">
        <f t="shared" si="102"/>
        <v>1.1429804395916149E-2</v>
      </c>
      <c r="F957" s="5">
        <f>B$6+B$7*E948+B$8*(H956*100)^2</f>
        <v>0.69713698758700049</v>
      </c>
      <c r="G957" s="8">
        <v>3.9215997848752578E-2</v>
      </c>
      <c r="H957" s="8">
        <f t="shared" si="103"/>
        <v>8.3494729629300588E-3</v>
      </c>
      <c r="I957" s="7">
        <f t="shared" si="101"/>
        <v>3.0866524885822519E-2</v>
      </c>
      <c r="J957" s="10">
        <f t="shared" si="104"/>
        <v>0.78709013104467906</v>
      </c>
      <c r="K957" s="10">
        <f t="shared" si="105"/>
        <v>2.1499367902814903</v>
      </c>
      <c r="AC957" s="12"/>
      <c r="AD957" s="13"/>
    </row>
    <row r="958" spans="1:30" x14ac:dyDescent="0.3">
      <c r="A958" s="17">
        <v>43997</v>
      </c>
      <c r="B958" s="18">
        <v>-1.6478283206376298E-2</v>
      </c>
      <c r="C958" s="8">
        <f t="shared" si="99"/>
        <v>-0.10247828320637629</v>
      </c>
      <c r="D958" s="5">
        <f t="shared" si="100"/>
        <v>1.0501798528926265E-2</v>
      </c>
      <c r="E958" s="5">
        <f t="shared" si="102"/>
        <v>6.2086382599706967E-3</v>
      </c>
      <c r="F958" s="5">
        <f>B$6+B$7*E948+B$8*(H957*100)^2</f>
        <v>0.65162794354430886</v>
      </c>
      <c r="G958" s="8">
        <v>1.4589777314998578E-2</v>
      </c>
      <c r="H958" s="8">
        <f t="shared" si="103"/>
        <v>8.0723475119961786E-3</v>
      </c>
      <c r="I958" s="7">
        <f t="shared" si="101"/>
        <v>6.5174298030023989E-3</v>
      </c>
      <c r="J958" s="10">
        <f t="shared" si="104"/>
        <v>0.4467120821852677</v>
      </c>
      <c r="K958" s="10">
        <f t="shared" si="105"/>
        <v>0.21550049248292114</v>
      </c>
      <c r="AC958" s="12"/>
      <c r="AD958" s="13"/>
    </row>
    <row r="959" spans="1:30" x14ac:dyDescent="0.3">
      <c r="A959" s="17">
        <v>43998</v>
      </c>
      <c r="B959" s="18">
        <v>1.126438157009569E-2</v>
      </c>
      <c r="C959" s="8">
        <f t="shared" si="99"/>
        <v>-7.473561842990431E-2</v>
      </c>
      <c r="D959" s="5">
        <f t="shared" si="100"/>
        <v>5.5854126621002528E-3</v>
      </c>
      <c r="E959" s="5">
        <f t="shared" si="102"/>
        <v>1.0501798528926265E-2</v>
      </c>
      <c r="F959" s="5">
        <f>B$6+B$7*E948+B$8*(H958*100)^2</f>
        <v>0.61194860804348605</v>
      </c>
      <c r="G959" s="8">
        <v>2.9303444059235295E-2</v>
      </c>
      <c r="H959" s="8">
        <f t="shared" si="103"/>
        <v>7.8227144140859822E-3</v>
      </c>
      <c r="I959" s="7">
        <f t="shared" si="101"/>
        <v>2.1480729645149313E-2</v>
      </c>
      <c r="J959" s="10">
        <f t="shared" si="104"/>
        <v>0.73304453912404299</v>
      </c>
      <c r="K959" s="10">
        <f t="shared" si="105"/>
        <v>1.4252697771358496</v>
      </c>
      <c r="AC959" s="12"/>
      <c r="AD959" s="13"/>
    </row>
    <row r="960" spans="1:30" x14ac:dyDescent="0.3">
      <c r="A960" s="17">
        <v>43999</v>
      </c>
      <c r="B960" s="18">
        <v>-2.8994900926648652E-3</v>
      </c>
      <c r="C960" s="8">
        <f t="shared" si="99"/>
        <v>-8.889949009266486E-2</v>
      </c>
      <c r="D960" s="5">
        <f t="shared" si="100"/>
        <v>7.9031193387358173E-3</v>
      </c>
      <c r="E960" s="5">
        <f t="shared" si="102"/>
        <v>5.5854126621002528E-3</v>
      </c>
      <c r="F960" s="5">
        <f>B$6+B$7*E948+B$8*(H959*100)^2</f>
        <v>0.57735219542031857</v>
      </c>
      <c r="G960" s="8">
        <v>1.4079938420802107E-2</v>
      </c>
      <c r="H960" s="8">
        <f t="shared" si="103"/>
        <v>7.5983695318161413E-3</v>
      </c>
      <c r="I960" s="7">
        <f t="shared" si="101"/>
        <v>6.4815688889859656E-3</v>
      </c>
      <c r="J960" s="10">
        <f t="shared" si="104"/>
        <v>0.46034071281234507</v>
      </c>
      <c r="K960" s="10">
        <f t="shared" si="105"/>
        <v>0.23620372660840294</v>
      </c>
      <c r="AC960" s="12"/>
      <c r="AD960" s="13"/>
    </row>
    <row r="961" spans="1:30" x14ac:dyDescent="0.3">
      <c r="A961" s="17">
        <v>44000</v>
      </c>
      <c r="B961" s="18">
        <v>2.0679134570079589E-2</v>
      </c>
      <c r="C961" s="8">
        <f t="shared" si="99"/>
        <v>-6.5320865429920411E-2</v>
      </c>
      <c r="D961" s="5">
        <f t="shared" si="100"/>
        <v>4.2668154605137714E-3</v>
      </c>
      <c r="E961" s="5">
        <f t="shared" si="102"/>
        <v>7.9031193387358173E-3</v>
      </c>
      <c r="F961" s="5">
        <f>B$6+B$7*E948+B$8*(H960*100)^2</f>
        <v>0.54718758325417871</v>
      </c>
      <c r="G961" s="8">
        <v>1.2288708999786381E-2</v>
      </c>
      <c r="H961" s="8">
        <f t="shared" si="103"/>
        <v>7.3972128754969512E-3</v>
      </c>
      <c r="I961" s="7">
        <f t="shared" si="101"/>
        <v>4.8914961242894298E-3</v>
      </c>
      <c r="J961" s="10">
        <f t="shared" si="104"/>
        <v>0.39804800686341102</v>
      </c>
      <c r="K961" s="10">
        <f t="shared" si="105"/>
        <v>0.15368446400521196</v>
      </c>
      <c r="AC961" s="12"/>
      <c r="AD961" s="13"/>
    </row>
    <row r="962" spans="1:30" x14ac:dyDescent="0.3">
      <c r="A962" s="17">
        <v>44001</v>
      </c>
      <c r="B962" s="18">
        <v>1.5192672527435596E-2</v>
      </c>
      <c r="C962" s="8">
        <f t="shared" si="99"/>
        <v>-7.0807327472564394E-2</v>
      </c>
      <c r="D962" s="5">
        <f t="shared" si="100"/>
        <v>5.0136776238069725E-3</v>
      </c>
      <c r="E962" s="5">
        <f t="shared" si="102"/>
        <v>4.2668154605137714E-3</v>
      </c>
      <c r="F962" s="5">
        <f>B$6+B$7*E948+B$8*(H961*100)^2</f>
        <v>0.52088705790652146</v>
      </c>
      <c r="G962" s="8">
        <v>1.2701700018021615E-2</v>
      </c>
      <c r="H962" s="8">
        <f t="shared" si="103"/>
        <v>7.2172505700337265E-3</v>
      </c>
      <c r="I962" s="7">
        <f t="shared" si="101"/>
        <v>5.4844494479878887E-3</v>
      </c>
      <c r="J962" s="10">
        <f t="shared" si="104"/>
        <v>0.43178861413876574</v>
      </c>
      <c r="K962" s="10">
        <f t="shared" si="105"/>
        <v>0.19464664463391923</v>
      </c>
      <c r="AC962" s="12"/>
      <c r="AD962" s="13"/>
    </row>
    <row r="963" spans="1:30" x14ac:dyDescent="0.3">
      <c r="A963" s="17">
        <v>44004</v>
      </c>
      <c r="B963" s="18">
        <v>5.1574490150918658E-3</v>
      </c>
      <c r="C963" s="8">
        <f t="shared" si="99"/>
        <v>-8.0842550984908126E-2</v>
      </c>
      <c r="D963" s="5">
        <f t="shared" si="100"/>
        <v>6.5355180497474697E-3</v>
      </c>
      <c r="E963" s="5">
        <f t="shared" si="102"/>
        <v>5.0136776238069725E-3</v>
      </c>
      <c r="F963" s="5">
        <f>B$6+B$7*E948+B$8*(H962*100)^2</f>
        <v>0.49795562985589908</v>
      </c>
      <c r="G963" s="8">
        <v>9.8415047336958324E-3</v>
      </c>
      <c r="H963" s="8">
        <f t="shared" si="103"/>
        <v>7.0565971250730972E-3</v>
      </c>
      <c r="I963" s="7">
        <f t="shared" si="101"/>
        <v>2.7849076086227352E-3</v>
      </c>
      <c r="J963" s="10">
        <f t="shared" si="104"/>
        <v>0.28297579323288136</v>
      </c>
      <c r="K963" s="10">
        <f t="shared" si="105"/>
        <v>6.2007376564213734E-2</v>
      </c>
      <c r="AC963" s="12"/>
      <c r="AD963" s="13"/>
    </row>
    <row r="964" spans="1:30" x14ac:dyDescent="0.3">
      <c r="A964" s="17">
        <v>44005</v>
      </c>
      <c r="B964" s="18">
        <v>1.4759905722341942E-2</v>
      </c>
      <c r="C964" s="8">
        <f t="shared" si="99"/>
        <v>-7.1240094277658053E-2</v>
      </c>
      <c r="D964" s="5">
        <f t="shared" si="100"/>
        <v>5.0751510326896079E-3</v>
      </c>
      <c r="E964" s="5">
        <f t="shared" si="102"/>
        <v>6.5355180497474697E-3</v>
      </c>
      <c r="F964" s="5">
        <f>B$6+B$7*E948+B$8*(H963*100)^2</f>
        <v>0.47796171773856139</v>
      </c>
      <c r="G964" s="8">
        <v>1.0763517442369351E-2</v>
      </c>
      <c r="H964" s="8">
        <f t="shared" si="103"/>
        <v>6.913477545624643E-3</v>
      </c>
      <c r="I964" s="7">
        <f t="shared" si="101"/>
        <v>3.8500398967447084E-3</v>
      </c>
      <c r="J964" s="10">
        <f t="shared" si="104"/>
        <v>0.35769346938478197</v>
      </c>
      <c r="K964" s="10">
        <f t="shared" si="105"/>
        <v>0.11419941614684204</v>
      </c>
      <c r="AC964" s="12"/>
      <c r="AD964" s="13"/>
    </row>
    <row r="965" spans="1:30" x14ac:dyDescent="0.3">
      <c r="A965" s="17">
        <v>44006</v>
      </c>
      <c r="B965" s="18">
        <v>-1.5973424393711046E-2</v>
      </c>
      <c r="C965" s="8">
        <f t="shared" si="99"/>
        <v>-0.10197342439371104</v>
      </c>
      <c r="D965" s="5">
        <f t="shared" si="100"/>
        <v>1.0398579282579902E-2</v>
      </c>
      <c r="E965" s="5">
        <f t="shared" si="102"/>
        <v>5.0751510326896079E-3</v>
      </c>
      <c r="F965" s="5">
        <f>B$6+B$7*E948+B$8*(H964*100)^2</f>
        <v>0.46052902576345472</v>
      </c>
      <c r="G965" s="8">
        <v>1.3665859180265236E-2</v>
      </c>
      <c r="H965" s="8">
        <f t="shared" si="103"/>
        <v>6.7862288921274579E-3</v>
      </c>
      <c r="I965" s="7">
        <f t="shared" si="101"/>
        <v>6.8796302881377778E-3</v>
      </c>
      <c r="J965" s="10">
        <f t="shared" si="104"/>
        <v>0.5034173261548458</v>
      </c>
      <c r="K965" s="10">
        <f t="shared" si="105"/>
        <v>0.31375807640951026</v>
      </c>
      <c r="AC965" s="12"/>
      <c r="AD965" s="13"/>
    </row>
    <row r="966" spans="1:30" x14ac:dyDescent="0.3">
      <c r="A966" s="17">
        <v>44007</v>
      </c>
      <c r="B966" s="18">
        <v>-7.7115163898811099E-4</v>
      </c>
      <c r="C966" s="8">
        <f t="shared" si="99"/>
        <v>-8.6771151638988103E-2</v>
      </c>
      <c r="D966" s="5">
        <f t="shared" si="100"/>
        <v>7.5292327567562682E-3</v>
      </c>
      <c r="E966" s="5">
        <f t="shared" si="102"/>
        <v>1.0398579282579902E-2</v>
      </c>
      <c r="F966" s="5">
        <f>B$6+B$7*E948+B$8*(H965*100)^2</f>
        <v>0.44532946163035919</v>
      </c>
      <c r="G966" s="8">
        <v>1.4492075371313494E-2</v>
      </c>
      <c r="H966" s="8">
        <f t="shared" si="103"/>
        <v>6.6733009944881039E-3</v>
      </c>
      <c r="I966" s="7">
        <f t="shared" si="101"/>
        <v>7.8187743768253909E-3</v>
      </c>
      <c r="J966" s="10">
        <f t="shared" si="104"/>
        <v>0.53952068123399044</v>
      </c>
      <c r="K966" s="10">
        <f t="shared" si="105"/>
        <v>0.39616285512216098</v>
      </c>
      <c r="AC966" s="12"/>
      <c r="AD966" s="13"/>
    </row>
    <row r="967" spans="1:30" x14ac:dyDescent="0.3">
      <c r="A967" s="17">
        <v>44008</v>
      </c>
      <c r="B967" s="18">
        <v>9.4030722692597449E-3</v>
      </c>
      <c r="C967" s="8">
        <f t="shared" si="99"/>
        <v>-7.6596927730740255E-2</v>
      </c>
      <c r="D967" s="5">
        <f t="shared" si="100"/>
        <v>5.8670893377882451E-3</v>
      </c>
      <c r="E967" s="5">
        <f t="shared" si="102"/>
        <v>7.5292327567562682E-3</v>
      </c>
      <c r="F967" s="5">
        <f>B$6+B$7*E948+B$8*(H966*100)^2</f>
        <v>0.43207696166271314</v>
      </c>
      <c r="G967" s="8">
        <v>1.112881554792408E-2</v>
      </c>
      <c r="H967" s="8">
        <f t="shared" si="103"/>
        <v>6.5732561311933769E-3</v>
      </c>
      <c r="I967" s="7">
        <f t="shared" si="101"/>
        <v>4.5555594167307027E-3</v>
      </c>
      <c r="J967" s="10">
        <f t="shared" si="104"/>
        <v>0.40934809253626964</v>
      </c>
      <c r="K967" s="10">
        <f t="shared" si="105"/>
        <v>0.16651613789559572</v>
      </c>
      <c r="AC967" s="12"/>
      <c r="AD967" s="13"/>
    </row>
    <row r="968" spans="1:30" x14ac:dyDescent="0.3">
      <c r="A968" s="17">
        <v>44011</v>
      </c>
      <c r="B968" s="18">
        <v>-5.98152813213218E-3</v>
      </c>
      <c r="C968" s="8">
        <f t="shared" si="99"/>
        <v>-9.1981528132132173E-2</v>
      </c>
      <c r="D968" s="5">
        <f t="shared" si="100"/>
        <v>8.4606015175222229E-3</v>
      </c>
      <c r="E968" s="5">
        <f t="shared" si="102"/>
        <v>5.8670893377882451E-3</v>
      </c>
      <c r="F968" s="5">
        <f>B$6+B$7*E948+B$8*(H967*100)^2</f>
        <v>0.42052210694092268</v>
      </c>
      <c r="G968" s="8">
        <v>1.0484722939763661E-2</v>
      </c>
      <c r="H968" s="8">
        <f t="shared" si="103"/>
        <v>6.4847675898286649E-3</v>
      </c>
      <c r="I968" s="7">
        <f t="shared" si="101"/>
        <v>3.9999553499349963E-3</v>
      </c>
      <c r="J968" s="10">
        <f t="shared" si="104"/>
        <v>0.38150319974264957</v>
      </c>
      <c r="K968" s="10">
        <f t="shared" si="105"/>
        <v>0.13635997860198001</v>
      </c>
      <c r="AC968" s="12"/>
      <c r="AD968" s="13"/>
    </row>
    <row r="969" spans="1:30" x14ac:dyDescent="0.3">
      <c r="A969" s="17">
        <v>44012</v>
      </c>
      <c r="B969" s="18">
        <v>-1.3085434964926982E-3</v>
      </c>
      <c r="C969" s="8">
        <f t="shared" si="99"/>
        <v>-8.7308543496492697E-2</v>
      </c>
      <c r="D969" s="5">
        <f t="shared" si="100"/>
        <v>7.6227817674789575E-3</v>
      </c>
      <c r="E969" s="5">
        <f t="shared" si="102"/>
        <v>8.4606015175222229E-3</v>
      </c>
      <c r="F969" s="5">
        <f>B$6+B$7*E948+B$8*(H968*100)^2</f>
        <v>0.41044742910899357</v>
      </c>
      <c r="G969" s="8">
        <v>9.0786625115359138E-3</v>
      </c>
      <c r="H969" s="8">
        <f t="shared" si="103"/>
        <v>6.4066171191120326E-3</v>
      </c>
      <c r="I969" s="7">
        <f t="shared" si="101"/>
        <v>2.6720453924238812E-3</v>
      </c>
      <c r="J969" s="10">
        <f t="shared" si="104"/>
        <v>0.29432148061772467</v>
      </c>
      <c r="K969" s="10">
        <f t="shared" si="105"/>
        <v>6.8480367280766119E-2</v>
      </c>
      <c r="AC969" s="12"/>
      <c r="AD969" s="13"/>
    </row>
    <row r="970" spans="1:30" x14ac:dyDescent="0.3">
      <c r="A970" s="17">
        <v>44013</v>
      </c>
      <c r="B970" s="18">
        <v>1.4180435683231213E-2</v>
      </c>
      <c r="C970" s="8">
        <f t="shared" si="99"/>
        <v>-7.181956431676878E-2</v>
      </c>
      <c r="D970" s="5">
        <f t="shared" si="100"/>
        <v>5.1580498186504873E-3</v>
      </c>
      <c r="E970" s="5">
        <f t="shared" si="102"/>
        <v>7.6227817674789575E-3</v>
      </c>
      <c r="F970" s="5">
        <f>B$6+B$7*E970+B$8*(G969*100)^2</f>
        <v>0.76258453200895726</v>
      </c>
      <c r="G970" s="8">
        <v>8.4158988599233389E-3</v>
      </c>
      <c r="H970" s="8">
        <f t="shared" si="103"/>
        <v>8.7326086137474238E-3</v>
      </c>
      <c r="I970" s="7">
        <f t="shared" si="101"/>
        <v>3.1670975382408484E-4</v>
      </c>
      <c r="J970" s="10">
        <f t="shared" si="104"/>
        <v>3.7632314633943897E-2</v>
      </c>
      <c r="K970" s="10">
        <f t="shared" si="105"/>
        <v>6.7401194928162766E-4</v>
      </c>
      <c r="AC970" s="12"/>
      <c r="AD970" s="13"/>
    </row>
    <row r="971" spans="1:30" x14ac:dyDescent="0.3">
      <c r="A971" s="17">
        <v>44014</v>
      </c>
      <c r="B971" s="18">
        <v>1.2047890707127995E-2</v>
      </c>
      <c r="C971" s="8">
        <f t="shared" si="99"/>
        <v>-7.3952109292871993E-2</v>
      </c>
      <c r="D971" s="5">
        <f t="shared" si="100"/>
        <v>5.4689144688648845E-3</v>
      </c>
      <c r="E971" s="5">
        <f t="shared" si="102"/>
        <v>5.1580498186504873E-3</v>
      </c>
      <c r="F971" s="5">
        <f>B$6+B$7*E970+B$8*(H970*100)^2</f>
        <v>0.70884358223479971</v>
      </c>
      <c r="G971" s="8">
        <v>9.1225364380804006E-3</v>
      </c>
      <c r="H971" s="8">
        <f t="shared" si="103"/>
        <v>8.4192848997690986E-3</v>
      </c>
      <c r="I971" s="7">
        <f t="shared" si="101"/>
        <v>7.0325153831130201E-4</v>
      </c>
      <c r="J971" s="10">
        <f t="shared" si="104"/>
        <v>7.7089474301873323E-2</v>
      </c>
      <c r="K971" s="10">
        <f t="shared" si="105"/>
        <v>3.3056666052211359E-3</v>
      </c>
      <c r="AC971" s="12"/>
      <c r="AD971" s="13"/>
    </row>
    <row r="972" spans="1:30" x14ac:dyDescent="0.3">
      <c r="A972" s="17">
        <v>44015</v>
      </c>
      <c r="B972" s="18">
        <v>4.9460159768337838E-3</v>
      </c>
      <c r="C972" s="8">
        <f t="shared" ref="C972:C1035" si="106">B972-B$5</f>
        <v>-8.1053984023166215E-2</v>
      </c>
      <c r="D972" s="5">
        <f t="shared" ref="D972:D1035" si="107">C972^2</f>
        <v>6.5697483260276843E-3</v>
      </c>
      <c r="E972" s="5">
        <f t="shared" si="102"/>
        <v>5.4689144688648845E-3</v>
      </c>
      <c r="F972" s="5">
        <f>B$6+B$7*E970+B$8*(H971*100)^2</f>
        <v>0.66198684812671194</v>
      </c>
      <c r="G972" s="8">
        <v>6.7525741473115223E-3</v>
      </c>
      <c r="H972" s="8">
        <f t="shared" si="103"/>
        <v>8.1362574205018374E-3</v>
      </c>
      <c r="I972" s="7">
        <f t="shared" si="101"/>
        <v>1.3836832731903151E-3</v>
      </c>
      <c r="J972" s="10">
        <f t="shared" si="104"/>
        <v>0.20491197031005079</v>
      </c>
      <c r="K972" s="10">
        <f t="shared" si="105"/>
        <v>1.6342659155301753E-2</v>
      </c>
      <c r="AC972" s="12"/>
      <c r="AD972" s="13"/>
    </row>
    <row r="973" spans="1:30" x14ac:dyDescent="0.3">
      <c r="A973" s="17">
        <v>44018</v>
      </c>
      <c r="B973" s="18">
        <v>1.2849927392270487E-2</v>
      </c>
      <c r="C973" s="8">
        <f t="shared" si="106"/>
        <v>-7.3150072607729502E-2</v>
      </c>
      <c r="D973" s="5">
        <f t="shared" si="107"/>
        <v>5.3509331225160984E-3</v>
      </c>
      <c r="E973" s="5">
        <f t="shared" si="102"/>
        <v>6.5697483260276843E-3</v>
      </c>
      <c r="F973" s="5">
        <f>B$6+B$7*E970+B$8*(H972*100)^2</f>
        <v>0.6211324616578705</v>
      </c>
      <c r="G973" s="8">
        <v>1.0788204763711898E-2</v>
      </c>
      <c r="H973" s="8">
        <f t="shared" si="103"/>
        <v>7.8811957319804612E-3</v>
      </c>
      <c r="I973" s="7">
        <f t="shared" ref="I973:I1036" si="108">SQRT((G973-H973)^2)</f>
        <v>2.9070090317314373E-3</v>
      </c>
      <c r="J973" s="10">
        <f t="shared" si="104"/>
        <v>0.26946179604503745</v>
      </c>
      <c r="K973" s="10">
        <f t="shared" si="105"/>
        <v>5.4880053956581687E-2</v>
      </c>
      <c r="AC973" s="12"/>
      <c r="AD973" s="13"/>
    </row>
    <row r="974" spans="1:30" x14ac:dyDescent="0.3">
      <c r="A974" s="17">
        <v>44019</v>
      </c>
      <c r="B974" s="18">
        <v>5.1184822690590525E-3</v>
      </c>
      <c r="C974" s="8">
        <f t="shared" si="106"/>
        <v>-8.0881517730940947E-2</v>
      </c>
      <c r="D974" s="5">
        <f t="shared" si="107"/>
        <v>6.5418199104605151E-3</v>
      </c>
      <c r="E974" s="5">
        <f t="shared" ref="E974:E1037" si="109">D973</f>
        <v>5.3509331225160984E-3</v>
      </c>
      <c r="F974" s="5">
        <f>B$6+B$7*E970+B$8*(H973*100)^2</f>
        <v>0.58551152209568735</v>
      </c>
      <c r="G974" s="8">
        <v>1.1193452508379107E-2</v>
      </c>
      <c r="H974" s="8">
        <f t="shared" ref="H974:H1037" si="110">SQRT(F974)/100</f>
        <v>7.6518724642775336E-3</v>
      </c>
      <c r="I974" s="7">
        <f t="shared" si="108"/>
        <v>3.5415800441015739E-3</v>
      </c>
      <c r="J974" s="10">
        <f t="shared" ref="J974:J1037" si="111">ABS(G974-H974)/G974</f>
        <v>0.3163974690963709</v>
      </c>
      <c r="K974" s="10">
        <f t="shared" ref="K974:K1037" si="112">G974/H974-LN(G974/H974)-1</f>
        <v>8.2459726963876268E-2</v>
      </c>
      <c r="AC974" s="12"/>
      <c r="AD974" s="13"/>
    </row>
    <row r="975" spans="1:30" x14ac:dyDescent="0.3">
      <c r="A975" s="17">
        <v>44020</v>
      </c>
      <c r="B975" s="18">
        <v>-9.4655802614335479E-3</v>
      </c>
      <c r="C975" s="8">
        <f t="shared" si="106"/>
        <v>-9.5465580261433536E-2</v>
      </c>
      <c r="D975" s="5">
        <f t="shared" si="107"/>
        <v>9.1136770146522088E-3</v>
      </c>
      <c r="E975" s="5">
        <f t="shared" si="109"/>
        <v>6.5418199104605151E-3</v>
      </c>
      <c r="F975" s="5">
        <f>B$6+B$7*E970+B$8*(H974*100)^2</f>
        <v>0.55445362489142003</v>
      </c>
      <c r="G975" s="8">
        <v>8.983788183033848E-3</v>
      </c>
      <c r="H975" s="8">
        <f t="shared" si="110"/>
        <v>7.446164280295057E-3</v>
      </c>
      <c r="I975" s="7">
        <f t="shared" si="108"/>
        <v>1.537623902738791E-3</v>
      </c>
      <c r="J975" s="10">
        <f t="shared" si="111"/>
        <v>0.17115540475927957</v>
      </c>
      <c r="K975" s="10">
        <f t="shared" si="112"/>
        <v>1.8776186559150698E-2</v>
      </c>
      <c r="AC975" s="12"/>
      <c r="AD975" s="13"/>
    </row>
    <row r="976" spans="1:30" x14ac:dyDescent="0.3">
      <c r="A976" s="17">
        <v>44021</v>
      </c>
      <c r="B976" s="18">
        <v>1.1186598870890987E-2</v>
      </c>
      <c r="C976" s="8">
        <f t="shared" si="106"/>
        <v>-7.4813401129109003E-2</v>
      </c>
      <c r="D976" s="5">
        <f t="shared" si="107"/>
        <v>5.5970449885049687E-3</v>
      </c>
      <c r="E976" s="5">
        <f t="shared" si="109"/>
        <v>9.1136770146522088E-3</v>
      </c>
      <c r="F976" s="5">
        <f>B$6+B$7*E970+B$8*(H975*100)^2</f>
        <v>0.52737424431901925</v>
      </c>
      <c r="G976" s="8">
        <v>6.429536304608509E-3</v>
      </c>
      <c r="H976" s="8">
        <f t="shared" si="110"/>
        <v>7.2620537337520384E-3</v>
      </c>
      <c r="I976" s="7">
        <f t="shared" si="108"/>
        <v>8.3251742914352937E-4</v>
      </c>
      <c r="J976" s="10">
        <f t="shared" si="111"/>
        <v>0.12948327681839272</v>
      </c>
      <c r="K976" s="10">
        <f t="shared" si="112"/>
        <v>7.1208583786137591E-3</v>
      </c>
      <c r="AC976" s="12"/>
      <c r="AD976" s="13"/>
    </row>
    <row r="977" spans="1:30" x14ac:dyDescent="0.3">
      <c r="A977" s="17">
        <v>44022</v>
      </c>
      <c r="B977" s="18">
        <v>-3.9099827008925439E-3</v>
      </c>
      <c r="C977" s="8">
        <f t="shared" si="106"/>
        <v>-8.9909982700892538E-2</v>
      </c>
      <c r="D977" s="5">
        <f t="shared" si="107"/>
        <v>8.0838049892747958E-3</v>
      </c>
      <c r="E977" s="5">
        <f t="shared" si="109"/>
        <v>5.5970449885049687E-3</v>
      </c>
      <c r="F977" s="5">
        <f>B$6+B$7*E970+B$8*(H976*100)^2</f>
        <v>0.50376373239794303</v>
      </c>
      <c r="G977" s="8">
        <v>7.9459309960327167E-3</v>
      </c>
      <c r="H977" s="8">
        <f t="shared" si="110"/>
        <v>7.0976315232473362E-3</v>
      </c>
      <c r="I977" s="7">
        <f t="shared" si="108"/>
        <v>8.4829947278538056E-4</v>
      </c>
      <c r="J977" s="10">
        <f t="shared" si="111"/>
        <v>0.10675897804913279</v>
      </c>
      <c r="K977" s="10">
        <f t="shared" si="112"/>
        <v>6.619835888763248E-3</v>
      </c>
      <c r="AC977" s="12"/>
      <c r="AD977" s="13"/>
    </row>
    <row r="978" spans="1:30" x14ac:dyDescent="0.3">
      <c r="A978" s="17">
        <v>44025</v>
      </c>
      <c r="B978" s="18">
        <v>2.711584861149773E-3</v>
      </c>
      <c r="C978" s="8">
        <f t="shared" si="106"/>
        <v>-8.3288415138850214E-2</v>
      </c>
      <c r="D978" s="5">
        <f t="shared" si="107"/>
        <v>6.9369600963414537E-3</v>
      </c>
      <c r="E978" s="5">
        <f t="shared" si="109"/>
        <v>8.0838049892747958E-3</v>
      </c>
      <c r="F978" s="5">
        <f>B$6+B$7*E970+B$8*(H977*100)^2</f>
        <v>0.48317772705395667</v>
      </c>
      <c r="G978" s="8">
        <v>1.1379512450393403E-2</v>
      </c>
      <c r="H978" s="8">
        <f t="shared" si="110"/>
        <v>6.9510986689440444E-3</v>
      </c>
      <c r="I978" s="7">
        <f t="shared" si="108"/>
        <v>4.4284137814493583E-3</v>
      </c>
      <c r="J978" s="10">
        <f t="shared" si="111"/>
        <v>0.38915672360780829</v>
      </c>
      <c r="K978" s="10">
        <f t="shared" si="112"/>
        <v>0.14416627192325437</v>
      </c>
      <c r="AC978" s="12"/>
      <c r="AD978" s="13"/>
    </row>
    <row r="979" spans="1:30" x14ac:dyDescent="0.3">
      <c r="A979" s="17">
        <v>44026</v>
      </c>
      <c r="B979" s="18">
        <v>-1.8168032644495197E-2</v>
      </c>
      <c r="C979" s="8">
        <f t="shared" si="106"/>
        <v>-0.10416803264449519</v>
      </c>
      <c r="D979" s="5">
        <f t="shared" si="107"/>
        <v>1.0850979025024615E-2</v>
      </c>
      <c r="E979" s="5">
        <f t="shared" si="109"/>
        <v>6.9369600963414537E-3</v>
      </c>
      <c r="F979" s="5">
        <f>B$6+B$7*E970+B$8*(H978*100)^2</f>
        <v>0.46522878899453496</v>
      </c>
      <c r="G979" s="8">
        <v>1.1013100706121697E-2</v>
      </c>
      <c r="H979" s="8">
        <f t="shared" si="110"/>
        <v>6.8207682044952598E-3</v>
      </c>
      <c r="I979" s="7">
        <f t="shared" si="108"/>
        <v>4.1923325016264374E-3</v>
      </c>
      <c r="J979" s="10">
        <f t="shared" si="111"/>
        <v>0.38066777136579749</v>
      </c>
      <c r="K979" s="10">
        <f t="shared" si="112"/>
        <v>0.13552884525497544</v>
      </c>
      <c r="AC979" s="12"/>
      <c r="AD979" s="13"/>
    </row>
    <row r="980" spans="1:30" x14ac:dyDescent="0.3">
      <c r="A980" s="17">
        <v>44027</v>
      </c>
      <c r="B980" s="18">
        <v>5.2022015589162746E-4</v>
      </c>
      <c r="C980" s="8">
        <f t="shared" si="106"/>
        <v>-8.5479779844108372E-2</v>
      </c>
      <c r="D980" s="5">
        <f t="shared" si="107"/>
        <v>7.3067927621972362E-3</v>
      </c>
      <c r="E980" s="5">
        <f t="shared" si="109"/>
        <v>1.0850979025024615E-2</v>
      </c>
      <c r="F980" s="5">
        <f>B$6+B$7*E970+B$8*(H979*100)^2</f>
        <v>0.44957910990052513</v>
      </c>
      <c r="G980" s="8">
        <v>1.8783653592697194E-2</v>
      </c>
      <c r="H980" s="8">
        <f t="shared" si="110"/>
        <v>6.7050660690296353E-3</v>
      </c>
      <c r="I980" s="7">
        <f t="shared" si="108"/>
        <v>1.2078587523667559E-2</v>
      </c>
      <c r="J980" s="10">
        <f t="shared" si="111"/>
        <v>0.64303717400131011</v>
      </c>
      <c r="K980" s="10">
        <f t="shared" si="112"/>
        <v>0.7712885245405563</v>
      </c>
      <c r="AC980" s="12"/>
      <c r="AD980" s="13"/>
    </row>
    <row r="981" spans="1:30" x14ac:dyDescent="0.3">
      <c r="A981" s="17">
        <v>44028</v>
      </c>
      <c r="B981" s="18">
        <v>1.1579028941847511E-2</v>
      </c>
      <c r="C981" s="8">
        <f t="shared" si="106"/>
        <v>-7.4420971058152485E-2</v>
      </c>
      <c r="D981" s="5">
        <f t="shared" si="107"/>
        <v>5.5384809332383695E-3</v>
      </c>
      <c r="E981" s="5">
        <f t="shared" si="109"/>
        <v>7.3067927621972362E-3</v>
      </c>
      <c r="F981" s="5">
        <f>B$6+B$7*E970+B$8*(H980*100)^2</f>
        <v>0.43593415469845803</v>
      </c>
      <c r="G981" s="8">
        <v>1.414505769399213E-2</v>
      </c>
      <c r="H981" s="8">
        <f t="shared" si="110"/>
        <v>6.6025309896921959E-3</v>
      </c>
      <c r="I981" s="7">
        <f t="shared" si="108"/>
        <v>7.5425267042999343E-3</v>
      </c>
      <c r="J981" s="10">
        <f t="shared" si="111"/>
        <v>0.53322700178900595</v>
      </c>
      <c r="K981" s="10">
        <f t="shared" si="112"/>
        <v>0.38045677229924779</v>
      </c>
      <c r="AC981" s="12"/>
      <c r="AD981" s="13"/>
    </row>
    <row r="982" spans="1:30" x14ac:dyDescent="0.3">
      <c r="A982" s="17">
        <v>44029</v>
      </c>
      <c r="B982" s="18">
        <v>1.4926045310060542E-2</v>
      </c>
      <c r="C982" s="8">
        <f t="shared" si="106"/>
        <v>-7.1073954689939448E-2</v>
      </c>
      <c r="D982" s="5">
        <f t="shared" si="107"/>
        <v>5.051507035267566E-3</v>
      </c>
      <c r="E982" s="5">
        <f t="shared" si="109"/>
        <v>5.5384809332383695E-3</v>
      </c>
      <c r="F982" s="5">
        <f>B$6+B$7*E970+B$8*(H981*100)^2</f>
        <v>0.42403711825777574</v>
      </c>
      <c r="G982" s="8">
        <v>8.822677927113649E-3</v>
      </c>
      <c r="H982" s="8">
        <f t="shared" si="110"/>
        <v>6.5118132517584968E-3</v>
      </c>
      <c r="I982" s="7">
        <f t="shared" si="108"/>
        <v>2.3108646753551522E-3</v>
      </c>
      <c r="J982" s="10">
        <f t="shared" si="111"/>
        <v>0.26192327255350173</v>
      </c>
      <c r="K982" s="10">
        <f t="shared" si="112"/>
        <v>5.1165195396802421E-2</v>
      </c>
      <c r="AC982" s="12"/>
      <c r="AD982" s="13"/>
    </row>
    <row r="983" spans="1:30" x14ac:dyDescent="0.3">
      <c r="A983" s="17">
        <v>44032</v>
      </c>
      <c r="B983" s="18">
        <v>1.0716177874668636E-2</v>
      </c>
      <c r="C983" s="8">
        <f t="shared" si="106"/>
        <v>-7.5283822125331357E-2</v>
      </c>
      <c r="D983" s="5">
        <f t="shared" si="107"/>
        <v>5.6676538737985309E-3</v>
      </c>
      <c r="E983" s="5">
        <f t="shared" si="109"/>
        <v>5.051507035267566E-3</v>
      </c>
      <c r="F983" s="5">
        <f>B$6+B$7*E970+B$8*(H982*100)^2</f>
        <v>0.41366409218514477</v>
      </c>
      <c r="G983" s="8">
        <v>1.198962318313976E-2</v>
      </c>
      <c r="H983" s="8">
        <f t="shared" si="110"/>
        <v>6.4316723500590792E-3</v>
      </c>
      <c r="I983" s="7">
        <f t="shared" si="108"/>
        <v>5.5579508330806807E-3</v>
      </c>
      <c r="J983" s="10">
        <f t="shared" si="111"/>
        <v>0.46356342882372414</v>
      </c>
      <c r="K983" s="10">
        <f t="shared" si="112"/>
        <v>0.24134634082770012</v>
      </c>
      <c r="AC983" s="12"/>
      <c r="AD983" s="13"/>
    </row>
    <row r="984" spans="1:30" x14ac:dyDescent="0.3">
      <c r="A984" s="17">
        <v>44033</v>
      </c>
      <c r="B984" s="18">
        <v>1.3572722832330826E-2</v>
      </c>
      <c r="C984" s="8">
        <f t="shared" si="106"/>
        <v>-7.2427277167669168E-2</v>
      </c>
      <c r="D984" s="5">
        <f t="shared" si="107"/>
        <v>5.2457104779223716E-3</v>
      </c>
      <c r="E984" s="5">
        <f t="shared" si="109"/>
        <v>5.6676538737985309E-3</v>
      </c>
      <c r="F984" s="5">
        <f>B$6+B$7*E970+B$8*(H983*100)^2</f>
        <v>0.40461985075241785</v>
      </c>
      <c r="G984" s="8">
        <v>1.1488312675034454E-2</v>
      </c>
      <c r="H984" s="8">
        <f t="shared" si="110"/>
        <v>6.360973594917824E-3</v>
      </c>
      <c r="I984" s="7">
        <f t="shared" si="108"/>
        <v>5.1273390801166302E-3</v>
      </c>
      <c r="J984" s="10">
        <f t="shared" si="111"/>
        <v>0.44630915132201981</v>
      </c>
      <c r="K984" s="10">
        <f t="shared" si="112"/>
        <v>0.21491321433798705</v>
      </c>
      <c r="AC984" s="12"/>
      <c r="AD984" s="13"/>
    </row>
    <row r="985" spans="1:30" x14ac:dyDescent="0.3">
      <c r="A985" s="17">
        <v>44034</v>
      </c>
      <c r="B985" s="18">
        <v>-1.5516404247979542E-3</v>
      </c>
      <c r="C985" s="8">
        <f t="shared" si="106"/>
        <v>-8.7551640424797947E-2</v>
      </c>
      <c r="D985" s="5">
        <f t="shared" si="107"/>
        <v>7.6652897410731139E-3</v>
      </c>
      <c r="E985" s="5">
        <f t="shared" si="109"/>
        <v>5.2457104779223716E-3</v>
      </c>
      <c r="F985" s="5">
        <f>B$6+B$7*E970+B$8*(H984*100)^2</f>
        <v>0.39673417664722321</v>
      </c>
      <c r="G985" s="8">
        <v>1.220345127822735E-2</v>
      </c>
      <c r="H985" s="8">
        <f t="shared" si="110"/>
        <v>6.2986838041548263E-3</v>
      </c>
      <c r="I985" s="7">
        <f t="shared" si="108"/>
        <v>5.9047674740725234E-3</v>
      </c>
      <c r="J985" s="10">
        <f t="shared" si="111"/>
        <v>0.48386045385434923</v>
      </c>
      <c r="K985" s="10">
        <f t="shared" si="112"/>
        <v>0.27608242086000834</v>
      </c>
      <c r="AC985" s="12"/>
      <c r="AD985" s="13"/>
    </row>
    <row r="986" spans="1:30" x14ac:dyDescent="0.3">
      <c r="A986" s="17">
        <v>44035</v>
      </c>
      <c r="B986" s="18">
        <v>7.0765243005044632E-3</v>
      </c>
      <c r="C986" s="8">
        <f t="shared" si="106"/>
        <v>-7.8923475699495524E-2</v>
      </c>
      <c r="D986" s="5">
        <f t="shared" si="107"/>
        <v>6.2289150164888604E-3</v>
      </c>
      <c r="E986" s="5">
        <f t="shared" si="109"/>
        <v>7.6652897410731139E-3</v>
      </c>
      <c r="F986" s="5">
        <f>B$6+B$7*E970+B$8*(H985*100)^2</f>
        <v>0.389858657394904</v>
      </c>
      <c r="G986" s="8">
        <v>7.1848928923884461E-3</v>
      </c>
      <c r="H986" s="8">
        <f t="shared" si="110"/>
        <v>6.2438662493274465E-3</v>
      </c>
      <c r="I986" s="7">
        <f t="shared" si="108"/>
        <v>9.410266430609996E-4</v>
      </c>
      <c r="J986" s="10">
        <f t="shared" si="111"/>
        <v>0.13097295355062388</v>
      </c>
      <c r="K986" s="10">
        <f t="shared" si="112"/>
        <v>1.0331141277490685E-2</v>
      </c>
      <c r="AC986" s="12"/>
      <c r="AD986" s="13"/>
    </row>
    <row r="987" spans="1:30" x14ac:dyDescent="0.3">
      <c r="A987" s="17">
        <v>44036</v>
      </c>
      <c r="B987" s="18">
        <v>-3.0340654486654765E-4</v>
      </c>
      <c r="C987" s="8">
        <f t="shared" si="106"/>
        <v>-8.630340654486654E-2</v>
      </c>
      <c r="D987" s="5">
        <f t="shared" si="107"/>
        <v>7.4482779812485127E-3</v>
      </c>
      <c r="E987" s="5">
        <f t="shared" si="109"/>
        <v>6.2289150164888604E-3</v>
      </c>
      <c r="F987" s="5">
        <f>B$6+B$7*E970+B$8*(H986*100)^2</f>
        <v>0.3838638921588069</v>
      </c>
      <c r="G987" s="8">
        <v>9.5881207194048225E-3</v>
      </c>
      <c r="H987" s="8">
        <f t="shared" si="110"/>
        <v>6.1956750411783779E-3</v>
      </c>
      <c r="I987" s="7">
        <f t="shared" si="108"/>
        <v>3.3924456782264446E-3</v>
      </c>
      <c r="J987" s="10">
        <f t="shared" si="111"/>
        <v>0.35381758089055731</v>
      </c>
      <c r="K987" s="10">
        <f t="shared" si="112"/>
        <v>0.11087718231335542</v>
      </c>
      <c r="AC987" s="12"/>
      <c r="AD987" s="13"/>
    </row>
    <row r="988" spans="1:30" x14ac:dyDescent="0.3">
      <c r="A988" s="17">
        <v>44039</v>
      </c>
      <c r="B988" s="18">
        <v>-5.1054201146051113E-3</v>
      </c>
      <c r="C988" s="8">
        <f t="shared" si="106"/>
        <v>-9.110542011460511E-2</v>
      </c>
      <c r="D988" s="5">
        <f t="shared" si="107"/>
        <v>8.3001975742586932E-3</v>
      </c>
      <c r="E988" s="5">
        <f t="shared" si="109"/>
        <v>7.4482779812485127E-3</v>
      </c>
      <c r="F988" s="5">
        <f>B$6+B$7*E970+B$8*(H987*100)^2</f>
        <v>0.37863705634945394</v>
      </c>
      <c r="G988" s="8">
        <v>8.7155658961443564E-3</v>
      </c>
      <c r="H988" s="8">
        <f t="shared" si="110"/>
        <v>6.1533491396917658E-3</v>
      </c>
      <c r="I988" s="7">
        <f t="shared" si="108"/>
        <v>2.5622167564525906E-3</v>
      </c>
      <c r="J988" s="10">
        <f t="shared" si="111"/>
        <v>0.29398168598393354</v>
      </c>
      <c r="K988" s="10">
        <f t="shared" si="112"/>
        <v>6.8279751597159821E-2</v>
      </c>
      <c r="AC988" s="12"/>
      <c r="AD988" s="13"/>
    </row>
    <row r="989" spans="1:30" x14ac:dyDescent="0.3">
      <c r="A989" s="17">
        <v>44040</v>
      </c>
      <c r="B989" s="18">
        <v>1.4608023663016443E-2</v>
      </c>
      <c r="C989" s="8">
        <f t="shared" si="106"/>
        <v>-7.1391976336983548E-2</v>
      </c>
      <c r="D989" s="5">
        <f t="shared" si="107"/>
        <v>5.0968142853004186E-3</v>
      </c>
      <c r="E989" s="5">
        <f t="shared" si="109"/>
        <v>8.3001975742586932E-3</v>
      </c>
      <c r="F989" s="5">
        <f>B$6+B$7*E970+B$8*(H988*100)^2</f>
        <v>0.37407977820727906</v>
      </c>
      <c r="G989" s="8">
        <v>7.9068164294794161E-3</v>
      </c>
      <c r="H989" s="8">
        <f t="shared" si="110"/>
        <v>6.1162061623794128E-3</v>
      </c>
      <c r="I989" s="7">
        <f t="shared" si="108"/>
        <v>1.7906102671000033E-3</v>
      </c>
      <c r="J989" s="10">
        <f t="shared" si="111"/>
        <v>0.22646412536200702</v>
      </c>
      <c r="K989" s="10">
        <f t="shared" si="112"/>
        <v>3.5981633868186425E-2</v>
      </c>
      <c r="AC989" s="12"/>
      <c r="AD989" s="13"/>
    </row>
    <row r="990" spans="1:30" x14ac:dyDescent="0.3">
      <c r="A990" s="17">
        <v>44041</v>
      </c>
      <c r="B990" s="18">
        <v>-1.1018863957539284E-2</v>
      </c>
      <c r="C990" s="8">
        <f t="shared" si="106"/>
        <v>-9.7018863957539281E-2</v>
      </c>
      <c r="D990" s="5">
        <f t="shared" si="107"/>
        <v>9.4126599636115138E-3</v>
      </c>
      <c r="E990" s="5">
        <f t="shared" si="109"/>
        <v>5.0968142853004186E-3</v>
      </c>
      <c r="F990" s="5">
        <f>B$6+B$7*E970+B$8*(H989*100)^2</f>
        <v>0.37010628739511675</v>
      </c>
      <c r="G990" s="8">
        <v>1.1630815400636671E-2</v>
      </c>
      <c r="H990" s="8">
        <f t="shared" si="110"/>
        <v>6.0836361445694362E-3</v>
      </c>
      <c r="I990" s="7">
        <f t="shared" si="108"/>
        <v>5.5471792560672344E-3</v>
      </c>
      <c r="J990" s="10">
        <f t="shared" si="111"/>
        <v>0.47693812213403214</v>
      </c>
      <c r="K990" s="10">
        <f t="shared" si="112"/>
        <v>0.26376418677093882</v>
      </c>
      <c r="AC990" s="12"/>
      <c r="AD990" s="13"/>
    </row>
    <row r="991" spans="1:30" x14ac:dyDescent="0.3">
      <c r="A991" s="17">
        <v>44042</v>
      </c>
      <c r="B991" s="18">
        <v>-8.8398141351928583E-3</v>
      </c>
      <c r="C991" s="8">
        <f t="shared" si="106"/>
        <v>-9.4839814135192851E-2</v>
      </c>
      <c r="D991" s="5">
        <f t="shared" si="107"/>
        <v>8.994590345197926E-3</v>
      </c>
      <c r="E991" s="5">
        <f t="shared" si="109"/>
        <v>9.4126599636115138E-3</v>
      </c>
      <c r="F991" s="5">
        <f>B$6+B$7*E970+B$8*(H990*100)^2</f>
        <v>0.36664180075599245</v>
      </c>
      <c r="G991" s="8">
        <v>1.1539767765915383E-2</v>
      </c>
      <c r="H991" s="8">
        <f t="shared" si="110"/>
        <v>6.0550953812140108E-3</v>
      </c>
      <c r="I991" s="7">
        <f t="shared" si="108"/>
        <v>5.4846723847013718E-3</v>
      </c>
      <c r="J991" s="10">
        <f t="shared" si="111"/>
        <v>0.47528446810699787</v>
      </c>
      <c r="K991" s="10">
        <f t="shared" si="112"/>
        <v>0.26089554087408473</v>
      </c>
      <c r="AC991" s="12"/>
      <c r="AD991" s="13"/>
    </row>
    <row r="992" spans="1:30" x14ac:dyDescent="0.3">
      <c r="A992" s="17">
        <v>44043</v>
      </c>
      <c r="B992" s="18">
        <v>-3.4291143452825591E-3</v>
      </c>
      <c r="C992" s="8">
        <f t="shared" si="106"/>
        <v>-8.9429114345282557E-2</v>
      </c>
      <c r="D992" s="5">
        <f t="shared" si="107"/>
        <v>7.9975664925816224E-3</v>
      </c>
      <c r="E992" s="5">
        <f t="shared" si="109"/>
        <v>8.994590345197926E-3</v>
      </c>
      <c r="F992" s="5">
        <f>B$6+B$7*E992+B$8*(G991*100)^2</f>
        <v>1.2051748468840104</v>
      </c>
      <c r="G992" s="8">
        <v>8.2155756419773889E-3</v>
      </c>
      <c r="H992" s="8">
        <f t="shared" si="110"/>
        <v>1.0978045576895783E-2</v>
      </c>
      <c r="I992" s="7">
        <f t="shared" si="108"/>
        <v>2.7624699349183945E-3</v>
      </c>
      <c r="J992" s="10">
        <f t="shared" si="111"/>
        <v>0.33624788515166071</v>
      </c>
      <c r="K992" s="10">
        <f t="shared" si="112"/>
        <v>3.8229741131970529E-2</v>
      </c>
      <c r="AC992" s="12"/>
      <c r="AD992" s="13"/>
    </row>
    <row r="993" spans="1:30" x14ac:dyDescent="0.3">
      <c r="A993" s="17">
        <v>44046</v>
      </c>
      <c r="B993" s="18">
        <v>-1.7903106267823911E-2</v>
      </c>
      <c r="C993" s="8">
        <f t="shared" si="106"/>
        <v>-0.1039031062678239</v>
      </c>
      <c r="D993" s="5">
        <f t="shared" si="107"/>
        <v>1.0795855492102706E-2</v>
      </c>
      <c r="E993" s="5">
        <f t="shared" si="109"/>
        <v>7.9975664925816224E-3</v>
      </c>
      <c r="F993" s="5">
        <f>B$6+B$7*E992+B$8*(H992*100)^2</f>
        <v>1.094890348526486</v>
      </c>
      <c r="G993" s="8">
        <v>7.5684424399783566E-3</v>
      </c>
      <c r="H993" s="8">
        <f t="shared" si="110"/>
        <v>1.0463700820104166E-2</v>
      </c>
      <c r="I993" s="7">
        <f t="shared" si="108"/>
        <v>2.8952583801258097E-3</v>
      </c>
      <c r="J993" s="10">
        <f t="shared" si="111"/>
        <v>0.38254348937535015</v>
      </c>
      <c r="K993" s="10">
        <f t="shared" si="112"/>
        <v>4.7229463548646766E-2</v>
      </c>
      <c r="AC993" s="12"/>
      <c r="AD993" s="13"/>
    </row>
    <row r="994" spans="1:30" x14ac:dyDescent="0.3">
      <c r="A994" s="17">
        <v>44047</v>
      </c>
      <c r="B994" s="18">
        <v>2.0055168871845934E-2</v>
      </c>
      <c r="C994" s="8">
        <f t="shared" si="106"/>
        <v>-6.5944831128154052E-2</v>
      </c>
      <c r="D994" s="5">
        <f t="shared" si="107"/>
        <v>4.3487207525207553E-3</v>
      </c>
      <c r="E994" s="5">
        <f t="shared" si="109"/>
        <v>1.0795855492102706E-2</v>
      </c>
      <c r="F994" s="5">
        <f>B$6+B$7*E992+B$8*(H993*100)^2</f>
        <v>0.99873329440856029</v>
      </c>
      <c r="G994" s="8">
        <v>1.1055531551564588E-2</v>
      </c>
      <c r="H994" s="8">
        <f t="shared" si="110"/>
        <v>9.9936644650926738E-3</v>
      </c>
      <c r="I994" s="7">
        <f t="shared" si="108"/>
        <v>1.061867086471914E-3</v>
      </c>
      <c r="J994" s="10">
        <f t="shared" si="111"/>
        <v>9.6048487720306649E-2</v>
      </c>
      <c r="K994" s="10">
        <f t="shared" si="112"/>
        <v>5.2744693692159395E-3</v>
      </c>
      <c r="AC994" s="12"/>
      <c r="AD994" s="13"/>
    </row>
    <row r="995" spans="1:30" x14ac:dyDescent="0.3">
      <c r="A995" s="17">
        <v>44048</v>
      </c>
      <c r="B995" s="18">
        <v>-6.524652462993948E-4</v>
      </c>
      <c r="C995" s="8">
        <f t="shared" si="106"/>
        <v>-8.6652465246299382E-2</v>
      </c>
      <c r="D995" s="5">
        <f t="shared" si="107"/>
        <v>7.508649733261122E-3</v>
      </c>
      <c r="E995" s="5">
        <f t="shared" si="109"/>
        <v>4.3487207525207553E-3</v>
      </c>
      <c r="F995" s="5">
        <f>B$6+B$7*E992+B$8*(H994*100)^2</f>
        <v>0.91489395892314085</v>
      </c>
      <c r="G995" s="8">
        <v>1.1306384325620764E-2</v>
      </c>
      <c r="H995" s="8">
        <f t="shared" si="110"/>
        <v>9.5650089332061823E-3</v>
      </c>
      <c r="I995" s="7">
        <f t="shared" si="108"/>
        <v>1.7413753924145816E-3</v>
      </c>
      <c r="J995" s="10">
        <f t="shared" si="111"/>
        <v>0.15401699979971037</v>
      </c>
      <c r="K995" s="10">
        <f t="shared" si="112"/>
        <v>1.4800835658573597E-2</v>
      </c>
      <c r="AC995" s="12"/>
      <c r="AD995" s="13"/>
    </row>
    <row r="996" spans="1:30" x14ac:dyDescent="0.3">
      <c r="A996" s="17">
        <v>44049</v>
      </c>
      <c r="B996" s="18">
        <v>9.5687595829459272E-3</v>
      </c>
      <c r="C996" s="8">
        <f t="shared" si="106"/>
        <v>-7.6431240417054069E-2</v>
      </c>
      <c r="D996" s="5">
        <f t="shared" si="107"/>
        <v>5.8417345116895192E-3</v>
      </c>
      <c r="E996" s="5">
        <f t="shared" si="109"/>
        <v>7.508649733261122E-3</v>
      </c>
      <c r="F996" s="5">
        <f>B$6+B$7*E992+B$8*(H995*100)^2</f>
        <v>0.84179444231340339</v>
      </c>
      <c r="G996" s="8">
        <v>1.0927726151609503E-2</v>
      </c>
      <c r="H996" s="8">
        <f t="shared" si="110"/>
        <v>9.1749356527084328E-3</v>
      </c>
      <c r="I996" s="7">
        <f t="shared" si="108"/>
        <v>1.7527904989010704E-3</v>
      </c>
      <c r="J996" s="10">
        <f t="shared" si="111"/>
        <v>0.16039846483917503</v>
      </c>
      <c r="K996" s="10">
        <f t="shared" si="112"/>
        <v>1.6213313632833959E-2</v>
      </c>
      <c r="AC996" s="12"/>
      <c r="AD996" s="13"/>
    </row>
    <row r="997" spans="1:30" x14ac:dyDescent="0.3">
      <c r="A997" s="17">
        <v>44050</v>
      </c>
      <c r="B997" s="18">
        <v>3.9757815756268685E-4</v>
      </c>
      <c r="C997" s="8">
        <f t="shared" si="106"/>
        <v>-8.5602421842437312E-2</v>
      </c>
      <c r="D997" s="5">
        <f t="shared" si="107"/>
        <v>7.3277746252905888E-3</v>
      </c>
      <c r="E997" s="5">
        <f t="shared" si="109"/>
        <v>5.8417345116895192E-3</v>
      </c>
      <c r="F997" s="5">
        <f>B$6+B$7*E992+B$8*(H996*100)^2</f>
        <v>0.77805897378137312</v>
      </c>
      <c r="G997" s="8">
        <v>5.9820501328948133E-3</v>
      </c>
      <c r="H997" s="8">
        <f t="shared" si="110"/>
        <v>8.8207651243039746E-3</v>
      </c>
      <c r="I997" s="7">
        <f t="shared" si="108"/>
        <v>2.8387149914091614E-3</v>
      </c>
      <c r="J997" s="10">
        <f t="shared" si="111"/>
        <v>0.47453881668414905</v>
      </c>
      <c r="K997" s="10">
        <f t="shared" si="112"/>
        <v>6.6523419633560676E-2</v>
      </c>
      <c r="AC997" s="12"/>
      <c r="AD997" s="13"/>
    </row>
    <row r="998" spans="1:30" x14ac:dyDescent="0.3">
      <c r="A998" s="17">
        <v>44053</v>
      </c>
      <c r="B998" s="18">
        <v>3.7130164846130311E-3</v>
      </c>
      <c r="C998" s="8">
        <f t="shared" si="106"/>
        <v>-8.2286983515386963E-2</v>
      </c>
      <c r="D998" s="5">
        <f t="shared" si="107"/>
        <v>6.7711476560615661E-3</v>
      </c>
      <c r="E998" s="5">
        <f t="shared" si="109"/>
        <v>7.3277746252905888E-3</v>
      </c>
      <c r="F998" s="5">
        <f>B$6+B$7*E992+B$8*(H997*100)^2</f>
        <v>0.72248801876829605</v>
      </c>
      <c r="G998" s="8">
        <v>7.4400051041117804E-3</v>
      </c>
      <c r="H998" s="8">
        <f t="shared" si="110"/>
        <v>8.4999295218742606E-3</v>
      </c>
      <c r="I998" s="7">
        <f t="shared" si="108"/>
        <v>1.0599244177624803E-3</v>
      </c>
      <c r="J998" s="10">
        <f t="shared" si="111"/>
        <v>0.14246286164195027</v>
      </c>
      <c r="K998" s="10">
        <f t="shared" si="112"/>
        <v>8.4883127722181761E-3</v>
      </c>
      <c r="AC998" s="12"/>
      <c r="AD998" s="13"/>
    </row>
    <row r="999" spans="1:30" x14ac:dyDescent="0.3">
      <c r="A999" s="17">
        <v>44054</v>
      </c>
      <c r="B999" s="18">
        <v>5.873793275771479E-3</v>
      </c>
      <c r="C999" s="8">
        <f t="shared" si="106"/>
        <v>-8.0126206724228516E-2</v>
      </c>
      <c r="D999" s="5">
        <f t="shared" si="107"/>
        <v>6.4202090040138028E-3</v>
      </c>
      <c r="E999" s="5">
        <f t="shared" si="109"/>
        <v>6.7711476560615661E-3</v>
      </c>
      <c r="F999" s="5">
        <f>B$6+B$7*E992+B$8*(H998*100)^2</f>
        <v>0.67403570309239424</v>
      </c>
      <c r="G999" s="8">
        <v>6.6103798345830342E-3</v>
      </c>
      <c r="H999" s="8">
        <f t="shared" si="110"/>
        <v>8.2099677410596098E-3</v>
      </c>
      <c r="I999" s="7">
        <f t="shared" si="108"/>
        <v>1.5995879064765756E-3</v>
      </c>
      <c r="J999" s="10">
        <f t="shared" si="111"/>
        <v>0.24198123958144283</v>
      </c>
      <c r="K999" s="10">
        <f t="shared" si="112"/>
        <v>2.1873019481341682E-2</v>
      </c>
      <c r="AC999" s="12"/>
      <c r="AD999" s="13"/>
    </row>
    <row r="1000" spans="1:30" x14ac:dyDescent="0.3">
      <c r="A1000" s="17">
        <v>44055</v>
      </c>
      <c r="B1000" s="18">
        <v>-9.7380701082682786E-4</v>
      </c>
      <c r="C1000" s="8">
        <f t="shared" si="106"/>
        <v>-8.6973807010826826E-2</v>
      </c>
      <c r="D1000" s="5">
        <f t="shared" si="107"/>
        <v>7.5644431059565496E-3</v>
      </c>
      <c r="E1000" s="5">
        <f t="shared" si="109"/>
        <v>6.4202090040138028E-3</v>
      </c>
      <c r="F1000" s="5">
        <f>B$6+B$7*E992+B$8*(H999*100)^2</f>
        <v>0.63179012905457554</v>
      </c>
      <c r="G1000" s="8">
        <v>5.9590074907852845E-3</v>
      </c>
      <c r="H1000" s="8">
        <f t="shared" si="110"/>
        <v>7.9485226869813706E-3</v>
      </c>
      <c r="I1000" s="7">
        <f t="shared" si="108"/>
        <v>1.9895151961960861E-3</v>
      </c>
      <c r="J1000" s="10">
        <f t="shared" si="111"/>
        <v>0.33386687284293137</v>
      </c>
      <c r="K1000" s="10">
        <f t="shared" si="112"/>
        <v>3.7782151114078122E-2</v>
      </c>
      <c r="AC1000" s="12"/>
      <c r="AD1000" s="13"/>
    </row>
    <row r="1001" spans="1:30" x14ac:dyDescent="0.3">
      <c r="A1001" s="17">
        <v>44056</v>
      </c>
      <c r="B1001" s="18">
        <v>-1.5425285953062015E-3</v>
      </c>
      <c r="C1001" s="8">
        <f t="shared" si="106"/>
        <v>-8.7542528595306202E-2</v>
      </c>
      <c r="D1001" s="5">
        <f t="shared" si="107"/>
        <v>7.6636943128600039E-3</v>
      </c>
      <c r="E1001" s="5">
        <f t="shared" si="109"/>
        <v>7.5644431059565496E-3</v>
      </c>
      <c r="F1001" s="5">
        <f>B$6+B$7*E992+B$8*(H1000*100)^2</f>
        <v>0.59495621305100133</v>
      </c>
      <c r="G1001" s="8">
        <v>5.2779408403768515E-3</v>
      </c>
      <c r="H1001" s="8">
        <f t="shared" si="110"/>
        <v>7.7133404764148806E-3</v>
      </c>
      <c r="I1001" s="7">
        <f t="shared" si="108"/>
        <v>2.4353996360380291E-3</v>
      </c>
      <c r="J1001" s="10">
        <f t="shared" si="111"/>
        <v>0.46142988519441958</v>
      </c>
      <c r="K1001" s="10">
        <f t="shared" si="112"/>
        <v>6.3676689328785452E-2</v>
      </c>
      <c r="AC1001" s="12"/>
      <c r="AD1001" s="13"/>
    </row>
    <row r="1002" spans="1:30" x14ac:dyDescent="0.3">
      <c r="A1002" s="17">
        <v>44057</v>
      </c>
      <c r="B1002" s="18">
        <v>-1.1370664187068585E-2</v>
      </c>
      <c r="C1002" s="8">
        <f t="shared" si="106"/>
        <v>-9.7370664187068579E-2</v>
      </c>
      <c r="D1002" s="5">
        <f t="shared" si="107"/>
        <v>9.4810462442308802E-3</v>
      </c>
      <c r="E1002" s="5">
        <f t="shared" si="109"/>
        <v>7.6636943128600039E-3</v>
      </c>
      <c r="F1002" s="5">
        <f>B$6+B$7*E992+B$8*(H1001*100)^2</f>
        <v>0.562840721687485</v>
      </c>
      <c r="G1002" s="8">
        <v>1.3617071243426123E-2</v>
      </c>
      <c r="H1002" s="8">
        <f t="shared" si="110"/>
        <v>7.5022711340465764E-3</v>
      </c>
      <c r="I1002" s="7">
        <f t="shared" si="108"/>
        <v>6.1148001093795463E-3</v>
      </c>
      <c r="J1002" s="10">
        <f t="shared" si="111"/>
        <v>0.4490539852563063</v>
      </c>
      <c r="K1002" s="10">
        <f t="shared" si="112"/>
        <v>0.21894141505457965</v>
      </c>
      <c r="AC1002" s="12"/>
      <c r="AD1002" s="13"/>
    </row>
    <row r="1003" spans="1:30" x14ac:dyDescent="0.3">
      <c r="A1003" s="17">
        <v>44060</v>
      </c>
      <c r="B1003" s="18">
        <v>4.5685763172400523E-3</v>
      </c>
      <c r="C1003" s="8">
        <f t="shared" si="106"/>
        <v>-8.1431423682759935E-2</v>
      </c>
      <c r="D1003" s="5">
        <f t="shared" si="107"/>
        <v>6.6310767630011558E-3</v>
      </c>
      <c r="E1003" s="5">
        <f t="shared" si="109"/>
        <v>9.4810462442308802E-3</v>
      </c>
      <c r="F1003" s="5">
        <f>B$6+B$7*E992+B$8*(H1002*100)^2</f>
        <v>0.53483922476763512</v>
      </c>
      <c r="G1003" s="8">
        <v>9.3705821835217105E-3</v>
      </c>
      <c r="H1003" s="8">
        <f t="shared" si="110"/>
        <v>7.3132702997197848E-3</v>
      </c>
      <c r="I1003" s="7">
        <f t="shared" si="108"/>
        <v>2.0573118838019258E-3</v>
      </c>
      <c r="J1003" s="10">
        <f t="shared" si="111"/>
        <v>0.21955006033880534</v>
      </c>
      <c r="K1003" s="10">
        <f t="shared" si="112"/>
        <v>3.3427482724402546E-2</v>
      </c>
      <c r="AC1003" s="12"/>
      <c r="AD1003" s="13"/>
    </row>
    <row r="1004" spans="1:30" x14ac:dyDescent="0.3">
      <c r="A1004" s="17">
        <v>44061</v>
      </c>
      <c r="B1004" s="18">
        <v>1.2471947119228395E-2</v>
      </c>
      <c r="C1004" s="8">
        <f t="shared" si="106"/>
        <v>-7.3528052880771605E-2</v>
      </c>
      <c r="D1004" s="5">
        <f t="shared" si="107"/>
        <v>5.4063745604375456E-3</v>
      </c>
      <c r="E1004" s="5">
        <f t="shared" si="109"/>
        <v>6.6310767630011558E-3</v>
      </c>
      <c r="F1004" s="5">
        <f>B$6+B$7*E992+B$8*(H1003*100)^2</f>
        <v>0.510424719603218</v>
      </c>
      <c r="G1004" s="8">
        <v>6.2087549189224359E-3</v>
      </c>
      <c r="H1004" s="8">
        <f t="shared" si="110"/>
        <v>7.1444014417109715E-3</v>
      </c>
      <c r="I1004" s="7">
        <f t="shared" si="108"/>
        <v>9.356465227885356E-4</v>
      </c>
      <c r="J1004" s="10">
        <f t="shared" si="111"/>
        <v>0.15069793138990939</v>
      </c>
      <c r="K1004" s="10">
        <f t="shared" si="112"/>
        <v>9.4064562264488671E-3</v>
      </c>
      <c r="AC1004" s="12"/>
      <c r="AD1004" s="13"/>
    </row>
    <row r="1005" spans="1:30" x14ac:dyDescent="0.3">
      <c r="A1005" s="17">
        <v>44062</v>
      </c>
      <c r="B1005" s="18">
        <v>2.2417760163772876E-3</v>
      </c>
      <c r="C1005" s="8">
        <f t="shared" si="106"/>
        <v>-8.3758223983622704E-2</v>
      </c>
      <c r="D1005" s="5">
        <f t="shared" si="107"/>
        <v>7.0154400848907094E-3</v>
      </c>
      <c r="E1005" s="5">
        <f t="shared" si="109"/>
        <v>5.4063745604375456E-3</v>
      </c>
      <c r="F1005" s="5">
        <f>B$6+B$7*E992+B$8*(H1004*100)^2</f>
        <v>0.48913771255036281</v>
      </c>
      <c r="G1005" s="8">
        <v>6.3603626773551603E-3</v>
      </c>
      <c r="H1005" s="8">
        <f t="shared" si="110"/>
        <v>6.9938380918517333E-3</v>
      </c>
      <c r="I1005" s="7">
        <f t="shared" si="108"/>
        <v>6.3347541449657301E-4</v>
      </c>
      <c r="J1005" s="10">
        <f t="shared" si="111"/>
        <v>9.9597373079359064E-2</v>
      </c>
      <c r="K1005" s="10">
        <f t="shared" si="112"/>
        <v>4.3678687788712978E-3</v>
      </c>
      <c r="AC1005" s="12"/>
      <c r="AD1005" s="13"/>
    </row>
    <row r="1006" spans="1:30" x14ac:dyDescent="0.3">
      <c r="A1006" s="17">
        <v>44063</v>
      </c>
      <c r="B1006" s="18">
        <v>-1.0266180232772435E-2</v>
      </c>
      <c r="C1006" s="8">
        <f t="shared" si="106"/>
        <v>-9.6266180232772433E-2</v>
      </c>
      <c r="D1006" s="5">
        <f t="shared" si="107"/>
        <v>9.2671774566086256E-3</v>
      </c>
      <c r="E1006" s="5">
        <f t="shared" si="109"/>
        <v>7.0154400848907094E-3</v>
      </c>
      <c r="F1006" s="5">
        <f>B$6+B$7*E992+B$8*(H1005*100)^2</f>
        <v>0.47057757110097836</v>
      </c>
      <c r="G1006" s="8">
        <v>9.5848604719636511E-3</v>
      </c>
      <c r="H1006" s="8">
        <f t="shared" si="110"/>
        <v>6.8598656772635011E-3</v>
      </c>
      <c r="I1006" s="7">
        <f t="shared" si="108"/>
        <v>2.72499479470015E-3</v>
      </c>
      <c r="J1006" s="10">
        <f t="shared" si="111"/>
        <v>0.28430197838256899</v>
      </c>
      <c r="K1006" s="10">
        <f t="shared" si="112"/>
        <v>6.2740381540946188E-2</v>
      </c>
      <c r="AC1006" s="12"/>
      <c r="AD1006" s="13"/>
    </row>
    <row r="1007" spans="1:30" x14ac:dyDescent="0.3">
      <c r="A1007" s="17">
        <v>44064</v>
      </c>
      <c r="B1007" s="18">
        <v>5.5920260309867513E-3</v>
      </c>
      <c r="C1007" s="8">
        <f t="shared" si="106"/>
        <v>-8.0407973969013238E-2</v>
      </c>
      <c r="D1007" s="5">
        <f t="shared" si="107"/>
        <v>6.4654422778015102E-3</v>
      </c>
      <c r="E1007" s="5">
        <f t="shared" si="109"/>
        <v>9.2671774566086256E-3</v>
      </c>
      <c r="F1007" s="5">
        <f>B$6+B$7*E992+B$8*(H1006*100)^2</f>
        <v>0.45439498377125997</v>
      </c>
      <c r="G1007" s="8">
        <v>7.2804979041894745E-3</v>
      </c>
      <c r="H1007" s="8">
        <f t="shared" si="110"/>
        <v>6.7408826111367637E-3</v>
      </c>
      <c r="I1007" s="7">
        <f t="shared" si="108"/>
        <v>5.396152930527108E-4</v>
      </c>
      <c r="J1007" s="10">
        <f t="shared" si="111"/>
        <v>7.4117910636605736E-2</v>
      </c>
      <c r="K1007" s="10">
        <f t="shared" si="112"/>
        <v>3.0427476429690792E-3</v>
      </c>
      <c r="AC1007" s="12"/>
      <c r="AD1007" s="13"/>
    </row>
    <row r="1008" spans="1:30" x14ac:dyDescent="0.3">
      <c r="A1008" s="17">
        <v>44067</v>
      </c>
      <c r="B1008" s="18">
        <v>9.435301456801019E-3</v>
      </c>
      <c r="C1008" s="8">
        <f t="shared" si="106"/>
        <v>-7.6564698543198972E-2</v>
      </c>
      <c r="D1008" s="5">
        <f t="shared" si="107"/>
        <v>5.8621530630109352E-3</v>
      </c>
      <c r="E1008" s="5">
        <f t="shared" si="109"/>
        <v>6.4654422778015102E-3</v>
      </c>
      <c r="F1008" s="5">
        <f>B$6+B$7*E992+B$8*(H1007*100)^2</f>
        <v>0.44028538587847849</v>
      </c>
      <c r="G1008" s="8">
        <v>6.1617664429270916E-3</v>
      </c>
      <c r="H1008" s="8">
        <f t="shared" si="110"/>
        <v>6.6354004090068185E-3</v>
      </c>
      <c r="I1008" s="7">
        <f t="shared" si="108"/>
        <v>4.7363396607972685E-4</v>
      </c>
      <c r="J1008" s="10">
        <f t="shared" si="111"/>
        <v>7.6866588577598094E-2</v>
      </c>
      <c r="K1008" s="10">
        <f t="shared" si="112"/>
        <v>2.6756552284175061E-3</v>
      </c>
      <c r="AC1008" s="12"/>
      <c r="AD1008" s="13"/>
    </row>
    <row r="1009" spans="1:30" x14ac:dyDescent="0.3">
      <c r="A1009" s="17">
        <v>44068</v>
      </c>
      <c r="B1009" s="18">
        <v>1.1540206075348798E-3</v>
      </c>
      <c r="C1009" s="8">
        <f t="shared" si="106"/>
        <v>-8.4845979392465118E-2</v>
      </c>
      <c r="D1009" s="5">
        <f t="shared" si="107"/>
        <v>7.1988402190666153E-3</v>
      </c>
      <c r="E1009" s="5">
        <f t="shared" si="109"/>
        <v>5.8621530630109352E-3</v>
      </c>
      <c r="F1009" s="5">
        <f>B$6+B$7*E992+B$8*(H1008*100)^2</f>
        <v>0.4279832274757624</v>
      </c>
      <c r="G1009" s="8">
        <v>6.8199266391524753E-3</v>
      </c>
      <c r="H1009" s="8">
        <f t="shared" si="110"/>
        <v>6.5420427045056991E-3</v>
      </c>
      <c r="I1009" s="7">
        <f t="shared" si="108"/>
        <v>2.7788393464677624E-4</v>
      </c>
      <c r="J1009" s="10">
        <f t="shared" si="111"/>
        <v>4.0745883255030056E-2</v>
      </c>
      <c r="K1009" s="10">
        <f t="shared" si="112"/>
        <v>8.7737287175171375E-4</v>
      </c>
      <c r="AC1009" s="12"/>
      <c r="AD1009" s="13"/>
    </row>
    <row r="1010" spans="1:30" x14ac:dyDescent="0.3">
      <c r="A1010" s="17">
        <v>44069</v>
      </c>
      <c r="B1010" s="18">
        <v>5.904777466522705E-3</v>
      </c>
      <c r="C1010" s="8">
        <f t="shared" si="106"/>
        <v>-8.0095222533477284E-2</v>
      </c>
      <c r="D1010" s="5">
        <f t="shared" si="107"/>
        <v>6.4152446726872476E-3</v>
      </c>
      <c r="E1010" s="5">
        <f t="shared" si="109"/>
        <v>7.1988402190666153E-3</v>
      </c>
      <c r="F1010" s="5">
        <f>B$6+B$7*E992+B$8*(H1009*100)^2</f>
        <v>0.41725697556443425</v>
      </c>
      <c r="G1010" s="8">
        <v>6.2886705020352976E-3</v>
      </c>
      <c r="H1010" s="8">
        <f t="shared" si="110"/>
        <v>6.4595431383684884E-3</v>
      </c>
      <c r="I1010" s="7">
        <f t="shared" si="108"/>
        <v>1.7087263633319087E-4</v>
      </c>
      <c r="J1010" s="10">
        <f t="shared" si="111"/>
        <v>2.7171504100570822E-2</v>
      </c>
      <c r="K1010" s="10">
        <f t="shared" si="112"/>
        <v>3.5616895552958994E-4</v>
      </c>
      <c r="AC1010" s="12"/>
      <c r="AD1010" s="13"/>
    </row>
    <row r="1011" spans="1:30" x14ac:dyDescent="0.3">
      <c r="A1011" s="17">
        <v>44070</v>
      </c>
      <c r="B1011" s="18">
        <v>1.0115922287801421E-3</v>
      </c>
      <c r="C1011" s="8">
        <f t="shared" si="106"/>
        <v>-8.4988407771219854E-2</v>
      </c>
      <c r="D1011" s="5">
        <f t="shared" si="107"/>
        <v>7.2230294554871434E-3</v>
      </c>
      <c r="E1011" s="5">
        <f t="shared" si="109"/>
        <v>6.4152446726872476E-3</v>
      </c>
      <c r="F1011" s="5">
        <f>B$6+B$7*E992+B$8*(H1010*100)^2</f>
        <v>0.40790475652294717</v>
      </c>
      <c r="G1011" s="8">
        <v>6.898931748831702E-3</v>
      </c>
      <c r="H1011" s="8">
        <f t="shared" si="110"/>
        <v>6.3867421783171049E-3</v>
      </c>
      <c r="I1011" s="7">
        <f t="shared" si="108"/>
        <v>5.1218957051459707E-4</v>
      </c>
      <c r="J1011" s="10">
        <f t="shared" si="111"/>
        <v>7.4241866590625955E-2</v>
      </c>
      <c r="K1011" s="10">
        <f t="shared" si="112"/>
        <v>3.053475188487198E-3</v>
      </c>
      <c r="AC1011" s="12"/>
      <c r="AD1011" s="13"/>
    </row>
    <row r="1012" spans="1:30" x14ac:dyDescent="0.3">
      <c r="A1012" s="17">
        <v>44071</v>
      </c>
      <c r="B1012" s="18">
        <v>9.0058217090108264E-3</v>
      </c>
      <c r="C1012" s="8">
        <f t="shared" si="106"/>
        <v>-7.6994178290989174E-2</v>
      </c>
      <c r="D1012" s="5">
        <f t="shared" si="107"/>
        <v>5.9281034907046285E-3</v>
      </c>
      <c r="E1012" s="5">
        <f t="shared" si="109"/>
        <v>7.2230294554871434E-3</v>
      </c>
      <c r="F1012" s="5">
        <f>B$6+B$7*E992+B$8*(H1011*100)^2</f>
        <v>0.39975055674067467</v>
      </c>
      <c r="G1012" s="8">
        <v>6.4728116830835491E-3</v>
      </c>
      <c r="H1012" s="8">
        <f t="shared" si="110"/>
        <v>6.3225829906824842E-3</v>
      </c>
      <c r="I1012" s="7">
        <f t="shared" si="108"/>
        <v>1.5022869240106495E-4</v>
      </c>
      <c r="J1012" s="10">
        <f t="shared" si="111"/>
        <v>2.3209186325269127E-2</v>
      </c>
      <c r="K1012" s="10">
        <f t="shared" si="112"/>
        <v>2.7789097844332922E-4</v>
      </c>
      <c r="AC1012" s="12"/>
      <c r="AD1012" s="13"/>
    </row>
    <row r="1013" spans="1:30" x14ac:dyDescent="0.3">
      <c r="A1013" s="17">
        <v>44074</v>
      </c>
      <c r="B1013" s="18">
        <v>-2.1487813379642423E-2</v>
      </c>
      <c r="C1013" s="8">
        <f t="shared" si="106"/>
        <v>-0.10748781337964242</v>
      </c>
      <c r="D1013" s="5">
        <f t="shared" si="107"/>
        <v>1.1553630025136836E-2</v>
      </c>
      <c r="E1013" s="5">
        <f t="shared" si="109"/>
        <v>5.9281034907046285E-3</v>
      </c>
      <c r="F1013" s="5">
        <f>B$6+B$7*E992+B$8*(H1012*100)^2</f>
        <v>0.39264090995051115</v>
      </c>
      <c r="G1013" s="8">
        <v>2.3462995250476917E-2</v>
      </c>
      <c r="H1013" s="8">
        <f t="shared" si="110"/>
        <v>6.2661065259897331E-3</v>
      </c>
      <c r="I1013" s="7">
        <f t="shared" si="108"/>
        <v>1.7196888724487186E-2</v>
      </c>
      <c r="J1013" s="10">
        <f t="shared" si="111"/>
        <v>0.73293663238233131</v>
      </c>
      <c r="K1013" s="10">
        <f t="shared" si="112"/>
        <v>1.4241603626052477</v>
      </c>
      <c r="AC1013" s="12"/>
      <c r="AD1013" s="13"/>
    </row>
    <row r="1014" spans="1:30" x14ac:dyDescent="0.3">
      <c r="A1014" s="17">
        <v>44075</v>
      </c>
      <c r="B1014" s="18">
        <v>7.0299507345461115E-3</v>
      </c>
      <c r="C1014" s="8">
        <f t="shared" si="106"/>
        <v>-7.8970049265453882E-2</v>
      </c>
      <c r="D1014" s="5">
        <f t="shared" si="107"/>
        <v>6.2362686809882134E-3</v>
      </c>
      <c r="E1014" s="5">
        <f t="shared" si="109"/>
        <v>1.1553630025136836E-2</v>
      </c>
      <c r="F1014" s="5">
        <f>B$6+B$7*E1014+B$8*(G1013*100)^2</f>
        <v>4.8442978549870954</v>
      </c>
      <c r="G1014" s="8">
        <v>1.193976763011872E-2</v>
      </c>
      <c r="H1014" s="8">
        <f t="shared" si="110"/>
        <v>2.2009765684775237E-2</v>
      </c>
      <c r="I1014" s="7">
        <f t="shared" si="108"/>
        <v>1.0069998054656517E-2</v>
      </c>
      <c r="J1014" s="10">
        <f t="shared" si="111"/>
        <v>0.84339983545863939</v>
      </c>
      <c r="K1014" s="10">
        <f t="shared" si="112"/>
        <v>0.15408751156319012</v>
      </c>
      <c r="AC1014" s="12"/>
      <c r="AD1014" s="13"/>
    </row>
    <row r="1015" spans="1:30" x14ac:dyDescent="0.3">
      <c r="A1015" s="17">
        <v>44076</v>
      </c>
      <c r="B1015" s="18">
        <v>4.7503100778086933E-3</v>
      </c>
      <c r="C1015" s="8">
        <f t="shared" si="106"/>
        <v>-8.1249689922191295E-2</v>
      </c>
      <c r="D1015" s="5">
        <f t="shared" si="107"/>
        <v>6.6015121124522336E-3</v>
      </c>
      <c r="E1015" s="5">
        <f t="shared" si="109"/>
        <v>6.2362686809882134E-3</v>
      </c>
      <c r="F1015" s="5">
        <f>B$6+B$7*E1014+B$8*(H1014*100)^2</f>
        <v>4.2681257526960383</v>
      </c>
      <c r="G1015" s="8">
        <v>6.5096517032026888E-3</v>
      </c>
      <c r="H1015" s="8">
        <f t="shared" si="110"/>
        <v>2.0659442762804708E-2</v>
      </c>
      <c r="I1015" s="7">
        <f t="shared" si="108"/>
        <v>1.414979105960202E-2</v>
      </c>
      <c r="J1015" s="10">
        <f t="shared" si="111"/>
        <v>2.1736633086898416</v>
      </c>
      <c r="K1015" s="10">
        <f t="shared" si="112"/>
        <v>0.46997982437329244</v>
      </c>
      <c r="AC1015" s="12"/>
      <c r="AD1015" s="13"/>
    </row>
    <row r="1016" spans="1:30" x14ac:dyDescent="0.3">
      <c r="A1016" s="17">
        <v>44077</v>
      </c>
      <c r="B1016" s="18">
        <v>-2.435798610777674E-3</v>
      </c>
      <c r="C1016" s="8">
        <f t="shared" si="106"/>
        <v>-8.8435798610777661E-2</v>
      </c>
      <c r="D1016" s="5">
        <f t="shared" si="107"/>
        <v>7.8208904759260248E-3</v>
      </c>
      <c r="E1016" s="5">
        <f t="shared" si="109"/>
        <v>6.6015121124522336E-3</v>
      </c>
      <c r="F1016" s="5">
        <f>B$6+B$7*E1014+B$8*(H1015*100)^2</f>
        <v>3.7657612967084666</v>
      </c>
      <c r="G1016" s="8">
        <v>4.7594072396086535E-3</v>
      </c>
      <c r="H1016" s="8">
        <f t="shared" si="110"/>
        <v>1.9405569552858958E-2</v>
      </c>
      <c r="I1016" s="7">
        <f t="shared" si="108"/>
        <v>1.4646162313250305E-2</v>
      </c>
      <c r="J1016" s="10">
        <f t="shared" si="111"/>
        <v>3.0773080713418</v>
      </c>
      <c r="K1016" s="10">
        <f t="shared" si="112"/>
        <v>0.65069684256885574</v>
      </c>
      <c r="AC1016" s="12"/>
      <c r="AD1016" s="13"/>
    </row>
    <row r="1017" spans="1:30" x14ac:dyDescent="0.3">
      <c r="A1017" s="17">
        <v>44078</v>
      </c>
      <c r="B1017" s="18">
        <v>-1.6387622427121402E-2</v>
      </c>
      <c r="C1017" s="8">
        <f t="shared" si="106"/>
        <v>-0.10238762242712139</v>
      </c>
      <c r="D1017" s="5">
        <f t="shared" si="107"/>
        <v>1.0483225226278771E-2</v>
      </c>
      <c r="E1017" s="5">
        <f t="shared" si="109"/>
        <v>7.8208904759260248E-3</v>
      </c>
      <c r="F1017" s="5">
        <f>B$6+B$7*E1014+B$8*(H1016*100)^2</f>
        <v>3.3277497275329013</v>
      </c>
      <c r="G1017" s="8">
        <v>1.9706456052769227E-2</v>
      </c>
      <c r="H1017" s="8">
        <f t="shared" si="110"/>
        <v>1.8242120840332412E-2</v>
      </c>
      <c r="I1017" s="7">
        <f t="shared" si="108"/>
        <v>1.4643352124368153E-3</v>
      </c>
      <c r="J1017" s="10">
        <f t="shared" si="111"/>
        <v>7.4307384773582424E-2</v>
      </c>
      <c r="K1017" s="10">
        <f t="shared" si="112"/>
        <v>3.0591537454327522E-3</v>
      </c>
      <c r="AC1017" s="12"/>
      <c r="AD1017" s="13"/>
    </row>
    <row r="1018" spans="1:30" x14ac:dyDescent="0.3">
      <c r="A1018" s="17">
        <v>44081</v>
      </c>
      <c r="B1018" s="18">
        <v>1.5643439884201681E-3</v>
      </c>
      <c r="C1018" s="8">
        <f t="shared" si="106"/>
        <v>-8.4435656011579818E-2</v>
      </c>
      <c r="D1018" s="5">
        <f t="shared" si="107"/>
        <v>7.1293800061058349E-3</v>
      </c>
      <c r="E1018" s="5">
        <f t="shared" si="109"/>
        <v>1.0483225226278771E-2</v>
      </c>
      <c r="F1018" s="5">
        <f>B$6+B$7*E1014+B$8*(H1017*100)^2</f>
        <v>2.9458474403687265</v>
      </c>
      <c r="G1018" s="8">
        <v>8.1268567855770132E-3</v>
      </c>
      <c r="H1018" s="8">
        <f t="shared" si="110"/>
        <v>1.7163471211758787E-2</v>
      </c>
      <c r="I1018" s="7">
        <f t="shared" si="108"/>
        <v>9.036614426181774E-3</v>
      </c>
      <c r="J1018" s="10">
        <f t="shared" si="111"/>
        <v>1.1119445887393187</v>
      </c>
      <c r="K1018" s="10">
        <f t="shared" si="112"/>
        <v>0.22110640045251162</v>
      </c>
      <c r="AC1018" s="12"/>
      <c r="AD1018" s="13"/>
    </row>
    <row r="1019" spans="1:30" x14ac:dyDescent="0.3">
      <c r="A1019" s="17">
        <v>44082</v>
      </c>
      <c r="B1019" s="18">
        <v>-1.351319863752626E-3</v>
      </c>
      <c r="C1019" s="8">
        <f t="shared" si="106"/>
        <v>-8.7351319863752622E-2</v>
      </c>
      <c r="D1019" s="5">
        <f t="shared" si="107"/>
        <v>7.6302530819396235E-3</v>
      </c>
      <c r="E1019" s="5">
        <f t="shared" si="109"/>
        <v>7.1293800061058349E-3</v>
      </c>
      <c r="F1019" s="5">
        <f>B$6+B$7*E1014+B$8*(H1018*100)^2</f>
        <v>2.6128668361902827</v>
      </c>
      <c r="G1019" s="8">
        <v>8.4928392242822701E-3</v>
      </c>
      <c r="H1019" s="8">
        <f t="shared" si="110"/>
        <v>1.6164364621568898E-2</v>
      </c>
      <c r="I1019" s="7">
        <f t="shared" si="108"/>
        <v>7.6715253972866274E-3</v>
      </c>
      <c r="J1019" s="10">
        <f t="shared" si="111"/>
        <v>0.90329337394644349</v>
      </c>
      <c r="K1019" s="10">
        <f t="shared" si="112"/>
        <v>0.16899081646654412</v>
      </c>
      <c r="AC1019" s="12"/>
      <c r="AD1019" s="13"/>
    </row>
    <row r="1020" spans="1:30" x14ac:dyDescent="0.3">
      <c r="A1020" s="17">
        <v>44083</v>
      </c>
      <c r="B1020" s="18">
        <v>-4.4783594805603531E-3</v>
      </c>
      <c r="C1020" s="8">
        <f t="shared" si="106"/>
        <v>-9.047835948056035E-2</v>
      </c>
      <c r="D1020" s="5">
        <f t="shared" si="107"/>
        <v>8.1863335342935058E-3</v>
      </c>
      <c r="E1020" s="5">
        <f t="shared" si="109"/>
        <v>7.6302530819396235E-3</v>
      </c>
      <c r="F1020" s="5">
        <f>B$6+B$7*E1014+B$8*(H1019*100)^2</f>
        <v>2.3225410474070971</v>
      </c>
      <c r="G1020" s="8">
        <v>1.0903663477291046E-2</v>
      </c>
      <c r="H1020" s="8">
        <f t="shared" si="110"/>
        <v>1.5239885325707334E-2</v>
      </c>
      <c r="I1020" s="7">
        <f t="shared" si="108"/>
        <v>4.3362218484162881E-3</v>
      </c>
      <c r="J1020" s="10">
        <f t="shared" si="111"/>
        <v>0.39768485678664744</v>
      </c>
      <c r="K1020" s="10">
        <f t="shared" si="112"/>
        <v>5.0286060419937328E-2</v>
      </c>
      <c r="AC1020" s="12"/>
      <c r="AD1020" s="13"/>
    </row>
    <row r="1021" spans="1:30" x14ac:dyDescent="0.3">
      <c r="A1021" s="17">
        <v>44084</v>
      </c>
      <c r="B1021" s="18">
        <v>1.678250063110346E-2</v>
      </c>
      <c r="C1021" s="8">
        <f t="shared" si="106"/>
        <v>-6.921749936889654E-2</v>
      </c>
      <c r="D1021" s="5">
        <f t="shared" si="107"/>
        <v>4.7910622188831933E-3</v>
      </c>
      <c r="E1021" s="5">
        <f t="shared" si="109"/>
        <v>8.1863335342935058E-3</v>
      </c>
      <c r="F1021" s="5">
        <f>B$6+B$7*E1014+B$8*(H1020*100)^2</f>
        <v>2.0694059921670385</v>
      </c>
      <c r="G1021" s="8">
        <v>1.138781287539062E-2</v>
      </c>
      <c r="H1021" s="8">
        <f t="shared" si="110"/>
        <v>1.4385430101901847E-2</v>
      </c>
      <c r="I1021" s="7">
        <f t="shared" si="108"/>
        <v>2.9976172265112275E-3</v>
      </c>
      <c r="J1021" s="10">
        <f t="shared" si="111"/>
        <v>0.26323028480641453</v>
      </c>
      <c r="K1021" s="10">
        <f t="shared" si="112"/>
        <v>2.5293458140397407E-2</v>
      </c>
      <c r="AC1021" s="12"/>
      <c r="AD1021" s="13"/>
    </row>
    <row r="1022" spans="1:30" x14ac:dyDescent="0.3">
      <c r="A1022" s="17">
        <v>44085</v>
      </c>
      <c r="B1022" s="18">
        <v>3.6631681625310135E-4</v>
      </c>
      <c r="C1022" s="8">
        <f t="shared" si="106"/>
        <v>-8.5633683183746895E-2</v>
      </c>
      <c r="D1022" s="5">
        <f t="shared" si="107"/>
        <v>7.3331276956143361E-3</v>
      </c>
      <c r="E1022" s="5">
        <f t="shared" si="109"/>
        <v>4.7910622188831933E-3</v>
      </c>
      <c r="F1022" s="5">
        <f>B$6+B$7*E1014+B$8*(H1021*100)^2</f>
        <v>1.8486975375032306</v>
      </c>
      <c r="G1022" s="8">
        <v>4.5596387068504041E-3</v>
      </c>
      <c r="H1022" s="8">
        <f t="shared" si="110"/>
        <v>1.3596681718357722E-2</v>
      </c>
      <c r="I1022" s="7">
        <f t="shared" si="108"/>
        <v>9.0370430115073175E-3</v>
      </c>
      <c r="J1022" s="10">
        <f t="shared" si="111"/>
        <v>1.9819647109166914</v>
      </c>
      <c r="K1022" s="10">
        <f t="shared" si="112"/>
        <v>0.42793175654371751</v>
      </c>
      <c r="AC1022" s="12"/>
      <c r="AD1022" s="13"/>
    </row>
    <row r="1023" spans="1:30" x14ac:dyDescent="0.3">
      <c r="A1023" s="17">
        <v>44088</v>
      </c>
      <c r="B1023" s="18">
        <v>-2.5233974629520063E-3</v>
      </c>
      <c r="C1023" s="8">
        <f t="shared" si="106"/>
        <v>-8.8523397462952E-2</v>
      </c>
      <c r="D1023" s="5">
        <f t="shared" si="107"/>
        <v>7.8363918983837769E-3</v>
      </c>
      <c r="E1023" s="5">
        <f t="shared" si="109"/>
        <v>7.3331276956143361E-3</v>
      </c>
      <c r="F1023" s="5">
        <f>B$6+B$7*E1014+B$8*(H1022*100)^2</f>
        <v>1.656261835881857</v>
      </c>
      <c r="G1023" s="8">
        <v>1.1619485868885907E-2</v>
      </c>
      <c r="H1023" s="8">
        <f t="shared" si="110"/>
        <v>1.2869583660250462E-2</v>
      </c>
      <c r="I1023" s="7">
        <f t="shared" si="108"/>
        <v>1.2500977913645558E-3</v>
      </c>
      <c r="J1023" s="10">
        <f t="shared" si="111"/>
        <v>0.1075863257179052</v>
      </c>
      <c r="K1023" s="10">
        <f t="shared" si="112"/>
        <v>5.0473285414129876E-3</v>
      </c>
      <c r="AC1023" s="12"/>
      <c r="AD1023" s="13"/>
    </row>
    <row r="1024" spans="1:30" x14ac:dyDescent="0.3">
      <c r="A1024" s="17">
        <v>44089</v>
      </c>
      <c r="B1024" s="18">
        <v>7.3964098194127369E-3</v>
      </c>
      <c r="C1024" s="8">
        <f t="shared" si="106"/>
        <v>-7.8603590180587254E-2</v>
      </c>
      <c r="D1024" s="5">
        <f t="shared" si="107"/>
        <v>6.1785243892777128E-3</v>
      </c>
      <c r="E1024" s="5">
        <f t="shared" si="109"/>
        <v>7.8363918983837769E-3</v>
      </c>
      <c r="F1024" s="5">
        <f>B$6+B$7*E1014+B$8*(H1023*100)^2</f>
        <v>1.4884771476381813</v>
      </c>
      <c r="G1024" s="8">
        <v>6.9032862849303881E-3</v>
      </c>
      <c r="H1024" s="8">
        <f t="shared" si="110"/>
        <v>1.2200316174748017E-2</v>
      </c>
      <c r="I1024" s="7">
        <f t="shared" si="108"/>
        <v>5.2970298898176293E-3</v>
      </c>
      <c r="J1024" s="10">
        <f t="shared" si="111"/>
        <v>0.76732003732495413</v>
      </c>
      <c r="K1024" s="10">
        <f t="shared" si="112"/>
        <v>0.13529277008616614</v>
      </c>
      <c r="AC1024" s="12"/>
      <c r="AD1024" s="13"/>
    </row>
    <row r="1025" spans="1:30" x14ac:dyDescent="0.3">
      <c r="A1025" s="17">
        <v>44090</v>
      </c>
      <c r="B1025" s="18">
        <v>6.5988555485891626E-3</v>
      </c>
      <c r="C1025" s="8">
        <f t="shared" si="106"/>
        <v>-7.9401144451410832E-2</v>
      </c>
      <c r="D1025" s="5">
        <f t="shared" si="107"/>
        <v>6.3045417401938093E-3</v>
      </c>
      <c r="E1025" s="5">
        <f t="shared" si="109"/>
        <v>6.1785243892777128E-3</v>
      </c>
      <c r="F1025" s="5">
        <f>B$6+B$7*E1014+B$8*(H1024*100)^2</f>
        <v>1.3421856779585202</v>
      </c>
      <c r="G1025" s="8">
        <v>5.9344092695226003E-3</v>
      </c>
      <c r="H1025" s="8">
        <f t="shared" si="110"/>
        <v>1.1585273747126222E-2</v>
      </c>
      <c r="I1025" s="7">
        <f t="shared" si="108"/>
        <v>5.6508644776036218E-3</v>
      </c>
      <c r="J1025" s="10">
        <f t="shared" si="111"/>
        <v>0.95222021619317998</v>
      </c>
      <c r="K1025" s="10">
        <f t="shared" si="112"/>
        <v>0.18120459087276553</v>
      </c>
      <c r="AC1025" s="12"/>
      <c r="AD1025" s="13"/>
    </row>
    <row r="1026" spans="1:30" x14ac:dyDescent="0.3">
      <c r="A1026" s="17">
        <v>44091</v>
      </c>
      <c r="B1026" s="18">
        <v>-8.2521890556110974E-3</v>
      </c>
      <c r="C1026" s="8">
        <f t="shared" si="106"/>
        <v>-9.4252189055611085E-2</v>
      </c>
      <c r="D1026" s="5">
        <f t="shared" si="107"/>
        <v>8.8834751417746546E-3</v>
      </c>
      <c r="E1026" s="5">
        <f t="shared" si="109"/>
        <v>6.3045417401938093E-3</v>
      </c>
      <c r="F1026" s="5">
        <f>B$6+B$7*E1014+B$8*(H1025*100)^2</f>
        <v>1.214634145544824</v>
      </c>
      <c r="G1026" s="8">
        <v>6.7503511584597288E-3</v>
      </c>
      <c r="H1026" s="8">
        <f t="shared" si="110"/>
        <v>1.1021044168066945E-2</v>
      </c>
      <c r="I1026" s="7">
        <f t="shared" si="108"/>
        <v>4.2706930096072159E-3</v>
      </c>
      <c r="J1026" s="10">
        <f t="shared" si="111"/>
        <v>0.63266234738841165</v>
      </c>
      <c r="K1026" s="10">
        <f t="shared" si="112"/>
        <v>0.10270854057986289</v>
      </c>
      <c r="AC1026" s="12"/>
      <c r="AD1026" s="13"/>
    </row>
    <row r="1027" spans="1:30" x14ac:dyDescent="0.3">
      <c r="A1027" s="17">
        <v>44092</v>
      </c>
      <c r="B1027" s="18">
        <v>-3.4444002674665951E-3</v>
      </c>
      <c r="C1027" s="8">
        <f t="shared" si="106"/>
        <v>-8.9444400267466584E-2</v>
      </c>
      <c r="D1027" s="5">
        <f t="shared" si="107"/>
        <v>8.0003007392067758E-3</v>
      </c>
      <c r="E1027" s="5">
        <f t="shared" si="109"/>
        <v>8.8834751417746546E-3</v>
      </c>
      <c r="F1027" s="5">
        <f>B$6+B$7*E1014+B$8*(H1026*100)^2</f>
        <v>1.1034219644333223</v>
      </c>
      <c r="G1027" s="8">
        <v>1.053996844268079E-2</v>
      </c>
      <c r="H1027" s="8">
        <f t="shared" si="110"/>
        <v>1.0504389389361584E-2</v>
      </c>
      <c r="I1027" s="7">
        <f t="shared" si="108"/>
        <v>3.5579053319205814E-5</v>
      </c>
      <c r="J1027" s="10">
        <f t="shared" si="111"/>
        <v>3.3756318638612976E-3</v>
      </c>
      <c r="K1027" s="10">
        <f t="shared" si="112"/>
        <v>5.7231862782280984E-6</v>
      </c>
      <c r="AC1027" s="12"/>
      <c r="AD1027" s="13"/>
    </row>
    <row r="1028" spans="1:30" x14ac:dyDescent="0.3">
      <c r="A1028" s="17">
        <v>44095</v>
      </c>
      <c r="B1028" s="18">
        <v>-2.1116291889122736E-2</v>
      </c>
      <c r="C1028" s="8">
        <f t="shared" si="106"/>
        <v>-0.10711629188912272</v>
      </c>
      <c r="D1028" s="5">
        <f t="shared" si="107"/>
        <v>1.1473899988075738E-2</v>
      </c>
      <c r="E1028" s="5">
        <f t="shared" si="109"/>
        <v>8.0003007392067758E-3</v>
      </c>
      <c r="F1028" s="5">
        <f>B$6+B$7*E1014+B$8*(H1027*100)^2</f>
        <v>1.0064560637222038</v>
      </c>
      <c r="G1028" s="8">
        <v>1.4371957512131281E-2</v>
      </c>
      <c r="H1028" s="8">
        <f t="shared" si="110"/>
        <v>1.0032228385170483E-2</v>
      </c>
      <c r="I1028" s="7">
        <f t="shared" si="108"/>
        <v>4.3397291269607983E-3</v>
      </c>
      <c r="J1028" s="10">
        <f t="shared" si="111"/>
        <v>0.30195810997198258</v>
      </c>
      <c r="K1028" s="10">
        <f t="shared" si="112"/>
        <v>7.3102617484801069E-2</v>
      </c>
      <c r="AC1028" s="12"/>
      <c r="AD1028" s="13"/>
    </row>
    <row r="1029" spans="1:30" x14ac:dyDescent="0.3">
      <c r="A1029" s="17">
        <v>44096</v>
      </c>
      <c r="B1029" s="18">
        <v>-7.9205786717605683E-3</v>
      </c>
      <c r="C1029" s="8">
        <f t="shared" si="106"/>
        <v>-9.3920578671760568E-2</v>
      </c>
      <c r="D1029" s="5">
        <f t="shared" si="107"/>
        <v>8.8210750980383668E-3</v>
      </c>
      <c r="E1029" s="5">
        <f t="shared" si="109"/>
        <v>1.1473899988075738E-2</v>
      </c>
      <c r="F1029" s="5">
        <f>B$6+B$7*E1014+B$8*(H1028*100)^2</f>
        <v>0.92191149489217949</v>
      </c>
      <c r="G1029" s="8">
        <v>1.1186504874139039E-2</v>
      </c>
      <c r="H1029" s="8">
        <f t="shared" si="110"/>
        <v>9.6016222321656641E-3</v>
      </c>
      <c r="I1029" s="7">
        <f t="shared" si="108"/>
        <v>1.5848826419733748E-3</v>
      </c>
      <c r="J1029" s="10">
        <f t="shared" si="111"/>
        <v>0.14167808978810767</v>
      </c>
      <c r="K1029" s="10">
        <f t="shared" si="112"/>
        <v>1.2287985801760826E-2</v>
      </c>
      <c r="AC1029" s="12"/>
      <c r="AD1029" s="13"/>
    </row>
    <row r="1030" spans="1:30" x14ac:dyDescent="0.3">
      <c r="A1030" s="17">
        <v>44097</v>
      </c>
      <c r="B1030" s="18">
        <v>-1.7414877913441346E-3</v>
      </c>
      <c r="C1030" s="8">
        <f t="shared" si="106"/>
        <v>-8.7741487791344122E-2</v>
      </c>
      <c r="D1030" s="5">
        <f t="shared" si="107"/>
        <v>7.6985686798385893E-3</v>
      </c>
      <c r="E1030" s="5">
        <f t="shared" si="109"/>
        <v>8.8210750980383668E-3</v>
      </c>
      <c r="F1030" s="5">
        <f>B$6+B$7*E1014+B$8*(H1029*100)^2</f>
        <v>0.84819708532928151</v>
      </c>
      <c r="G1030" s="8">
        <v>1.7489192555314004E-2</v>
      </c>
      <c r="H1030" s="8">
        <f t="shared" si="110"/>
        <v>9.2097615893641967E-3</v>
      </c>
      <c r="I1030" s="7">
        <f t="shared" si="108"/>
        <v>8.2794309659498071E-3</v>
      </c>
      <c r="J1030" s="10">
        <f t="shared" si="111"/>
        <v>0.47340269939644203</v>
      </c>
      <c r="K1030" s="10">
        <f t="shared" si="112"/>
        <v>0.25766513007792624</v>
      </c>
      <c r="AC1030" s="12"/>
      <c r="AD1030" s="13"/>
    </row>
    <row r="1031" spans="1:30" x14ac:dyDescent="0.3">
      <c r="A1031" s="17">
        <v>44098</v>
      </c>
      <c r="B1031" s="18">
        <v>-3.0042408106946378E-2</v>
      </c>
      <c r="C1031" s="8">
        <f t="shared" si="106"/>
        <v>-0.11604240810694637</v>
      </c>
      <c r="D1031" s="5">
        <f t="shared" si="107"/>
        <v>1.3465840479259092E-2</v>
      </c>
      <c r="E1031" s="5">
        <f t="shared" si="109"/>
        <v>7.6985686798385893E-3</v>
      </c>
      <c r="F1031" s="5">
        <f>B$6+B$7*E1014+B$8*(H1030*100)^2</f>
        <v>0.78392549163139069</v>
      </c>
      <c r="G1031" s="8">
        <v>1.4206098609835823E-2</v>
      </c>
      <c r="H1031" s="8">
        <f t="shared" si="110"/>
        <v>8.8539566953503377E-3</v>
      </c>
      <c r="I1031" s="7">
        <f t="shared" si="108"/>
        <v>5.3521419144854851E-3</v>
      </c>
      <c r="J1031" s="10">
        <f t="shared" si="111"/>
        <v>0.37674959617553566</v>
      </c>
      <c r="K1031" s="10">
        <f t="shared" si="112"/>
        <v>0.13168463097290939</v>
      </c>
      <c r="AC1031" s="12"/>
      <c r="AD1031" s="13"/>
    </row>
    <row r="1032" spans="1:30" x14ac:dyDescent="0.3">
      <c r="A1032" s="17">
        <v>44099</v>
      </c>
      <c r="B1032" s="18">
        <v>2.2587734763465022E-2</v>
      </c>
      <c r="C1032" s="8">
        <f t="shared" si="106"/>
        <v>-6.3412265236534968E-2</v>
      </c>
      <c r="D1032" s="5">
        <f t="shared" si="107"/>
        <v>4.0211153824286612E-3</v>
      </c>
      <c r="E1032" s="5">
        <f t="shared" si="109"/>
        <v>1.3465840479259092E-2</v>
      </c>
      <c r="F1032" s="5">
        <f>B$6+B$7*E1014+B$8*(H1031*100)^2</f>
        <v>0.72788708908619981</v>
      </c>
      <c r="G1032" s="8">
        <v>1.7043752480147174E-2</v>
      </c>
      <c r="H1032" s="8">
        <f t="shared" si="110"/>
        <v>8.5316299092623553E-3</v>
      </c>
      <c r="I1032" s="7">
        <f t="shared" si="108"/>
        <v>8.512122570884819E-3</v>
      </c>
      <c r="J1032" s="10">
        <f t="shared" si="111"/>
        <v>0.49942772759695203</v>
      </c>
      <c r="K1032" s="10">
        <f t="shared" si="112"/>
        <v>0.30571023711228795</v>
      </c>
      <c r="AC1032" s="12"/>
      <c r="AD1032" s="13"/>
    </row>
    <row r="1033" spans="1:30" x14ac:dyDescent="0.3">
      <c r="A1033" s="17">
        <v>44102</v>
      </c>
      <c r="B1033" s="18">
        <v>1.5735138924906644E-2</v>
      </c>
      <c r="C1033" s="8">
        <f t="shared" si="106"/>
        <v>-7.0264861075093346E-2</v>
      </c>
      <c r="D1033" s="5">
        <f t="shared" si="107"/>
        <v>4.9371507019021679E-3</v>
      </c>
      <c r="E1033" s="5">
        <f t="shared" si="109"/>
        <v>4.0211153824286612E-3</v>
      </c>
      <c r="F1033" s="5">
        <f>B$6+B$7*E1014+B$8*(H1032*100)^2</f>
        <v>0.67902720590704779</v>
      </c>
      <c r="G1033" s="8">
        <v>1.2872014795850449E-2</v>
      </c>
      <c r="H1033" s="8">
        <f t="shared" si="110"/>
        <v>8.2403107095973486E-3</v>
      </c>
      <c r="I1033" s="7">
        <f t="shared" si="108"/>
        <v>4.6317040862531005E-3</v>
      </c>
      <c r="J1033" s="10">
        <f t="shared" si="111"/>
        <v>0.35982743647453097</v>
      </c>
      <c r="K1033" s="10">
        <f t="shared" si="112"/>
        <v>0.11606130743083565</v>
      </c>
      <c r="AC1033" s="12"/>
      <c r="AD1033" s="13"/>
    </row>
    <row r="1034" spans="1:30" x14ac:dyDescent="0.3">
      <c r="A1034" s="17">
        <v>44103</v>
      </c>
      <c r="B1034" s="18">
        <v>-2.2145146870495295E-4</v>
      </c>
      <c r="C1034" s="8">
        <f t="shared" si="106"/>
        <v>-8.622145146870494E-2</v>
      </c>
      <c r="D1034" s="5">
        <f t="shared" si="107"/>
        <v>7.4341386933702413E-3</v>
      </c>
      <c r="E1034" s="5">
        <f t="shared" si="109"/>
        <v>4.9371507019021679E-3</v>
      </c>
      <c r="F1034" s="5">
        <f>B$6+B$7*E1014+B$8*(H1033*100)^2</f>
        <v>0.63642627376314498</v>
      </c>
      <c r="G1034" s="8">
        <v>8.2849912449707627E-3</v>
      </c>
      <c r="H1034" s="8">
        <f t="shared" si="110"/>
        <v>7.9776329431927671E-3</v>
      </c>
      <c r="I1034" s="7">
        <f t="shared" si="108"/>
        <v>3.0735830177799559E-4</v>
      </c>
      <c r="J1034" s="10">
        <f t="shared" si="111"/>
        <v>3.709820477656766E-2</v>
      </c>
      <c r="K1034" s="10">
        <f t="shared" si="112"/>
        <v>7.2365574166366464E-4</v>
      </c>
      <c r="AC1034" s="12"/>
      <c r="AD1034" s="13"/>
    </row>
    <row r="1035" spans="1:30" x14ac:dyDescent="0.3">
      <c r="A1035" s="17">
        <v>44104</v>
      </c>
      <c r="B1035" s="18">
        <v>2.4910456620396253E-3</v>
      </c>
      <c r="C1035" s="8">
        <f t="shared" si="106"/>
        <v>-8.3508954337960364E-2</v>
      </c>
      <c r="D1035" s="5">
        <f t="shared" si="107"/>
        <v>6.9737454546195494E-3</v>
      </c>
      <c r="E1035" s="5">
        <f t="shared" si="109"/>
        <v>7.4341386933702413E-3</v>
      </c>
      <c r="F1035" s="5">
        <f>B$6+B$7*E1014+B$8*(H1034*100)^2</f>
        <v>0.59928252102687629</v>
      </c>
      <c r="G1035" s="8">
        <v>7.5609835946349119E-3</v>
      </c>
      <c r="H1035" s="8">
        <f t="shared" si="110"/>
        <v>7.7413340002022669E-3</v>
      </c>
      <c r="I1035" s="7">
        <f t="shared" si="108"/>
        <v>1.80350405567355E-4</v>
      </c>
      <c r="J1035" s="10">
        <f t="shared" si="111"/>
        <v>2.3852770384970443E-2</v>
      </c>
      <c r="K1035" s="10">
        <f t="shared" si="112"/>
        <v>2.7566665244904698E-4</v>
      </c>
      <c r="AC1035" s="12"/>
      <c r="AD1035" s="13"/>
    </row>
    <row r="1036" spans="1:30" x14ac:dyDescent="0.3">
      <c r="A1036" s="17">
        <v>44105</v>
      </c>
      <c r="B1036" s="18">
        <v>1.6391202744333047E-2</v>
      </c>
      <c r="C1036" s="8">
        <f t="shared" ref="C1036:C1099" si="113">B1036-B$5</f>
        <v>-6.9608797255666946E-2</v>
      </c>
      <c r="D1036" s="5">
        <f t="shared" ref="D1036:D1099" si="114">C1036^2</f>
        <v>4.8453846553805462E-3</v>
      </c>
      <c r="E1036" s="5">
        <f t="shared" si="109"/>
        <v>6.9737454546195494E-3</v>
      </c>
      <c r="F1036" s="5">
        <f>B$6+B$7*E1036+B$8*(G1035*100)^2</f>
        <v>0.54232600112045426</v>
      </c>
      <c r="G1036" s="8">
        <v>9.7993240543510045E-3</v>
      </c>
      <c r="H1036" s="8">
        <f t="shared" si="110"/>
        <v>7.3642786552414905E-3</v>
      </c>
      <c r="I1036" s="7">
        <f t="shared" si="108"/>
        <v>2.4350453991095139E-3</v>
      </c>
      <c r="J1036" s="10">
        <f t="shared" si="111"/>
        <v>0.24849115975793531</v>
      </c>
      <c r="K1036" s="10">
        <f t="shared" si="112"/>
        <v>4.4984029832917383E-2</v>
      </c>
      <c r="AC1036" s="12"/>
      <c r="AD1036" s="13"/>
    </row>
    <row r="1037" spans="1:30" x14ac:dyDescent="0.3">
      <c r="A1037" s="17">
        <v>44109</v>
      </c>
      <c r="B1037" s="18">
        <v>7.1236496984521261E-3</v>
      </c>
      <c r="C1037" s="8">
        <f t="shared" si="113"/>
        <v>-7.8876350301547868E-2</v>
      </c>
      <c r="D1037" s="5">
        <f t="shared" si="114"/>
        <v>6.22147863689249E-3</v>
      </c>
      <c r="E1037" s="5">
        <f t="shared" si="109"/>
        <v>4.8453846553805462E-3</v>
      </c>
      <c r="F1037" s="5">
        <f>B$6+B$7*E1036+B$8*(H1036*100)^2</f>
        <v>0.51672812612238672</v>
      </c>
      <c r="G1037" s="8">
        <v>1.0317694298775361E-2</v>
      </c>
      <c r="H1037" s="8">
        <f t="shared" si="110"/>
        <v>7.1883803886716143E-3</v>
      </c>
      <c r="I1037" s="7">
        <f t="shared" ref="I1037:I1100" si="115">SQRT((G1037-H1037)^2)</f>
        <v>3.1293139101037466E-3</v>
      </c>
      <c r="J1037" s="10">
        <f t="shared" si="111"/>
        <v>0.30329585462472702</v>
      </c>
      <c r="K1037" s="10">
        <f t="shared" si="112"/>
        <v>7.3935054923604193E-2</v>
      </c>
      <c r="AC1037" s="12"/>
      <c r="AD1037" s="13"/>
    </row>
    <row r="1038" spans="1:30" x14ac:dyDescent="0.3">
      <c r="A1038" s="17">
        <v>44110</v>
      </c>
      <c r="B1038" s="18">
        <v>1.5299708531745162E-2</v>
      </c>
      <c r="C1038" s="8">
        <f t="shared" si="113"/>
        <v>-7.0700291468254836E-2</v>
      </c>
      <c r="D1038" s="5">
        <f t="shared" si="114"/>
        <v>4.998531213696188E-3</v>
      </c>
      <c r="E1038" s="5">
        <f t="shared" ref="E1038:E1101" si="116">D1037</f>
        <v>6.22147863689249E-3</v>
      </c>
      <c r="F1038" s="5">
        <f>B$6+B$7*E1036+B$8*(H1037*100)^2</f>
        <v>0.49440933891157174</v>
      </c>
      <c r="G1038" s="8">
        <v>1.1383838033637541E-2</v>
      </c>
      <c r="H1038" s="8">
        <f t="shared" ref="H1038:H1101" si="117">SQRT(F1038)/100</f>
        <v>7.0314247411998355E-3</v>
      </c>
      <c r="I1038" s="7">
        <f t="shared" si="115"/>
        <v>4.3524132924377054E-3</v>
      </c>
      <c r="J1038" s="10">
        <f t="shared" ref="J1038:J1101" si="118">ABS(G1038-H1038)/G1038</f>
        <v>0.38233267897671896</v>
      </c>
      <c r="K1038" s="10">
        <f t="shared" ref="K1038:K1101" si="119">G1038/H1038-LN(G1038/H1038)-1</f>
        <v>0.13718922521336996</v>
      </c>
      <c r="AC1038" s="12"/>
      <c r="AD1038" s="13"/>
    </row>
    <row r="1039" spans="1:30" x14ac:dyDescent="0.3">
      <c r="A1039" s="17">
        <v>44111</v>
      </c>
      <c r="B1039" s="18">
        <v>7.6618480103522475E-3</v>
      </c>
      <c r="C1039" s="8">
        <f t="shared" si="113"/>
        <v>-7.8338151989647747E-2</v>
      </c>
      <c r="D1039" s="5">
        <f t="shared" si="114"/>
        <v>6.1368660571531515E-3</v>
      </c>
      <c r="E1039" s="5">
        <f t="shared" si="116"/>
        <v>4.998531213696188E-3</v>
      </c>
      <c r="F1039" s="5">
        <f>B$6+B$7*E1036+B$8*(H1038*100)^2</f>
        <v>0.47494958834246215</v>
      </c>
      <c r="G1039" s="8">
        <v>8.1450029720295872E-3</v>
      </c>
      <c r="H1039" s="8">
        <f t="shared" si="117"/>
        <v>6.8916586417383015E-3</v>
      </c>
      <c r="I1039" s="7">
        <f t="shared" si="115"/>
        <v>1.2533443302912856E-3</v>
      </c>
      <c r="J1039" s="10">
        <f t="shared" si="118"/>
        <v>0.15387892854003157</v>
      </c>
      <c r="K1039" s="10">
        <f t="shared" si="119"/>
        <v>1.4771140674203043E-2</v>
      </c>
      <c r="AC1039" s="12"/>
      <c r="AD1039" s="13"/>
    </row>
    <row r="1040" spans="1:30" x14ac:dyDescent="0.3">
      <c r="A1040" s="17">
        <v>44112</v>
      </c>
      <c r="B1040" s="18">
        <v>7.5872586420314553E-3</v>
      </c>
      <c r="C1040" s="8">
        <f t="shared" si="113"/>
        <v>-7.8412741357968538E-2</v>
      </c>
      <c r="D1040" s="5">
        <f t="shared" si="114"/>
        <v>6.1485580072716695E-3</v>
      </c>
      <c r="E1040" s="5">
        <f t="shared" si="116"/>
        <v>6.1368660571531515E-3</v>
      </c>
      <c r="F1040" s="5">
        <f>B$6+B$7*E1036+B$8*(H1039*100)^2</f>
        <v>0.45798263182125548</v>
      </c>
      <c r="G1040" s="8">
        <v>1.0721370754558758E-2</v>
      </c>
      <c r="H1040" s="8">
        <f t="shared" si="117"/>
        <v>6.7674414058878675E-3</v>
      </c>
      <c r="I1040" s="7">
        <f t="shared" si="115"/>
        <v>3.9539293486708909E-3</v>
      </c>
      <c r="J1040" s="10">
        <f t="shared" si="118"/>
        <v>0.36878953626239147</v>
      </c>
      <c r="K1040" s="10">
        <f t="shared" si="119"/>
        <v>0.12414170853847306</v>
      </c>
      <c r="AC1040" s="12"/>
      <c r="AD1040" s="13"/>
    </row>
    <row r="1041" spans="1:30" x14ac:dyDescent="0.3">
      <c r="A1041" s="17">
        <v>44113</v>
      </c>
      <c r="B1041" s="18">
        <v>8.1003704113840405E-3</v>
      </c>
      <c r="C1041" s="8">
        <f t="shared" si="113"/>
        <v>-7.789962958861596E-2</v>
      </c>
      <c r="D1041" s="5">
        <f t="shared" si="114"/>
        <v>6.0683522900435707E-3</v>
      </c>
      <c r="E1041" s="5">
        <f t="shared" si="116"/>
        <v>6.1485580072716695E-3</v>
      </c>
      <c r="F1041" s="5">
        <f>B$6+B$7*E1036+B$8*(H1040*100)^2</f>
        <v>0.44318914243041546</v>
      </c>
      <c r="G1041" s="8">
        <v>7.7412529852685982E-3</v>
      </c>
      <c r="H1041" s="8">
        <f t="shared" si="117"/>
        <v>6.657245244321524E-3</v>
      </c>
      <c r="I1041" s="7">
        <f t="shared" si="115"/>
        <v>1.0840077409470742E-3</v>
      </c>
      <c r="J1041" s="10">
        <f t="shared" si="118"/>
        <v>0.14003001103437809</v>
      </c>
      <c r="K1041" s="10">
        <f t="shared" si="119"/>
        <v>1.1973489580978214E-2</v>
      </c>
      <c r="AC1041" s="12"/>
      <c r="AD1041" s="13"/>
    </row>
    <row r="1042" spans="1:30" x14ac:dyDescent="0.3">
      <c r="A1042" s="17">
        <v>44116</v>
      </c>
      <c r="B1042" s="18">
        <v>2.0791396094269887E-3</v>
      </c>
      <c r="C1042" s="8">
        <f t="shared" si="113"/>
        <v>-8.3920860390573004E-2</v>
      </c>
      <c r="D1042" s="5">
        <f t="shared" si="114"/>
        <v>7.0427108086940447E-3</v>
      </c>
      <c r="E1042" s="5">
        <f t="shared" si="116"/>
        <v>6.0683522900435707E-3</v>
      </c>
      <c r="F1042" s="5">
        <f>B$6+B$7*E1036+B$8*(H1041*100)^2</f>
        <v>0.43029069903054196</v>
      </c>
      <c r="G1042" s="8">
        <v>9.6458512914862713E-3</v>
      </c>
      <c r="H1042" s="8">
        <f t="shared" si="117"/>
        <v>6.5596547091332632E-3</v>
      </c>
      <c r="I1042" s="7">
        <f t="shared" si="115"/>
        <v>3.0861965823530081E-3</v>
      </c>
      <c r="J1042" s="10">
        <f t="shared" si="118"/>
        <v>0.3199506698882017</v>
      </c>
      <c r="K1042" s="10">
        <f t="shared" si="119"/>
        <v>8.4891621103913684E-2</v>
      </c>
      <c r="AC1042" s="12"/>
      <c r="AD1042" s="13"/>
    </row>
    <row r="1043" spans="1:30" x14ac:dyDescent="0.3">
      <c r="A1043" s="17">
        <v>44117</v>
      </c>
      <c r="B1043" s="18">
        <v>7.8087189204770365E-4</v>
      </c>
      <c r="C1043" s="8">
        <f t="shared" si="113"/>
        <v>-8.5219128107952291E-2</v>
      </c>
      <c r="D1043" s="5">
        <f t="shared" si="114"/>
        <v>7.262299795479584E-3</v>
      </c>
      <c r="E1043" s="5">
        <f t="shared" si="116"/>
        <v>7.0427108086940447E-3</v>
      </c>
      <c r="F1043" s="5">
        <f>B$6+B$7*E1036+B$8*(H1042*100)^2</f>
        <v>0.41904454623019233</v>
      </c>
      <c r="G1043" s="8">
        <v>5.2325222722436468E-3</v>
      </c>
      <c r="H1043" s="8">
        <f t="shared" si="117"/>
        <v>6.4733650154320229E-3</v>
      </c>
      <c r="I1043" s="7">
        <f t="shared" si="115"/>
        <v>1.2408427431883761E-3</v>
      </c>
      <c r="J1043" s="10">
        <f t="shared" si="118"/>
        <v>0.23714046087687587</v>
      </c>
      <c r="K1043" s="10">
        <f t="shared" si="119"/>
        <v>2.1118289996744366E-2</v>
      </c>
      <c r="AC1043" s="12"/>
      <c r="AD1043" s="13"/>
    </row>
    <row r="1044" spans="1:30" x14ac:dyDescent="0.3">
      <c r="A1044" s="17">
        <v>44118</v>
      </c>
      <c r="B1044" s="18">
        <v>4.1568726743140289E-3</v>
      </c>
      <c r="C1044" s="8">
        <f t="shared" si="113"/>
        <v>-8.1843127325685966E-2</v>
      </c>
      <c r="D1044" s="5">
        <f t="shared" si="114"/>
        <v>6.6982974904484446E-3</v>
      </c>
      <c r="E1044" s="5">
        <f t="shared" si="116"/>
        <v>7.262299795479584E-3</v>
      </c>
      <c r="F1044" s="5">
        <f>B$6+B$7*E1036+B$8*(H1043*100)^2</f>
        <v>0.40923902560356751</v>
      </c>
      <c r="G1044" s="8">
        <v>1.030352635229193E-2</v>
      </c>
      <c r="H1044" s="8">
        <f t="shared" si="117"/>
        <v>6.3971792659231266E-3</v>
      </c>
      <c r="I1044" s="7">
        <f t="shared" si="115"/>
        <v>3.9063470863688037E-3</v>
      </c>
      <c r="J1044" s="10">
        <f t="shared" si="118"/>
        <v>0.37912719905839526</v>
      </c>
      <c r="K1044" s="10">
        <f t="shared" si="119"/>
        <v>0.13400681628154132</v>
      </c>
      <c r="AC1044" s="12"/>
      <c r="AD1044" s="13"/>
    </row>
    <row r="1045" spans="1:30" x14ac:dyDescent="0.3">
      <c r="A1045" s="17">
        <v>44119</v>
      </c>
      <c r="B1045" s="18">
        <v>-2.6486556576013863E-2</v>
      </c>
      <c r="C1045" s="8">
        <f t="shared" si="113"/>
        <v>-0.11248655657601386</v>
      </c>
      <c r="D1045" s="5">
        <f t="shared" si="114"/>
        <v>1.2653225410328768E-2</v>
      </c>
      <c r="E1045" s="5">
        <f t="shared" si="116"/>
        <v>6.6982974904484446E-3</v>
      </c>
      <c r="F1045" s="5">
        <f>B$6+B$7*E1036+B$8*(H1044*100)^2</f>
        <v>0.40068959216921329</v>
      </c>
      <c r="G1045" s="8">
        <v>1.5435478442434484E-2</v>
      </c>
      <c r="H1045" s="8">
        <f t="shared" si="117"/>
        <v>6.3300046774802101E-3</v>
      </c>
      <c r="I1045" s="7">
        <f t="shared" si="115"/>
        <v>9.1054737649542729E-3</v>
      </c>
      <c r="J1045" s="10">
        <f t="shared" si="118"/>
        <v>0.58990550885173321</v>
      </c>
      <c r="K1045" s="10">
        <f t="shared" si="119"/>
        <v>0.54709472742008014</v>
      </c>
      <c r="AC1045" s="12"/>
      <c r="AD1045" s="13"/>
    </row>
    <row r="1046" spans="1:30" x14ac:dyDescent="0.3">
      <c r="A1046" s="17">
        <v>44120</v>
      </c>
      <c r="B1046" s="18">
        <v>6.3873224641457279E-3</v>
      </c>
      <c r="C1046" s="8">
        <f t="shared" si="113"/>
        <v>-7.961267753585427E-2</v>
      </c>
      <c r="D1046" s="5">
        <f t="shared" si="114"/>
        <v>6.3381784244279154E-3</v>
      </c>
      <c r="E1046" s="5">
        <f t="shared" si="116"/>
        <v>1.2653225410328768E-2</v>
      </c>
      <c r="F1046" s="5">
        <f>B$6+B$7*E1036+B$8*(H1045*100)^2</f>
        <v>0.3932353411577999</v>
      </c>
      <c r="G1046" s="8">
        <v>8.8399607992362943E-3</v>
      </c>
      <c r="H1046" s="8">
        <f t="shared" si="117"/>
        <v>6.2708479582732658E-3</v>
      </c>
      <c r="I1046" s="7">
        <f t="shared" si="115"/>
        <v>2.5691128409630285E-3</v>
      </c>
      <c r="J1046" s="10">
        <f t="shared" si="118"/>
        <v>0.2906249133123962</v>
      </c>
      <c r="K1046" s="10">
        <f t="shared" si="119"/>
        <v>6.6320601578131022E-2</v>
      </c>
      <c r="AC1046" s="12"/>
      <c r="AD1046" s="13"/>
    </row>
    <row r="1047" spans="1:30" x14ac:dyDescent="0.3">
      <c r="A1047" s="17">
        <v>44123</v>
      </c>
      <c r="B1047" s="18">
        <v>1.1157820801614907E-2</v>
      </c>
      <c r="C1047" s="8">
        <f t="shared" si="113"/>
        <v>-7.4842179198385081E-2</v>
      </c>
      <c r="D1047" s="5">
        <f t="shared" si="114"/>
        <v>5.6013517871631845E-3</v>
      </c>
      <c r="E1047" s="5">
        <f t="shared" si="116"/>
        <v>6.3381784244279154E-3</v>
      </c>
      <c r="F1047" s="5">
        <f>B$6+B$7*E1036+B$8*(H1046*100)^2</f>
        <v>0.38673597970094842</v>
      </c>
      <c r="G1047" s="8">
        <v>9.6270686810124712E-3</v>
      </c>
      <c r="H1047" s="8">
        <f t="shared" si="117"/>
        <v>6.2188100123813754E-3</v>
      </c>
      <c r="I1047" s="7">
        <f t="shared" si="115"/>
        <v>3.4082586686310958E-3</v>
      </c>
      <c r="J1047" s="10">
        <f t="shared" si="118"/>
        <v>0.35402870609547288</v>
      </c>
      <c r="K1047" s="10">
        <f t="shared" si="119"/>
        <v>0.11105619371952269</v>
      </c>
      <c r="AC1047" s="12"/>
      <c r="AD1047" s="13"/>
    </row>
    <row r="1048" spans="1:30" x14ac:dyDescent="0.3">
      <c r="A1048" s="17">
        <v>44124</v>
      </c>
      <c r="B1048" s="18">
        <v>2.7852608731527796E-3</v>
      </c>
      <c r="C1048" s="8">
        <f t="shared" si="113"/>
        <v>-8.3214739126847209E-2</v>
      </c>
      <c r="D1048" s="5">
        <f t="shared" si="114"/>
        <v>6.9246928079492358E-3</v>
      </c>
      <c r="E1048" s="5">
        <f t="shared" si="116"/>
        <v>5.6013517871631845E-3</v>
      </c>
      <c r="F1048" s="5">
        <f>B$6+B$7*E1036+B$8*(H1047*100)^2</f>
        <v>0.38106918644671961</v>
      </c>
      <c r="G1048" s="8">
        <v>6.7906168560968524E-3</v>
      </c>
      <c r="H1048" s="8">
        <f t="shared" si="117"/>
        <v>6.1730801586138469E-3</v>
      </c>
      <c r="I1048" s="7">
        <f t="shared" si="115"/>
        <v>6.1753669748300551E-4</v>
      </c>
      <c r="J1048" s="10">
        <f t="shared" si="118"/>
        <v>9.0939705562766301E-2</v>
      </c>
      <c r="K1048" s="10">
        <f t="shared" si="119"/>
        <v>4.6931884880572206E-3</v>
      </c>
      <c r="AC1048" s="12"/>
      <c r="AD1048" s="13"/>
    </row>
    <row r="1049" spans="1:30" x14ac:dyDescent="0.3">
      <c r="A1049" s="17">
        <v>44125</v>
      </c>
      <c r="B1049" s="18">
        <v>4.0106916937483863E-3</v>
      </c>
      <c r="C1049" s="8">
        <f t="shared" si="113"/>
        <v>-8.1989308306251604E-2</v>
      </c>
      <c r="D1049" s="5">
        <f t="shared" si="114"/>
        <v>6.722246676537578E-3</v>
      </c>
      <c r="E1049" s="5">
        <f t="shared" si="116"/>
        <v>6.9246928079492358E-3</v>
      </c>
      <c r="F1049" s="5">
        <f>B$6+B$7*E1036+B$8*(H1048*100)^2</f>
        <v>0.37612830940835756</v>
      </c>
      <c r="G1049" s="8">
        <v>1.5444380058966655E-2</v>
      </c>
      <c r="H1049" s="8">
        <f t="shared" si="117"/>
        <v>6.1329300453238297E-3</v>
      </c>
      <c r="I1049" s="7">
        <f t="shared" si="115"/>
        <v>9.3114500136428253E-3</v>
      </c>
      <c r="J1049" s="10">
        <f t="shared" si="118"/>
        <v>0.60290215457607899</v>
      </c>
      <c r="K1049" s="10">
        <f t="shared" si="119"/>
        <v>0.59469846284329919</v>
      </c>
      <c r="AC1049" s="12"/>
      <c r="AD1049" s="13"/>
    </row>
    <row r="1050" spans="1:30" x14ac:dyDescent="0.3">
      <c r="A1050" s="17">
        <v>44126</v>
      </c>
      <c r="B1050" s="18">
        <v>-3.6625612393755193E-3</v>
      </c>
      <c r="C1050" s="8">
        <f t="shared" si="113"/>
        <v>-8.9662561239375507E-2</v>
      </c>
      <c r="D1050" s="5">
        <f t="shared" si="114"/>
        <v>8.0393748880047636E-3</v>
      </c>
      <c r="E1050" s="5">
        <f t="shared" si="116"/>
        <v>6.722246676537578E-3</v>
      </c>
      <c r="F1050" s="5">
        <f>B$6+B$7*E1036+B$8*(H1049*100)^2</f>
        <v>0.37182035871860974</v>
      </c>
      <c r="G1050" s="8">
        <v>7.9937501697396485E-3</v>
      </c>
      <c r="H1050" s="8">
        <f t="shared" si="117"/>
        <v>6.0977074275387275E-3</v>
      </c>
      <c r="I1050" s="7">
        <f t="shared" si="115"/>
        <v>1.8960427422009211E-3</v>
      </c>
      <c r="J1050" s="10">
        <f t="shared" si="118"/>
        <v>0.23719064293232398</v>
      </c>
      <c r="K1050" s="10">
        <f t="shared" si="119"/>
        <v>4.0196402849592916E-2</v>
      </c>
      <c r="AC1050" s="12"/>
      <c r="AD1050" s="13"/>
    </row>
    <row r="1051" spans="1:30" x14ac:dyDescent="0.3">
      <c r="A1051" s="17">
        <v>44127</v>
      </c>
      <c r="B1051" s="18">
        <v>3.1266761987018468E-3</v>
      </c>
      <c r="C1051" s="8">
        <f t="shared" si="113"/>
        <v>-8.2873323801298152E-2</v>
      </c>
      <c r="D1051" s="5">
        <f t="shared" si="114"/>
        <v>6.8679877978748104E-3</v>
      </c>
      <c r="E1051" s="5">
        <f t="shared" si="116"/>
        <v>8.0393748880047636E-3</v>
      </c>
      <c r="F1051" s="5">
        <f>B$6+B$7*E1036+B$8*(H1050*100)^2</f>
        <v>0.36806425651221852</v>
      </c>
      <c r="G1051" s="8">
        <v>5.4509256521614027E-3</v>
      </c>
      <c r="H1051" s="8">
        <f t="shared" si="117"/>
        <v>6.0668299507421371E-3</v>
      </c>
      <c r="I1051" s="7">
        <f t="shared" si="115"/>
        <v>6.1590429858073437E-4</v>
      </c>
      <c r="J1051" s="10">
        <f t="shared" si="118"/>
        <v>0.11299077218866778</v>
      </c>
      <c r="K1051" s="10">
        <f t="shared" si="119"/>
        <v>5.5308271494389771E-3</v>
      </c>
      <c r="AC1051" s="12"/>
      <c r="AD1051" s="13"/>
    </row>
    <row r="1052" spans="1:30" x14ac:dyDescent="0.3">
      <c r="A1052" s="17">
        <v>44130</v>
      </c>
      <c r="B1052" s="18">
        <v>-1.3361409204454073E-2</v>
      </c>
      <c r="C1052" s="8">
        <f t="shared" si="113"/>
        <v>-9.9361409204454063E-2</v>
      </c>
      <c r="D1052" s="5">
        <f t="shared" si="114"/>
        <v>9.8726896390949684E-3</v>
      </c>
      <c r="E1052" s="5">
        <f t="shared" si="116"/>
        <v>6.8679877978748104E-3</v>
      </c>
      <c r="F1052" s="5">
        <f>B$6+B$7*E1036+B$8*(H1051*100)^2</f>
        <v>0.36478931099846607</v>
      </c>
      <c r="G1052" s="8">
        <v>1.0914275522808381E-2</v>
      </c>
      <c r="H1052" s="8">
        <f t="shared" si="117"/>
        <v>6.0397790605159233E-3</v>
      </c>
      <c r="I1052" s="7">
        <f t="shared" si="115"/>
        <v>4.8744964622924577E-3</v>
      </c>
      <c r="J1052" s="10">
        <f t="shared" si="118"/>
        <v>0.44661658505008933</v>
      </c>
      <c r="K1052" s="10">
        <f t="shared" si="119"/>
        <v>0.21536117863251647</v>
      </c>
      <c r="AC1052" s="12"/>
      <c r="AD1052" s="13"/>
    </row>
    <row r="1053" spans="1:30" x14ac:dyDescent="0.3">
      <c r="A1053" s="17">
        <v>44131</v>
      </c>
      <c r="B1053" s="18">
        <v>9.3371884451405023E-3</v>
      </c>
      <c r="C1053" s="8">
        <f t="shared" si="113"/>
        <v>-7.6662811554859489E-2</v>
      </c>
      <c r="D1053" s="5">
        <f t="shared" si="114"/>
        <v>5.8771866754958975E-3</v>
      </c>
      <c r="E1053" s="5">
        <f t="shared" si="116"/>
        <v>9.8726896390949684E-3</v>
      </c>
      <c r="F1053" s="5">
        <f>B$6+B$7*E1036+B$8*(H1052*100)^2</f>
        <v>0.3619338860050253</v>
      </c>
      <c r="G1053" s="8">
        <v>8.9935091818867559E-3</v>
      </c>
      <c r="H1053" s="8">
        <f t="shared" si="117"/>
        <v>6.0160941316191631E-3</v>
      </c>
      <c r="I1053" s="7">
        <f t="shared" si="115"/>
        <v>2.9774150502675928E-3</v>
      </c>
      <c r="J1053" s="10">
        <f t="shared" si="118"/>
        <v>0.33106265752907793</v>
      </c>
      <c r="K1053" s="10">
        <f t="shared" si="119"/>
        <v>9.2843440037233549E-2</v>
      </c>
      <c r="AC1053" s="12"/>
      <c r="AD1053" s="13"/>
    </row>
    <row r="1054" spans="1:30" x14ac:dyDescent="0.3">
      <c r="A1054" s="17">
        <v>44132</v>
      </c>
      <c r="B1054" s="18">
        <v>-1.4908446581247849E-2</v>
      </c>
      <c r="C1054" s="8">
        <f t="shared" si="113"/>
        <v>-0.10090844658124784</v>
      </c>
      <c r="D1054" s="5">
        <f t="shared" si="114"/>
        <v>1.0182514591440549E-2</v>
      </c>
      <c r="E1054" s="5">
        <f t="shared" si="116"/>
        <v>5.8771866754958975E-3</v>
      </c>
      <c r="F1054" s="5">
        <f>B$6+B$7*E1036+B$8*(H1053*100)^2</f>
        <v>0.35944424095324429</v>
      </c>
      <c r="G1054" s="8">
        <v>1.1475058059988538E-2</v>
      </c>
      <c r="H1054" s="8">
        <f t="shared" si="117"/>
        <v>5.9953668857981009E-3</v>
      </c>
      <c r="I1054" s="7">
        <f t="shared" si="115"/>
        <v>5.4796911741904373E-3</v>
      </c>
      <c r="J1054" s="10">
        <f t="shared" si="118"/>
        <v>0.47753058377082502</v>
      </c>
      <c r="K1054" s="10">
        <f t="shared" si="119"/>
        <v>0.26479880015464041</v>
      </c>
      <c r="AC1054" s="12"/>
      <c r="AD1054" s="13"/>
    </row>
    <row r="1055" spans="1:30" x14ac:dyDescent="0.3">
      <c r="A1055" s="17">
        <v>44133</v>
      </c>
      <c r="B1055" s="18">
        <v>-4.3329894575045852E-3</v>
      </c>
      <c r="C1055" s="8">
        <f t="shared" si="113"/>
        <v>-9.0332989457504578E-2</v>
      </c>
      <c r="D1055" s="5">
        <f t="shared" si="114"/>
        <v>8.160048984329633E-3</v>
      </c>
      <c r="E1055" s="5">
        <f t="shared" si="116"/>
        <v>1.0182514591440549E-2</v>
      </c>
      <c r="F1055" s="5">
        <f>B$6+B$7*E1036+B$8*(H1054*100)^2</f>
        <v>0.35727351943259639</v>
      </c>
      <c r="G1055" s="8">
        <v>1.290088115329124E-2</v>
      </c>
      <c r="H1055" s="8">
        <f t="shared" si="117"/>
        <v>5.9772361458503244E-3</v>
      </c>
      <c r="I1055" s="7">
        <f t="shared" si="115"/>
        <v>6.9236450074409159E-3</v>
      </c>
      <c r="J1055" s="10">
        <f t="shared" si="118"/>
        <v>0.53668000853372511</v>
      </c>
      <c r="K1055" s="10">
        <f t="shared" si="119"/>
        <v>0.38899819408580028</v>
      </c>
      <c r="AC1055" s="12"/>
      <c r="AD1055" s="13"/>
    </row>
    <row r="1056" spans="1:30" x14ac:dyDescent="0.3">
      <c r="A1056" s="17">
        <v>44134</v>
      </c>
      <c r="B1056" s="18">
        <v>-3.4217407424642272E-3</v>
      </c>
      <c r="C1056" s="8">
        <f t="shared" si="113"/>
        <v>-8.9421740742464215E-2</v>
      </c>
      <c r="D1056" s="5">
        <f t="shared" si="114"/>
        <v>7.9962477174124851E-3</v>
      </c>
      <c r="E1056" s="5">
        <f t="shared" si="116"/>
        <v>8.160048984329633E-3</v>
      </c>
      <c r="F1056" s="5">
        <f>B$6+B$7*E1036+B$8*(H1055*100)^2</f>
        <v>0.35538086733874352</v>
      </c>
      <c r="G1056" s="8">
        <v>1.2448440769290612E-2</v>
      </c>
      <c r="H1056" s="8">
        <f t="shared" si="117"/>
        <v>5.9613829548079153E-3</v>
      </c>
      <c r="I1056" s="7">
        <f t="shared" si="115"/>
        <v>6.4870578144826966E-3</v>
      </c>
      <c r="J1056" s="10">
        <f t="shared" si="118"/>
        <v>0.52111408446315555</v>
      </c>
      <c r="K1056" s="10">
        <f t="shared" si="119"/>
        <v>0.35188713647722603</v>
      </c>
      <c r="AC1056" s="12"/>
      <c r="AD1056" s="13"/>
    </row>
    <row r="1057" spans="1:30" x14ac:dyDescent="0.3">
      <c r="A1057" s="17">
        <v>44137</v>
      </c>
      <c r="B1057" s="18">
        <v>3.6161015098715153E-3</v>
      </c>
      <c r="C1057" s="8">
        <f t="shared" si="113"/>
        <v>-8.2383898490128477E-2</v>
      </c>
      <c r="D1057" s="5">
        <f t="shared" si="114"/>
        <v>6.7871067304317934E-3</v>
      </c>
      <c r="E1057" s="5">
        <f t="shared" si="116"/>
        <v>7.9962477174124851E-3</v>
      </c>
      <c r="F1057" s="5">
        <f>B$6+B$7*E1036+B$8*(H1056*100)^2</f>
        <v>0.35373066397811326</v>
      </c>
      <c r="G1057" s="8">
        <v>1.3490617748865633E-2</v>
      </c>
      <c r="H1057" s="8">
        <f t="shared" si="117"/>
        <v>5.9475260737395109E-3</v>
      </c>
      <c r="I1057" s="7">
        <f t="shared" si="115"/>
        <v>7.5430916751261217E-3</v>
      </c>
      <c r="J1057" s="10">
        <f t="shared" si="118"/>
        <v>0.55913612078738106</v>
      </c>
      <c r="K1057" s="10">
        <f t="shared" si="119"/>
        <v>0.44925471533160577</v>
      </c>
      <c r="AC1057" s="12"/>
      <c r="AD1057" s="13"/>
    </row>
    <row r="1058" spans="1:30" x14ac:dyDescent="0.3">
      <c r="A1058" s="17">
        <v>44138</v>
      </c>
      <c r="B1058" s="18">
        <v>1.2585992628165597E-2</v>
      </c>
      <c r="C1058" s="8">
        <f t="shared" si="113"/>
        <v>-7.34140073718344E-2</v>
      </c>
      <c r="D1058" s="5">
        <f t="shared" si="114"/>
        <v>5.3896164783917557E-3</v>
      </c>
      <c r="E1058" s="5">
        <f t="shared" si="116"/>
        <v>6.7871067304317934E-3</v>
      </c>
      <c r="F1058" s="5">
        <f>B$6+B$7*E1058+B$8*(G1057*100)^2</f>
        <v>1.6306831824650254</v>
      </c>
      <c r="G1058" s="8">
        <v>8.0631497148185571E-3</v>
      </c>
      <c r="H1058" s="8">
        <f t="shared" si="117"/>
        <v>1.2769820603536392E-2</v>
      </c>
      <c r="I1058" s="7">
        <f t="shared" si="115"/>
        <v>4.706670888717835E-3</v>
      </c>
      <c r="J1058" s="10">
        <f t="shared" si="118"/>
        <v>0.58372609404335585</v>
      </c>
      <c r="K1058" s="10">
        <f t="shared" si="119"/>
        <v>9.1202675142535883E-2</v>
      </c>
      <c r="AC1058" s="12"/>
      <c r="AD1058" s="13"/>
    </row>
    <row r="1059" spans="1:30" x14ac:dyDescent="0.3">
      <c r="A1059" s="17">
        <v>44139</v>
      </c>
      <c r="B1059" s="18">
        <v>8.7790797323828648E-3</v>
      </c>
      <c r="C1059" s="8">
        <f t="shared" si="113"/>
        <v>-7.7220920267617121E-2</v>
      </c>
      <c r="D1059" s="5">
        <f t="shared" si="114"/>
        <v>5.9630705269776811E-3</v>
      </c>
      <c r="E1059" s="5">
        <f t="shared" si="116"/>
        <v>5.3896164783917557E-3</v>
      </c>
      <c r="F1059" s="5">
        <f>B$6+B$7*E1058+B$8*(H1058*100)^2</f>
        <v>1.4656460356383338</v>
      </c>
      <c r="G1059" s="8">
        <v>8.4057278186293102E-3</v>
      </c>
      <c r="H1059" s="8">
        <f t="shared" si="117"/>
        <v>1.2106386891382308E-2</v>
      </c>
      <c r="I1059" s="7">
        <f t="shared" si="115"/>
        <v>3.7006590727529983E-3</v>
      </c>
      <c r="J1059" s="10">
        <f t="shared" si="118"/>
        <v>0.44025444941856928</v>
      </c>
      <c r="K1059" s="10">
        <f t="shared" si="119"/>
        <v>5.914155606922189E-2</v>
      </c>
      <c r="AC1059" s="12"/>
      <c r="AD1059" s="13"/>
    </row>
    <row r="1060" spans="1:30" x14ac:dyDescent="0.3">
      <c r="A1060" s="17">
        <v>44140</v>
      </c>
      <c r="B1060" s="18">
        <v>1.766888842464831E-2</v>
      </c>
      <c r="C1060" s="8">
        <f t="shared" si="113"/>
        <v>-6.8331111575351683E-2</v>
      </c>
      <c r="D1060" s="5">
        <f t="shared" si="114"/>
        <v>4.6691408091231604E-3</v>
      </c>
      <c r="E1060" s="5">
        <f t="shared" si="116"/>
        <v>5.9630705269776811E-3</v>
      </c>
      <c r="F1060" s="5">
        <f>B$6+B$7*E1058+B$8*(H1059*100)^2</f>
        <v>1.3217501473201412</v>
      </c>
      <c r="G1060" s="8">
        <v>1.2984076471506165E-2</v>
      </c>
      <c r="H1060" s="8">
        <f t="shared" si="117"/>
        <v>1.149673930869158E-2</v>
      </c>
      <c r="I1060" s="7">
        <f t="shared" si="115"/>
        <v>1.4873371628145848E-3</v>
      </c>
      <c r="J1060" s="10">
        <f t="shared" si="118"/>
        <v>0.11455086282636875</v>
      </c>
      <c r="K1060" s="10">
        <f t="shared" si="119"/>
        <v>7.7100847124722538E-3</v>
      </c>
      <c r="AC1060" s="12"/>
      <c r="AD1060" s="13"/>
    </row>
    <row r="1061" spans="1:30" x14ac:dyDescent="0.3">
      <c r="A1061" s="17">
        <v>44141</v>
      </c>
      <c r="B1061" s="18">
        <v>1.3285718814431538E-2</v>
      </c>
      <c r="C1061" s="8">
        <f t="shared" si="113"/>
        <v>-7.2714281185568455E-2</v>
      </c>
      <c r="D1061" s="5">
        <f t="shared" si="114"/>
        <v>5.287366688333915E-3</v>
      </c>
      <c r="E1061" s="5">
        <f t="shared" si="116"/>
        <v>4.6691408091231604E-3</v>
      </c>
      <c r="F1061" s="5">
        <f>B$6+B$7*E1058+B$8*(H1060*100)^2</f>
        <v>1.1962873222955093</v>
      </c>
      <c r="G1061" s="8">
        <v>7.2507119455137046E-3</v>
      </c>
      <c r="H1061" s="8">
        <f t="shared" si="117"/>
        <v>1.0937492044776578E-2</v>
      </c>
      <c r="I1061" s="7">
        <f t="shared" si="115"/>
        <v>3.6867800992628737E-3</v>
      </c>
      <c r="J1061" s="10">
        <f t="shared" si="118"/>
        <v>0.5084714614189062</v>
      </c>
      <c r="K1061" s="10">
        <f t="shared" si="119"/>
        <v>7.4019578107314965E-2</v>
      </c>
      <c r="AC1061" s="12"/>
      <c r="AD1061" s="13"/>
    </row>
    <row r="1062" spans="1:30" x14ac:dyDescent="0.3">
      <c r="A1062" s="17">
        <v>44144</v>
      </c>
      <c r="B1062" s="18">
        <v>1.6673768297183429E-2</v>
      </c>
      <c r="C1062" s="8">
        <f t="shared" si="113"/>
        <v>-6.9326231702816571E-2</v>
      </c>
      <c r="D1062" s="5">
        <f t="shared" si="114"/>
        <v>4.8061264021126097E-3</v>
      </c>
      <c r="E1062" s="5">
        <f t="shared" si="116"/>
        <v>5.287366688333915E-3</v>
      </c>
      <c r="F1062" s="5">
        <f>B$6+B$7*E1058+B$8*(H1061*100)^2</f>
        <v>1.0868962851565325</v>
      </c>
      <c r="G1062" s="8">
        <v>1.0020396112042232E-2</v>
      </c>
      <c r="H1062" s="8">
        <f t="shared" si="117"/>
        <v>1.0425431814349621E-2</v>
      </c>
      <c r="I1062" s="7">
        <f t="shared" si="115"/>
        <v>4.050357023073891E-4</v>
      </c>
      <c r="J1062" s="10">
        <f t="shared" si="118"/>
        <v>4.0421126847533351E-2</v>
      </c>
      <c r="K1062" s="10">
        <f t="shared" si="119"/>
        <v>7.7482454533872591E-4</v>
      </c>
      <c r="AC1062" s="12"/>
      <c r="AD1062" s="13"/>
    </row>
    <row r="1063" spans="1:30" x14ac:dyDescent="0.3">
      <c r="A1063" s="17">
        <v>44145</v>
      </c>
      <c r="B1063" s="18">
        <v>1.58423838820708E-2</v>
      </c>
      <c r="C1063" s="8">
        <f t="shared" si="113"/>
        <v>-7.01576161179292E-2</v>
      </c>
      <c r="D1063" s="5">
        <f t="shared" si="114"/>
        <v>4.9220910993507195E-3</v>
      </c>
      <c r="E1063" s="5">
        <f t="shared" si="116"/>
        <v>4.8061264021126097E-3</v>
      </c>
      <c r="F1063" s="5">
        <f>B$6+B$7*E1058+B$8*(H1062*100)^2</f>
        <v>0.9915182398750586</v>
      </c>
      <c r="G1063" s="8">
        <v>1.3101604867062473E-2</v>
      </c>
      <c r="H1063" s="8">
        <f t="shared" si="117"/>
        <v>9.9575008906605603E-3</v>
      </c>
      <c r="I1063" s="7">
        <f t="shared" si="115"/>
        <v>3.144103976401913E-3</v>
      </c>
      <c r="J1063" s="10">
        <f t="shared" si="118"/>
        <v>0.23997853761459503</v>
      </c>
      <c r="K1063" s="10">
        <f t="shared" si="119"/>
        <v>4.1343710744345064E-2</v>
      </c>
      <c r="AC1063" s="12"/>
      <c r="AD1063" s="13"/>
    </row>
    <row r="1064" spans="1:30" x14ac:dyDescent="0.3">
      <c r="A1064" s="17">
        <v>44146</v>
      </c>
      <c r="B1064" s="18">
        <v>7.2756999765092468E-3</v>
      </c>
      <c r="C1064" s="8">
        <f t="shared" si="113"/>
        <v>-7.8724300023490748E-2</v>
      </c>
      <c r="D1064" s="5">
        <f t="shared" si="114"/>
        <v>6.1975154141885851E-3</v>
      </c>
      <c r="E1064" s="5">
        <f t="shared" si="116"/>
        <v>4.9220910993507195E-3</v>
      </c>
      <c r="F1064" s="5">
        <f>B$6+B$7*E1058+B$8*(H1063*100)^2</f>
        <v>0.90835812219414147</v>
      </c>
      <c r="G1064" s="8">
        <v>1.2850104418768158E-2</v>
      </c>
      <c r="H1064" s="8">
        <f t="shared" si="117"/>
        <v>9.5307823508573603E-3</v>
      </c>
      <c r="I1064" s="7">
        <f t="shared" si="115"/>
        <v>3.3193220679107981E-3</v>
      </c>
      <c r="J1064" s="10">
        <f t="shared" si="118"/>
        <v>0.25831090236611448</v>
      </c>
      <c r="K1064" s="10">
        <f t="shared" si="119"/>
        <v>4.9448700040366056E-2</v>
      </c>
      <c r="AC1064" s="12"/>
      <c r="AD1064" s="13"/>
    </row>
    <row r="1065" spans="1:30" x14ac:dyDescent="0.3">
      <c r="A1065" s="17">
        <v>44147</v>
      </c>
      <c r="B1065" s="18">
        <v>-5.4394181470611017E-3</v>
      </c>
      <c r="C1065" s="8">
        <f t="shared" si="113"/>
        <v>-9.1439418147061094E-2</v>
      </c>
      <c r="D1065" s="5">
        <f t="shared" si="114"/>
        <v>8.3611671910730854E-3</v>
      </c>
      <c r="E1065" s="5">
        <f t="shared" si="116"/>
        <v>6.1975154141885851E-3</v>
      </c>
      <c r="F1065" s="5">
        <f>B$6+B$7*E1058+B$8*(H1064*100)^2</f>
        <v>0.83585081558815</v>
      </c>
      <c r="G1065" s="8">
        <v>9.3371788840074764E-3</v>
      </c>
      <c r="H1065" s="8">
        <f t="shared" si="117"/>
        <v>9.1424877117125512E-3</v>
      </c>
      <c r="I1065" s="7">
        <f t="shared" si="115"/>
        <v>1.9469117229492516E-4</v>
      </c>
      <c r="J1065" s="10">
        <f t="shared" si="118"/>
        <v>2.0851177289575987E-2</v>
      </c>
      <c r="K1065" s="10">
        <f t="shared" si="119"/>
        <v>2.235744564555997E-4</v>
      </c>
      <c r="AC1065" s="12"/>
      <c r="AD1065" s="13"/>
    </row>
    <row r="1066" spans="1:30" x14ac:dyDescent="0.3">
      <c r="A1066" s="17">
        <v>44148</v>
      </c>
      <c r="B1066" s="18">
        <v>1.9771528221981679E-3</v>
      </c>
      <c r="C1066" s="8">
        <f t="shared" si="113"/>
        <v>-8.4022847177801827E-2</v>
      </c>
      <c r="D1066" s="5">
        <f t="shared" si="114"/>
        <v>7.0598388478642403E-3</v>
      </c>
      <c r="E1066" s="5">
        <f t="shared" si="116"/>
        <v>8.3611671910730854E-3</v>
      </c>
      <c r="F1066" s="5">
        <f>B$6+B$7*E1058+B$8*(H1065*100)^2</f>
        <v>0.77263169495838591</v>
      </c>
      <c r="G1066" s="8">
        <v>7.43124132722913E-3</v>
      </c>
      <c r="H1066" s="8">
        <f t="shared" si="117"/>
        <v>8.7899470701386252E-3</v>
      </c>
      <c r="I1066" s="7">
        <f t="shared" si="115"/>
        <v>1.3587057429094952E-3</v>
      </c>
      <c r="J1066" s="10">
        <f t="shared" si="118"/>
        <v>0.1828369828242562</v>
      </c>
      <c r="K1066" s="10">
        <f t="shared" si="119"/>
        <v>1.3340812716617689E-2</v>
      </c>
      <c r="AC1066" s="12"/>
      <c r="AD1066" s="13"/>
    </row>
    <row r="1067" spans="1:30" x14ac:dyDescent="0.3">
      <c r="A1067" s="17">
        <v>44152</v>
      </c>
      <c r="B1067" s="18">
        <v>1.1664570523777996E-2</v>
      </c>
      <c r="C1067" s="8">
        <f t="shared" si="113"/>
        <v>-7.4335429476222001E-2</v>
      </c>
      <c r="D1067" s="5">
        <f t="shared" si="114"/>
        <v>5.525756075414375E-3</v>
      </c>
      <c r="E1067" s="5">
        <f t="shared" si="116"/>
        <v>7.0598388478642403E-3</v>
      </c>
      <c r="F1067" s="5">
        <f>B$6+B$7*E1058+B$8*(H1066*100)^2</f>
        <v>0.71751094368129464</v>
      </c>
      <c r="G1067" s="8">
        <v>1.6573483458951304E-2</v>
      </c>
      <c r="H1067" s="8">
        <f t="shared" si="117"/>
        <v>8.4706017713105514E-3</v>
      </c>
      <c r="I1067" s="7">
        <f t="shared" si="115"/>
        <v>8.1028816876407526E-3</v>
      </c>
      <c r="J1067" s="10">
        <f t="shared" si="118"/>
        <v>0.48890637310555274</v>
      </c>
      <c r="K1067" s="10">
        <f t="shared" si="119"/>
        <v>0.2853861879285351</v>
      </c>
      <c r="AC1067" s="12"/>
      <c r="AD1067" s="13"/>
    </row>
    <row r="1068" spans="1:30" x14ac:dyDescent="0.3">
      <c r="A1068" s="17">
        <v>44153</v>
      </c>
      <c r="B1068" s="18">
        <v>5.1590428701144744E-3</v>
      </c>
      <c r="C1068" s="8">
        <f t="shared" si="113"/>
        <v>-8.0840957129885524E-2</v>
      </c>
      <c r="D1068" s="5">
        <f t="shared" si="114"/>
        <v>6.5352603496759889E-3</v>
      </c>
      <c r="E1068" s="5">
        <f t="shared" si="116"/>
        <v>5.525756075414375E-3</v>
      </c>
      <c r="F1068" s="5">
        <f>B$6+B$7*E1058+B$8*(H1067*100)^2</f>
        <v>0.66945116064279853</v>
      </c>
      <c r="G1068" s="8">
        <v>6.3818121794404856E-3</v>
      </c>
      <c r="H1068" s="8">
        <f t="shared" si="117"/>
        <v>8.1819995150500865E-3</v>
      </c>
      <c r="I1068" s="7">
        <f t="shared" si="115"/>
        <v>1.8001873356096008E-3</v>
      </c>
      <c r="J1068" s="10">
        <f t="shared" si="118"/>
        <v>0.28208090194334567</v>
      </c>
      <c r="K1068" s="10">
        <f t="shared" si="119"/>
        <v>2.8466442221428467E-2</v>
      </c>
      <c r="AC1068" s="12"/>
      <c r="AD1068" s="13"/>
    </row>
    <row r="1069" spans="1:30" x14ac:dyDescent="0.3">
      <c r="A1069" s="17">
        <v>44154</v>
      </c>
      <c r="B1069" s="18">
        <v>-1.3217092982779398E-2</v>
      </c>
      <c r="C1069" s="8">
        <f t="shared" si="113"/>
        <v>-9.9217092982779392E-2</v>
      </c>
      <c r="D1069" s="5">
        <f t="shared" si="114"/>
        <v>9.8440315399534913E-3</v>
      </c>
      <c r="E1069" s="5">
        <f t="shared" si="116"/>
        <v>6.5352603496759889E-3</v>
      </c>
      <c r="F1069" s="5">
        <f>B$6+B$7*E1058+B$8*(H1068*100)^2</f>
        <v>0.62754783581153395</v>
      </c>
      <c r="G1069" s="8">
        <v>1.2331131250474575E-2</v>
      </c>
      <c r="H1069" s="8">
        <f t="shared" si="117"/>
        <v>7.9217916900883849E-3</v>
      </c>
      <c r="I1069" s="7">
        <f t="shared" si="115"/>
        <v>4.4093395603861905E-3</v>
      </c>
      <c r="J1069" s="10">
        <f t="shared" si="118"/>
        <v>0.35757786295693617</v>
      </c>
      <c r="K1069" s="10">
        <f t="shared" si="119"/>
        <v>0.11409921793427791</v>
      </c>
      <c r="AC1069" s="12"/>
      <c r="AD1069" s="13"/>
    </row>
    <row r="1070" spans="1:30" x14ac:dyDescent="0.3">
      <c r="A1070" s="17">
        <v>44155</v>
      </c>
      <c r="B1070" s="18">
        <v>6.45365587460106E-3</v>
      </c>
      <c r="C1070" s="8">
        <f t="shared" si="113"/>
        <v>-7.9546344125398932E-2</v>
      </c>
      <c r="D1070" s="5">
        <f t="shared" si="114"/>
        <v>6.3276208637163892E-3</v>
      </c>
      <c r="E1070" s="5">
        <f t="shared" si="116"/>
        <v>9.8440315399534913E-3</v>
      </c>
      <c r="F1070" s="5">
        <f>B$6+B$7*E1058+B$8*(H1069*100)^2</f>
        <v>0.59101232689115424</v>
      </c>
      <c r="G1070" s="8">
        <v>8.9843634600533726E-3</v>
      </c>
      <c r="H1070" s="8">
        <f t="shared" si="117"/>
        <v>7.6877326104070132E-3</v>
      </c>
      <c r="I1070" s="7">
        <f t="shared" si="115"/>
        <v>1.2966308496463593E-3</v>
      </c>
      <c r="J1070" s="10">
        <f t="shared" si="118"/>
        <v>0.14432083646342783</v>
      </c>
      <c r="K1070" s="10">
        <f t="shared" si="119"/>
        <v>1.2802542115658566E-2</v>
      </c>
      <c r="AC1070" s="12"/>
      <c r="AD1070" s="13"/>
    </row>
    <row r="1071" spans="1:30" x14ac:dyDescent="0.3">
      <c r="A1071" s="17">
        <v>44158</v>
      </c>
      <c r="B1071" s="18">
        <v>4.4315618325128456E-3</v>
      </c>
      <c r="C1071" s="8">
        <f t="shared" si="113"/>
        <v>-8.1568438167487142E-2</v>
      </c>
      <c r="D1071" s="5">
        <f t="shared" si="114"/>
        <v>6.6534101050831733E-3</v>
      </c>
      <c r="E1071" s="5">
        <f t="shared" si="116"/>
        <v>6.3276208637163892E-3</v>
      </c>
      <c r="F1071" s="5">
        <f>B$6+B$7*E1058+B$8*(H1070*100)^2</f>
        <v>0.55915701666347528</v>
      </c>
      <c r="G1071" s="8">
        <v>1.0563159061532209E-2</v>
      </c>
      <c r="H1071" s="8">
        <f t="shared" si="117"/>
        <v>7.4776802329564428E-3</v>
      </c>
      <c r="I1071" s="7">
        <f t="shared" si="115"/>
        <v>3.0854788285757662E-3</v>
      </c>
      <c r="J1071" s="10">
        <f t="shared" si="118"/>
        <v>0.29209811294162324</v>
      </c>
      <c r="K1071" s="10">
        <f t="shared" si="119"/>
        <v>6.7175364241521152E-2</v>
      </c>
      <c r="AC1071" s="12"/>
      <c r="AD1071" s="13"/>
    </row>
    <row r="1072" spans="1:30" x14ac:dyDescent="0.3">
      <c r="A1072" s="17">
        <v>44159</v>
      </c>
      <c r="B1072" s="18">
        <v>1.006487612665455E-2</v>
      </c>
      <c r="C1072" s="8">
        <f t="shared" si="113"/>
        <v>-7.5935123873345445E-2</v>
      </c>
      <c r="D1072" s="5">
        <f t="shared" si="114"/>
        <v>5.7661430376603172E-3</v>
      </c>
      <c r="E1072" s="5">
        <f t="shared" si="116"/>
        <v>6.6534101050831733E-3</v>
      </c>
      <c r="F1072" s="5">
        <f>B$6+B$7*E1058+B$8*(H1071*100)^2</f>
        <v>0.53138237167596192</v>
      </c>
      <c r="G1072" s="8">
        <v>7.6301273562886405E-3</v>
      </c>
      <c r="H1072" s="8">
        <f t="shared" si="117"/>
        <v>7.2895978742037746E-3</v>
      </c>
      <c r="I1072" s="7">
        <f t="shared" si="115"/>
        <v>3.4052948208486596E-4</v>
      </c>
      <c r="J1072" s="10">
        <f t="shared" si="118"/>
        <v>4.4629593476471462E-2</v>
      </c>
      <c r="K1072" s="10">
        <f t="shared" si="119"/>
        <v>1.0582864748145404E-3</v>
      </c>
      <c r="AC1072" s="12"/>
      <c r="AD1072" s="13"/>
    </row>
    <row r="1073" spans="1:30" x14ac:dyDescent="0.3">
      <c r="A1073" s="17">
        <v>44160</v>
      </c>
      <c r="B1073" s="18">
        <v>-1.5731148421833218E-2</v>
      </c>
      <c r="C1073" s="8">
        <f t="shared" si="113"/>
        <v>-0.10173114842183321</v>
      </c>
      <c r="D1073" s="5">
        <f t="shared" si="114"/>
        <v>1.0349226559225058E-2</v>
      </c>
      <c r="E1073" s="5">
        <f t="shared" si="116"/>
        <v>5.7661430376603172E-3</v>
      </c>
      <c r="F1073" s="5">
        <f>B$6+B$7*E1058+B$8*(H1072*100)^2</f>
        <v>0.50716565871134911</v>
      </c>
      <c r="G1073" s="8">
        <v>1.2322299998759681E-2</v>
      </c>
      <c r="H1073" s="8">
        <f t="shared" si="117"/>
        <v>7.1215564219582585E-3</v>
      </c>
      <c r="I1073" s="7">
        <f t="shared" si="115"/>
        <v>5.2007435768014225E-3</v>
      </c>
      <c r="J1073" s="10">
        <f t="shared" si="118"/>
        <v>0.42205948380780461</v>
      </c>
      <c r="K1073" s="10">
        <f t="shared" si="119"/>
        <v>0.18199754623981268</v>
      </c>
      <c r="AC1073" s="12"/>
      <c r="AD1073" s="13"/>
    </row>
    <row r="1074" spans="1:30" x14ac:dyDescent="0.3">
      <c r="A1074" s="17">
        <v>44161</v>
      </c>
      <c r="B1074" s="18">
        <v>9.8002215560932734E-3</v>
      </c>
      <c r="C1074" s="8">
        <f t="shared" si="113"/>
        <v>-7.6199778443906713E-2</v>
      </c>
      <c r="D1074" s="5">
        <f t="shared" si="114"/>
        <v>5.8064062349004698E-3</v>
      </c>
      <c r="E1074" s="5">
        <f t="shared" si="116"/>
        <v>1.0349226559225058E-2</v>
      </c>
      <c r="F1074" s="5">
        <f>B$6+B$7*E1058+B$8*(H1073*100)^2</f>
        <v>0.48605110667750323</v>
      </c>
      <c r="G1074" s="8">
        <v>1.2248915993435186E-2</v>
      </c>
      <c r="H1074" s="8">
        <f t="shared" si="117"/>
        <v>6.971736560409488E-3</v>
      </c>
      <c r="I1074" s="7">
        <f t="shared" si="115"/>
        <v>5.2771794330256977E-3</v>
      </c>
      <c r="J1074" s="10">
        <f t="shared" si="118"/>
        <v>0.43082828193564277</v>
      </c>
      <c r="K1074" s="10">
        <f t="shared" si="119"/>
        <v>0.19336591786949486</v>
      </c>
      <c r="AC1074" s="12"/>
      <c r="AD1074" s="13"/>
    </row>
    <row r="1075" spans="1:30" x14ac:dyDescent="0.3">
      <c r="A1075" s="17">
        <v>44162</v>
      </c>
      <c r="B1075" s="18">
        <v>-2.4888646924643904E-3</v>
      </c>
      <c r="C1075" s="8">
        <f t="shared" si="113"/>
        <v>-8.8488864692464378E-2</v>
      </c>
      <c r="D1075" s="5">
        <f t="shared" si="114"/>
        <v>7.830279174561269E-3</v>
      </c>
      <c r="E1075" s="5">
        <f t="shared" si="116"/>
        <v>5.8064062349004698E-3</v>
      </c>
      <c r="F1075" s="5">
        <f>B$6+B$7*E1058+B$8*(H1074*100)^2</f>
        <v>0.46764132875919301</v>
      </c>
      <c r="G1075" s="8">
        <v>6.0009168370782811E-3</v>
      </c>
      <c r="H1075" s="8">
        <f t="shared" si="117"/>
        <v>6.8384305857352454E-3</v>
      </c>
      <c r="I1075" s="7">
        <f t="shared" si="115"/>
        <v>8.3751374865696435E-4</v>
      </c>
      <c r="J1075" s="10">
        <f t="shared" si="118"/>
        <v>0.13956429848888424</v>
      </c>
      <c r="K1075" s="10">
        <f t="shared" si="119"/>
        <v>8.1743638473510405E-3</v>
      </c>
      <c r="AC1075" s="12"/>
      <c r="AD1075" s="13"/>
    </row>
    <row r="1076" spans="1:30" x14ac:dyDescent="0.3">
      <c r="A1076" s="17">
        <v>44166</v>
      </c>
      <c r="B1076" s="18">
        <v>1.1389611197073679E-2</v>
      </c>
      <c r="C1076" s="8">
        <f t="shared" si="113"/>
        <v>-7.4610388802926308E-2</v>
      </c>
      <c r="D1076" s="5">
        <f t="shared" si="114"/>
        <v>5.5667101173238311E-3</v>
      </c>
      <c r="E1076" s="5">
        <f t="shared" si="116"/>
        <v>7.830279174561269E-3</v>
      </c>
      <c r="F1076" s="5">
        <f>B$6+B$7*E1058+B$8*(H1075*100)^2</f>
        <v>0.45158984339221825</v>
      </c>
      <c r="G1076" s="8">
        <v>1.1359879190104035E-2</v>
      </c>
      <c r="H1076" s="8">
        <f t="shared" si="117"/>
        <v>6.7200434774800245E-3</v>
      </c>
      <c r="I1076" s="7">
        <f t="shared" si="115"/>
        <v>4.6398357126240103E-3</v>
      </c>
      <c r="J1076" s="10">
        <f t="shared" si="118"/>
        <v>0.40844058594090721</v>
      </c>
      <c r="K1076" s="10">
        <f t="shared" si="119"/>
        <v>0.16545412166536133</v>
      </c>
      <c r="AC1076" s="12"/>
      <c r="AD1076" s="13"/>
    </row>
    <row r="1077" spans="1:30" x14ac:dyDescent="0.3">
      <c r="A1077" s="17">
        <v>44167</v>
      </c>
      <c r="B1077" s="18">
        <v>-8.3792736078015979E-4</v>
      </c>
      <c r="C1077" s="8">
        <f t="shared" si="113"/>
        <v>-8.6837927360780151E-2</v>
      </c>
      <c r="D1077" s="5">
        <f t="shared" si="114"/>
        <v>7.5408256283161302E-3</v>
      </c>
      <c r="E1077" s="5">
        <f t="shared" si="116"/>
        <v>5.5667101173238311E-3</v>
      </c>
      <c r="F1077" s="5">
        <f>B$6+B$7*E1058+B$8*(H1076*100)^2</f>
        <v>0.43759455330075298</v>
      </c>
      <c r="G1077" s="8">
        <v>1.0595579571621293E-2</v>
      </c>
      <c r="H1077" s="8">
        <f t="shared" si="117"/>
        <v>6.6150929948168759E-3</v>
      </c>
      <c r="I1077" s="7">
        <f t="shared" si="115"/>
        <v>3.9804865768044168E-3</v>
      </c>
      <c r="J1077" s="10">
        <f t="shared" si="118"/>
        <v>0.37567426584814356</v>
      </c>
      <c r="K1077" s="10">
        <f t="shared" si="119"/>
        <v>0.13064494781131364</v>
      </c>
      <c r="AC1077" s="12"/>
      <c r="AD1077" s="13"/>
    </row>
    <row r="1078" spans="1:30" x14ac:dyDescent="0.3">
      <c r="A1078" s="17">
        <v>44168</v>
      </c>
      <c r="B1078" s="18">
        <v>3.2737843348234531E-4</v>
      </c>
      <c r="C1078" s="8">
        <f t="shared" si="113"/>
        <v>-8.5672621566517643E-2</v>
      </c>
      <c r="D1078" s="5">
        <f t="shared" si="114"/>
        <v>7.3397980860797438E-3</v>
      </c>
      <c r="E1078" s="5">
        <f t="shared" si="116"/>
        <v>7.5408256283161302E-3</v>
      </c>
      <c r="F1078" s="5">
        <f>B$6+B$7*E1058+B$8*(H1077*100)^2</f>
        <v>0.4253920598700045</v>
      </c>
      <c r="G1078" s="8">
        <v>8.0408003008762535E-3</v>
      </c>
      <c r="H1078" s="8">
        <f t="shared" si="117"/>
        <v>6.5222086739846388E-3</v>
      </c>
      <c r="I1078" s="7">
        <f t="shared" si="115"/>
        <v>1.5185916268916147E-3</v>
      </c>
      <c r="J1078" s="10">
        <f t="shared" si="118"/>
        <v>0.18886075640084293</v>
      </c>
      <c r="K1078" s="10">
        <f t="shared" si="119"/>
        <v>2.3518406958358273E-2</v>
      </c>
      <c r="AC1078" s="12"/>
      <c r="AD1078" s="13"/>
    </row>
    <row r="1079" spans="1:30" x14ac:dyDescent="0.3">
      <c r="A1079" s="17">
        <v>44169</v>
      </c>
      <c r="B1079" s="18">
        <v>9.9631052274276287E-3</v>
      </c>
      <c r="C1079" s="8">
        <f t="shared" si="113"/>
        <v>-7.6036894772572361E-2</v>
      </c>
      <c r="D1079" s="5">
        <f t="shared" si="114"/>
        <v>5.7816093666552418E-3</v>
      </c>
      <c r="E1079" s="5">
        <f t="shared" si="116"/>
        <v>7.3397980860797438E-3</v>
      </c>
      <c r="F1079" s="5">
        <f>B$6+B$7*E1058+B$8*(H1078*100)^2</f>
        <v>0.41475270584773488</v>
      </c>
      <c r="G1079" s="8">
        <v>5.1847700825726154E-3</v>
      </c>
      <c r="H1079" s="8">
        <f t="shared" si="117"/>
        <v>6.4401297024806493E-3</v>
      </c>
      <c r="I1079" s="7">
        <f t="shared" si="115"/>
        <v>1.2553596199080339E-3</v>
      </c>
      <c r="J1079" s="10">
        <f t="shared" si="118"/>
        <v>0.24212445294876814</v>
      </c>
      <c r="K1079" s="10">
        <f t="shared" si="119"/>
        <v>2.1895490025922948E-2</v>
      </c>
      <c r="AC1079" s="12"/>
      <c r="AD1079" s="13"/>
    </row>
    <row r="1080" spans="1:30" x14ac:dyDescent="0.3">
      <c r="A1080" s="17">
        <v>44172</v>
      </c>
      <c r="B1080" s="18">
        <v>7.6772298160355046E-3</v>
      </c>
      <c r="C1080" s="8">
        <f t="shared" si="113"/>
        <v>-7.8322770183964482E-2</v>
      </c>
      <c r="D1080" s="5">
        <f t="shared" si="114"/>
        <v>6.1344563292901159E-3</v>
      </c>
      <c r="E1080" s="5">
        <f t="shared" si="116"/>
        <v>5.7816093666552418E-3</v>
      </c>
      <c r="F1080" s="5">
        <f>B$6+B$7*E1080+B$8*(G1079*100)^2</f>
        <v>0.2781245286545907</v>
      </c>
      <c r="G1080" s="8">
        <v>5.0287578636514785E-3</v>
      </c>
      <c r="H1080" s="8">
        <f t="shared" si="117"/>
        <v>5.2737513086472962E-3</v>
      </c>
      <c r="I1080" s="7">
        <f t="shared" si="115"/>
        <v>2.4499344499581775E-4</v>
      </c>
      <c r="J1080" s="10">
        <f t="shared" si="118"/>
        <v>4.8718481111739841E-2</v>
      </c>
      <c r="K1080" s="10">
        <f t="shared" si="119"/>
        <v>1.1136727763649823E-3</v>
      </c>
      <c r="AC1080" s="12"/>
      <c r="AD1080" s="13"/>
    </row>
    <row r="1081" spans="1:30" x14ac:dyDescent="0.3">
      <c r="A1081" s="17">
        <v>44173</v>
      </c>
      <c r="B1081" s="18">
        <v>3.9884055858489991E-3</v>
      </c>
      <c r="C1081" s="8">
        <f t="shared" si="113"/>
        <v>-8.2011594414150998E-2</v>
      </c>
      <c r="D1081" s="5">
        <f t="shared" si="114"/>
        <v>6.725901618351203E-3</v>
      </c>
      <c r="E1081" s="5">
        <f t="shared" si="116"/>
        <v>6.1344563292901159E-3</v>
      </c>
      <c r="F1081" s="5">
        <f>B$6+B$7*E1080+B$8*(H1080*100)^2</f>
        <v>0.2862385351736364</v>
      </c>
      <c r="G1081" s="8">
        <v>6.7635849841737256E-3</v>
      </c>
      <c r="H1081" s="8">
        <f t="shared" si="117"/>
        <v>5.3501264954544424E-3</v>
      </c>
      <c r="I1081" s="7">
        <f t="shared" si="115"/>
        <v>1.4134584887192832E-3</v>
      </c>
      <c r="J1081" s="10">
        <f t="shared" si="118"/>
        <v>0.20898066513937039</v>
      </c>
      <c r="K1081" s="10">
        <f t="shared" si="119"/>
        <v>2.975873386250405E-2</v>
      </c>
      <c r="AC1081" s="12"/>
      <c r="AD1081" s="13"/>
    </row>
    <row r="1082" spans="1:30" x14ac:dyDescent="0.3">
      <c r="A1082" s="17">
        <v>44174</v>
      </c>
      <c r="B1082" s="18">
        <v>1.0794509429233816E-2</v>
      </c>
      <c r="C1082" s="8">
        <f t="shared" si="113"/>
        <v>-7.520549057076617E-2</v>
      </c>
      <c r="D1082" s="5">
        <f t="shared" si="114"/>
        <v>5.6558658119895992E-3</v>
      </c>
      <c r="E1082" s="5">
        <f t="shared" si="116"/>
        <v>6.725901618351203E-3</v>
      </c>
      <c r="F1082" s="5">
        <f>B$6+B$7*E1080+B$8*(H1081*100)^2</f>
        <v>0.29331313745759224</v>
      </c>
      <c r="G1082" s="8">
        <v>7.7726749973279132E-3</v>
      </c>
      <c r="H1082" s="8">
        <f t="shared" si="117"/>
        <v>5.415839154347111E-3</v>
      </c>
      <c r="I1082" s="7">
        <f t="shared" si="115"/>
        <v>2.3568358429808022E-3</v>
      </c>
      <c r="J1082" s="10">
        <f t="shared" si="118"/>
        <v>0.30322068577304906</v>
      </c>
      <c r="K1082" s="10">
        <f t="shared" si="119"/>
        <v>7.3888097211642689E-2</v>
      </c>
      <c r="AC1082" s="12"/>
      <c r="AD1082" s="13"/>
    </row>
    <row r="1083" spans="1:30" x14ac:dyDescent="0.3">
      <c r="A1083" s="17">
        <v>44175</v>
      </c>
      <c r="B1083" s="18">
        <v>-3.1200508164155368E-3</v>
      </c>
      <c r="C1083" s="8">
        <f t="shared" si="113"/>
        <v>-8.9120050816415525E-2</v>
      </c>
      <c r="D1083" s="5">
        <f t="shared" si="114"/>
        <v>7.9423834575204858E-3</v>
      </c>
      <c r="E1083" s="5">
        <f t="shared" si="116"/>
        <v>5.6558658119895992E-3</v>
      </c>
      <c r="F1083" s="5">
        <f>B$6+B$7*E1080+B$8*(H1082*100)^2</f>
        <v>0.2994814831889735</v>
      </c>
      <c r="G1083" s="8">
        <v>6.4566885943715532E-3</v>
      </c>
      <c r="H1083" s="8">
        <f t="shared" si="117"/>
        <v>5.4724901387665694E-3</v>
      </c>
      <c r="I1083" s="7">
        <f t="shared" si="115"/>
        <v>9.8419845560498379E-4</v>
      </c>
      <c r="J1083" s="10">
        <f t="shared" si="118"/>
        <v>0.15243083838098256</v>
      </c>
      <c r="K1083" s="10">
        <f t="shared" si="119"/>
        <v>1.4461883371155171E-2</v>
      </c>
      <c r="AC1083" s="12"/>
      <c r="AD1083" s="13"/>
    </row>
    <row r="1084" spans="1:30" x14ac:dyDescent="0.3">
      <c r="A1084" s="17">
        <v>44176</v>
      </c>
      <c r="B1084" s="18">
        <v>3.0226937885021116E-3</v>
      </c>
      <c r="C1084" s="8">
        <f t="shared" si="113"/>
        <v>-8.2977306211497875E-2</v>
      </c>
      <c r="D1084" s="5">
        <f t="shared" si="114"/>
        <v>6.8852333461166841E-3</v>
      </c>
      <c r="E1084" s="5">
        <f t="shared" si="116"/>
        <v>7.9423834575204858E-3</v>
      </c>
      <c r="F1084" s="5">
        <f>B$6+B$7*E1080+B$8*(H1083*100)^2</f>
        <v>0.30485966383216467</v>
      </c>
      <c r="G1084" s="8">
        <v>9.074813805257766E-3</v>
      </c>
      <c r="H1084" s="8">
        <f t="shared" si="117"/>
        <v>5.5214098184446034E-3</v>
      </c>
      <c r="I1084" s="7">
        <f t="shared" si="115"/>
        <v>3.5534039868131626E-3</v>
      </c>
      <c r="J1084" s="10">
        <f t="shared" si="118"/>
        <v>0.39156770189096235</v>
      </c>
      <c r="K1084" s="10">
        <f t="shared" si="119"/>
        <v>0.146698604719256</v>
      </c>
      <c r="AC1084" s="12"/>
      <c r="AD1084" s="13"/>
    </row>
    <row r="1085" spans="1:30" x14ac:dyDescent="0.3">
      <c r="A1085" s="17">
        <v>44179</v>
      </c>
      <c r="B1085" s="18">
        <v>3.3447802381488048E-3</v>
      </c>
      <c r="C1085" s="8">
        <f t="shared" si="113"/>
        <v>-8.2655219761851195E-2</v>
      </c>
      <c r="D1085" s="5">
        <f t="shared" si="114"/>
        <v>6.831885353879916E-3</v>
      </c>
      <c r="E1085" s="5">
        <f t="shared" si="116"/>
        <v>6.8852333461166841E-3</v>
      </c>
      <c r="F1085" s="5">
        <f>B$6+B$7*E1080+B$8*(H1084*100)^2</f>
        <v>0.30954889953496312</v>
      </c>
      <c r="G1085" s="8">
        <v>7.8039765995430279E-3</v>
      </c>
      <c r="H1085" s="8">
        <f t="shared" si="117"/>
        <v>5.5637118862766708E-3</v>
      </c>
      <c r="I1085" s="7">
        <f t="shared" si="115"/>
        <v>2.2402647132663571E-3</v>
      </c>
      <c r="J1085" s="10">
        <f t="shared" si="118"/>
        <v>0.28706707211263788</v>
      </c>
      <c r="K1085" s="10">
        <f t="shared" si="119"/>
        <v>6.4288559197479334E-2</v>
      </c>
      <c r="AC1085" s="12"/>
      <c r="AD1085" s="13"/>
    </row>
    <row r="1086" spans="1:30" x14ac:dyDescent="0.3">
      <c r="A1086" s="17">
        <v>44180</v>
      </c>
      <c r="B1086" s="18">
        <v>2.0992846886993876E-4</v>
      </c>
      <c r="C1086" s="8">
        <f t="shared" si="113"/>
        <v>-8.5790071531130052E-2</v>
      </c>
      <c r="D1086" s="5">
        <f t="shared" si="114"/>
        <v>7.3599363733164109E-3</v>
      </c>
      <c r="E1086" s="5">
        <f t="shared" si="116"/>
        <v>6.831885353879916E-3</v>
      </c>
      <c r="F1086" s="5">
        <f>B$6+B$7*E1080+B$8*(H1085*100)^2</f>
        <v>0.31363744414423311</v>
      </c>
      <c r="G1086" s="8">
        <v>8.8580149793462022E-3</v>
      </c>
      <c r="H1086" s="8">
        <f t="shared" si="117"/>
        <v>5.6003343127373484E-3</v>
      </c>
      <c r="I1086" s="7">
        <f t="shared" si="115"/>
        <v>3.2576806666088538E-3</v>
      </c>
      <c r="J1086" s="10">
        <f t="shared" si="118"/>
        <v>0.36776644363377436</v>
      </c>
      <c r="K1086" s="10">
        <f t="shared" si="119"/>
        <v>0.12319756220048239</v>
      </c>
      <c r="AC1086" s="12"/>
      <c r="AD1086" s="13"/>
    </row>
    <row r="1087" spans="1:30" x14ac:dyDescent="0.3">
      <c r="A1087" s="17">
        <v>44181</v>
      </c>
      <c r="B1087" s="18">
        <v>8.6795047406548389E-3</v>
      </c>
      <c r="C1087" s="8">
        <f t="shared" si="113"/>
        <v>-7.7320495259345159E-2</v>
      </c>
      <c r="D1087" s="5">
        <f t="shared" si="114"/>
        <v>5.9784589871504177E-3</v>
      </c>
      <c r="E1087" s="5">
        <f t="shared" si="116"/>
        <v>7.3599363733164109E-3</v>
      </c>
      <c r="F1087" s="5">
        <f>B$6+B$7*E1080+B$8*(H1086*100)^2</f>
        <v>0.31720224618905557</v>
      </c>
      <c r="G1087" s="8">
        <v>8.0671145496033804E-3</v>
      </c>
      <c r="H1087" s="8">
        <f t="shared" si="117"/>
        <v>5.6320710772242181E-3</v>
      </c>
      <c r="I1087" s="7">
        <f t="shared" si="115"/>
        <v>2.4350434723791623E-3</v>
      </c>
      <c r="J1087" s="10">
        <f t="shared" si="118"/>
        <v>0.30184813385337156</v>
      </c>
      <c r="K1087" s="10">
        <f t="shared" si="119"/>
        <v>7.3034488078054904E-2</v>
      </c>
      <c r="AC1087" s="12"/>
      <c r="AD1087" s="13"/>
    </row>
    <row r="1088" spans="1:30" x14ac:dyDescent="0.3">
      <c r="A1088" s="17">
        <v>44182</v>
      </c>
      <c r="B1088" s="18">
        <v>4.785955306638349E-3</v>
      </c>
      <c r="C1088" s="8">
        <f t="shared" si="113"/>
        <v>-8.1214044693361645E-2</v>
      </c>
      <c r="D1088" s="5">
        <f t="shared" si="114"/>
        <v>6.5957210554553431E-3</v>
      </c>
      <c r="E1088" s="5">
        <f t="shared" si="116"/>
        <v>5.9784589871504177E-3</v>
      </c>
      <c r="F1088" s="5">
        <f>B$6+B$7*E1080+B$8*(H1087*100)^2</f>
        <v>0.32031039709193632</v>
      </c>
      <c r="G1088" s="8">
        <v>5.4751029415147688E-3</v>
      </c>
      <c r="H1088" s="8">
        <f t="shared" si="117"/>
        <v>5.6595971331176598E-3</v>
      </c>
      <c r="I1088" s="7">
        <f t="shared" si="115"/>
        <v>1.84494191602891E-4</v>
      </c>
      <c r="J1088" s="10">
        <f t="shared" si="118"/>
        <v>3.3696935669276736E-2</v>
      </c>
      <c r="K1088" s="10">
        <f t="shared" si="119"/>
        <v>5.4316694189404657E-4</v>
      </c>
      <c r="AC1088" s="12"/>
      <c r="AD1088" s="13"/>
    </row>
    <row r="1089" spans="1:30" x14ac:dyDescent="0.3">
      <c r="A1089" s="17">
        <v>44183</v>
      </c>
      <c r="B1089" s="18">
        <v>1.4992179572276177E-3</v>
      </c>
      <c r="C1089" s="8">
        <f t="shared" si="113"/>
        <v>-8.4500782042772379E-2</v>
      </c>
      <c r="D1089" s="5">
        <f t="shared" si="114"/>
        <v>7.1403821658401227E-3</v>
      </c>
      <c r="E1089" s="5">
        <f t="shared" si="116"/>
        <v>6.5957210554553431E-3</v>
      </c>
      <c r="F1089" s="5">
        <f>B$6+B$7*E1080+B$8*(H1088*100)^2</f>
        <v>0.32302039386415804</v>
      </c>
      <c r="G1089" s="8">
        <v>7.721856713467039E-3</v>
      </c>
      <c r="H1089" s="8">
        <f t="shared" si="117"/>
        <v>5.6834883114523782E-3</v>
      </c>
      <c r="I1089" s="7">
        <f t="shared" si="115"/>
        <v>2.0383684020146607E-3</v>
      </c>
      <c r="J1089" s="10">
        <f t="shared" si="118"/>
        <v>0.26397387022990393</v>
      </c>
      <c r="K1089" s="10">
        <f t="shared" si="119"/>
        <v>5.2157758444601132E-2</v>
      </c>
      <c r="AC1089" s="12"/>
      <c r="AD1089" s="13"/>
    </row>
    <row r="1090" spans="1:30" x14ac:dyDescent="0.3">
      <c r="A1090" s="17">
        <v>44186</v>
      </c>
      <c r="B1090" s="18">
        <v>-3.041332077468966E-2</v>
      </c>
      <c r="C1090" s="8">
        <f t="shared" si="113"/>
        <v>-0.11641332077468966</v>
      </c>
      <c r="D1090" s="5">
        <f t="shared" si="114"/>
        <v>1.3552061253790791E-2</v>
      </c>
      <c r="E1090" s="5">
        <f t="shared" si="116"/>
        <v>7.1403821658401227E-3</v>
      </c>
      <c r="F1090" s="5">
        <f>B$6+B$7*E1080+B$8*(H1089*100)^2</f>
        <v>0.32538324004985808</v>
      </c>
      <c r="G1090" s="8">
        <v>2.6903486347895338E-2</v>
      </c>
      <c r="H1090" s="8">
        <f t="shared" si="117"/>
        <v>5.7042373727769959E-3</v>
      </c>
      <c r="I1090" s="7">
        <f t="shared" si="115"/>
        <v>2.1199248975118344E-2</v>
      </c>
      <c r="J1090" s="10">
        <f t="shared" si="118"/>
        <v>0.78797404548190697</v>
      </c>
      <c r="K1090" s="10">
        <f t="shared" si="119"/>
        <v>2.1653571322174585</v>
      </c>
      <c r="AC1090" s="12"/>
      <c r="AD1090" s="13"/>
    </row>
    <row r="1091" spans="1:30" x14ac:dyDescent="0.3">
      <c r="A1091" s="17">
        <v>44187</v>
      </c>
      <c r="B1091" s="18">
        <v>9.8892733247863719E-3</v>
      </c>
      <c r="C1091" s="8">
        <f t="shared" si="113"/>
        <v>-7.6110726675213625E-2</v>
      </c>
      <c r="D1091" s="5">
        <f t="shared" si="114"/>
        <v>5.7928427150290744E-3</v>
      </c>
      <c r="E1091" s="5">
        <f t="shared" si="116"/>
        <v>1.3552061253790791E-2</v>
      </c>
      <c r="F1091" s="5">
        <f>B$6+B$7*E1080+B$8*(H1090*100)^2</f>
        <v>0.32744340563916996</v>
      </c>
      <c r="G1091" s="8">
        <v>1.3676379458847683E-2</v>
      </c>
      <c r="H1091" s="8">
        <f t="shared" si="117"/>
        <v>5.722267082539664E-3</v>
      </c>
      <c r="I1091" s="7">
        <f t="shared" si="115"/>
        <v>7.9541123763080188E-3</v>
      </c>
      <c r="J1091" s="10">
        <f t="shared" si="118"/>
        <v>0.5815948877582694</v>
      </c>
      <c r="K1091" s="10">
        <f t="shared" si="119"/>
        <v>0.51872301094068063</v>
      </c>
      <c r="AC1091" s="12"/>
      <c r="AD1091" s="13"/>
    </row>
    <row r="1092" spans="1:30" x14ac:dyDescent="0.3">
      <c r="A1092" s="17">
        <v>44188</v>
      </c>
      <c r="B1092" s="18">
        <v>9.4643034006185005E-3</v>
      </c>
      <c r="C1092" s="8">
        <f t="shared" si="113"/>
        <v>-7.6535696599381489E-2</v>
      </c>
      <c r="D1092" s="5">
        <f t="shared" si="114"/>
        <v>5.8577128539525755E-3</v>
      </c>
      <c r="E1092" s="5">
        <f t="shared" si="116"/>
        <v>5.7928427150290744E-3</v>
      </c>
      <c r="F1092" s="5">
        <f>B$6+B$7*E1080+B$8*(H1091*100)^2</f>
        <v>0.32923966401649107</v>
      </c>
      <c r="G1092" s="8">
        <v>7.8445671474310988E-3</v>
      </c>
      <c r="H1092" s="8">
        <f t="shared" si="117"/>
        <v>5.7379409548765055E-3</v>
      </c>
      <c r="I1092" s="7">
        <f t="shared" si="115"/>
        <v>2.1066261925545933E-3</v>
      </c>
      <c r="J1092" s="10">
        <f t="shared" si="118"/>
        <v>0.26854588060278906</v>
      </c>
      <c r="K1092" s="10">
        <f t="shared" si="119"/>
        <v>5.4418965612029524E-2</v>
      </c>
      <c r="AC1092" s="12"/>
      <c r="AD1092" s="13"/>
    </row>
    <row r="1093" spans="1:30" x14ac:dyDescent="0.3">
      <c r="A1093" s="17">
        <v>44189</v>
      </c>
      <c r="B1093" s="18">
        <v>1.1333289832669407E-2</v>
      </c>
      <c r="C1093" s="8">
        <f t="shared" si="113"/>
        <v>-7.4666710167330591E-2</v>
      </c>
      <c r="D1093" s="5">
        <f t="shared" si="114"/>
        <v>5.5751176072121496E-3</v>
      </c>
      <c r="E1093" s="5">
        <f t="shared" si="116"/>
        <v>5.8577128539525755E-3</v>
      </c>
      <c r="F1093" s="5">
        <f>B$6+B$7*E1080+B$8*(H1092*100)^2</f>
        <v>0.33080582169567729</v>
      </c>
      <c r="G1093" s="8">
        <v>9.4437976347743757E-3</v>
      </c>
      <c r="H1093" s="8">
        <f t="shared" si="117"/>
        <v>5.7515721476451755E-3</v>
      </c>
      <c r="I1093" s="7">
        <f t="shared" si="115"/>
        <v>3.6922254871292002E-3</v>
      </c>
      <c r="J1093" s="10">
        <f t="shared" si="118"/>
        <v>0.39096829791582166</v>
      </c>
      <c r="K1093" s="10">
        <f t="shared" si="119"/>
        <v>0.14606569480542198</v>
      </c>
      <c r="AC1093" s="12"/>
      <c r="AD1093" s="13"/>
    </row>
    <row r="1094" spans="1:30" x14ac:dyDescent="0.3">
      <c r="A1094" s="17">
        <v>44193</v>
      </c>
      <c r="B1094" s="18">
        <v>8.0615694652294619E-3</v>
      </c>
      <c r="C1094" s="8">
        <f t="shared" si="113"/>
        <v>-7.7938430534770536E-2</v>
      </c>
      <c r="D1094" s="5">
        <f t="shared" si="114"/>
        <v>6.0743989542232524E-3</v>
      </c>
      <c r="E1094" s="5">
        <f t="shared" si="116"/>
        <v>5.5751176072121496E-3</v>
      </c>
      <c r="F1094" s="5">
        <f>B$6+B$7*E1080+B$8*(H1093*100)^2</f>
        <v>0.33217135457615976</v>
      </c>
      <c r="G1094" s="8">
        <v>4.7727821297543615E-3</v>
      </c>
      <c r="H1094" s="8">
        <f t="shared" si="117"/>
        <v>5.763430875582354E-3</v>
      </c>
      <c r="I1094" s="7">
        <f t="shared" si="115"/>
        <v>9.9064874582799247E-4</v>
      </c>
      <c r="J1094" s="10">
        <f t="shared" si="118"/>
        <v>0.20756211343738368</v>
      </c>
      <c r="K1094" s="10">
        <f t="shared" si="119"/>
        <v>1.6718296843638569E-2</v>
      </c>
      <c r="AC1094" s="12"/>
      <c r="AD1094" s="13"/>
    </row>
    <row r="1095" spans="1:30" x14ac:dyDescent="0.3">
      <c r="A1095" s="17">
        <v>44194</v>
      </c>
      <c r="B1095" s="18">
        <v>5.4614600637562282E-3</v>
      </c>
      <c r="C1095" s="8">
        <f t="shared" si="113"/>
        <v>-8.0538539936243769E-2</v>
      </c>
      <c r="D1095" s="5">
        <f t="shared" si="114"/>
        <v>6.4864564150619326E-3</v>
      </c>
      <c r="E1095" s="5">
        <f t="shared" si="116"/>
        <v>6.0743989542232524E-3</v>
      </c>
      <c r="F1095" s="5">
        <f>B$6+B$7*E1080+B$8*(H1094*100)^2</f>
        <v>0.33336196269465246</v>
      </c>
      <c r="G1095" s="8">
        <v>5.149055720604946E-3</v>
      </c>
      <c r="H1095" s="8">
        <f t="shared" si="117"/>
        <v>5.7737506241147306E-3</v>
      </c>
      <c r="I1095" s="7">
        <f t="shared" si="115"/>
        <v>6.2469490350978464E-4</v>
      </c>
      <c r="J1095" s="10">
        <f t="shared" si="118"/>
        <v>0.12132222632781904</v>
      </c>
      <c r="K1095" s="10">
        <f t="shared" si="119"/>
        <v>6.3128632656495043E-3</v>
      </c>
      <c r="AC1095" s="12"/>
      <c r="AD1095" s="13"/>
    </row>
    <row r="1096" spans="1:30" x14ac:dyDescent="0.3">
      <c r="A1096" s="17">
        <v>44195</v>
      </c>
      <c r="B1096" s="18">
        <v>2.7924012839197201E-3</v>
      </c>
      <c r="C1096" s="8">
        <f t="shared" si="113"/>
        <v>-8.3207598716080272E-2</v>
      </c>
      <c r="D1096" s="5">
        <f t="shared" si="114"/>
        <v>6.9235044840962436E-3</v>
      </c>
      <c r="E1096" s="5">
        <f t="shared" si="116"/>
        <v>6.4864564150619326E-3</v>
      </c>
      <c r="F1096" s="5">
        <f>B$6+B$7*E1080+B$8*(H1095*100)^2</f>
        <v>0.33440005391316618</v>
      </c>
      <c r="G1096" s="8">
        <v>8.7906161006513217E-3</v>
      </c>
      <c r="H1096" s="8">
        <f t="shared" si="117"/>
        <v>5.7827333840768259E-3</v>
      </c>
      <c r="I1096" s="7">
        <f t="shared" si="115"/>
        <v>3.0078827165744958E-3</v>
      </c>
      <c r="J1096" s="10">
        <f t="shared" si="118"/>
        <v>0.34216972759754954</v>
      </c>
      <c r="K1096" s="10">
        <f t="shared" si="119"/>
        <v>0.10134062762930562</v>
      </c>
      <c r="AC1096" s="12"/>
      <c r="AD1096" s="13"/>
    </row>
    <row r="1097" spans="1:30" x14ac:dyDescent="0.3">
      <c r="A1097" s="17">
        <v>44196</v>
      </c>
      <c r="B1097" s="18">
        <v>1.070053665684064E-4</v>
      </c>
      <c r="C1097" s="8">
        <f t="shared" si="113"/>
        <v>-8.5892994633431585E-2</v>
      </c>
      <c r="D1097" s="5">
        <f t="shared" si="114"/>
        <v>7.3776065270987068E-3</v>
      </c>
      <c r="E1097" s="5">
        <f t="shared" si="116"/>
        <v>6.9235044840962436E-3</v>
      </c>
      <c r="F1097" s="5">
        <f>B$6+B$7*E1080+B$8*(H1096*100)^2</f>
        <v>0.3353051656465883</v>
      </c>
      <c r="G1097" s="8">
        <v>4.0402016160981926E-3</v>
      </c>
      <c r="H1097" s="8">
        <f t="shared" si="117"/>
        <v>5.7905540809717708E-3</v>
      </c>
      <c r="I1097" s="7">
        <f t="shared" si="115"/>
        <v>1.7503524648735782E-3</v>
      </c>
      <c r="J1097" s="10">
        <f t="shared" si="118"/>
        <v>0.43323394008340937</v>
      </c>
      <c r="K1097" s="10">
        <f t="shared" si="119"/>
        <v>5.7656189082948783E-2</v>
      </c>
      <c r="AC1097" s="12"/>
      <c r="AD1097" s="13"/>
    </row>
    <row r="1098" spans="1:30" x14ac:dyDescent="0.3">
      <c r="A1098" s="17">
        <v>44197</v>
      </c>
      <c r="B1098" s="18">
        <v>2.4608245853234376E-3</v>
      </c>
      <c r="C1098" s="8">
        <f t="shared" si="113"/>
        <v>-8.353917541467655E-2</v>
      </c>
      <c r="D1098" s="5">
        <f t="shared" si="114"/>
        <v>6.9787938289640992E-3</v>
      </c>
      <c r="E1098" s="5">
        <f t="shared" si="116"/>
        <v>7.3776065270987068E-3</v>
      </c>
      <c r="F1098" s="5">
        <f>B$6+B$7*E1080+B$8*(H1097*100)^2</f>
        <v>0.33609433256695898</v>
      </c>
      <c r="G1098" s="8">
        <v>3.1658486255212517E-3</v>
      </c>
      <c r="H1098" s="8">
        <f t="shared" si="117"/>
        <v>5.7973643370669656E-3</v>
      </c>
      <c r="I1098" s="7">
        <f t="shared" si="115"/>
        <v>2.6315157115457139E-3</v>
      </c>
      <c r="J1098" s="10">
        <f t="shared" si="118"/>
        <v>0.8312196895113515</v>
      </c>
      <c r="K1098" s="10">
        <f t="shared" si="119"/>
        <v>0.1510663658444793</v>
      </c>
      <c r="AC1098" s="12"/>
      <c r="AD1098" s="13"/>
    </row>
    <row r="1099" spans="1:30" x14ac:dyDescent="0.3">
      <c r="A1099" s="17">
        <v>44200</v>
      </c>
      <c r="B1099" s="18">
        <v>6.409888335243817E-3</v>
      </c>
      <c r="C1099" s="8">
        <f t="shared" si="113"/>
        <v>-7.9590111664756172E-2</v>
      </c>
      <c r="D1099" s="5">
        <f t="shared" si="114"/>
        <v>6.3345858748083562E-3</v>
      </c>
      <c r="E1099" s="5">
        <f t="shared" si="116"/>
        <v>6.9787938289640992E-3</v>
      </c>
      <c r="F1099" s="5">
        <f>B$6+B$7*E1080+B$8*(H1098*100)^2</f>
        <v>0.33678240720483033</v>
      </c>
      <c r="G1099" s="8">
        <v>1.178735983309461E-2</v>
      </c>
      <c r="H1099" s="8">
        <f t="shared" si="117"/>
        <v>5.8032956774993838E-3</v>
      </c>
      <c r="I1099" s="7">
        <f t="shared" si="115"/>
        <v>5.9840641555952258E-3</v>
      </c>
      <c r="J1099" s="10">
        <f t="shared" si="118"/>
        <v>0.50766789512899702</v>
      </c>
      <c r="K1099" s="10">
        <f t="shared" si="119"/>
        <v>0.32254749902435709</v>
      </c>
      <c r="AC1099" s="12"/>
      <c r="AD1099" s="13"/>
    </row>
    <row r="1100" spans="1:30" x14ac:dyDescent="0.3">
      <c r="A1100" s="17">
        <v>44201</v>
      </c>
      <c r="B1100" s="18">
        <v>5.4025199516951122E-3</v>
      </c>
      <c r="C1100" s="8">
        <f t="shared" ref="C1100:C1163" si="120">B1100-B$5</f>
        <v>-8.0597480048304887E-2</v>
      </c>
      <c r="D1100" s="5">
        <f t="shared" ref="D1100:D1163" si="121">C1100^2</f>
        <v>6.4959537901369043E-3</v>
      </c>
      <c r="E1100" s="5">
        <f t="shared" si="116"/>
        <v>6.3345858748083562E-3</v>
      </c>
      <c r="F1100" s="5">
        <f>B$6+B$7*E1080+B$8*(H1099*100)^2</f>
        <v>0.33738233948159024</v>
      </c>
      <c r="G1100" s="8">
        <v>7.2695027544519755E-3</v>
      </c>
      <c r="H1100" s="8">
        <f t="shared" si="117"/>
        <v>5.8084622705290101E-3</v>
      </c>
      <c r="I1100" s="7">
        <f t="shared" si="115"/>
        <v>1.4610404839229653E-3</v>
      </c>
      <c r="J1100" s="10">
        <f t="shared" si="118"/>
        <v>0.20098217626070747</v>
      </c>
      <c r="K1100" s="10">
        <f t="shared" si="119"/>
        <v>2.7164510938763042E-2</v>
      </c>
      <c r="AC1100" s="12"/>
      <c r="AD1100" s="13"/>
    </row>
    <row r="1101" spans="1:30" x14ac:dyDescent="0.3">
      <c r="A1101" s="17">
        <v>44202</v>
      </c>
      <c r="B1101" s="18">
        <v>-5.4594408244000433E-3</v>
      </c>
      <c r="C1101" s="8">
        <f t="shared" si="120"/>
        <v>-9.1459440824400037E-2</v>
      </c>
      <c r="D1101" s="5">
        <f t="shared" si="121"/>
        <v>8.3648293159119327E-3</v>
      </c>
      <c r="E1101" s="5">
        <f t="shared" si="116"/>
        <v>6.4959537901369043E-3</v>
      </c>
      <c r="F1101" s="5">
        <f>B$6+B$7*E1080+B$8*(H1100*100)^2</f>
        <v>0.33790542043369731</v>
      </c>
      <c r="G1101" s="8">
        <v>1.057332433059998E-2</v>
      </c>
      <c r="H1101" s="8">
        <f t="shared" si="117"/>
        <v>5.8129632755910075E-3</v>
      </c>
      <c r="I1101" s="7">
        <f t="shared" ref="I1101:I1164" si="122">SQRT((G1101-H1101)^2)</f>
        <v>4.7603610550089725E-3</v>
      </c>
      <c r="J1101" s="10">
        <f t="shared" si="118"/>
        <v>0.45022368615253167</v>
      </c>
      <c r="K1101" s="10">
        <f t="shared" si="119"/>
        <v>0.22067779182205816</v>
      </c>
      <c r="AC1101" s="12"/>
      <c r="AD1101" s="13"/>
    </row>
    <row r="1102" spans="1:30" x14ac:dyDescent="0.3">
      <c r="A1102" s="17">
        <v>44203</v>
      </c>
      <c r="B1102" s="18">
        <v>-1.677376097649825E-3</v>
      </c>
      <c r="C1102" s="8">
        <f t="shared" si="120"/>
        <v>-8.767737609764982E-2</v>
      </c>
      <c r="D1102" s="5">
        <f t="shared" si="121"/>
        <v>7.6873222793687364E-3</v>
      </c>
      <c r="E1102" s="5">
        <f t="shared" ref="E1102:E1165" si="123">D1101</f>
        <v>8.3648293159119327E-3</v>
      </c>
      <c r="F1102" s="5">
        <f>B$6+B$7*E1102+B$8*(G1101*100)^2</f>
        <v>1.0187707349951678</v>
      </c>
      <c r="G1102" s="8">
        <v>8.9301712969210734E-3</v>
      </c>
      <c r="H1102" s="8">
        <f t="shared" ref="H1102:H1165" si="124">SQRT(F1102)/100</f>
        <v>1.0093417335051433E-2</v>
      </c>
      <c r="I1102" s="7">
        <f t="shared" si="122"/>
        <v>1.1632460381303597E-3</v>
      </c>
      <c r="J1102" s="10">
        <f t="shared" ref="J1102:J1165" si="125">ABS(G1102-H1102)/G1102</f>
        <v>0.13026021556063783</v>
      </c>
      <c r="K1102" s="10">
        <f t="shared" ref="K1102:K1165" si="126">G1102/H1102-LN(G1102/H1102)-1</f>
        <v>7.1998976474703102E-3</v>
      </c>
      <c r="AC1102" s="12"/>
      <c r="AD1102" s="13"/>
    </row>
    <row r="1103" spans="1:30" x14ac:dyDescent="0.3">
      <c r="A1103" s="17">
        <v>44204</v>
      </c>
      <c r="B1103" s="18">
        <v>1.4228585585182125E-2</v>
      </c>
      <c r="C1103" s="8">
        <f t="shared" si="120"/>
        <v>-7.1771414414817866E-2</v>
      </c>
      <c r="D1103" s="5">
        <f t="shared" si="121"/>
        <v>5.1511359271035262E-3</v>
      </c>
      <c r="E1103" s="5">
        <f t="shared" si="123"/>
        <v>7.6873222793687364E-3</v>
      </c>
      <c r="F1103" s="5">
        <f>B$6+B$7*E1102+B$8*(H1102*100)^2</f>
        <v>0.93229469989635305</v>
      </c>
      <c r="G1103" s="8">
        <v>9.5159753264501806E-3</v>
      </c>
      <c r="H1103" s="8">
        <f t="shared" si="124"/>
        <v>9.6555408957569692E-3</v>
      </c>
      <c r="I1103" s="7">
        <f t="shared" si="122"/>
        <v>1.3956556930678869E-4</v>
      </c>
      <c r="J1103" s="10">
        <f t="shared" si="125"/>
        <v>1.4666449262311396E-2</v>
      </c>
      <c r="K1103" s="10">
        <f t="shared" si="126"/>
        <v>1.0548331968274205E-4</v>
      </c>
      <c r="AC1103" s="12"/>
      <c r="AD1103" s="13"/>
    </row>
    <row r="1104" spans="1:30" x14ac:dyDescent="0.3">
      <c r="A1104" s="17">
        <v>44207</v>
      </c>
      <c r="B1104" s="18">
        <v>9.9296990899379045E-3</v>
      </c>
      <c r="C1104" s="8">
        <f t="shared" si="120"/>
        <v>-7.6070300910062089E-2</v>
      </c>
      <c r="D1104" s="5">
        <f t="shared" si="121"/>
        <v>5.7866906805473933E-3</v>
      </c>
      <c r="E1104" s="5">
        <f t="shared" si="123"/>
        <v>5.1511359271035262E-3</v>
      </c>
      <c r="F1104" s="5">
        <f>B$6+B$7*E1102+B$8*(H1103*100)^2</f>
        <v>0.85689624489369631</v>
      </c>
      <c r="G1104" s="8">
        <v>1.119494084295088E-2</v>
      </c>
      <c r="H1104" s="8">
        <f t="shared" si="124"/>
        <v>9.2568690435465076E-3</v>
      </c>
      <c r="I1104" s="7">
        <f t="shared" si="122"/>
        <v>1.9380717994043721E-3</v>
      </c>
      <c r="J1104" s="10">
        <f t="shared" si="125"/>
        <v>0.1731203252069633</v>
      </c>
      <c r="K1104" s="10">
        <f t="shared" si="126"/>
        <v>1.9269710151631037E-2</v>
      </c>
      <c r="AC1104" s="12"/>
      <c r="AD1104" s="13"/>
    </row>
    <row r="1105" spans="1:30" x14ac:dyDescent="0.3">
      <c r="A1105" s="17">
        <v>44208</v>
      </c>
      <c r="B1105" s="18">
        <v>5.0166724915417385E-3</v>
      </c>
      <c r="C1105" s="8">
        <f t="shared" si="120"/>
        <v>-8.0983327508458255E-2</v>
      </c>
      <c r="D1105" s="5">
        <f t="shared" si="121"/>
        <v>6.558299334342212E-3</v>
      </c>
      <c r="E1105" s="5">
        <f t="shared" si="123"/>
        <v>5.7866906805473933E-3</v>
      </c>
      <c r="F1105" s="5">
        <f>B$6+B$7*E1102+B$8*(H1104*100)^2</f>
        <v>0.79115633197688007</v>
      </c>
      <c r="G1105" s="8">
        <v>5.8999582602792117E-3</v>
      </c>
      <c r="H1105" s="8">
        <f t="shared" si="124"/>
        <v>8.8946969143241742E-3</v>
      </c>
      <c r="I1105" s="7">
        <f t="shared" si="122"/>
        <v>2.9947386540449625E-3</v>
      </c>
      <c r="J1105" s="10">
        <f t="shared" si="125"/>
        <v>0.50758641365426171</v>
      </c>
      <c r="K1105" s="10">
        <f t="shared" si="126"/>
        <v>7.3821864858290454E-2</v>
      </c>
      <c r="AC1105" s="12"/>
      <c r="AD1105" s="13"/>
    </row>
    <row r="1106" spans="1:30" x14ac:dyDescent="0.3">
      <c r="A1106" s="17">
        <v>44209</v>
      </c>
      <c r="B1106" s="18">
        <v>-5.0074145657062264E-4</v>
      </c>
      <c r="C1106" s="8">
        <f t="shared" si="120"/>
        <v>-8.6500741456570621E-2</v>
      </c>
      <c r="D1106" s="5">
        <f t="shared" si="121"/>
        <v>7.4823782725364756E-3</v>
      </c>
      <c r="E1106" s="5">
        <f t="shared" si="123"/>
        <v>6.558299334342212E-3</v>
      </c>
      <c r="F1106" s="5">
        <f>B$6+B$7*E1102+B$8*(H1105*100)^2</f>
        <v>0.73383770190470776</v>
      </c>
      <c r="G1106" s="8">
        <v>1.1562934122678179E-2</v>
      </c>
      <c r="H1106" s="8">
        <f t="shared" si="124"/>
        <v>8.5664327575993241E-3</v>
      </c>
      <c r="I1106" s="7">
        <f t="shared" si="122"/>
        <v>2.9965013650788547E-3</v>
      </c>
      <c r="J1106" s="10">
        <f t="shared" si="125"/>
        <v>0.25914714494497287</v>
      </c>
      <c r="K1106" s="10">
        <f t="shared" si="126"/>
        <v>4.9842453004548926E-2</v>
      </c>
      <c r="AC1106" s="12"/>
      <c r="AD1106" s="13"/>
    </row>
    <row r="1107" spans="1:30" x14ac:dyDescent="0.3">
      <c r="A1107" s="17">
        <v>44210</v>
      </c>
      <c r="B1107" s="18">
        <v>1.8539187024015184E-3</v>
      </c>
      <c r="C1107" s="8">
        <f t="shared" si="120"/>
        <v>-8.4146081297598471E-2</v>
      </c>
      <c r="D1107" s="5">
        <f t="shared" si="121"/>
        <v>7.0805629977420516E-3</v>
      </c>
      <c r="E1107" s="5">
        <f t="shared" si="123"/>
        <v>7.4823782725364756E-3</v>
      </c>
      <c r="F1107" s="5">
        <f>B$6+B$7*E1102+B$8*(H1106*100)^2</f>
        <v>0.68386158834478072</v>
      </c>
      <c r="G1107" s="8">
        <v>6.6709215566577319E-3</v>
      </c>
      <c r="H1107" s="8">
        <f t="shared" si="124"/>
        <v>8.2695924225126161E-3</v>
      </c>
      <c r="I1107" s="7">
        <f t="shared" si="122"/>
        <v>1.5986708658548843E-3</v>
      </c>
      <c r="J1107" s="10">
        <f t="shared" si="125"/>
        <v>0.23964767870180909</v>
      </c>
      <c r="K1107" s="10">
        <f t="shared" si="126"/>
        <v>2.1508024352283606E-2</v>
      </c>
      <c r="AC1107" s="12"/>
      <c r="AD1107" s="13"/>
    </row>
    <row r="1108" spans="1:30" x14ac:dyDescent="0.3">
      <c r="A1108" s="17">
        <v>44211</v>
      </c>
      <c r="B1108" s="18">
        <v>-1.1143793865692012E-2</v>
      </c>
      <c r="C1108" s="8">
        <f t="shared" si="120"/>
        <v>-9.714379386569201E-2</v>
      </c>
      <c r="D1108" s="5">
        <f t="shared" si="121"/>
        <v>9.4369166866200612E-3</v>
      </c>
      <c r="E1108" s="5">
        <f t="shared" si="123"/>
        <v>7.0805629977420516E-3</v>
      </c>
      <c r="F1108" s="5">
        <f>B$6+B$7*E1102+B$8*(H1107*100)^2</f>
        <v>0.64028741493188057</v>
      </c>
      <c r="G1108" s="8">
        <v>9.9106865299804243E-3</v>
      </c>
      <c r="H1108" s="8">
        <f t="shared" si="124"/>
        <v>8.0017961416914436E-3</v>
      </c>
      <c r="I1108" s="7">
        <f t="shared" si="122"/>
        <v>1.9088903882889807E-3</v>
      </c>
      <c r="J1108" s="10">
        <f t="shared" si="125"/>
        <v>0.19260929931690124</v>
      </c>
      <c r="K1108" s="10">
        <f t="shared" si="126"/>
        <v>2.4610149860845754E-2</v>
      </c>
      <c r="AC1108" s="12"/>
      <c r="AD1108" s="13"/>
    </row>
    <row r="1109" spans="1:30" x14ac:dyDescent="0.3">
      <c r="A1109" s="17">
        <v>44214</v>
      </c>
      <c r="B1109" s="18">
        <v>-9.6395714851237151E-3</v>
      </c>
      <c r="C1109" s="8">
        <f t="shared" si="120"/>
        <v>-9.5639571485123712E-2</v>
      </c>
      <c r="D1109" s="5">
        <f t="shared" si="121"/>
        <v>9.1469276338580884E-3</v>
      </c>
      <c r="E1109" s="5">
        <f t="shared" si="123"/>
        <v>9.4369166866200612E-3</v>
      </c>
      <c r="F1109" s="5">
        <f>B$6+B$7*E1102+B$8*(H1108*100)^2</f>
        <v>0.60229509313317309</v>
      </c>
      <c r="G1109" s="8">
        <v>8.0991195144744059E-3</v>
      </c>
      <c r="H1109" s="8">
        <f t="shared" si="124"/>
        <v>7.7607673147258652E-3</v>
      </c>
      <c r="I1109" s="7">
        <f t="shared" si="122"/>
        <v>3.3835219974854072E-4</v>
      </c>
      <c r="J1109" s="10">
        <f t="shared" si="125"/>
        <v>4.1776417688842833E-2</v>
      </c>
      <c r="K1109" s="10">
        <f t="shared" si="126"/>
        <v>9.2363283223440007E-4</v>
      </c>
      <c r="AC1109" s="12"/>
      <c r="AD1109" s="13"/>
    </row>
    <row r="1110" spans="1:30" x14ac:dyDescent="0.3">
      <c r="A1110" s="17">
        <v>44215</v>
      </c>
      <c r="B1110" s="18">
        <v>1.7027723543796759E-2</v>
      </c>
      <c r="C1110" s="8">
        <f t="shared" si="120"/>
        <v>-6.8972276456203241E-2</v>
      </c>
      <c r="D1110" s="5">
        <f t="shared" si="121"/>
        <v>4.7571749195509279E-3</v>
      </c>
      <c r="E1110" s="5">
        <f t="shared" si="123"/>
        <v>9.1469276338580884E-3</v>
      </c>
      <c r="F1110" s="5">
        <f>B$6+B$7*E1102+B$8*(H1109*100)^2</f>
        <v>0.56916958775687987</v>
      </c>
      <c r="G1110" s="8">
        <v>1.0191679178381303E-2</v>
      </c>
      <c r="H1110" s="8">
        <f t="shared" si="124"/>
        <v>7.5443328913620978E-3</v>
      </c>
      <c r="I1110" s="7">
        <f t="shared" si="122"/>
        <v>2.6473462870192054E-3</v>
      </c>
      <c r="J1110" s="10">
        <f t="shared" si="125"/>
        <v>0.2597556536743017</v>
      </c>
      <c r="K1110" s="10">
        <f t="shared" si="126"/>
        <v>5.0130335932835779E-2</v>
      </c>
      <c r="AC1110" s="12"/>
      <c r="AD1110" s="13"/>
    </row>
    <row r="1111" spans="1:30" x14ac:dyDescent="0.3">
      <c r="A1111" s="17">
        <v>44216</v>
      </c>
      <c r="B1111" s="18">
        <v>7.9409713133110436E-3</v>
      </c>
      <c r="C1111" s="8">
        <f t="shared" si="120"/>
        <v>-7.8059028686688944E-2</v>
      </c>
      <c r="D1111" s="5">
        <f t="shared" si="121"/>
        <v>6.0932119595093273E-3</v>
      </c>
      <c r="E1111" s="5">
        <f t="shared" si="123"/>
        <v>4.7571749195509279E-3</v>
      </c>
      <c r="F1111" s="5">
        <f>B$6+B$7*E1102+B$8*(H1110*100)^2</f>
        <v>0.54028745961928981</v>
      </c>
      <c r="G1111" s="8">
        <v>6.3104835138069609E-3</v>
      </c>
      <c r="H1111" s="8">
        <f t="shared" si="124"/>
        <v>7.3504248830886633E-3</v>
      </c>
      <c r="I1111" s="7">
        <f t="shared" si="122"/>
        <v>1.0399413692817024E-3</v>
      </c>
      <c r="J1111" s="10">
        <f t="shared" si="125"/>
        <v>0.16479583014619606</v>
      </c>
      <c r="K1111" s="10">
        <f t="shared" si="126"/>
        <v>1.1065375486188023E-2</v>
      </c>
      <c r="AC1111" s="12"/>
      <c r="AD1111" s="13"/>
    </row>
    <row r="1112" spans="1:30" x14ac:dyDescent="0.3">
      <c r="A1112" s="17">
        <v>44217</v>
      </c>
      <c r="B1112" s="18">
        <v>-3.3668231865092613E-3</v>
      </c>
      <c r="C1112" s="8">
        <f t="shared" si="120"/>
        <v>-8.936682318650925E-2</v>
      </c>
      <c r="D1112" s="5">
        <f t="shared" si="121"/>
        <v>7.9864290864488079E-3</v>
      </c>
      <c r="E1112" s="5">
        <f t="shared" si="123"/>
        <v>6.0932119595093273E-3</v>
      </c>
      <c r="F1112" s="5">
        <f>B$6+B$7*E1102+B$8*(H1111*100)^2</f>
        <v>0.51510513209612507</v>
      </c>
      <c r="G1112" s="8">
        <v>1.1025683423849922E-2</v>
      </c>
      <c r="H1112" s="8">
        <f t="shared" si="124"/>
        <v>7.1770824998471702E-3</v>
      </c>
      <c r="I1112" s="7">
        <f t="shared" si="122"/>
        <v>3.8486009240027517E-3</v>
      </c>
      <c r="J1112" s="10">
        <f t="shared" si="125"/>
        <v>0.34905781129882163</v>
      </c>
      <c r="K1112" s="10">
        <f t="shared" si="126"/>
        <v>0.1069002892776636</v>
      </c>
      <c r="AC1112" s="12"/>
      <c r="AD1112" s="13"/>
    </row>
    <row r="1113" spans="1:30" x14ac:dyDescent="0.3">
      <c r="A1113" s="17">
        <v>44218</v>
      </c>
      <c r="B1113" s="18">
        <v>-1.5151511188596298E-2</v>
      </c>
      <c r="C1113" s="8">
        <f t="shared" si="120"/>
        <v>-0.10115151118859629</v>
      </c>
      <c r="D1113" s="5">
        <f t="shared" si="121"/>
        <v>1.0231628215736721E-2</v>
      </c>
      <c r="E1113" s="5">
        <f t="shared" si="123"/>
        <v>7.9864290864488079E-3</v>
      </c>
      <c r="F1113" s="5">
        <f>B$6+B$7*E1102+B$8*(H1112*100)^2</f>
        <v>0.49314866072867769</v>
      </c>
      <c r="G1113" s="8">
        <v>8.1586221840315911E-3</v>
      </c>
      <c r="H1113" s="8">
        <f t="shared" si="124"/>
        <v>7.0224544194225835E-3</v>
      </c>
      <c r="I1113" s="7">
        <f t="shared" si="122"/>
        <v>1.1361677646090076E-3</v>
      </c>
      <c r="J1113" s="10">
        <f t="shared" si="125"/>
        <v>0.13925975967275017</v>
      </c>
      <c r="K1113" s="10">
        <f t="shared" si="126"/>
        <v>1.1828177252044769E-2</v>
      </c>
      <c r="AC1113" s="12"/>
      <c r="AD1113" s="13"/>
    </row>
    <row r="1114" spans="1:30" x14ac:dyDescent="0.3">
      <c r="A1114" s="17">
        <v>44221</v>
      </c>
      <c r="B1114" s="18">
        <v>-1.0922053625825509E-2</v>
      </c>
      <c r="C1114" s="8">
        <f t="shared" si="120"/>
        <v>-9.6922053625825497E-2</v>
      </c>
      <c r="D1114" s="5">
        <f t="shared" si="121"/>
        <v>9.3938844790473937E-3</v>
      </c>
      <c r="E1114" s="5">
        <f t="shared" si="123"/>
        <v>1.0231628215736721E-2</v>
      </c>
      <c r="F1114" s="5">
        <f>B$6+B$7*E1102+B$8*(H1113*100)^2</f>
        <v>0.47400481334340033</v>
      </c>
      <c r="G1114" s="8">
        <v>1.1722003204628529E-2</v>
      </c>
      <c r="H1114" s="8">
        <f t="shared" si="124"/>
        <v>6.8848007476135457E-3</v>
      </c>
      <c r="I1114" s="7">
        <f t="shared" si="122"/>
        <v>4.8372024570149837E-3</v>
      </c>
      <c r="J1114" s="10">
        <f t="shared" si="125"/>
        <v>0.41266005243071208</v>
      </c>
      <c r="K1114" s="10">
        <f t="shared" si="126"/>
        <v>0.17043999626385142</v>
      </c>
      <c r="AC1114" s="12"/>
      <c r="AD1114" s="13"/>
    </row>
    <row r="1115" spans="1:30" x14ac:dyDescent="0.3">
      <c r="A1115" s="17">
        <v>44223</v>
      </c>
      <c r="B1115" s="18">
        <v>-1.958467870438918E-2</v>
      </c>
      <c r="C1115" s="8">
        <f t="shared" si="120"/>
        <v>-0.10558467870438917</v>
      </c>
      <c r="D1115" s="5">
        <f t="shared" si="121"/>
        <v>1.1148124377109093E-2</v>
      </c>
      <c r="E1115" s="5">
        <f t="shared" si="123"/>
        <v>9.3938844790473937E-3</v>
      </c>
      <c r="F1115" s="5">
        <f>B$6+B$7*E1102+B$8*(H1114*100)^2</f>
        <v>0.45731329280817695</v>
      </c>
      <c r="G1115" s="8">
        <v>1.0983664744359382E-2</v>
      </c>
      <c r="H1115" s="8">
        <f t="shared" si="124"/>
        <v>6.7624943091153644E-3</v>
      </c>
      <c r="I1115" s="7">
        <f t="shared" si="122"/>
        <v>4.2211704352440177E-3</v>
      </c>
      <c r="J1115" s="10">
        <f t="shared" si="125"/>
        <v>0.38431348129155007</v>
      </c>
      <c r="K1115" s="10">
        <f t="shared" si="126"/>
        <v>0.13918583426916298</v>
      </c>
      <c r="AC1115" s="12"/>
      <c r="AD1115" s="13"/>
    </row>
    <row r="1116" spans="1:30" x14ac:dyDescent="0.3">
      <c r="A1116" s="17">
        <v>44224</v>
      </c>
      <c r="B1116" s="18">
        <v>-1.1360876309217378E-2</v>
      </c>
      <c r="C1116" s="8">
        <f t="shared" si="120"/>
        <v>-9.7360876309217373E-2</v>
      </c>
      <c r="D1116" s="5">
        <f t="shared" si="121"/>
        <v>9.4791402356987249E-3</v>
      </c>
      <c r="E1116" s="5">
        <f t="shared" si="123"/>
        <v>1.1148124377109093E-2</v>
      </c>
      <c r="F1116" s="5">
        <f>B$6+B$7*E1102+B$8*(H1115*100)^2</f>
        <v>0.44275995605351565</v>
      </c>
      <c r="G1116" s="8">
        <v>1.5236599770869708E-2</v>
      </c>
      <c r="H1116" s="8">
        <f t="shared" si="124"/>
        <v>6.6540210102878075E-3</v>
      </c>
      <c r="I1116" s="7">
        <f t="shared" si="122"/>
        <v>8.5825787605819E-3</v>
      </c>
      <c r="J1116" s="10">
        <f t="shared" si="125"/>
        <v>0.56328701217122046</v>
      </c>
      <c r="K1116" s="10">
        <f t="shared" si="126"/>
        <v>0.46135435455973761</v>
      </c>
      <c r="AC1116" s="12"/>
      <c r="AD1116" s="13"/>
    </row>
    <row r="1117" spans="1:30" x14ac:dyDescent="0.3">
      <c r="A1117" s="17">
        <v>44225</v>
      </c>
      <c r="B1117" s="18">
        <v>-1.263625721782584E-2</v>
      </c>
      <c r="C1117" s="8">
        <f t="shared" si="120"/>
        <v>-9.8636257217825832E-2</v>
      </c>
      <c r="D1117" s="5">
        <f t="shared" si="121"/>
        <v>9.7291112379410977E-3</v>
      </c>
      <c r="E1117" s="5">
        <f t="shared" si="123"/>
        <v>9.4791402356987249E-3</v>
      </c>
      <c r="F1117" s="5">
        <f>B$6+B$7*E1102+B$8*(H1116*100)^2</f>
        <v>0.43007090173712659</v>
      </c>
      <c r="G1117" s="8">
        <v>1.6849114605019488E-2</v>
      </c>
      <c r="H1117" s="8">
        <f t="shared" si="124"/>
        <v>6.5579791226956993E-3</v>
      </c>
      <c r="I1117" s="7">
        <f t="shared" si="122"/>
        <v>1.0291135482323788E-2</v>
      </c>
      <c r="J1117" s="10">
        <f t="shared" si="125"/>
        <v>0.61078197422064995</v>
      </c>
      <c r="K1117" s="10">
        <f t="shared" si="126"/>
        <v>0.62563846329997364</v>
      </c>
      <c r="AC1117" s="12"/>
      <c r="AD1117" s="13"/>
    </row>
    <row r="1118" spans="1:30" x14ac:dyDescent="0.3">
      <c r="A1118" s="17">
        <v>44228</v>
      </c>
      <c r="B1118" s="18">
        <v>4.8801509095395053E-2</v>
      </c>
      <c r="C1118" s="8">
        <f t="shared" si="120"/>
        <v>-3.719849090460494E-2</v>
      </c>
      <c r="D1118" s="5">
        <f t="shared" si="121"/>
        <v>1.3837277255799765E-3</v>
      </c>
      <c r="E1118" s="5">
        <f t="shared" si="123"/>
        <v>9.7291112379410977E-3</v>
      </c>
      <c r="F1118" s="5">
        <f>B$6+B$7*E1102+B$8*(H1117*100)^2</f>
        <v>0.41900731527866691</v>
      </c>
      <c r="G1118" s="8">
        <v>2.4226635630112219E-2</v>
      </c>
      <c r="H1118" s="8">
        <f t="shared" si="124"/>
        <v>6.4730774387355113E-3</v>
      </c>
      <c r="I1118" s="7">
        <f t="shared" si="122"/>
        <v>1.7753558191376709E-2</v>
      </c>
      <c r="J1118" s="10">
        <f t="shared" si="125"/>
        <v>0.73281154108373703</v>
      </c>
      <c r="K1118" s="10">
        <f t="shared" si="126"/>
        <v>1.4228755953575813</v>
      </c>
      <c r="AC1118" s="12"/>
      <c r="AD1118" s="13"/>
    </row>
    <row r="1119" spans="1:30" x14ac:dyDescent="0.3">
      <c r="A1119" s="17">
        <v>44229</v>
      </c>
      <c r="B1119" s="18">
        <v>2.4333105340358784E-2</v>
      </c>
      <c r="C1119" s="8">
        <f t="shared" si="120"/>
        <v>-6.166689465964121E-2</v>
      </c>
      <c r="D1119" s="5">
        <f t="shared" si="121"/>
        <v>3.8028058969632856E-3</v>
      </c>
      <c r="E1119" s="5">
        <f t="shared" si="123"/>
        <v>1.3837277255799765E-3</v>
      </c>
      <c r="F1119" s="5">
        <f>B$6+B$7*E1102+B$8*(H1118*100)^2</f>
        <v>0.40936097424553591</v>
      </c>
      <c r="G1119" s="8">
        <v>1.6930691412270955E-2</v>
      </c>
      <c r="H1119" s="8">
        <f t="shared" si="124"/>
        <v>6.3981323387808722E-3</v>
      </c>
      <c r="I1119" s="7">
        <f t="shared" si="122"/>
        <v>1.0532559073490082E-2</v>
      </c>
      <c r="J1119" s="10">
        <f t="shared" si="125"/>
        <v>0.62209857926158518</v>
      </c>
      <c r="K1119" s="10">
        <f t="shared" si="126"/>
        <v>0.67307084152956564</v>
      </c>
      <c r="AC1119" s="12"/>
      <c r="AD1119" s="13"/>
    </row>
    <row r="1120" spans="1:30" x14ac:dyDescent="0.3">
      <c r="A1120" s="17">
        <v>44230</v>
      </c>
      <c r="B1120" s="18">
        <v>9.1557935050669993E-3</v>
      </c>
      <c r="C1120" s="8">
        <f t="shared" si="120"/>
        <v>-7.6844206494932996E-2</v>
      </c>
      <c r="D1120" s="5">
        <f t="shared" si="121"/>
        <v>5.905032071835902E-3</v>
      </c>
      <c r="E1120" s="5">
        <f t="shared" si="123"/>
        <v>3.8028058969632856E-3</v>
      </c>
      <c r="F1120" s="5">
        <f>B$6+B$7*E1102+B$8*(H1119*100)^2</f>
        <v>0.40095032949874898</v>
      </c>
      <c r="G1120" s="8">
        <v>1.6847076083285742E-2</v>
      </c>
      <c r="H1120" s="8">
        <f t="shared" si="124"/>
        <v>6.3320638775895884E-3</v>
      </c>
      <c r="I1120" s="7">
        <f t="shared" si="122"/>
        <v>1.0515012205696153E-2</v>
      </c>
      <c r="J1120" s="10">
        <f t="shared" si="125"/>
        <v>0.62414463813861853</v>
      </c>
      <c r="K1120" s="10">
        <f t="shared" si="126"/>
        <v>0.68204705049264103</v>
      </c>
      <c r="AC1120" s="12"/>
      <c r="AD1120" s="13"/>
    </row>
    <row r="1121" spans="1:30" x14ac:dyDescent="0.3">
      <c r="A1121" s="17">
        <v>44231</v>
      </c>
      <c r="B1121" s="18">
        <v>7.1089607141639104E-3</v>
      </c>
      <c r="C1121" s="8">
        <f t="shared" si="120"/>
        <v>-7.8891039285836087E-2</v>
      </c>
      <c r="D1121" s="5">
        <f t="shared" si="121"/>
        <v>6.2237960795993325E-3</v>
      </c>
      <c r="E1121" s="5">
        <f t="shared" si="123"/>
        <v>5.905032071835902E-3</v>
      </c>
      <c r="F1121" s="5">
        <f>B$6+B$7*E1102+B$8*(H1120*100)^2</f>
        <v>0.39361708834402548</v>
      </c>
      <c r="G1121" s="8">
        <v>9.4015526923402742E-3</v>
      </c>
      <c r="H1121" s="8">
        <f t="shared" si="124"/>
        <v>6.2738910441927946E-3</v>
      </c>
      <c r="I1121" s="7">
        <f t="shared" si="122"/>
        <v>3.1276616481474796E-3</v>
      </c>
      <c r="J1121" s="10">
        <f t="shared" si="125"/>
        <v>0.33267501129847188</v>
      </c>
      <c r="K1121" s="10">
        <f t="shared" si="126"/>
        <v>9.4042124366252144E-2</v>
      </c>
      <c r="AC1121" s="12"/>
      <c r="AD1121" s="13"/>
    </row>
    <row r="1122" spans="1:30" x14ac:dyDescent="0.3">
      <c r="A1122" s="17">
        <v>44232</v>
      </c>
      <c r="B1122" s="18">
        <v>2.3156314242273068E-3</v>
      </c>
      <c r="C1122" s="8">
        <f t="shared" si="120"/>
        <v>-8.3684368575772689E-2</v>
      </c>
      <c r="D1122" s="5">
        <f t="shared" si="121"/>
        <v>7.003073543925771E-3</v>
      </c>
      <c r="E1122" s="5">
        <f t="shared" si="123"/>
        <v>6.2237960795993325E-3</v>
      </c>
      <c r="F1122" s="5">
        <f>B$6+B$7*E1102+B$8*(H1121*100)^2</f>
        <v>0.38722323538122205</v>
      </c>
      <c r="G1122" s="8">
        <v>1.0141994877939587E-2</v>
      </c>
      <c r="H1122" s="8">
        <f t="shared" si="124"/>
        <v>6.222726375000126E-3</v>
      </c>
      <c r="I1122" s="7">
        <f t="shared" si="122"/>
        <v>3.919268502939461E-3</v>
      </c>
      <c r="J1122" s="10">
        <f t="shared" si="125"/>
        <v>0.38643960582789078</v>
      </c>
      <c r="K1122" s="10">
        <f t="shared" si="126"/>
        <v>0.1413548284959516</v>
      </c>
      <c r="AC1122" s="12"/>
      <c r="AD1122" s="13"/>
    </row>
    <row r="1123" spans="1:30" x14ac:dyDescent="0.3">
      <c r="A1123" s="17">
        <v>44235</v>
      </c>
      <c r="B1123" s="18">
        <v>1.2091413305102345E-2</v>
      </c>
      <c r="C1123" s="8">
        <f t="shared" si="120"/>
        <v>-7.3908586694897652E-2</v>
      </c>
      <c r="D1123" s="5">
        <f t="shared" si="121"/>
        <v>5.4624791872372024E-3</v>
      </c>
      <c r="E1123" s="5">
        <f t="shared" si="123"/>
        <v>7.003073543925771E-3</v>
      </c>
      <c r="F1123" s="5">
        <f>B$6+B$7*E1102+B$8*(H1122*100)^2</f>
        <v>0.38164843498295381</v>
      </c>
      <c r="G1123" s="8">
        <v>9.4836563948216528E-3</v>
      </c>
      <c r="H1123" s="8">
        <f t="shared" si="124"/>
        <v>6.1777701072713428E-3</v>
      </c>
      <c r="I1123" s="7">
        <f t="shared" si="122"/>
        <v>3.30588628755031E-3</v>
      </c>
      <c r="J1123" s="10">
        <f t="shared" si="125"/>
        <v>0.34858773345641436</v>
      </c>
      <c r="K1123" s="10">
        <f t="shared" si="126"/>
        <v>0.10651358735762129</v>
      </c>
      <c r="AC1123" s="12"/>
      <c r="AD1123" s="13"/>
    </row>
    <row r="1124" spans="1:30" x14ac:dyDescent="0.3">
      <c r="A1124" s="17">
        <v>44236</v>
      </c>
      <c r="B1124" s="18">
        <v>-3.8355705618867229E-4</v>
      </c>
      <c r="C1124" s="8">
        <f t="shared" si="120"/>
        <v>-8.6383557056188665E-2</v>
      </c>
      <c r="D1124" s="5">
        <f t="shared" si="121"/>
        <v>7.4621189296798021E-3</v>
      </c>
      <c r="E1124" s="5">
        <f t="shared" si="123"/>
        <v>5.4624791872372024E-3</v>
      </c>
      <c r="F1124" s="5">
        <f>B$6+B$7*E1103+B$8*(H1123*100)^2</f>
        <v>0.37671256323464736</v>
      </c>
      <c r="G1124" s="8">
        <v>8.841404690018909E-3</v>
      </c>
      <c r="H1124" s="8">
        <f t="shared" si="124"/>
        <v>6.1376914490274548E-3</v>
      </c>
      <c r="I1124" s="7">
        <f t="shared" si="122"/>
        <v>2.7037132409914542E-3</v>
      </c>
      <c r="J1124" s="10">
        <f t="shared" si="125"/>
        <v>0.30580132182431202</v>
      </c>
      <c r="K1124" s="10">
        <f t="shared" si="126"/>
        <v>7.551272170182477E-2</v>
      </c>
      <c r="AC1124" s="12"/>
      <c r="AD1124" s="13"/>
    </row>
    <row r="1125" spans="1:30" x14ac:dyDescent="0.3">
      <c r="A1125" s="17">
        <v>44237</v>
      </c>
      <c r="B1125" s="18">
        <v>-3.8362809736382832E-4</v>
      </c>
      <c r="C1125" s="8">
        <f t="shared" si="120"/>
        <v>-8.6383628097363815E-2</v>
      </c>
      <c r="D1125" s="5">
        <f t="shared" si="121"/>
        <v>7.4621312032636632E-3</v>
      </c>
      <c r="E1125" s="5">
        <f t="shared" si="123"/>
        <v>7.4621189296798021E-3</v>
      </c>
      <c r="F1125" s="5">
        <f>B$6+B$7*E1125+B$8*(G1124*100)^2</f>
        <v>0.72549633446854433</v>
      </c>
      <c r="G1125" s="8">
        <v>9.3822891609420082E-3</v>
      </c>
      <c r="H1125" s="8">
        <f t="shared" si="124"/>
        <v>8.5176072606603804E-3</v>
      </c>
      <c r="I1125" s="7">
        <f t="shared" si="122"/>
        <v>8.6468190028162785E-4</v>
      </c>
      <c r="J1125" s="10">
        <f t="shared" si="125"/>
        <v>9.2161079822742464E-2</v>
      </c>
      <c r="K1125" s="10">
        <f t="shared" si="126"/>
        <v>4.8286789695517474E-3</v>
      </c>
      <c r="AC1125" s="12"/>
      <c r="AD1125" s="13"/>
    </row>
    <row r="1126" spans="1:30" x14ac:dyDescent="0.3">
      <c r="A1126" s="17">
        <v>44238</v>
      </c>
      <c r="B1126" s="18">
        <v>4.3198616454317457E-3</v>
      </c>
      <c r="C1126" s="8">
        <f t="shared" si="120"/>
        <v>-8.1680138354568249E-2</v>
      </c>
      <c r="D1126" s="5">
        <f t="shared" si="121"/>
        <v>6.6716450016214108E-3</v>
      </c>
      <c r="E1126" s="5">
        <f t="shared" si="123"/>
        <v>7.4621312032636632E-3</v>
      </c>
      <c r="F1126" s="5">
        <f>B$6+B$7*E1125+B$8*(H1125*100)^2</f>
        <v>0.67648854922431823</v>
      </c>
      <c r="G1126" s="8">
        <v>4.9637979319353993E-3</v>
      </c>
      <c r="H1126" s="8">
        <f t="shared" si="124"/>
        <v>8.2248923957965441E-3</v>
      </c>
      <c r="I1126" s="7">
        <f t="shared" si="122"/>
        <v>3.2610944638611448E-3</v>
      </c>
      <c r="J1126" s="10">
        <f t="shared" si="125"/>
        <v>0.65697566834466903</v>
      </c>
      <c r="K1126" s="10">
        <f t="shared" si="126"/>
        <v>0.10850321795135676</v>
      </c>
      <c r="AC1126" s="12"/>
      <c r="AD1126" s="13"/>
    </row>
    <row r="1127" spans="1:30" x14ac:dyDescent="0.3">
      <c r="A1127" s="17">
        <v>44239</v>
      </c>
      <c r="B1127" s="18">
        <v>2.4799705744284206E-4</v>
      </c>
      <c r="C1127" s="8">
        <f t="shared" si="120"/>
        <v>-8.5752002942557151E-2</v>
      </c>
      <c r="D1127" s="5">
        <f t="shared" si="121"/>
        <v>7.3534060086603301E-3</v>
      </c>
      <c r="E1127" s="5">
        <f t="shared" si="123"/>
        <v>6.6716450016214108E-3</v>
      </c>
      <c r="F1127" s="5">
        <f>B$6+B$7*E1125+B$8*(H1126*100)^2</f>
        <v>0.63375866126987745</v>
      </c>
      <c r="G1127" s="8">
        <v>7.1526758376721849E-3</v>
      </c>
      <c r="H1127" s="8">
        <f t="shared" si="124"/>
        <v>7.9608960630690156E-3</v>
      </c>
      <c r="I1127" s="7">
        <f t="shared" si="122"/>
        <v>8.0822022539683066E-4</v>
      </c>
      <c r="J1127" s="10">
        <f t="shared" si="125"/>
        <v>0.11299550598113828</v>
      </c>
      <c r="K1127" s="10">
        <f t="shared" si="126"/>
        <v>5.5312589431515402E-3</v>
      </c>
      <c r="AC1127" s="12"/>
      <c r="AD1127" s="13"/>
    </row>
    <row r="1128" spans="1:30" x14ac:dyDescent="0.3">
      <c r="A1128" s="17">
        <v>44242</v>
      </c>
      <c r="B1128" s="18">
        <v>1.1761704724101792E-2</v>
      </c>
      <c r="C1128" s="8">
        <f t="shared" si="120"/>
        <v>-7.4238295275898203E-2</v>
      </c>
      <c r="D1128" s="5">
        <f t="shared" si="121"/>
        <v>5.5113244854714492E-3</v>
      </c>
      <c r="E1128" s="5">
        <f t="shared" si="123"/>
        <v>7.3534060086603301E-3</v>
      </c>
      <c r="F1128" s="5">
        <f>B$6+B$7*E1125+B$8*(H1127*100)^2</f>
        <v>0.59650247196240058</v>
      </c>
      <c r="G1128" s="8">
        <v>7.9296464437526651E-3</v>
      </c>
      <c r="H1128" s="8">
        <f t="shared" si="124"/>
        <v>7.7233572490362024E-3</v>
      </c>
      <c r="I1128" s="7">
        <f t="shared" si="122"/>
        <v>2.062891947164627E-4</v>
      </c>
      <c r="J1128" s="10">
        <f t="shared" si="125"/>
        <v>2.6014929691977211E-2</v>
      </c>
      <c r="K1128" s="10">
        <f t="shared" si="126"/>
        <v>3.5047913104091499E-4</v>
      </c>
      <c r="AC1128" s="12"/>
      <c r="AD1128" s="13"/>
    </row>
    <row r="1129" spans="1:30" x14ac:dyDescent="0.3">
      <c r="A1129" s="17">
        <v>44243</v>
      </c>
      <c r="B1129" s="18">
        <v>-9.583320406918029E-4</v>
      </c>
      <c r="C1129" s="8">
        <f t="shared" si="120"/>
        <v>-8.6958332040691796E-2</v>
      </c>
      <c r="D1129" s="5">
        <f t="shared" si="121"/>
        <v>7.5617515112992055E-3</v>
      </c>
      <c r="E1129" s="5">
        <f t="shared" si="123"/>
        <v>5.5113244854714492E-3</v>
      </c>
      <c r="F1129" s="5">
        <f>B$6+B$7*E1125+B$8*(H1128*100)^2</f>
        <v>0.56401880050521158</v>
      </c>
      <c r="G1129" s="8">
        <v>9.082251075124689E-3</v>
      </c>
      <c r="H1129" s="8">
        <f t="shared" si="124"/>
        <v>7.5101185110836412E-3</v>
      </c>
      <c r="I1129" s="7">
        <f t="shared" si="122"/>
        <v>1.5721325640410478E-3</v>
      </c>
      <c r="J1129" s="10">
        <f t="shared" si="125"/>
        <v>0.17309943878857853</v>
      </c>
      <c r="K1129" s="10">
        <f t="shared" si="126"/>
        <v>1.9264422166438866E-2</v>
      </c>
      <c r="AC1129" s="12"/>
      <c r="AD1129" s="13"/>
    </row>
    <row r="1130" spans="1:30" x14ac:dyDescent="0.3">
      <c r="A1130" s="17">
        <v>44244</v>
      </c>
      <c r="B1130" s="18">
        <v>-7.7131961855628007E-3</v>
      </c>
      <c r="C1130" s="8">
        <f t="shared" si="120"/>
        <v>-9.37131961855628E-2</v>
      </c>
      <c r="D1130" s="5">
        <f t="shared" si="121"/>
        <v>8.7821631393137818E-3</v>
      </c>
      <c r="E1130" s="5">
        <f t="shared" si="123"/>
        <v>7.5617515112992055E-3</v>
      </c>
      <c r="F1130" s="5">
        <f>B$6+B$7*E1125+B$8*(H1129*100)^2</f>
        <v>0.53569628736168862</v>
      </c>
      <c r="G1130" s="8">
        <v>5.8244073573866344E-3</v>
      </c>
      <c r="H1130" s="8">
        <f t="shared" si="124"/>
        <v>7.3191275939259899E-3</v>
      </c>
      <c r="I1130" s="7">
        <f t="shared" si="122"/>
        <v>1.4947202365393555E-3</v>
      </c>
      <c r="J1130" s="10">
        <f t="shared" si="125"/>
        <v>0.25663044234770432</v>
      </c>
      <c r="K1130" s="10">
        <f t="shared" si="126"/>
        <v>2.4212793726466009E-2</v>
      </c>
      <c r="AC1130" s="12"/>
      <c r="AD1130" s="13"/>
    </row>
    <row r="1131" spans="1:30" x14ac:dyDescent="0.3">
      <c r="A1131" s="17">
        <v>44245</v>
      </c>
      <c r="B1131" s="18">
        <v>-7.3598733998750873E-3</v>
      </c>
      <c r="C1131" s="8">
        <f t="shared" si="120"/>
        <v>-9.3359873399875087E-2</v>
      </c>
      <c r="D1131" s="5">
        <f t="shared" si="121"/>
        <v>8.7160659612407036E-3</v>
      </c>
      <c r="E1131" s="5">
        <f t="shared" si="123"/>
        <v>8.7821631393137818E-3</v>
      </c>
      <c r="F1131" s="5">
        <f>B$6+B$7*E1125+B$8*(H1130*100)^2</f>
        <v>0.51100188815185077</v>
      </c>
      <c r="G1131" s="8">
        <v>8.0773419717982322E-3</v>
      </c>
      <c r="H1131" s="8">
        <f t="shared" si="124"/>
        <v>7.1484396070180985E-3</v>
      </c>
      <c r="I1131" s="7">
        <f t="shared" si="122"/>
        <v>9.2890236478013373E-4</v>
      </c>
      <c r="J1131" s="10">
        <f t="shared" si="125"/>
        <v>0.11500099513223101</v>
      </c>
      <c r="K1131" s="10">
        <f t="shared" si="126"/>
        <v>7.7760149655357047E-3</v>
      </c>
      <c r="AC1131" s="12"/>
      <c r="AD1131" s="13"/>
    </row>
    <row r="1132" spans="1:30" x14ac:dyDescent="0.3">
      <c r="A1132" s="17">
        <v>44246</v>
      </c>
      <c r="B1132" s="18">
        <v>-8.5101920349306016E-3</v>
      </c>
      <c r="C1132" s="8">
        <f t="shared" si="120"/>
        <v>-9.4510192034930593E-2</v>
      </c>
      <c r="D1132" s="5">
        <f t="shared" si="121"/>
        <v>8.9321763984794578E-3</v>
      </c>
      <c r="E1132" s="5">
        <f t="shared" si="123"/>
        <v>8.7160659612407036E-3</v>
      </c>
      <c r="F1132" s="5">
        <f>B$6+B$7*E1125+B$8*(H1131*100)^2</f>
        <v>0.48947084148079317</v>
      </c>
      <c r="G1132" s="8">
        <v>9.896721071231079E-3</v>
      </c>
      <c r="H1132" s="8">
        <f t="shared" si="124"/>
        <v>6.9962192753000038E-3</v>
      </c>
      <c r="I1132" s="7">
        <f t="shared" si="122"/>
        <v>2.9005017959310752E-3</v>
      </c>
      <c r="J1132" s="10">
        <f t="shared" si="125"/>
        <v>0.29307704794900058</v>
      </c>
      <c r="K1132" s="10">
        <f t="shared" si="126"/>
        <v>6.7747718514878263E-2</v>
      </c>
      <c r="AC1132" s="12"/>
      <c r="AD1132" s="13"/>
    </row>
    <row r="1133" spans="1:30" x14ac:dyDescent="0.3">
      <c r="A1133" s="17">
        <v>44249</v>
      </c>
      <c r="B1133" s="18">
        <v>-2.2765465794904096E-2</v>
      </c>
      <c r="C1133" s="8">
        <f t="shared" si="120"/>
        <v>-0.10876546579490409</v>
      </c>
      <c r="D1133" s="5">
        <f t="shared" si="121"/>
        <v>1.1829926549582452E-2</v>
      </c>
      <c r="E1133" s="5">
        <f t="shared" si="123"/>
        <v>8.9321763984794578E-3</v>
      </c>
      <c r="F1133" s="5">
        <f>B$6+B$7*E1125+B$8*(H1132*100)^2</f>
        <v>0.47069792188829795</v>
      </c>
      <c r="G1133" s="8">
        <v>1.2867606794203821E-2</v>
      </c>
      <c r="H1133" s="8">
        <f t="shared" si="124"/>
        <v>6.8607428306874906E-3</v>
      </c>
      <c r="I1133" s="7">
        <f t="shared" si="122"/>
        <v>6.0068639635163304E-3</v>
      </c>
      <c r="J1133" s="10">
        <f t="shared" si="125"/>
        <v>0.46682060305278417</v>
      </c>
      <c r="K1133" s="10">
        <f t="shared" si="126"/>
        <v>0.24664400704626122</v>
      </c>
      <c r="AC1133" s="12"/>
      <c r="AD1133" s="13"/>
    </row>
    <row r="1134" spans="1:30" x14ac:dyDescent="0.3">
      <c r="A1134" s="17">
        <v>44250</v>
      </c>
      <c r="B1134" s="18">
        <v>1.4251553767380008E-4</v>
      </c>
      <c r="C1134" s="8">
        <f t="shared" si="120"/>
        <v>-8.5857484462326189E-2</v>
      </c>
      <c r="D1134" s="5">
        <f t="shared" si="121"/>
        <v>7.3715076381985828E-3</v>
      </c>
      <c r="E1134" s="5">
        <f t="shared" si="123"/>
        <v>1.1829926549582452E-2</v>
      </c>
      <c r="F1134" s="5">
        <f>B$6+B$7*E1125+B$8*(H1133*100)^2</f>
        <v>0.45432981329560151</v>
      </c>
      <c r="G1134" s="8">
        <v>1.0221915114885355E-2</v>
      </c>
      <c r="H1134" s="8">
        <f t="shared" si="124"/>
        <v>6.7403991966025392E-3</v>
      </c>
      <c r="I1134" s="7">
        <f t="shared" si="122"/>
        <v>3.4815159182828154E-3</v>
      </c>
      <c r="J1134" s="10">
        <f t="shared" si="125"/>
        <v>0.34059331144444382</v>
      </c>
      <c r="K1134" s="10">
        <f t="shared" si="126"/>
        <v>0.10009999134030867</v>
      </c>
      <c r="AC1134" s="12"/>
      <c r="AD1134" s="13"/>
    </row>
    <row r="1135" spans="1:30" x14ac:dyDescent="0.3">
      <c r="A1135" s="17">
        <v>44251</v>
      </c>
      <c r="B1135" s="18">
        <v>2.0497076181885329E-2</v>
      </c>
      <c r="C1135" s="8">
        <f t="shared" si="120"/>
        <v>-6.5502923818114664E-2</v>
      </c>
      <c r="D1135" s="5">
        <f t="shared" si="121"/>
        <v>4.2906330287217336E-3</v>
      </c>
      <c r="E1135" s="5">
        <f t="shared" si="123"/>
        <v>7.3715076381985828E-3</v>
      </c>
      <c r="F1135" s="5">
        <f>B$6+B$7*E1125+B$8*(H1134*100)^2</f>
        <v>0.44005845941362942</v>
      </c>
      <c r="G1135" s="8">
        <v>1.1891211142600517E-2</v>
      </c>
      <c r="H1135" s="8">
        <f t="shared" si="124"/>
        <v>6.6336902204853472E-3</v>
      </c>
      <c r="I1135" s="7">
        <f t="shared" si="122"/>
        <v>5.2575209221151697E-3</v>
      </c>
      <c r="J1135" s="10">
        <f t="shared" si="125"/>
        <v>0.44213502384799047</v>
      </c>
      <c r="K1135" s="10">
        <f t="shared" si="126"/>
        <v>0.20891012892389726</v>
      </c>
      <c r="AC1135" s="12"/>
      <c r="AD1135" s="13"/>
    </row>
    <row r="1136" spans="1:30" x14ac:dyDescent="0.3">
      <c r="A1136" s="17">
        <v>44252</v>
      </c>
      <c r="B1136" s="18">
        <v>5.060208350058347E-3</v>
      </c>
      <c r="C1136" s="8">
        <f t="shared" si="120"/>
        <v>-8.0939791649941639E-2</v>
      </c>
      <c r="D1136" s="5">
        <f t="shared" si="121"/>
        <v>6.5512498723359625E-3</v>
      </c>
      <c r="E1136" s="5">
        <f t="shared" si="123"/>
        <v>4.2906330287217336E-3</v>
      </c>
      <c r="F1136" s="5">
        <f>B$6+B$7*E1125+B$8*(H1135*100)^2</f>
        <v>0.42761526596393795</v>
      </c>
      <c r="G1136" s="8">
        <v>9.7387717112434203E-3</v>
      </c>
      <c r="H1136" s="8">
        <f t="shared" si="124"/>
        <v>6.5392298167592944E-3</v>
      </c>
      <c r="I1136" s="7">
        <f t="shared" si="122"/>
        <v>3.1995418944841258E-3</v>
      </c>
      <c r="J1136" s="10">
        <f t="shared" si="125"/>
        <v>0.32853649200856122</v>
      </c>
      <c r="K1136" s="10">
        <f t="shared" si="126"/>
        <v>9.098860142193077E-2</v>
      </c>
      <c r="AC1136" s="12"/>
      <c r="AD1136" s="13"/>
    </row>
    <row r="1137" spans="1:30" x14ac:dyDescent="0.3">
      <c r="A1137" s="17">
        <v>44253</v>
      </c>
      <c r="B1137" s="18">
        <v>-3.8737296454717185E-2</v>
      </c>
      <c r="C1137" s="8">
        <f t="shared" si="120"/>
        <v>-0.12473729645471718</v>
      </c>
      <c r="D1137" s="5">
        <f t="shared" si="121"/>
        <v>1.5559393126831999E-2</v>
      </c>
      <c r="E1137" s="5">
        <f t="shared" si="123"/>
        <v>6.5512498723359625E-3</v>
      </c>
      <c r="F1137" s="5">
        <f>B$6+B$7*E1125+B$8*(H1136*100)^2</f>
        <v>0.41676604559515196</v>
      </c>
      <c r="G1137" s="8">
        <v>2.1954156081370604E-2</v>
      </c>
      <c r="H1137" s="8">
        <f t="shared" si="124"/>
        <v>6.4557419836541799E-3</v>
      </c>
      <c r="I1137" s="7">
        <f t="shared" si="122"/>
        <v>1.5498414097716424E-2</v>
      </c>
      <c r="J1137" s="10">
        <f t="shared" si="125"/>
        <v>0.70594442529575263</v>
      </c>
      <c r="K1137" s="10">
        <f t="shared" si="126"/>
        <v>1.1767312079872667</v>
      </c>
      <c r="AC1137" s="12"/>
      <c r="AD1137" s="13"/>
    </row>
    <row r="1138" spans="1:30" x14ac:dyDescent="0.3">
      <c r="A1138" s="17">
        <v>44256</v>
      </c>
      <c r="B1138" s="18">
        <v>1.5156487510029636E-2</v>
      </c>
      <c r="C1138" s="8">
        <f t="shared" si="120"/>
        <v>-7.0843512489970353E-2</v>
      </c>
      <c r="D1138" s="5">
        <f t="shared" si="121"/>
        <v>5.0188032619165853E-3</v>
      </c>
      <c r="E1138" s="5">
        <f t="shared" si="123"/>
        <v>1.5559393126831999E-2</v>
      </c>
      <c r="F1138" s="5">
        <f>B$6+B$7*E1125+B$8*(H1137*100)^2</f>
        <v>0.4073066103556075</v>
      </c>
      <c r="G1138" s="8">
        <v>1.5435717457624818E-2</v>
      </c>
      <c r="H1138" s="8">
        <f t="shared" si="124"/>
        <v>6.3820577430450083E-3</v>
      </c>
      <c r="I1138" s="7">
        <f t="shared" si="122"/>
        <v>9.0536597145798106E-3</v>
      </c>
      <c r="J1138" s="10">
        <f t="shared" si="125"/>
        <v>0.58653961109579345</v>
      </c>
      <c r="K1138" s="10">
        <f t="shared" si="126"/>
        <v>0.53541781191137661</v>
      </c>
      <c r="AC1138" s="12"/>
      <c r="AD1138" s="13"/>
    </row>
    <row r="1139" spans="1:30" x14ac:dyDescent="0.3">
      <c r="A1139" s="17">
        <v>44257</v>
      </c>
      <c r="B1139" s="18">
        <v>8.9279749551746009E-3</v>
      </c>
      <c r="C1139" s="8">
        <f t="shared" si="120"/>
        <v>-7.7072025044825396E-2</v>
      </c>
      <c r="D1139" s="5">
        <f t="shared" si="121"/>
        <v>5.9400970445101934E-3</v>
      </c>
      <c r="E1139" s="5">
        <f t="shared" si="123"/>
        <v>5.0188032619165853E-3</v>
      </c>
      <c r="F1139" s="5">
        <f>B$6+B$7*E1125+B$8*(H1138*100)^2</f>
        <v>0.39905892877024862</v>
      </c>
      <c r="G1139" s="8">
        <v>1.2278418267032099E-2</v>
      </c>
      <c r="H1139" s="8">
        <f t="shared" si="124"/>
        <v>6.3171111179893668E-3</v>
      </c>
      <c r="I1139" s="7">
        <f t="shared" si="122"/>
        <v>5.961307149042732E-3</v>
      </c>
      <c r="J1139" s="10">
        <f t="shared" si="125"/>
        <v>0.4855110014495117</v>
      </c>
      <c r="K1139" s="10">
        <f t="shared" si="126"/>
        <v>0.27909505119572664</v>
      </c>
      <c r="AC1139" s="12"/>
      <c r="AD1139" s="13"/>
    </row>
    <row r="1140" spans="1:30" x14ac:dyDescent="0.3">
      <c r="A1140" s="17">
        <v>44258</v>
      </c>
      <c r="B1140" s="18">
        <v>2.2563183455357148E-2</v>
      </c>
      <c r="C1140" s="8">
        <f t="shared" si="120"/>
        <v>-6.3436816544642838E-2</v>
      </c>
      <c r="D1140" s="5">
        <f t="shared" si="121"/>
        <v>4.0242296933186714E-3</v>
      </c>
      <c r="E1140" s="5">
        <f t="shared" si="123"/>
        <v>5.9400970445101934E-3</v>
      </c>
      <c r="F1140" s="5">
        <f>B$6+B$7*E1125+B$8*(H1139*100)^2</f>
        <v>0.39186777519597427</v>
      </c>
      <c r="G1140" s="8">
        <v>1.4086260275790149E-2</v>
      </c>
      <c r="H1140" s="8">
        <f t="shared" si="124"/>
        <v>6.2599343063324099E-3</v>
      </c>
      <c r="I1140" s="7">
        <f t="shared" si="122"/>
        <v>7.8263259694577383E-3</v>
      </c>
      <c r="J1140" s="10">
        <f t="shared" si="125"/>
        <v>0.55559998297835878</v>
      </c>
      <c r="K1140" s="10">
        <f t="shared" si="126"/>
        <v>0.43919475339881808</v>
      </c>
      <c r="AC1140" s="12"/>
      <c r="AD1140" s="13"/>
    </row>
    <row r="1141" spans="1:30" x14ac:dyDescent="0.3">
      <c r="A1141" s="17">
        <v>44259</v>
      </c>
      <c r="B1141" s="18">
        <v>-1.1703448881765081E-2</v>
      </c>
      <c r="C1141" s="8">
        <f t="shared" si="120"/>
        <v>-9.7703448881765076E-2</v>
      </c>
      <c r="D1141" s="5">
        <f t="shared" si="121"/>
        <v>9.5459639233916819E-3</v>
      </c>
      <c r="E1141" s="5">
        <f t="shared" si="123"/>
        <v>4.0242296933186714E-3</v>
      </c>
      <c r="F1141" s="5">
        <f>B$6+B$7*E1125+B$8*(H1140*100)^2</f>
        <v>0.38559780839456442</v>
      </c>
      <c r="G1141" s="8">
        <v>1.5514245537990114E-2</v>
      </c>
      <c r="H1141" s="8">
        <f t="shared" si="124"/>
        <v>6.2096522317643876E-3</v>
      </c>
      <c r="I1141" s="7">
        <f t="shared" si="122"/>
        <v>9.3045933062257252E-3</v>
      </c>
      <c r="J1141" s="10">
        <f t="shared" si="125"/>
        <v>0.59974513639360283</v>
      </c>
      <c r="K1141" s="10">
        <f t="shared" si="126"/>
        <v>0.58275434098500134</v>
      </c>
      <c r="AC1141" s="12"/>
      <c r="AD1141" s="13"/>
    </row>
    <row r="1142" spans="1:30" x14ac:dyDescent="0.3">
      <c r="A1142" s="17">
        <v>44260</v>
      </c>
      <c r="B1142" s="18">
        <v>-8.7062619061380239E-3</v>
      </c>
      <c r="C1142" s="8">
        <f t="shared" si="120"/>
        <v>-9.4706261906138012E-2</v>
      </c>
      <c r="D1142" s="5">
        <f t="shared" si="121"/>
        <v>8.9692760442340071E-3</v>
      </c>
      <c r="E1142" s="5">
        <f t="shared" si="123"/>
        <v>9.5459639233916819E-3</v>
      </c>
      <c r="F1142" s="5">
        <f>B$6+B$7*E1125+B$8*(H1141*100)^2</f>
        <v>0.38013102434041518</v>
      </c>
      <c r="G1142" s="8">
        <v>1.1459578872838773E-2</v>
      </c>
      <c r="H1142" s="8">
        <f t="shared" si="124"/>
        <v>6.1654766591109182E-3</v>
      </c>
      <c r="I1142" s="7">
        <f t="shared" si="122"/>
        <v>5.294102213727855E-3</v>
      </c>
      <c r="J1142" s="10">
        <f t="shared" si="125"/>
        <v>0.46198052061719413</v>
      </c>
      <c r="K1142" s="10">
        <f t="shared" si="126"/>
        <v>0.23880825015703211</v>
      </c>
      <c r="AC1142" s="12"/>
      <c r="AD1142" s="13"/>
    </row>
    <row r="1143" spans="1:30" x14ac:dyDescent="0.3">
      <c r="A1143" s="17">
        <v>44263</v>
      </c>
      <c r="B1143" s="18">
        <v>7.0899912780219058E-4</v>
      </c>
      <c r="C1143" s="8">
        <f t="shared" si="120"/>
        <v>-8.5291000872197806E-2</v>
      </c>
      <c r="D1143" s="5">
        <f t="shared" si="121"/>
        <v>7.2745548297812471E-3</v>
      </c>
      <c r="E1143" s="5">
        <f t="shared" si="123"/>
        <v>8.9692760442340071E-3</v>
      </c>
      <c r="F1143" s="5">
        <f>B$6+B$7*E1125+B$8*(H1142*100)^2</f>
        <v>0.37536453532360248</v>
      </c>
      <c r="G1143" s="8">
        <v>1.0029683394487484E-2</v>
      </c>
      <c r="H1143" s="8">
        <f t="shared" si="124"/>
        <v>6.1267000524230205E-3</v>
      </c>
      <c r="I1143" s="7">
        <f t="shared" si="122"/>
        <v>3.9029833420644632E-3</v>
      </c>
      <c r="J1143" s="10">
        <f t="shared" si="125"/>
        <v>0.3891432250204051</v>
      </c>
      <c r="K1143" s="10">
        <f t="shared" si="126"/>
        <v>0.14415219407964863</v>
      </c>
      <c r="AC1143" s="12"/>
      <c r="AD1143" s="13"/>
    </row>
    <row r="1144" spans="1:30" x14ac:dyDescent="0.3">
      <c r="A1144" s="17">
        <v>44264</v>
      </c>
      <c r="B1144" s="18">
        <v>1.1519394601776919E-2</v>
      </c>
      <c r="C1144" s="8">
        <f t="shared" si="120"/>
        <v>-7.4480605398223071E-2</v>
      </c>
      <c r="D1144" s="5">
        <f t="shared" si="121"/>
        <v>5.547360580485816E-3</v>
      </c>
      <c r="E1144" s="5">
        <f t="shared" si="123"/>
        <v>7.2745548297812471E-3</v>
      </c>
      <c r="F1144" s="5">
        <f>B$6+B$7*E1125+B$8*(H1143*100)^2</f>
        <v>0.37120863354984346</v>
      </c>
      <c r="G1144" s="8">
        <v>1.0613442556162872E-2</v>
      </c>
      <c r="H1144" s="8">
        <f t="shared" si="124"/>
        <v>6.0926893368187041E-3</v>
      </c>
      <c r="I1144" s="7">
        <f t="shared" si="122"/>
        <v>4.5207532193441676E-3</v>
      </c>
      <c r="J1144" s="10">
        <f t="shared" si="125"/>
        <v>0.42594598269334555</v>
      </c>
      <c r="K1144" s="10">
        <f t="shared" si="126"/>
        <v>0.18696456474919798</v>
      </c>
      <c r="AC1144" s="12"/>
      <c r="AD1144" s="13"/>
    </row>
    <row r="1145" spans="1:30" x14ac:dyDescent="0.3">
      <c r="A1145" s="17">
        <v>44265</v>
      </c>
      <c r="B1145" s="18">
        <v>4.9661657102272024E-3</v>
      </c>
      <c r="C1145" s="8">
        <f t="shared" si="120"/>
        <v>-8.1033834289772788E-2</v>
      </c>
      <c r="D1145" s="5">
        <f t="shared" si="121"/>
        <v>6.566482299702356E-3</v>
      </c>
      <c r="E1145" s="5">
        <f t="shared" si="123"/>
        <v>5.547360580485816E-3</v>
      </c>
      <c r="F1145" s="5">
        <f>B$6+B$7*E1125+B$8*(H1144*100)^2</f>
        <v>0.36758510279330292</v>
      </c>
      <c r="G1145" s="8">
        <v>9.1484751488576741E-3</v>
      </c>
      <c r="H1145" s="8">
        <f t="shared" si="124"/>
        <v>6.0628797018686008E-3</v>
      </c>
      <c r="I1145" s="7">
        <f t="shared" si="122"/>
        <v>3.0855954469890734E-3</v>
      </c>
      <c r="J1145" s="10">
        <f t="shared" si="125"/>
        <v>0.33727975392427628</v>
      </c>
      <c r="K1145" s="10">
        <f t="shared" si="126"/>
        <v>9.7529992917840591E-2</v>
      </c>
      <c r="AC1145" s="12"/>
      <c r="AD1145" s="13"/>
    </row>
    <row r="1146" spans="1:30" x14ac:dyDescent="0.3">
      <c r="A1146" s="17">
        <v>44267</v>
      </c>
      <c r="B1146" s="18">
        <v>-9.550890698938979E-3</v>
      </c>
      <c r="C1146" s="8">
        <f t="shared" si="120"/>
        <v>-9.5550890698938976E-2</v>
      </c>
      <c r="D1146" s="5">
        <f t="shared" si="121"/>
        <v>9.1299727133605825E-3</v>
      </c>
      <c r="E1146" s="5">
        <f t="shared" si="123"/>
        <v>6.566482299702356E-3</v>
      </c>
      <c r="F1146" s="5">
        <f>B$6+B$7*E1125+B$8*(H1145*100)^2</f>
        <v>0.36442574632667535</v>
      </c>
      <c r="G1146" s="8">
        <v>1.5622439471223675E-2</v>
      </c>
      <c r="H1146" s="8">
        <f t="shared" si="124"/>
        <v>6.0367685588125324E-3</v>
      </c>
      <c r="I1146" s="7">
        <f t="shared" si="122"/>
        <v>9.5856709124111424E-3</v>
      </c>
      <c r="J1146" s="10">
        <f t="shared" si="125"/>
        <v>0.61358348867779711</v>
      </c>
      <c r="K1146" s="10">
        <f t="shared" si="126"/>
        <v>0.63704168885879309</v>
      </c>
      <c r="AC1146" s="12"/>
      <c r="AD1146" s="13"/>
    </row>
    <row r="1147" spans="1:30" x14ac:dyDescent="0.3">
      <c r="A1147" s="17">
        <v>44270</v>
      </c>
      <c r="B1147" s="18">
        <v>-7.8468859442519297E-3</v>
      </c>
      <c r="C1147" s="8">
        <f t="shared" si="120"/>
        <v>-9.3846885944251918E-2</v>
      </c>
      <c r="D1147" s="5">
        <f t="shared" si="121"/>
        <v>8.8072380014334282E-3</v>
      </c>
      <c r="E1147" s="5">
        <f t="shared" si="123"/>
        <v>9.1299727133605825E-3</v>
      </c>
      <c r="F1147" s="5">
        <f>B$6+B$7*E1126+B$8*(H1146*100)^2</f>
        <v>0.36167110478579051</v>
      </c>
      <c r="G1147" s="8">
        <v>1.4638518767504338E-2</v>
      </c>
      <c r="H1147" s="8">
        <f t="shared" si="124"/>
        <v>6.0139097497866603E-3</v>
      </c>
      <c r="I1147" s="7">
        <f t="shared" si="122"/>
        <v>8.6246090177176764E-3</v>
      </c>
      <c r="J1147" s="10">
        <f t="shared" si="125"/>
        <v>0.58917224855176054</v>
      </c>
      <c r="K1147" s="10">
        <f t="shared" si="126"/>
        <v>0.54452890216149452</v>
      </c>
      <c r="AC1147" s="12"/>
      <c r="AD1147" s="13"/>
    </row>
    <row r="1148" spans="1:30" x14ac:dyDescent="0.3">
      <c r="A1148" s="17">
        <v>44271</v>
      </c>
      <c r="B1148" s="18">
        <v>-6.1765552309327035E-4</v>
      </c>
      <c r="C1148" s="8">
        <f t="shared" si="120"/>
        <v>-8.6617655523093265E-2</v>
      </c>
      <c r="D1148" s="5">
        <f t="shared" si="121"/>
        <v>7.5026182483172495E-3</v>
      </c>
      <c r="E1148" s="5">
        <f t="shared" si="123"/>
        <v>8.8072380014334282E-3</v>
      </c>
      <c r="F1148" s="5">
        <f>B$6+B$7*E1148+B$8*(G1147*100)^2</f>
        <v>1.9124392576678018</v>
      </c>
      <c r="G1148" s="8">
        <v>8.3843627926352658E-3</v>
      </c>
      <c r="H1148" s="8">
        <f t="shared" si="124"/>
        <v>1.3829097069829981E-2</v>
      </c>
      <c r="I1148" s="7">
        <f t="shared" si="122"/>
        <v>5.4447342771947148E-3</v>
      </c>
      <c r="J1148" s="10">
        <f t="shared" si="125"/>
        <v>0.64939154135569022</v>
      </c>
      <c r="K1148" s="10">
        <f t="shared" si="126"/>
        <v>0.10669063820979385</v>
      </c>
      <c r="AC1148" s="12"/>
      <c r="AD1148" s="13"/>
    </row>
    <row r="1149" spans="1:30" x14ac:dyDescent="0.3">
      <c r="A1149" s="17">
        <v>44272</v>
      </c>
      <c r="B1149" s="18">
        <v>-1.1228322951414557E-2</v>
      </c>
      <c r="C1149" s="8">
        <f t="shared" si="120"/>
        <v>-9.722832295141455E-2</v>
      </c>
      <c r="D1149" s="5">
        <f t="shared" si="121"/>
        <v>9.4533467839445651E-3</v>
      </c>
      <c r="E1149" s="5">
        <f t="shared" si="123"/>
        <v>7.5026182483172495E-3</v>
      </c>
      <c r="F1149" s="5">
        <f>B$6+B$7*E1148+B$8*(H1148*100)^2</f>
        <v>1.7115333921787153</v>
      </c>
      <c r="G1149" s="8">
        <v>8.8192282552721803E-3</v>
      </c>
      <c r="H1149" s="8">
        <f t="shared" si="124"/>
        <v>1.3082558588359983E-2</v>
      </c>
      <c r="I1149" s="7">
        <f t="shared" si="122"/>
        <v>4.2633303330878031E-3</v>
      </c>
      <c r="J1149" s="10">
        <f t="shared" si="125"/>
        <v>0.48341308442030201</v>
      </c>
      <c r="K1149" s="10">
        <f t="shared" si="126"/>
        <v>6.8466630244360616E-2</v>
      </c>
      <c r="AC1149" s="12"/>
      <c r="AD1149" s="13"/>
    </row>
    <row r="1150" spans="1:30" x14ac:dyDescent="0.3">
      <c r="A1150" s="17">
        <v>44273</v>
      </c>
      <c r="B1150" s="18">
        <v>-1.1818205611310683E-2</v>
      </c>
      <c r="C1150" s="8">
        <f t="shared" si="120"/>
        <v>-9.7818205611310674E-2</v>
      </c>
      <c r="D1150" s="5">
        <f t="shared" si="121"/>
        <v>9.5684013490166513E-3</v>
      </c>
      <c r="E1150" s="5">
        <f t="shared" si="123"/>
        <v>9.4533467839445651E-3</v>
      </c>
      <c r="F1150" s="5">
        <f>B$6+B$7*E1148+B$8*(H1149*100)^2</f>
        <v>1.5363635680587813</v>
      </c>
      <c r="G1150" s="8">
        <v>1.6162489617446443E-2</v>
      </c>
      <c r="H1150" s="8">
        <f t="shared" si="124"/>
        <v>1.2395013384659094E-2</v>
      </c>
      <c r="I1150" s="7">
        <f t="shared" si="122"/>
        <v>3.7674762327873489E-3</v>
      </c>
      <c r="J1150" s="10">
        <f t="shared" si="125"/>
        <v>0.23309999399601056</v>
      </c>
      <c r="K1150" s="10">
        <f t="shared" si="126"/>
        <v>3.8552104852546121E-2</v>
      </c>
      <c r="AC1150" s="12"/>
      <c r="AD1150" s="13"/>
    </row>
    <row r="1151" spans="1:30" x14ac:dyDescent="0.3">
      <c r="A1151" s="17">
        <v>44274</v>
      </c>
      <c r="B1151" s="18">
        <v>1.2954414190090241E-2</v>
      </c>
      <c r="C1151" s="8">
        <f t="shared" si="120"/>
        <v>-7.3045585809909747E-2</v>
      </c>
      <c r="D1151" s="5">
        <f t="shared" si="121"/>
        <v>5.3356576063128885E-3</v>
      </c>
      <c r="E1151" s="5">
        <f t="shared" si="123"/>
        <v>9.5684013490166513E-3</v>
      </c>
      <c r="F1151" s="5">
        <f>B$6+B$7*E1148+B$8*(H1150*100)^2</f>
        <v>1.3836329984086104</v>
      </c>
      <c r="G1151" s="8">
        <v>1.7129309787308183E-2</v>
      </c>
      <c r="H1151" s="8">
        <f t="shared" si="124"/>
        <v>1.1762793028905212E-2</v>
      </c>
      <c r="I1151" s="7">
        <f t="shared" si="122"/>
        <v>5.3665167584029706E-3</v>
      </c>
      <c r="J1151" s="10">
        <f t="shared" si="125"/>
        <v>0.31329439569008471</v>
      </c>
      <c r="K1151" s="10">
        <f t="shared" si="126"/>
        <v>8.0378501583252326E-2</v>
      </c>
      <c r="AC1151" s="12"/>
      <c r="AD1151" s="13"/>
    </row>
    <row r="1152" spans="1:30" x14ac:dyDescent="0.3">
      <c r="A1152" s="17">
        <v>44277</v>
      </c>
      <c r="B1152" s="18">
        <v>-1.7454512360568896E-3</v>
      </c>
      <c r="C1152" s="8">
        <f t="shared" si="120"/>
        <v>-8.7745451236056884E-2</v>
      </c>
      <c r="D1152" s="5">
        <f t="shared" si="121"/>
        <v>7.6992642126192364E-3</v>
      </c>
      <c r="E1152" s="5">
        <f t="shared" si="123"/>
        <v>5.3356576063128885E-3</v>
      </c>
      <c r="F1152" s="5">
        <f>B$6+B$7*E1148+B$8*(H1151*100)^2</f>
        <v>1.2504672147306266</v>
      </c>
      <c r="G1152" s="8">
        <v>1.0142270785146528E-2</v>
      </c>
      <c r="H1152" s="8">
        <f t="shared" si="124"/>
        <v>1.1182429140086811E-2</v>
      </c>
      <c r="I1152" s="7">
        <f t="shared" si="122"/>
        <v>1.0401583549402831E-3</v>
      </c>
      <c r="J1152" s="10">
        <f t="shared" si="125"/>
        <v>0.10255675252366629</v>
      </c>
      <c r="K1152" s="10">
        <f t="shared" si="126"/>
        <v>4.6145936456538639E-3</v>
      </c>
      <c r="AC1152" s="12"/>
      <c r="AD1152" s="13"/>
    </row>
    <row r="1153" spans="1:30" x14ac:dyDescent="0.3">
      <c r="A1153" s="17">
        <v>44278</v>
      </c>
      <c r="B1153" s="18">
        <v>5.6130117453556394E-3</v>
      </c>
      <c r="C1153" s="8">
        <f t="shared" si="120"/>
        <v>-8.0386988254644354E-2</v>
      </c>
      <c r="D1153" s="5">
        <f t="shared" si="121"/>
        <v>6.462067880652329E-3</v>
      </c>
      <c r="E1153" s="5">
        <f t="shared" si="123"/>
        <v>7.6992642126192364E-3</v>
      </c>
      <c r="F1153" s="5">
        <f>B$6+B$7*E1148+B$8*(H1152*100)^2</f>
        <v>1.1343599679417924</v>
      </c>
      <c r="G1153" s="8">
        <v>7.9475707288986907E-3</v>
      </c>
      <c r="H1153" s="8">
        <f t="shared" si="124"/>
        <v>1.0650633633459526E-2</v>
      </c>
      <c r="I1153" s="7">
        <f t="shared" si="122"/>
        <v>2.7030629045608351E-3</v>
      </c>
      <c r="J1153" s="10">
        <f t="shared" si="125"/>
        <v>0.34011184005347045</v>
      </c>
      <c r="K1153" s="10">
        <f t="shared" si="126"/>
        <v>3.8959449504213373E-2</v>
      </c>
      <c r="AC1153" s="12"/>
      <c r="AD1153" s="13"/>
    </row>
    <row r="1154" spans="1:30" x14ac:dyDescent="0.3">
      <c r="A1154" s="17">
        <v>44279</v>
      </c>
      <c r="B1154" s="18">
        <v>-1.7557993122435958E-2</v>
      </c>
      <c r="C1154" s="8">
        <f t="shared" si="120"/>
        <v>-0.10355799312243595</v>
      </c>
      <c r="D1154" s="5">
        <f t="shared" si="121"/>
        <v>1.0724257939546492E-2</v>
      </c>
      <c r="E1154" s="5">
        <f t="shared" si="123"/>
        <v>6.462067880652329E-3</v>
      </c>
      <c r="F1154" s="5">
        <f>B$6+B$7*E1148+B$8*(H1153*100)^2</f>
        <v>1.0331260594666078</v>
      </c>
      <c r="G1154" s="8">
        <v>8.9401209330833113E-3</v>
      </c>
      <c r="H1154" s="8">
        <f t="shared" si="124"/>
        <v>1.0164280886843928E-2</v>
      </c>
      <c r="I1154" s="7">
        <f t="shared" si="122"/>
        <v>1.2241599537606163E-3</v>
      </c>
      <c r="J1154" s="10">
        <f t="shared" si="125"/>
        <v>0.13692879133553534</v>
      </c>
      <c r="K1154" s="10">
        <f t="shared" si="126"/>
        <v>7.893145798227641E-3</v>
      </c>
      <c r="AC1154" s="12"/>
      <c r="AD1154" s="13"/>
    </row>
    <row r="1155" spans="1:30" x14ac:dyDescent="0.3">
      <c r="A1155" s="17">
        <v>44280</v>
      </c>
      <c r="B1155" s="18">
        <v>-1.5164892997034076E-2</v>
      </c>
      <c r="C1155" s="8">
        <f t="shared" si="120"/>
        <v>-0.10116489299703407</v>
      </c>
      <c r="D1155" s="5">
        <f t="shared" si="121"/>
        <v>1.0234335575101354E-2</v>
      </c>
      <c r="E1155" s="5">
        <f t="shared" si="123"/>
        <v>1.0724257939546492E-2</v>
      </c>
      <c r="F1155" s="5">
        <f>B$6+B$7*E1148+B$8*(H1154*100)^2</f>
        <v>0.94486021466709458</v>
      </c>
      <c r="G1155" s="8">
        <v>1.0962680884636778E-2</v>
      </c>
      <c r="H1155" s="8">
        <f t="shared" si="124"/>
        <v>9.7203920428504051E-3</v>
      </c>
      <c r="I1155" s="7">
        <f t="shared" si="122"/>
        <v>1.2422888417863726E-3</v>
      </c>
      <c r="J1155" s="10">
        <f t="shared" si="125"/>
        <v>0.1133198033272436</v>
      </c>
      <c r="K1155" s="10">
        <f t="shared" si="126"/>
        <v>7.531432693553386E-3</v>
      </c>
      <c r="AC1155" s="12"/>
      <c r="AD1155" s="13"/>
    </row>
    <row r="1156" spans="1:30" x14ac:dyDescent="0.3">
      <c r="A1156" s="17">
        <v>44281</v>
      </c>
      <c r="B1156" s="18">
        <v>1.1665333901566075E-2</v>
      </c>
      <c r="C1156" s="8">
        <f t="shared" si="120"/>
        <v>-7.4334666098433921E-2</v>
      </c>
      <c r="D1156" s="5">
        <f t="shared" si="121"/>
        <v>5.5256425839656613E-3</v>
      </c>
      <c r="E1156" s="5">
        <f t="shared" si="123"/>
        <v>1.0234335575101354E-2</v>
      </c>
      <c r="F1156" s="5">
        <f>B$6+B$7*E1148+B$8*(H1155*100)^2</f>
        <v>0.86790122458639907</v>
      </c>
      <c r="G1156" s="8">
        <v>1.3006737218582823E-2</v>
      </c>
      <c r="H1156" s="8">
        <f t="shared" si="124"/>
        <v>9.3161216425420249E-3</v>
      </c>
      <c r="I1156" s="7">
        <f t="shared" si="122"/>
        <v>3.6906155760407979E-3</v>
      </c>
      <c r="J1156" s="10">
        <f t="shared" si="125"/>
        <v>0.28374645493475398</v>
      </c>
      <c r="K1156" s="10">
        <f t="shared" si="126"/>
        <v>6.2432586744119778E-2</v>
      </c>
      <c r="AC1156" s="12"/>
      <c r="AD1156" s="13"/>
    </row>
    <row r="1157" spans="1:30" x14ac:dyDescent="0.3">
      <c r="A1157" s="17">
        <v>44285</v>
      </c>
      <c r="B1157" s="18">
        <v>2.2757091536896097E-2</v>
      </c>
      <c r="C1157" s="8">
        <f t="shared" si="120"/>
        <v>-6.3242908463103903E-2</v>
      </c>
      <c r="D1157" s="5">
        <f t="shared" si="121"/>
        <v>3.9996654708725392E-3</v>
      </c>
      <c r="E1157" s="5">
        <f t="shared" si="123"/>
        <v>5.5256425839656613E-3</v>
      </c>
      <c r="F1157" s="5">
        <f>B$6+B$7*E1148+B$8*(H1156*100)^2</f>
        <v>0.80080068113504055</v>
      </c>
      <c r="G1157" s="8">
        <v>1.1111777057296391E-2</v>
      </c>
      <c r="H1157" s="8">
        <f t="shared" si="124"/>
        <v>8.9487467342362556E-3</v>
      </c>
      <c r="I1157" s="7">
        <f t="shared" si="122"/>
        <v>2.1630303230601357E-3</v>
      </c>
      <c r="J1157" s="10">
        <f t="shared" si="125"/>
        <v>0.19466106203416064</v>
      </c>
      <c r="K1157" s="10">
        <f t="shared" si="126"/>
        <v>2.5221163507234134E-2</v>
      </c>
      <c r="AC1157" s="12"/>
      <c r="AD1157" s="13"/>
    </row>
    <row r="1158" spans="1:30" x14ac:dyDescent="0.3">
      <c r="A1158" s="17">
        <v>44286</v>
      </c>
      <c r="B1158" s="18">
        <v>-1.259337457390956E-2</v>
      </c>
      <c r="C1158" s="8">
        <f t="shared" si="120"/>
        <v>-9.8593374573909556E-2</v>
      </c>
      <c r="D1158" s="5">
        <f t="shared" si="121"/>
        <v>9.7206535098712347E-3</v>
      </c>
      <c r="E1158" s="5">
        <f t="shared" si="123"/>
        <v>3.9996654708725392E-3</v>
      </c>
      <c r="F1158" s="5">
        <f>B$6+B$7*E1148+B$8*(H1157*100)^2</f>
        <v>0.74229571729980104</v>
      </c>
      <c r="G1158" s="8">
        <v>5.8649967944402418E-3</v>
      </c>
      <c r="H1158" s="8">
        <f t="shared" si="124"/>
        <v>8.6156585198103181E-3</v>
      </c>
      <c r="I1158" s="7">
        <f t="shared" si="122"/>
        <v>2.7506617253700762E-3</v>
      </c>
      <c r="J1158" s="10">
        <f t="shared" si="125"/>
        <v>0.46899628793959142</v>
      </c>
      <c r="K1158" s="10">
        <f t="shared" si="126"/>
        <v>6.5316284442556549E-2</v>
      </c>
      <c r="AC1158" s="12"/>
      <c r="AD1158" s="13"/>
    </row>
    <row r="1159" spans="1:30" x14ac:dyDescent="0.3">
      <c r="A1159" s="17">
        <v>44287</v>
      </c>
      <c r="B1159" s="18">
        <v>1.0461920638182107E-2</v>
      </c>
      <c r="C1159" s="8">
        <f t="shared" si="120"/>
        <v>-7.5538079361817889E-2</v>
      </c>
      <c r="D1159" s="5">
        <f t="shared" si="121"/>
        <v>5.7060014336722973E-3</v>
      </c>
      <c r="E1159" s="5">
        <f t="shared" si="123"/>
        <v>9.7206535098712347E-3</v>
      </c>
      <c r="F1159" s="5">
        <f>B$6+B$7*E1148+B$8*(H1158*100)^2</f>
        <v>0.69128523933185582</v>
      </c>
      <c r="G1159" s="8">
        <v>1.1531876447177064E-2</v>
      </c>
      <c r="H1159" s="8">
        <f t="shared" si="124"/>
        <v>8.3143564954352052E-3</v>
      </c>
      <c r="I1159" s="7">
        <f t="shared" si="122"/>
        <v>3.2175199517418592E-3</v>
      </c>
      <c r="J1159" s="10">
        <f t="shared" si="125"/>
        <v>0.27901096291484195</v>
      </c>
      <c r="K1159" s="10">
        <f t="shared" si="126"/>
        <v>5.985229434353001E-2</v>
      </c>
      <c r="AC1159" s="12"/>
      <c r="AD1159" s="13"/>
    </row>
    <row r="1160" spans="1:30" x14ac:dyDescent="0.3">
      <c r="A1160" s="17">
        <v>44291</v>
      </c>
      <c r="B1160" s="18">
        <v>-1.7552931480480045E-2</v>
      </c>
      <c r="C1160" s="8">
        <f t="shared" si="120"/>
        <v>-0.10355293148048003</v>
      </c>
      <c r="D1160" s="5">
        <f t="shared" si="121"/>
        <v>1.0723209618200993E-2</v>
      </c>
      <c r="E1160" s="5">
        <f t="shared" si="123"/>
        <v>5.7060014336722973E-3</v>
      </c>
      <c r="F1160" s="5">
        <f>B$6+B$7*E1148+B$8*(H1159*100)^2</f>
        <v>0.64680920359160432</v>
      </c>
      <c r="G1160" s="8">
        <v>1.8487775486732871E-2</v>
      </c>
      <c r="H1160" s="8">
        <f t="shared" si="124"/>
        <v>8.0424449242230082E-3</v>
      </c>
      <c r="I1160" s="7">
        <f t="shared" si="122"/>
        <v>1.0445330562509863E-2</v>
      </c>
      <c r="J1160" s="10">
        <f t="shared" si="125"/>
        <v>0.56498579669607096</v>
      </c>
      <c r="K1160" s="10">
        <f t="shared" si="126"/>
        <v>0.46639891961166624</v>
      </c>
      <c r="AC1160" s="12"/>
      <c r="AD1160" s="13"/>
    </row>
    <row r="1161" spans="1:30" x14ac:dyDescent="0.3">
      <c r="A1161" s="17">
        <v>44292</v>
      </c>
      <c r="B1161" s="18">
        <v>8.5542925959894303E-4</v>
      </c>
      <c r="C1161" s="8">
        <f t="shared" si="120"/>
        <v>-8.5144570740401049E-2</v>
      </c>
      <c r="D1161" s="5">
        <f t="shared" si="121"/>
        <v>7.2495979265671581E-3</v>
      </c>
      <c r="E1161" s="5">
        <f t="shared" si="123"/>
        <v>1.0723209618200993E-2</v>
      </c>
      <c r="F1161" s="5">
        <f>B$6+B$7*E1148+B$8*(H1160*100)^2</f>
        <v>0.60803054802967882</v>
      </c>
      <c r="G1161" s="8">
        <v>1.0113161799343212E-2</v>
      </c>
      <c r="H1161" s="8">
        <f t="shared" si="124"/>
        <v>7.7976313584939292E-3</v>
      </c>
      <c r="I1161" s="7">
        <f t="shared" si="122"/>
        <v>2.315530440849283E-3</v>
      </c>
      <c r="J1161" s="10">
        <f t="shared" si="125"/>
        <v>0.22896206812390388</v>
      </c>
      <c r="K1161" s="10">
        <f t="shared" si="126"/>
        <v>3.6935345009873055E-2</v>
      </c>
      <c r="AC1161" s="12"/>
      <c r="AD1161" s="13"/>
    </row>
    <row r="1162" spans="1:30" x14ac:dyDescent="0.3">
      <c r="A1162" s="17">
        <v>44293</v>
      </c>
      <c r="B1162" s="18">
        <v>9.3133672253234018E-3</v>
      </c>
      <c r="C1162" s="8">
        <f t="shared" si="120"/>
        <v>-7.6686632774676591E-2</v>
      </c>
      <c r="D1162" s="5">
        <f t="shared" si="121"/>
        <v>5.880839646318102E-3</v>
      </c>
      <c r="E1162" s="5">
        <f t="shared" si="123"/>
        <v>7.2495979265671581E-3</v>
      </c>
      <c r="F1162" s="5">
        <f>B$6+B$7*E1148+B$8*(H1161*100)^2</f>
        <v>0.57421943824523614</v>
      </c>
      <c r="G1162" s="8">
        <v>9.959115196735176E-3</v>
      </c>
      <c r="H1162" s="8">
        <f t="shared" si="124"/>
        <v>7.5777268243533043E-3</v>
      </c>
      <c r="I1162" s="7">
        <f t="shared" si="122"/>
        <v>2.3813883723818718E-3</v>
      </c>
      <c r="J1162" s="10">
        <f t="shared" si="125"/>
        <v>0.23911646018137686</v>
      </c>
      <c r="K1162" s="10">
        <f t="shared" si="126"/>
        <v>4.0986607194815505E-2</v>
      </c>
      <c r="AC1162" s="12"/>
      <c r="AD1162" s="13"/>
    </row>
    <row r="1163" spans="1:30" x14ac:dyDescent="0.3">
      <c r="A1163" s="17">
        <v>44294</v>
      </c>
      <c r="B1163" s="18">
        <v>1.6990435839050997E-3</v>
      </c>
      <c r="C1163" s="8">
        <f t="shared" si="120"/>
        <v>-8.4300956416094891E-2</v>
      </c>
      <c r="D1163" s="5">
        <f t="shared" si="121"/>
        <v>7.1066512526683301E-3</v>
      </c>
      <c r="E1163" s="5">
        <f t="shared" si="123"/>
        <v>5.880839646318102E-3</v>
      </c>
      <c r="F1163" s="5">
        <f>B$6+B$7*E1148+B$8*(H1162*100)^2</f>
        <v>0.54473953162418065</v>
      </c>
      <c r="G1163" s="8">
        <v>8.2603836760271592E-3</v>
      </c>
      <c r="H1163" s="8">
        <f t="shared" si="124"/>
        <v>7.380647204847152E-3</v>
      </c>
      <c r="I1163" s="7">
        <f t="shared" si="122"/>
        <v>8.7973647118000722E-4</v>
      </c>
      <c r="J1163" s="10">
        <f t="shared" si="125"/>
        <v>0.10650067910684718</v>
      </c>
      <c r="K1163" s="10">
        <f t="shared" si="126"/>
        <v>6.5853264017927682E-3</v>
      </c>
      <c r="AC1163" s="12"/>
      <c r="AD1163" s="13"/>
    </row>
    <row r="1164" spans="1:30" x14ac:dyDescent="0.3">
      <c r="A1164" s="17">
        <v>44295</v>
      </c>
      <c r="B1164" s="18">
        <v>-3.1184739257222598E-3</v>
      </c>
      <c r="C1164" s="8">
        <f t="shared" ref="C1164:C1227" si="127">B1164-B$5</f>
        <v>-8.9118473925722252E-2</v>
      </c>
      <c r="D1164" s="5">
        <f t="shared" ref="D1164:D1227" si="128">C1164^2</f>
        <v>7.9421023948496369E-3</v>
      </c>
      <c r="E1164" s="5">
        <f t="shared" si="123"/>
        <v>7.1066512526683301E-3</v>
      </c>
      <c r="F1164" s="5">
        <f>B$6+B$7*E1148+B$8*(H1163*100)^2</f>
        <v>0.51903600104128234</v>
      </c>
      <c r="G1164" s="8">
        <v>5.6536881499936794E-3</v>
      </c>
      <c r="H1164" s="8">
        <f t="shared" si="124"/>
        <v>7.2044153200747831E-3</v>
      </c>
      <c r="I1164" s="7">
        <f t="shared" si="122"/>
        <v>1.5507271700811037E-3</v>
      </c>
      <c r="J1164" s="10">
        <f t="shared" si="125"/>
        <v>0.27428594024642788</v>
      </c>
      <c r="K1164" s="10">
        <f t="shared" si="126"/>
        <v>2.7139198933585185E-2</v>
      </c>
      <c r="AC1164" s="12"/>
      <c r="AD1164" s="13"/>
    </row>
    <row r="1165" spans="1:30" x14ac:dyDescent="0.3">
      <c r="A1165" s="17">
        <v>44298</v>
      </c>
      <c r="B1165" s="18">
        <v>-3.5047376212322304E-2</v>
      </c>
      <c r="C1165" s="8">
        <f t="shared" si="127"/>
        <v>-0.1210473762123223</v>
      </c>
      <c r="D1165" s="5">
        <f t="shared" si="128"/>
        <v>1.4652467287887491E-2</v>
      </c>
      <c r="E1165" s="5">
        <f t="shared" si="123"/>
        <v>7.9421023948496369E-3</v>
      </c>
      <c r="F1165" s="5">
        <f>B$6+B$7*E1148+B$8*(H1164*100)^2</f>
        <v>0.49662509272605315</v>
      </c>
      <c r="G1165" s="8">
        <v>1.8057434979455188E-2</v>
      </c>
      <c r="H1165" s="8">
        <f t="shared" si="124"/>
        <v>7.0471632074619438E-3</v>
      </c>
      <c r="I1165" s="7">
        <f t="shared" ref="I1165:I1228" si="129">SQRT((G1165-H1165)^2)</f>
        <v>1.1010271771993244E-2</v>
      </c>
      <c r="J1165" s="10">
        <f t="shared" si="125"/>
        <v>0.60973619921767186</v>
      </c>
      <c r="K1165" s="10">
        <f t="shared" si="126"/>
        <v>0.62143698979641426</v>
      </c>
      <c r="AC1165" s="12"/>
      <c r="AD1165" s="13"/>
    </row>
    <row r="1166" spans="1:30" x14ac:dyDescent="0.3">
      <c r="A1166" s="17">
        <v>44299</v>
      </c>
      <c r="B1166" s="18">
        <v>1.370336168313952E-2</v>
      </c>
      <c r="C1166" s="8">
        <f t="shared" si="127"/>
        <v>-7.2296638316860479E-2</v>
      </c>
      <c r="D1166" s="5">
        <f t="shared" si="128"/>
        <v>5.2268039119189392E-3</v>
      </c>
      <c r="E1166" s="5">
        <f t="shared" ref="E1166:E1229" si="130">D1165</f>
        <v>1.4652467287887491E-2</v>
      </c>
      <c r="F1166" s="5">
        <f>B$6+B$7*E1148+B$8*(H1165*100)^2</f>
        <v>0.47708502176600487</v>
      </c>
      <c r="G1166" s="8">
        <v>1.0248721857030487E-2</v>
      </c>
      <c r="H1166" s="8">
        <f t="shared" ref="H1166:H1229" si="131">SQRT(F1166)/100</f>
        <v>6.9071341507603926E-3</v>
      </c>
      <c r="I1166" s="7">
        <f t="shared" si="129"/>
        <v>3.3415877062700945E-3</v>
      </c>
      <c r="J1166" s="10">
        <f t="shared" ref="J1166:J1229" si="132">ABS(G1166-H1166)/G1166</f>
        <v>0.32604921402738718</v>
      </c>
      <c r="K1166" s="10">
        <f t="shared" ref="K1166:K1229" si="133">G1166/H1166-LN(G1166/H1166)-1</f>
        <v>8.9189679634261054E-2</v>
      </c>
      <c r="AC1166" s="12"/>
      <c r="AD1166" s="13"/>
    </row>
    <row r="1167" spans="1:30" x14ac:dyDescent="0.3">
      <c r="A1167" s="17">
        <v>44301</v>
      </c>
      <c r="B1167" s="18">
        <v>5.3339032598642491E-3</v>
      </c>
      <c r="C1167" s="8">
        <f t="shared" si="127"/>
        <v>-8.0666096740135751E-2</v>
      </c>
      <c r="D1167" s="5">
        <f t="shared" si="128"/>
        <v>6.5070191632889398E-3</v>
      </c>
      <c r="E1167" s="5">
        <f t="shared" si="130"/>
        <v>5.2268039119189392E-3</v>
      </c>
      <c r="F1167" s="5">
        <f>B$6+B$7*E1148+B$8*(H1166*100)^2</f>
        <v>0.46004803389593873</v>
      </c>
      <c r="G1167" s="8">
        <v>1.2755348601284034E-2</v>
      </c>
      <c r="H1167" s="8">
        <f t="shared" si="131"/>
        <v>6.7826840844605078E-3</v>
      </c>
      <c r="I1167" s="7">
        <f t="shared" si="129"/>
        <v>5.9726645168235266E-3</v>
      </c>
      <c r="J1167" s="10">
        <f t="shared" si="132"/>
        <v>0.46824784672857001</v>
      </c>
      <c r="K1167" s="10">
        <f t="shared" si="133"/>
        <v>0.24899759000721522</v>
      </c>
      <c r="AC1167" s="12"/>
      <c r="AD1167" s="13"/>
    </row>
    <row r="1168" spans="1:30" x14ac:dyDescent="0.3">
      <c r="A1168" s="17">
        <v>44302</v>
      </c>
      <c r="B1168" s="18">
        <v>5.8076216221814036E-4</v>
      </c>
      <c r="C1168" s="8">
        <f t="shared" si="127"/>
        <v>-8.5419237837781853E-2</v>
      </c>
      <c r="D1168" s="5">
        <f t="shared" si="128"/>
        <v>7.2964461927875427E-3</v>
      </c>
      <c r="E1168" s="5">
        <f t="shared" si="130"/>
        <v>6.5070191632889398E-3</v>
      </c>
      <c r="F1168" s="5">
        <f>B$6+B$7*E1148+B$8*(H1167*100)^2</f>
        <v>0.44519348417202809</v>
      </c>
      <c r="G1168" s="8">
        <v>5.8293245584394547E-3</v>
      </c>
      <c r="H1168" s="8">
        <f t="shared" si="131"/>
        <v>6.672282099641982E-3</v>
      </c>
      <c r="I1168" s="7">
        <f t="shared" si="129"/>
        <v>8.4295754120252732E-4</v>
      </c>
      <c r="J1168" s="10">
        <f t="shared" si="132"/>
        <v>0.14460638325277811</v>
      </c>
      <c r="K1168" s="10">
        <f t="shared" si="133"/>
        <v>8.7235923632844603E-3</v>
      </c>
      <c r="AC1168" s="12"/>
      <c r="AD1168" s="13"/>
    </row>
    <row r="1169" spans="1:30" x14ac:dyDescent="0.3">
      <c r="A1169" s="17">
        <v>44305</v>
      </c>
      <c r="B1169" s="18">
        <v>-1.8239731184268873E-2</v>
      </c>
      <c r="C1169" s="8">
        <f t="shared" si="127"/>
        <v>-0.10423973118426887</v>
      </c>
      <c r="D1169" s="5">
        <f t="shared" si="128"/>
        <v>1.0865921557368634E-2</v>
      </c>
      <c r="E1169" s="5">
        <f t="shared" si="130"/>
        <v>7.2964461927875427E-3</v>
      </c>
      <c r="F1169" s="5">
        <f>B$6+B$7*E1148+B$8*(H1168*100)^2</f>
        <v>0.43224180226775044</v>
      </c>
      <c r="G1169" s="8">
        <v>2.1658063541519994E-2</v>
      </c>
      <c r="H1169" s="8">
        <f t="shared" si="131"/>
        <v>6.574509884909676E-3</v>
      </c>
      <c r="I1169" s="7">
        <f t="shared" si="129"/>
        <v>1.5083553656610318E-2</v>
      </c>
      <c r="J1169" s="10">
        <f t="shared" si="132"/>
        <v>0.69644054869883032</v>
      </c>
      <c r="K1169" s="10">
        <f t="shared" si="133"/>
        <v>1.1020698180798956</v>
      </c>
      <c r="AC1169" s="12"/>
      <c r="AD1169" s="13"/>
    </row>
    <row r="1170" spans="1:30" x14ac:dyDescent="0.3">
      <c r="A1170" s="17">
        <v>44306</v>
      </c>
      <c r="B1170" s="18">
        <v>-5.093744256481343E-3</v>
      </c>
      <c r="C1170" s="8">
        <f t="shared" si="127"/>
        <v>-9.109374425648134E-2</v>
      </c>
      <c r="D1170" s="5">
        <f t="shared" si="128"/>
        <v>8.2980702426652276E-3</v>
      </c>
      <c r="E1170" s="5">
        <f t="shared" si="130"/>
        <v>1.0865921557368634E-2</v>
      </c>
      <c r="F1170" s="5">
        <f>B$6+B$7*E1149+B$8*(H1169*100)^2</f>
        <v>0.42080441802281482</v>
      </c>
      <c r="G1170" s="8">
        <v>1.6125830437273916E-2</v>
      </c>
      <c r="H1170" s="8">
        <f t="shared" si="131"/>
        <v>6.4869439493710343E-3</v>
      </c>
      <c r="I1170" s="7">
        <f t="shared" si="129"/>
        <v>9.6388864879028806E-3</v>
      </c>
      <c r="J1170" s="10">
        <f t="shared" si="132"/>
        <v>0.59772961928355373</v>
      </c>
      <c r="K1170" s="10">
        <f t="shared" si="133"/>
        <v>0.57525937942416538</v>
      </c>
      <c r="AC1170" s="12"/>
      <c r="AD1170" s="13"/>
    </row>
    <row r="1171" spans="1:30" x14ac:dyDescent="0.3">
      <c r="A1171" s="17">
        <v>44308</v>
      </c>
      <c r="B1171" s="18">
        <v>7.8272640647221794E-3</v>
      </c>
      <c r="C1171" s="8">
        <f t="shared" si="127"/>
        <v>-7.8172735935277821E-2</v>
      </c>
      <c r="D1171" s="5">
        <f t="shared" si="128"/>
        <v>6.1109766436066764E-3</v>
      </c>
      <c r="E1171" s="5">
        <f t="shared" si="130"/>
        <v>8.2980702426652276E-3</v>
      </c>
      <c r="F1171" s="5">
        <f>B$6+B$7*E1171+B$8*(G1170*100)^2</f>
        <v>2.3113308349733539</v>
      </c>
      <c r="G1171" s="8">
        <v>1.2379543602534614E-2</v>
      </c>
      <c r="H1171" s="8">
        <f t="shared" si="131"/>
        <v>1.5203061648804013E-2</v>
      </c>
      <c r="I1171" s="7">
        <f t="shared" si="129"/>
        <v>2.8235180462693986E-3</v>
      </c>
      <c r="J1171" s="10">
        <f t="shared" si="132"/>
        <v>0.22807933288358914</v>
      </c>
      <c r="K1171" s="10">
        <f t="shared" si="133"/>
        <v>1.9731073347945216E-2</v>
      </c>
      <c r="AC1171" s="12"/>
      <c r="AD1171" s="13"/>
    </row>
    <row r="1172" spans="1:30" x14ac:dyDescent="0.3">
      <c r="A1172" s="17">
        <v>44309</v>
      </c>
      <c r="B1172" s="18">
        <v>-4.21477298472815E-3</v>
      </c>
      <c r="C1172" s="8">
        <f t="shared" si="127"/>
        <v>-9.0214772984728145E-2</v>
      </c>
      <c r="D1172" s="5">
        <f t="shared" si="128"/>
        <v>8.1387052646860348E-3</v>
      </c>
      <c r="E1172" s="5">
        <f t="shared" si="130"/>
        <v>6.1109766436066764E-3</v>
      </c>
      <c r="F1172" s="5">
        <f>B$6+B$7*E1171+B$8*(H1171*100)^2</f>
        <v>2.0592704408102027</v>
      </c>
      <c r="G1172" s="8">
        <v>9.6507734668292416E-3</v>
      </c>
      <c r="H1172" s="8">
        <f t="shared" si="131"/>
        <v>1.4350158329475681E-2</v>
      </c>
      <c r="I1172" s="7">
        <f t="shared" si="129"/>
        <v>4.6993848626464396E-3</v>
      </c>
      <c r="J1172" s="10">
        <f t="shared" si="132"/>
        <v>0.48694385779530902</v>
      </c>
      <c r="K1172" s="10">
        <f t="shared" si="133"/>
        <v>6.9243258944365005E-2</v>
      </c>
      <c r="AC1172" s="12"/>
      <c r="AD1172" s="13"/>
    </row>
    <row r="1173" spans="1:30" x14ac:dyDescent="0.3">
      <c r="A1173" s="17">
        <v>44312</v>
      </c>
      <c r="B1173" s="18">
        <v>1.0555600135979041E-2</v>
      </c>
      <c r="C1173" s="8">
        <f t="shared" si="127"/>
        <v>-7.5444399864020947E-2</v>
      </c>
      <c r="D1173" s="5">
        <f t="shared" si="128"/>
        <v>5.6918574708422843E-3</v>
      </c>
      <c r="E1173" s="5">
        <f t="shared" si="130"/>
        <v>8.1387052646860348E-3</v>
      </c>
      <c r="F1173" s="5">
        <f>B$6+B$7*E1171+B$8*(H1172*100)^2</f>
        <v>1.8394989831393516</v>
      </c>
      <c r="G1173" s="8">
        <v>9.9180042204291535E-3</v>
      </c>
      <c r="H1173" s="8">
        <f t="shared" si="131"/>
        <v>1.3562813067868154E-2</v>
      </c>
      <c r="I1173" s="7">
        <f t="shared" si="129"/>
        <v>3.6448088474390003E-3</v>
      </c>
      <c r="J1173" s="10">
        <f t="shared" si="132"/>
        <v>0.36749418193747135</v>
      </c>
      <c r="K1173" s="10">
        <f t="shared" si="133"/>
        <v>4.4244537923064486E-2</v>
      </c>
      <c r="AC1173" s="12"/>
      <c r="AD1173" s="13"/>
    </row>
    <row r="1174" spans="1:30" x14ac:dyDescent="0.3">
      <c r="A1174" s="17">
        <v>44313</v>
      </c>
      <c r="B1174" s="18">
        <v>1.1458569199791909E-2</v>
      </c>
      <c r="C1174" s="8">
        <f t="shared" si="127"/>
        <v>-7.4541430800208086E-2</v>
      </c>
      <c r="D1174" s="5">
        <f t="shared" si="128"/>
        <v>5.5564249057422103E-3</v>
      </c>
      <c r="E1174" s="5">
        <f t="shared" si="130"/>
        <v>5.6918574708422843E-3</v>
      </c>
      <c r="F1174" s="5">
        <f>B$6+B$7*E1171+B$8*(H1173*100)^2</f>
        <v>1.6478802491961364</v>
      </c>
      <c r="G1174" s="8">
        <v>5.9727989833587153E-3</v>
      </c>
      <c r="H1174" s="8">
        <f t="shared" si="131"/>
        <v>1.2836978808100202E-2</v>
      </c>
      <c r="I1174" s="7">
        <f t="shared" si="129"/>
        <v>6.8641798247414867E-3</v>
      </c>
      <c r="J1174" s="10">
        <f t="shared" si="132"/>
        <v>1.1492400537614471</v>
      </c>
      <c r="K1174" s="10">
        <f t="shared" si="133"/>
        <v>0.23039505505608715</v>
      </c>
      <c r="AC1174" s="12"/>
      <c r="AD1174" s="13"/>
    </row>
    <row r="1175" spans="1:30" x14ac:dyDescent="0.3">
      <c r="A1175" s="17">
        <v>44314</v>
      </c>
      <c r="B1175" s="18">
        <v>1.6005922989477686E-2</v>
      </c>
      <c r="C1175" s="8">
        <f t="shared" si="127"/>
        <v>-6.9994077010522307E-2</v>
      </c>
      <c r="D1175" s="5">
        <f t="shared" si="128"/>
        <v>4.8991708165549274E-3</v>
      </c>
      <c r="E1175" s="5">
        <f t="shared" si="130"/>
        <v>5.5564249057422103E-3</v>
      </c>
      <c r="F1175" s="5">
        <f>B$6+B$7*E1171+B$8*(H1174*100)^2</f>
        <v>1.4808078750710474</v>
      </c>
      <c r="G1175" s="8">
        <v>7.0714905125869934E-3</v>
      </c>
      <c r="H1175" s="8">
        <f t="shared" si="131"/>
        <v>1.2168844953696498E-2</v>
      </c>
      <c r="I1175" s="7">
        <f t="shared" si="129"/>
        <v>5.0973544411095049E-3</v>
      </c>
      <c r="J1175" s="10">
        <f t="shared" si="132"/>
        <v>0.72083168775188222</v>
      </c>
      <c r="K1175" s="10">
        <f t="shared" si="133"/>
        <v>0.12392207050355619</v>
      </c>
      <c r="AC1175" s="12"/>
      <c r="AD1175" s="13"/>
    </row>
    <row r="1176" spans="1:30" x14ac:dyDescent="0.3">
      <c r="A1176" s="17">
        <v>44315</v>
      </c>
      <c r="B1176" s="18">
        <v>6.4525897867368485E-4</v>
      </c>
      <c r="C1176" s="8">
        <f t="shared" si="127"/>
        <v>-8.5354741021326314E-2</v>
      </c>
      <c r="D1176" s="5">
        <f t="shared" si="128"/>
        <v>7.2854318148176849E-3</v>
      </c>
      <c r="E1176" s="5">
        <f t="shared" si="130"/>
        <v>4.8991708165549274E-3</v>
      </c>
      <c r="F1176" s="5">
        <f>B$6+B$7*E1171+B$8*(H1175*100)^2</f>
        <v>1.335137472071382</v>
      </c>
      <c r="G1176" s="8">
        <v>1.26905976996781E-2</v>
      </c>
      <c r="H1176" s="8">
        <f t="shared" si="131"/>
        <v>1.155481489281149E-2</v>
      </c>
      <c r="I1176" s="7">
        <f t="shared" si="129"/>
        <v>1.1357828068666101E-3</v>
      </c>
      <c r="J1176" s="10">
        <f t="shared" si="132"/>
        <v>8.9497975882997183E-2</v>
      </c>
      <c r="K1176" s="10">
        <f t="shared" si="133"/>
        <v>4.5360403247571845E-3</v>
      </c>
      <c r="AC1176" s="12"/>
      <c r="AD1176" s="13"/>
    </row>
    <row r="1177" spans="1:30" x14ac:dyDescent="0.3">
      <c r="A1177" s="17">
        <v>44316</v>
      </c>
      <c r="B1177" s="18">
        <v>-1.9962083264893991E-2</v>
      </c>
      <c r="C1177" s="8">
        <f t="shared" si="127"/>
        <v>-0.10596208326489398</v>
      </c>
      <c r="D1177" s="5">
        <f t="shared" si="128"/>
        <v>1.1227963089836325E-2</v>
      </c>
      <c r="E1177" s="5">
        <f t="shared" si="130"/>
        <v>7.2854318148176849E-3</v>
      </c>
      <c r="F1177" s="5">
        <f>B$6+B$7*E1171+B$8*(H1176*100)^2</f>
        <v>1.2081274476959736</v>
      </c>
      <c r="G1177" s="8">
        <v>1.2830829877337054E-2</v>
      </c>
      <c r="H1177" s="8">
        <f t="shared" si="131"/>
        <v>1.0991485103005752E-2</v>
      </c>
      <c r="I1177" s="7">
        <f t="shared" si="129"/>
        <v>1.8393447743313019E-3</v>
      </c>
      <c r="J1177" s="10">
        <f t="shared" si="132"/>
        <v>0.14335353144850865</v>
      </c>
      <c r="K1177" s="10">
        <f t="shared" si="133"/>
        <v>1.2612730591910148E-2</v>
      </c>
      <c r="AC1177" s="12"/>
      <c r="AD1177" s="13"/>
    </row>
    <row r="1178" spans="1:30" x14ac:dyDescent="0.3">
      <c r="A1178" s="17">
        <v>44319</v>
      </c>
      <c r="B1178" s="18">
        <v>-1.3095236389484095E-3</v>
      </c>
      <c r="C1178" s="8">
        <f t="shared" si="127"/>
        <v>-8.7309523638948408E-2</v>
      </c>
      <c r="D1178" s="5">
        <f t="shared" si="128"/>
        <v>7.6229529180600912E-3</v>
      </c>
      <c r="E1178" s="5">
        <f t="shared" si="130"/>
        <v>1.1227963089836325E-2</v>
      </c>
      <c r="F1178" s="5">
        <f>B$6+B$7*E1171+B$8*(H1177*100)^2</f>
        <v>1.0973874074430552</v>
      </c>
      <c r="G1178" s="8">
        <v>1.3951285787576146E-2</v>
      </c>
      <c r="H1178" s="8">
        <f t="shared" si="131"/>
        <v>1.0475626031140359E-2</v>
      </c>
      <c r="I1178" s="7">
        <f t="shared" si="129"/>
        <v>3.4756597564357863E-3</v>
      </c>
      <c r="J1178" s="10">
        <f t="shared" si="132"/>
        <v>0.24912827458032002</v>
      </c>
      <c r="K1178" s="10">
        <f t="shared" si="133"/>
        <v>4.5264951578960266E-2</v>
      </c>
      <c r="AC1178" s="12"/>
      <c r="AD1178" s="13"/>
    </row>
    <row r="1179" spans="1:30" x14ac:dyDescent="0.3">
      <c r="A1179" s="17">
        <v>44320</v>
      </c>
      <c r="B1179" s="18">
        <v>-9.5906287780401795E-3</v>
      </c>
      <c r="C1179" s="8">
        <f t="shared" si="127"/>
        <v>-9.5590628778040171E-2</v>
      </c>
      <c r="D1179" s="5">
        <f t="shared" si="128"/>
        <v>9.1375683101810809E-3</v>
      </c>
      <c r="E1179" s="5">
        <f t="shared" si="130"/>
        <v>7.6229529180600912E-3</v>
      </c>
      <c r="F1179" s="5">
        <f>B$6+B$7*E1171+B$8*(H1178*100)^2</f>
        <v>1.0008331663465357</v>
      </c>
      <c r="G1179" s="8">
        <v>9.6942045322444721E-3</v>
      </c>
      <c r="H1179" s="8">
        <f t="shared" si="131"/>
        <v>1.0004164964386261E-2</v>
      </c>
      <c r="I1179" s="7">
        <f t="shared" si="129"/>
        <v>3.0996043214178912E-4</v>
      </c>
      <c r="J1179" s="10">
        <f t="shared" si="132"/>
        <v>3.1973787133416802E-2</v>
      </c>
      <c r="K1179" s="10">
        <f t="shared" si="133"/>
        <v>4.9012782507373842E-4</v>
      </c>
      <c r="AC1179" s="12"/>
      <c r="AD1179" s="13"/>
    </row>
    <row r="1180" spans="1:30" x14ac:dyDescent="0.3">
      <c r="A1180" s="17">
        <v>44321</v>
      </c>
      <c r="B1180" s="18">
        <v>8.7493473529300873E-3</v>
      </c>
      <c r="C1180" s="8">
        <f t="shared" si="127"/>
        <v>-7.7250652647069901E-2</v>
      </c>
      <c r="D1180" s="5">
        <f t="shared" si="128"/>
        <v>5.9676633343982476E-3</v>
      </c>
      <c r="E1180" s="5">
        <f t="shared" si="130"/>
        <v>9.1375683101810809E-3</v>
      </c>
      <c r="F1180" s="5">
        <f>B$6+B$7*E1171+B$8*(H1179*100)^2</f>
        <v>0.91664752353448042</v>
      </c>
      <c r="G1180" s="8">
        <v>9.7899781687547545E-3</v>
      </c>
      <c r="H1180" s="8">
        <f t="shared" si="131"/>
        <v>9.5741711052940784E-3</v>
      </c>
      <c r="I1180" s="7">
        <f t="shared" si="129"/>
        <v>2.158070634606761E-4</v>
      </c>
      <c r="J1180" s="10">
        <f t="shared" si="132"/>
        <v>2.2043671573184508E-2</v>
      </c>
      <c r="K1180" s="10">
        <f t="shared" si="133"/>
        <v>2.5028410596106276E-4</v>
      </c>
      <c r="AC1180" s="12"/>
      <c r="AD1180" s="13"/>
    </row>
    <row r="1181" spans="1:30" x14ac:dyDescent="0.3">
      <c r="A1181" s="17">
        <v>44322</v>
      </c>
      <c r="B1181" s="18">
        <v>5.576546889610485E-3</v>
      </c>
      <c r="C1181" s="8">
        <f t="shared" si="127"/>
        <v>-8.0423453110389509E-2</v>
      </c>
      <c r="D1181" s="5">
        <f t="shared" si="128"/>
        <v>6.4679318101990204E-3</v>
      </c>
      <c r="E1181" s="5">
        <f t="shared" si="130"/>
        <v>5.9676633343982476E-3</v>
      </c>
      <c r="F1181" s="5">
        <f>B$6+B$7*E1171+B$8*(H1180*100)^2</f>
        <v>0.84324606156664927</v>
      </c>
      <c r="G1181" s="8">
        <v>7.204849358662834E-3</v>
      </c>
      <c r="H1181" s="8">
        <f t="shared" si="131"/>
        <v>9.1828430323437921E-3</v>
      </c>
      <c r="I1181" s="7">
        <f t="shared" si="129"/>
        <v>1.9779936736809582E-3</v>
      </c>
      <c r="J1181" s="10">
        <f t="shared" si="132"/>
        <v>0.27453643722650423</v>
      </c>
      <c r="K1181" s="10">
        <f t="shared" si="133"/>
        <v>2.7181522781918321E-2</v>
      </c>
      <c r="AC1181" s="12"/>
      <c r="AD1181" s="13"/>
    </row>
    <row r="1182" spans="1:30" x14ac:dyDescent="0.3">
      <c r="A1182" s="17">
        <v>44326</v>
      </c>
      <c r="B1182" s="18">
        <v>1.1226857299751774E-2</v>
      </c>
      <c r="C1182" s="8">
        <f t="shared" si="127"/>
        <v>-7.4773142700248221E-2</v>
      </c>
      <c r="D1182" s="5">
        <f t="shared" si="128"/>
        <v>5.5910228692716835E-3</v>
      </c>
      <c r="E1182" s="5">
        <f t="shared" si="130"/>
        <v>6.4679318101990204E-3</v>
      </c>
      <c r="F1182" s="5">
        <f>B$6+B$7*E1171+B$8*(H1181*100)^2</f>
        <v>0.77924732687689746</v>
      </c>
      <c r="G1182" s="8">
        <v>1.1432033480971408E-2</v>
      </c>
      <c r="H1182" s="8">
        <f t="shared" si="131"/>
        <v>8.8274986654028869E-3</v>
      </c>
      <c r="I1182" s="7">
        <f t="shared" si="129"/>
        <v>2.6045348155685211E-3</v>
      </c>
      <c r="J1182" s="10">
        <f t="shared" si="132"/>
        <v>0.22782778058722125</v>
      </c>
      <c r="K1182" s="10">
        <f t="shared" si="133"/>
        <v>3.6500213814316007E-2</v>
      </c>
      <c r="AC1182" s="12"/>
      <c r="AD1182" s="13"/>
    </row>
    <row r="1183" spans="1:30" x14ac:dyDescent="0.3">
      <c r="A1183" s="17">
        <v>44327</v>
      </c>
      <c r="B1183" s="18">
        <v>-6.9042844473813881E-3</v>
      </c>
      <c r="C1183" s="8">
        <f t="shared" si="127"/>
        <v>-9.2904284447381386E-2</v>
      </c>
      <c r="D1183" s="5">
        <f t="shared" si="128"/>
        <v>8.6312060686799513E-3</v>
      </c>
      <c r="E1183" s="5">
        <f t="shared" si="130"/>
        <v>5.5910228692716835E-3</v>
      </c>
      <c r="F1183" s="5">
        <f>B$6+B$7*E1171+B$8*(H1182*100)^2</f>
        <v>0.72344683010090272</v>
      </c>
      <c r="G1183" s="8">
        <v>9.7781043152269272E-3</v>
      </c>
      <c r="H1183" s="8">
        <f t="shared" si="131"/>
        <v>8.5055677652988142E-3</v>
      </c>
      <c r="I1183" s="7">
        <f t="shared" si="129"/>
        <v>1.2725365499281129E-3</v>
      </c>
      <c r="J1183" s="10">
        <f t="shared" si="132"/>
        <v>0.13014143732813924</v>
      </c>
      <c r="K1183" s="10">
        <f t="shared" si="133"/>
        <v>1.0187529504585013E-2</v>
      </c>
      <c r="AC1183" s="12"/>
      <c r="AD1183" s="13"/>
    </row>
    <row r="1184" spans="1:30" x14ac:dyDescent="0.3">
      <c r="A1184" s="17">
        <v>44328</v>
      </c>
      <c r="B1184" s="18">
        <v>-9.6269573839011351E-3</v>
      </c>
      <c r="C1184" s="8">
        <f t="shared" si="127"/>
        <v>-9.5626957383901132E-2</v>
      </c>
      <c r="D1184" s="5">
        <f t="shared" si="128"/>
        <v>9.1445149785024434E-3</v>
      </c>
      <c r="E1184" s="5">
        <f t="shared" si="130"/>
        <v>8.6312060686799513E-3</v>
      </c>
      <c r="F1184" s="5">
        <f>B$6+B$7*E1171+B$8*(H1183*100)^2</f>
        <v>0.6747943769619128</v>
      </c>
      <c r="G1184" s="8">
        <v>6.7318029307587238E-3</v>
      </c>
      <c r="H1184" s="8">
        <f t="shared" si="131"/>
        <v>8.2145868853029536E-3</v>
      </c>
      <c r="I1184" s="7">
        <f t="shared" si="129"/>
        <v>1.4827839545442298E-3</v>
      </c>
      <c r="J1184" s="10">
        <f t="shared" si="132"/>
        <v>0.22026550239151299</v>
      </c>
      <c r="K1184" s="10">
        <f t="shared" si="133"/>
        <v>1.8562248863982944E-2</v>
      </c>
      <c r="AC1184" s="12"/>
      <c r="AD1184" s="13"/>
    </row>
    <row r="1185" spans="1:30" x14ac:dyDescent="0.3">
      <c r="A1185" s="17">
        <v>44330</v>
      </c>
      <c r="B1185" s="18">
        <v>8.5708409505893884E-4</v>
      </c>
      <c r="C1185" s="8">
        <f t="shared" si="127"/>
        <v>-8.5142915904941052E-2</v>
      </c>
      <c r="D1185" s="5">
        <f t="shared" si="128"/>
        <v>7.2493161287958642E-3</v>
      </c>
      <c r="E1185" s="5">
        <f t="shared" si="130"/>
        <v>9.1445149785024434E-3</v>
      </c>
      <c r="F1185" s="5">
        <f>B$6+B$7*E1171+B$8*(H1184*100)^2</f>
        <v>0.63237430307002762</v>
      </c>
      <c r="G1185" s="8">
        <v>7.7271930169414034E-3</v>
      </c>
      <c r="H1185" s="8">
        <f t="shared" si="131"/>
        <v>7.9521965711998564E-3</v>
      </c>
      <c r="I1185" s="7">
        <f t="shared" si="129"/>
        <v>2.2500355425845303E-4</v>
      </c>
      <c r="J1185" s="10">
        <f t="shared" si="132"/>
        <v>2.9118407391292848E-2</v>
      </c>
      <c r="K1185" s="10">
        <f t="shared" si="133"/>
        <v>4.0800443964528199E-4</v>
      </c>
      <c r="AC1185" s="12"/>
      <c r="AD1185" s="13"/>
    </row>
    <row r="1186" spans="1:30" x14ac:dyDescent="0.3">
      <c r="A1186" s="17">
        <v>44333</v>
      </c>
      <c r="B1186" s="18">
        <v>1.7255058953480049E-2</v>
      </c>
      <c r="C1186" s="8">
        <f t="shared" si="127"/>
        <v>-6.8744941046519945E-2</v>
      </c>
      <c r="D1186" s="5">
        <f t="shared" si="128"/>
        <v>4.7258669194895023E-3</v>
      </c>
      <c r="E1186" s="5">
        <f t="shared" si="130"/>
        <v>7.2493161287958642E-3</v>
      </c>
      <c r="F1186" s="5">
        <f>B$6+B$7*E1171+B$8*(H1185*100)^2</f>
        <v>0.59538824064369289</v>
      </c>
      <c r="G1186" s="8">
        <v>8.6663210455150356E-3</v>
      </c>
      <c r="H1186" s="8">
        <f t="shared" si="131"/>
        <v>7.716140490191278E-3</v>
      </c>
      <c r="I1186" s="7">
        <f t="shared" si="129"/>
        <v>9.5018055532375759E-4</v>
      </c>
      <c r="J1186" s="10">
        <f t="shared" si="132"/>
        <v>0.10964059031894413</v>
      </c>
      <c r="K1186" s="10">
        <f t="shared" si="133"/>
        <v>7.0118792964111165E-3</v>
      </c>
      <c r="AC1186" s="12"/>
      <c r="AD1186" s="13"/>
    </row>
    <row r="1187" spans="1:30" x14ac:dyDescent="0.3">
      <c r="A1187" s="17">
        <v>44334</v>
      </c>
      <c r="B1187" s="18">
        <v>1.2279852356588097E-2</v>
      </c>
      <c r="C1187" s="8">
        <f t="shared" si="127"/>
        <v>-7.3720147643411893E-2</v>
      </c>
      <c r="D1187" s="5">
        <f t="shared" si="128"/>
        <v>5.4346601685664481E-3</v>
      </c>
      <c r="E1187" s="5">
        <f t="shared" si="130"/>
        <v>4.7258669194895023E-3</v>
      </c>
      <c r="F1187" s="5">
        <f>B$6+B$7*E1171+B$8*(H1186*100)^2</f>
        <v>0.56314009281417166</v>
      </c>
      <c r="G1187" s="8">
        <v>9.1893990349141697E-3</v>
      </c>
      <c r="H1187" s="8">
        <f t="shared" si="131"/>
        <v>7.5042660721363792E-3</v>
      </c>
      <c r="I1187" s="7">
        <f t="shared" si="129"/>
        <v>1.6851329627777904E-3</v>
      </c>
      <c r="J1187" s="10">
        <f t="shared" si="132"/>
        <v>0.18337792889124765</v>
      </c>
      <c r="K1187" s="10">
        <f t="shared" si="133"/>
        <v>2.197779263804378E-2</v>
      </c>
      <c r="AC1187" s="12"/>
      <c r="AD1187" s="13"/>
    </row>
    <row r="1188" spans="1:30" x14ac:dyDescent="0.3">
      <c r="A1188" s="17">
        <v>44335</v>
      </c>
      <c r="B1188" s="18">
        <v>-5.808192294400309E-3</v>
      </c>
      <c r="C1188" s="8">
        <f t="shared" si="127"/>
        <v>-9.1808192294400306E-2</v>
      </c>
      <c r="D1188" s="5">
        <f t="shared" si="128"/>
        <v>8.4287441723655838E-3</v>
      </c>
      <c r="E1188" s="5">
        <f t="shared" si="130"/>
        <v>5.4346601685664481E-3</v>
      </c>
      <c r="F1188" s="5">
        <f>B$6+B$7*E1171+B$8*(H1187*100)^2</f>
        <v>0.53502293272161205</v>
      </c>
      <c r="G1188" s="8">
        <v>6.082250232526446E-3</v>
      </c>
      <c r="H1188" s="8">
        <f t="shared" si="131"/>
        <v>7.3145261823416288E-3</v>
      </c>
      <c r="I1188" s="7">
        <f t="shared" si="129"/>
        <v>1.2322759498151828E-3</v>
      </c>
      <c r="J1188" s="10">
        <f t="shared" si="132"/>
        <v>0.20260198161944412</v>
      </c>
      <c r="K1188" s="10">
        <f t="shared" si="133"/>
        <v>1.6017838579907462E-2</v>
      </c>
      <c r="AC1188" s="12"/>
      <c r="AD1188" s="13"/>
    </row>
    <row r="1189" spans="1:30" x14ac:dyDescent="0.3">
      <c r="A1189" s="17">
        <v>44336</v>
      </c>
      <c r="B1189" s="18">
        <v>-6.7918173966810304E-3</v>
      </c>
      <c r="C1189" s="8">
        <f t="shared" si="127"/>
        <v>-9.279181739668102E-2</v>
      </c>
      <c r="D1189" s="5">
        <f t="shared" si="128"/>
        <v>8.6103213757789936E-3</v>
      </c>
      <c r="E1189" s="5">
        <f t="shared" si="130"/>
        <v>8.4287441723655838E-3</v>
      </c>
      <c r="F1189" s="5">
        <f>B$6+B$7*E1171+B$8*(H1188*100)^2</f>
        <v>0.51050758083690928</v>
      </c>
      <c r="G1189" s="8">
        <v>6.7967308204269616E-3</v>
      </c>
      <c r="H1189" s="8">
        <f t="shared" si="131"/>
        <v>7.1449813214375111E-3</v>
      </c>
      <c r="I1189" s="7">
        <f t="shared" si="129"/>
        <v>3.4825050101054949E-4</v>
      </c>
      <c r="J1189" s="10">
        <f t="shared" si="132"/>
        <v>5.1237942212440428E-2</v>
      </c>
      <c r="K1189" s="10">
        <f t="shared" si="133"/>
        <v>1.2278868613531113E-3</v>
      </c>
      <c r="AC1189" s="12"/>
      <c r="AD1189" s="13"/>
    </row>
    <row r="1190" spans="1:30" x14ac:dyDescent="0.3">
      <c r="A1190" s="17">
        <v>44337</v>
      </c>
      <c r="B1190" s="18">
        <v>1.9492506320131896E-2</v>
      </c>
      <c r="C1190" s="8">
        <f t="shared" si="127"/>
        <v>-6.6507493679868093E-2</v>
      </c>
      <c r="D1190" s="5">
        <f t="shared" si="128"/>
        <v>4.4232467155776948E-3</v>
      </c>
      <c r="E1190" s="5">
        <f t="shared" si="130"/>
        <v>8.6103213757789936E-3</v>
      </c>
      <c r="F1190" s="5">
        <f>B$6+B$7*E1171+B$8*(H1189*100)^2</f>
        <v>0.489132645528637</v>
      </c>
      <c r="G1190" s="8">
        <v>8.444597260598756E-3</v>
      </c>
      <c r="H1190" s="8">
        <f t="shared" si="131"/>
        <v>6.9938018668578043E-3</v>
      </c>
      <c r="I1190" s="7">
        <f t="shared" si="129"/>
        <v>1.4507953937409517E-3</v>
      </c>
      <c r="J1190" s="10">
        <f t="shared" si="132"/>
        <v>0.17180160864629374</v>
      </c>
      <c r="K1190" s="10">
        <f t="shared" si="133"/>
        <v>1.8937611999271686E-2</v>
      </c>
      <c r="AC1190" s="12"/>
      <c r="AD1190" s="13"/>
    </row>
    <row r="1191" spans="1:30" x14ac:dyDescent="0.3">
      <c r="A1191" s="17">
        <v>44340</v>
      </c>
      <c r="B1191" s="18">
        <v>2.2021028654291728E-3</v>
      </c>
      <c r="C1191" s="8">
        <f t="shared" si="127"/>
        <v>-8.3797897134570823E-2</v>
      </c>
      <c r="D1191" s="5">
        <f t="shared" si="128"/>
        <v>7.0220875641761127E-3</v>
      </c>
      <c r="E1191" s="5">
        <f t="shared" si="130"/>
        <v>4.4232467155776948E-3</v>
      </c>
      <c r="F1191" s="5">
        <f>B$6+B$7*E1171+B$8*(H1190*100)^2</f>
        <v>0.47049583943335449</v>
      </c>
      <c r="G1191" s="8">
        <v>6.2501844965740135E-3</v>
      </c>
      <c r="H1191" s="8">
        <f t="shared" si="131"/>
        <v>6.8592699278666285E-3</v>
      </c>
      <c r="I1191" s="7">
        <f t="shared" si="129"/>
        <v>6.09085431292615E-4</v>
      </c>
      <c r="J1191" s="10">
        <f t="shared" si="132"/>
        <v>9.7450792312847742E-2</v>
      </c>
      <c r="K1191" s="10">
        <f t="shared" si="133"/>
        <v>4.1926148341220326E-3</v>
      </c>
      <c r="AC1191" s="12"/>
      <c r="AD1191" s="13"/>
    </row>
    <row r="1192" spans="1:30" x14ac:dyDescent="0.3">
      <c r="A1192" s="17">
        <v>44341</v>
      </c>
      <c r="B1192" s="18">
        <v>-2.8368582270977302E-4</v>
      </c>
      <c r="C1192" s="8">
        <f t="shared" si="127"/>
        <v>-8.628368582270976E-2</v>
      </c>
      <c r="D1192" s="5">
        <f t="shared" si="128"/>
        <v>7.4448744391520851E-3</v>
      </c>
      <c r="E1192" s="5">
        <f t="shared" si="130"/>
        <v>7.0220875641761127E-3</v>
      </c>
      <c r="F1192" s="5">
        <f>B$6+B$7*E1171+B$8*(H1191*100)^2</f>
        <v>0.45424640819887763</v>
      </c>
      <c r="G1192" s="8">
        <v>7.8405984848174751E-3</v>
      </c>
      <c r="H1192" s="8">
        <f t="shared" si="131"/>
        <v>6.7397804726777085E-3</v>
      </c>
      <c r="I1192" s="7">
        <f t="shared" si="129"/>
        <v>1.1008180121397666E-3</v>
      </c>
      <c r="J1192" s="10">
        <f t="shared" si="132"/>
        <v>0.14039974298790955</v>
      </c>
      <c r="K1192" s="10">
        <f t="shared" si="133"/>
        <v>1.2043619175944098E-2</v>
      </c>
      <c r="AC1192" s="12"/>
      <c r="AD1192" s="13"/>
    </row>
    <row r="1193" spans="1:30" x14ac:dyDescent="0.3">
      <c r="A1193" s="17">
        <v>44342</v>
      </c>
      <c r="B1193" s="18">
        <v>7.476068295161036E-3</v>
      </c>
      <c r="C1193" s="8">
        <f t="shared" si="127"/>
        <v>-7.8523931704838956E-2</v>
      </c>
      <c r="D1193" s="5">
        <f t="shared" si="128"/>
        <v>6.1660078503862122E-3</v>
      </c>
      <c r="E1193" s="5">
        <f t="shared" si="130"/>
        <v>7.4448744391520851E-3</v>
      </c>
      <c r="F1193" s="5">
        <f>B$6+B$7*E1172+B$8*(H1192*100)^2</f>
        <v>0.43983576171604177</v>
      </c>
      <c r="G1193" s="8">
        <v>8.2023396263467135E-3</v>
      </c>
      <c r="H1193" s="8">
        <f t="shared" si="131"/>
        <v>6.6320114725175331E-3</v>
      </c>
      <c r="I1193" s="7">
        <f t="shared" si="129"/>
        <v>1.5703281538291805E-3</v>
      </c>
      <c r="J1193" s="10">
        <f t="shared" si="132"/>
        <v>0.19144880916478191</v>
      </c>
      <c r="K1193" s="10">
        <f t="shared" si="133"/>
        <v>2.4268785823306604E-2</v>
      </c>
      <c r="AC1193" s="12"/>
      <c r="AD1193" s="13"/>
    </row>
    <row r="1194" spans="1:30" x14ac:dyDescent="0.3">
      <c r="A1194" s="17">
        <v>44343</v>
      </c>
      <c r="B1194" s="18">
        <v>1.9131818101533219E-3</v>
      </c>
      <c r="C1194" s="8">
        <f t="shared" si="127"/>
        <v>-8.4086818189846674E-2</v>
      </c>
      <c r="D1194" s="5">
        <f t="shared" si="128"/>
        <v>7.0705929932923291E-3</v>
      </c>
      <c r="E1194" s="5">
        <f t="shared" si="130"/>
        <v>6.1660078503862122E-3</v>
      </c>
      <c r="F1194" s="5">
        <f>B$6+B$7*E1194+B$8*(G1193*100)^2</f>
        <v>0.63038458151262222</v>
      </c>
      <c r="G1194" s="8">
        <v>5.5318001586415876E-3</v>
      </c>
      <c r="H1194" s="8">
        <f t="shared" si="131"/>
        <v>7.9396761993964348E-3</v>
      </c>
      <c r="I1194" s="7">
        <f t="shared" si="129"/>
        <v>2.4078760407548472E-3</v>
      </c>
      <c r="J1194" s="10">
        <f t="shared" si="132"/>
        <v>0.43527892760069181</v>
      </c>
      <c r="K1194" s="10">
        <f t="shared" si="133"/>
        <v>5.8087890072564763E-2</v>
      </c>
      <c r="AC1194" s="12"/>
      <c r="AD1194" s="13"/>
    </row>
    <row r="1195" spans="1:30" x14ac:dyDescent="0.3">
      <c r="A1195" s="17">
        <v>44344</v>
      </c>
      <c r="B1195" s="18">
        <v>6.0009125689478061E-3</v>
      </c>
      <c r="C1195" s="8">
        <f t="shared" si="127"/>
        <v>-7.999908743105219E-2</v>
      </c>
      <c r="D1195" s="5">
        <f t="shared" si="128"/>
        <v>6.3998539898011322E-3</v>
      </c>
      <c r="E1195" s="5">
        <f t="shared" si="130"/>
        <v>7.0705929932923291E-3</v>
      </c>
      <c r="F1195" s="5">
        <f>B$6+B$7*E1194+B$8*(H1194*100)^2</f>
        <v>0.59341674349224816</v>
      </c>
      <c r="G1195" s="8">
        <v>6.2178020469453796E-3</v>
      </c>
      <c r="H1195" s="8">
        <f t="shared" si="131"/>
        <v>7.7033547464221593E-3</v>
      </c>
      <c r="I1195" s="7">
        <f t="shared" si="129"/>
        <v>1.4855526994767797E-3</v>
      </c>
      <c r="J1195" s="10">
        <f t="shared" si="132"/>
        <v>0.23891926572454769</v>
      </c>
      <c r="K1195" s="10">
        <f t="shared" si="133"/>
        <v>2.1394536606653691E-2</v>
      </c>
      <c r="AC1195" s="12"/>
      <c r="AD1195" s="13"/>
    </row>
    <row r="1196" spans="1:30" x14ac:dyDescent="0.3">
      <c r="A1196" s="17">
        <v>44347</v>
      </c>
      <c r="B1196" s="18">
        <v>9.9567561217327512E-3</v>
      </c>
      <c r="C1196" s="8">
        <f t="shared" si="127"/>
        <v>-7.6043243878267247E-2</v>
      </c>
      <c r="D1196" s="5">
        <f t="shared" si="128"/>
        <v>5.782574939529629E-3</v>
      </c>
      <c r="E1196" s="5">
        <f t="shared" si="130"/>
        <v>6.3998539898011322E-3</v>
      </c>
      <c r="F1196" s="5">
        <f>B$6+B$7*E1194+B$8*(H1195*100)^2</f>
        <v>0.56118448552228406</v>
      </c>
      <c r="G1196" s="8">
        <v>9.9022603363036546E-3</v>
      </c>
      <c r="H1196" s="8">
        <f t="shared" si="131"/>
        <v>7.4912247698376002E-3</v>
      </c>
      <c r="I1196" s="7">
        <f t="shared" si="129"/>
        <v>2.4110355664660544E-3</v>
      </c>
      <c r="J1196" s="10">
        <f t="shared" si="132"/>
        <v>0.24348335476767044</v>
      </c>
      <c r="K1196" s="10">
        <f t="shared" si="133"/>
        <v>4.2817237831817678E-2</v>
      </c>
      <c r="AC1196" s="12"/>
      <c r="AD1196" s="13"/>
    </row>
    <row r="1197" spans="1:30" x14ac:dyDescent="0.3">
      <c r="A1197" s="17">
        <v>44348</v>
      </c>
      <c r="B1197" s="18">
        <v>-4.9339419641584648E-5</v>
      </c>
      <c r="C1197" s="8">
        <f t="shared" si="127"/>
        <v>-8.6049339419641574E-2</v>
      </c>
      <c r="D1197" s="5">
        <f t="shared" si="128"/>
        <v>7.4044888145566815E-3</v>
      </c>
      <c r="E1197" s="5">
        <f t="shared" si="130"/>
        <v>5.782574939529629E-3</v>
      </c>
      <c r="F1197" s="5">
        <f>B$6+B$7*E1194+B$8*(H1196*100)^2</f>
        <v>0.5330811797982723</v>
      </c>
      <c r="G1197" s="8">
        <v>5.6955079033555083E-3</v>
      </c>
      <c r="H1197" s="8">
        <f t="shared" si="131"/>
        <v>7.3012408520625608E-3</v>
      </c>
      <c r="I1197" s="7">
        <f t="shared" si="129"/>
        <v>1.6057329487070525E-3</v>
      </c>
      <c r="J1197" s="10">
        <f t="shared" si="132"/>
        <v>0.28192972004499106</v>
      </c>
      <c r="K1197" s="10">
        <f t="shared" si="133"/>
        <v>2.8440501775947258E-2</v>
      </c>
      <c r="AC1197" s="12"/>
      <c r="AD1197" s="13"/>
    </row>
    <row r="1198" spans="1:30" x14ac:dyDescent="0.3">
      <c r="A1198" s="17">
        <v>44349</v>
      </c>
      <c r="B1198" s="18">
        <v>-1.6456903003105624E-3</v>
      </c>
      <c r="C1198" s="8">
        <f t="shared" si="127"/>
        <v>-8.7645690300310553E-2</v>
      </c>
      <c r="D1198" s="5">
        <f t="shared" si="128"/>
        <v>7.6817670282179513E-3</v>
      </c>
      <c r="E1198" s="5">
        <f t="shared" si="130"/>
        <v>7.4044888145566815E-3</v>
      </c>
      <c r="F1198" s="5">
        <f>B$6+B$7*E1194+B$8*(H1197*100)^2</f>
        <v>0.50857790753750642</v>
      </c>
      <c r="G1198" s="8">
        <v>7.4133050039374851E-3</v>
      </c>
      <c r="H1198" s="8">
        <f t="shared" si="131"/>
        <v>7.1314648392704462E-3</v>
      </c>
      <c r="I1198" s="7">
        <f t="shared" si="129"/>
        <v>2.818401646670389E-4</v>
      </c>
      <c r="J1198" s="10">
        <f t="shared" si="132"/>
        <v>3.8018153106791505E-2</v>
      </c>
      <c r="K1198" s="10">
        <f t="shared" si="133"/>
        <v>7.6095676818521696E-4</v>
      </c>
      <c r="AC1198" s="12"/>
      <c r="AD1198" s="13"/>
    </row>
    <row r="1199" spans="1:30" x14ac:dyDescent="0.3">
      <c r="A1199" s="17">
        <v>44350</v>
      </c>
      <c r="B1199" s="18">
        <v>7.3586456324874839E-3</v>
      </c>
      <c r="C1199" s="8">
        <f t="shared" si="127"/>
        <v>-7.8641354367512503E-2</v>
      </c>
      <c r="D1199" s="5">
        <f t="shared" si="128"/>
        <v>6.1844626167566778E-3</v>
      </c>
      <c r="E1199" s="5">
        <f t="shared" si="130"/>
        <v>7.6817670282179513E-3</v>
      </c>
      <c r="F1199" s="5">
        <f>B$6+B$7*E1194+B$8*(H1198*100)^2</f>
        <v>0.48721350445334483</v>
      </c>
      <c r="G1199" s="8">
        <v>6.8125443855037906E-3</v>
      </c>
      <c r="H1199" s="8">
        <f t="shared" si="131"/>
        <v>6.9800680831446395E-3</v>
      </c>
      <c r="I1199" s="7">
        <f t="shared" si="129"/>
        <v>1.6752369764084889E-4</v>
      </c>
      <c r="J1199" s="10">
        <f t="shared" si="132"/>
        <v>2.4590474301689331E-2</v>
      </c>
      <c r="K1199" s="10">
        <f t="shared" si="133"/>
        <v>2.926998391310498E-4</v>
      </c>
      <c r="AC1199" s="12"/>
      <c r="AD1199" s="13"/>
    </row>
    <row r="1200" spans="1:30" x14ac:dyDescent="0.3">
      <c r="A1200" s="17">
        <v>44351</v>
      </c>
      <c r="B1200" s="18">
        <v>-2.5376369217751217E-3</v>
      </c>
      <c r="C1200" s="8">
        <f t="shared" si="127"/>
        <v>-8.8537636921775117E-2</v>
      </c>
      <c r="D1200" s="5">
        <f t="shared" si="128"/>
        <v>7.8389131516920767E-3</v>
      </c>
      <c r="E1200" s="5">
        <f t="shared" si="130"/>
        <v>6.1844626167566778E-3</v>
      </c>
      <c r="F1200" s="5">
        <f>B$6+B$7*E1194+B$8*(H1199*100)^2</f>
        <v>0.46858588140426422</v>
      </c>
      <c r="G1200" s="8">
        <v>5.6279409444876301E-3</v>
      </c>
      <c r="H1200" s="8">
        <f t="shared" si="131"/>
        <v>6.8453333111271088E-3</v>
      </c>
      <c r="I1200" s="7">
        <f t="shared" si="129"/>
        <v>1.2173923666394786E-3</v>
      </c>
      <c r="J1200" s="10">
        <f t="shared" si="132"/>
        <v>0.21631221412013421</v>
      </c>
      <c r="K1200" s="10">
        <f t="shared" si="133"/>
        <v>1.7980833641788152E-2</v>
      </c>
      <c r="AC1200" s="12"/>
      <c r="AD1200" s="13"/>
    </row>
    <row r="1201" spans="1:30" x14ac:dyDescent="0.3">
      <c r="A1201" s="17">
        <v>44354</v>
      </c>
      <c r="B1201" s="18">
        <v>4.3754562260296809E-3</v>
      </c>
      <c r="C1201" s="8">
        <f t="shared" si="127"/>
        <v>-8.1624543773970312E-2</v>
      </c>
      <c r="D1201" s="5">
        <f t="shared" si="128"/>
        <v>6.6625661463087958E-3</v>
      </c>
      <c r="E1201" s="5">
        <f t="shared" si="130"/>
        <v>7.8389131516920767E-3</v>
      </c>
      <c r="F1201" s="5">
        <f>B$6+B$7*E1194+B$8*(H1200*100)^2</f>
        <v>0.45234445686777092</v>
      </c>
      <c r="G1201" s="8">
        <v>4.9328534456614514E-3</v>
      </c>
      <c r="H1201" s="8">
        <f t="shared" si="131"/>
        <v>6.7256557811693797E-3</v>
      </c>
      <c r="I1201" s="7">
        <f t="shared" si="129"/>
        <v>1.7928023355079283E-3</v>
      </c>
      <c r="J1201" s="10">
        <f t="shared" si="132"/>
        <v>0.36344123239354209</v>
      </c>
      <c r="K1201" s="10">
        <f t="shared" si="133"/>
        <v>4.3450107417607242E-2</v>
      </c>
      <c r="AC1201" s="12"/>
      <c r="AD1201" s="13"/>
    </row>
    <row r="1202" spans="1:30" x14ac:dyDescent="0.3">
      <c r="A1202" s="17">
        <v>44355</v>
      </c>
      <c r="B1202" s="18">
        <v>-1.0122245660450235E-3</v>
      </c>
      <c r="C1202" s="8">
        <f t="shared" si="127"/>
        <v>-8.7012224566045016E-2</v>
      </c>
      <c r="D1202" s="5">
        <f t="shared" si="128"/>
        <v>7.5711272239318474E-3</v>
      </c>
      <c r="E1202" s="5">
        <f t="shared" si="130"/>
        <v>6.6625661463087958E-3</v>
      </c>
      <c r="F1202" s="5">
        <f>B$6+B$7*E1194+B$8*(H1201*100)^2</f>
        <v>0.43818355881440241</v>
      </c>
      <c r="G1202" s="8">
        <v>4.2437476921597514E-3</v>
      </c>
      <c r="H1202" s="8">
        <f t="shared" si="131"/>
        <v>6.6195434798360705E-3</v>
      </c>
      <c r="I1202" s="7">
        <f t="shared" si="129"/>
        <v>2.3757957876763191E-3</v>
      </c>
      <c r="J1202" s="10">
        <f t="shared" si="132"/>
        <v>0.55983436340137749</v>
      </c>
      <c r="K1202" s="10">
        <f t="shared" si="133"/>
        <v>8.5673348946674999E-2</v>
      </c>
      <c r="AC1202" s="12"/>
      <c r="AD1202" s="13"/>
    </row>
    <row r="1203" spans="1:30" x14ac:dyDescent="0.3">
      <c r="A1203" s="17">
        <v>44356</v>
      </c>
      <c r="B1203" s="18">
        <v>-6.4083624439612687E-3</v>
      </c>
      <c r="C1203" s="8">
        <f t="shared" si="127"/>
        <v>-9.2408362443961264E-2</v>
      </c>
      <c r="D1203" s="5">
        <f t="shared" si="128"/>
        <v>8.5393054495745101E-3</v>
      </c>
      <c r="E1203" s="5">
        <f t="shared" si="130"/>
        <v>7.5711272239318474E-3</v>
      </c>
      <c r="F1203" s="5">
        <f>B$6+B$7*E1194+B$8*(H1202*100)^2</f>
        <v>0.42583667180167029</v>
      </c>
      <c r="G1203" s="8">
        <v>8.5398914851113096E-3</v>
      </c>
      <c r="H1203" s="8">
        <f t="shared" si="131"/>
        <v>6.5256162299178319E-3</v>
      </c>
      <c r="I1203" s="7">
        <f t="shared" si="129"/>
        <v>2.0142752551934777E-3</v>
      </c>
      <c r="J1203" s="10">
        <f t="shared" si="132"/>
        <v>0.23586661009747287</v>
      </c>
      <c r="K1203" s="10">
        <f t="shared" si="133"/>
        <v>3.965912618420564E-2</v>
      </c>
      <c r="AC1203" s="12"/>
      <c r="AD1203" s="13"/>
    </row>
    <row r="1204" spans="1:30" x14ac:dyDescent="0.3">
      <c r="A1204" s="17">
        <v>44357</v>
      </c>
      <c r="B1204" s="18">
        <v>6.8845410828478693E-3</v>
      </c>
      <c r="C1204" s="8">
        <f t="shared" si="127"/>
        <v>-7.9115458917152118E-2</v>
      </c>
      <c r="D1204" s="5">
        <f t="shared" si="128"/>
        <v>6.2592558396715849E-3</v>
      </c>
      <c r="E1204" s="5">
        <f t="shared" si="130"/>
        <v>8.5393054495745101E-3</v>
      </c>
      <c r="F1204" s="5">
        <f>B$6+B$7*E1194+B$8*(H1203*100)^2</f>
        <v>0.41507142101526917</v>
      </c>
      <c r="G1204" s="8">
        <v>6.2756096323162052E-3</v>
      </c>
      <c r="H1204" s="8">
        <f t="shared" si="131"/>
        <v>6.4426036741000083E-3</v>
      </c>
      <c r="I1204" s="7">
        <f t="shared" si="129"/>
        <v>1.6699404178380315E-4</v>
      </c>
      <c r="J1204" s="10">
        <f t="shared" si="132"/>
        <v>2.6610011069501293E-2</v>
      </c>
      <c r="K1204" s="10">
        <f t="shared" si="133"/>
        <v>3.4185043574286311E-4</v>
      </c>
      <c r="AC1204" s="12"/>
      <c r="AD1204" s="13"/>
    </row>
    <row r="1205" spans="1:30" x14ac:dyDescent="0.3">
      <c r="A1205" s="17">
        <v>44358</v>
      </c>
      <c r="B1205" s="18">
        <v>3.3269910977824987E-3</v>
      </c>
      <c r="C1205" s="8">
        <f t="shared" si="127"/>
        <v>-8.2673008902217487E-2</v>
      </c>
      <c r="D1205" s="5">
        <f t="shared" si="128"/>
        <v>6.8348264009461318E-3</v>
      </c>
      <c r="E1205" s="5">
        <f t="shared" si="130"/>
        <v>6.2592558396715849E-3</v>
      </c>
      <c r="F1205" s="5">
        <f>B$6+B$7*E1194+B$8*(H1204*100)^2</f>
        <v>0.40568519885460613</v>
      </c>
      <c r="G1205" s="8">
        <v>4.7132390108830264E-3</v>
      </c>
      <c r="H1205" s="8">
        <f t="shared" si="131"/>
        <v>6.3693421862434599E-3</v>
      </c>
      <c r="I1205" s="7">
        <f t="shared" si="129"/>
        <v>1.6561031753604336E-3</v>
      </c>
      <c r="J1205" s="10">
        <f t="shared" si="132"/>
        <v>0.35137262751505621</v>
      </c>
      <c r="K1205" s="10">
        <f t="shared" si="133"/>
        <v>4.1109186377309204E-2</v>
      </c>
      <c r="AC1205" s="12"/>
      <c r="AD1205" s="13"/>
    </row>
    <row r="1206" spans="1:30" x14ac:dyDescent="0.3">
      <c r="A1206" s="17">
        <v>44361</v>
      </c>
      <c r="B1206" s="18">
        <v>1.4619109701490551E-3</v>
      </c>
      <c r="C1206" s="8">
        <f t="shared" si="127"/>
        <v>-8.4538089029850938E-2</v>
      </c>
      <c r="D1206" s="5">
        <f t="shared" si="128"/>
        <v>7.1466884968190035E-3</v>
      </c>
      <c r="E1206" s="5">
        <f t="shared" si="130"/>
        <v>6.8348264009461318E-3</v>
      </c>
      <c r="F1206" s="5">
        <f>B$6+B$7*E1194+B$8*(H1205*100)^2</f>
        <v>0.397501351752724</v>
      </c>
      <c r="G1206" s="8">
        <v>1.0425667778052717E-2</v>
      </c>
      <c r="H1206" s="8">
        <f t="shared" si="131"/>
        <v>6.3047708265465451E-3</v>
      </c>
      <c r="I1206" s="7">
        <f t="shared" si="129"/>
        <v>4.1208969515061722E-3</v>
      </c>
      <c r="J1206" s="10">
        <f t="shared" si="132"/>
        <v>0.39526455659570847</v>
      </c>
      <c r="K1206" s="10">
        <f t="shared" si="133"/>
        <v>0.15065146082421599</v>
      </c>
      <c r="AC1206" s="12"/>
      <c r="AD1206" s="13"/>
    </row>
    <row r="1207" spans="1:30" x14ac:dyDescent="0.3">
      <c r="A1207" s="17">
        <v>44362</v>
      </c>
      <c r="B1207" s="18">
        <v>4.2064227288285735E-3</v>
      </c>
      <c r="C1207" s="8">
        <f t="shared" si="127"/>
        <v>-8.1793577271171425E-2</v>
      </c>
      <c r="D1207" s="5">
        <f t="shared" si="128"/>
        <v>6.6901892828150908E-3</v>
      </c>
      <c r="E1207" s="5">
        <f t="shared" si="130"/>
        <v>7.1466884968190035E-3</v>
      </c>
      <c r="F1207" s="5">
        <f>B$6+B$7*E1194+B$8*(H1206*100)^2</f>
        <v>0.39036585546459301</v>
      </c>
      <c r="G1207" s="8">
        <v>4.5271239110441222E-3</v>
      </c>
      <c r="H1207" s="8">
        <f t="shared" si="131"/>
        <v>6.2479264997644859E-3</v>
      </c>
      <c r="I1207" s="7">
        <f t="shared" si="129"/>
        <v>1.7208025887203637E-3</v>
      </c>
      <c r="J1207" s="10">
        <f t="shared" si="132"/>
        <v>0.38010945194638662</v>
      </c>
      <c r="K1207" s="10">
        <f t="shared" si="133"/>
        <v>4.67430215543021E-2</v>
      </c>
      <c r="AC1207" s="12"/>
      <c r="AD1207" s="13"/>
    </row>
    <row r="1208" spans="1:30" x14ac:dyDescent="0.3">
      <c r="A1208" s="17">
        <v>44363</v>
      </c>
      <c r="B1208" s="18">
        <v>-5.1497664422162507E-3</v>
      </c>
      <c r="C1208" s="8">
        <f t="shared" si="127"/>
        <v>-9.1149766442216243E-2</v>
      </c>
      <c r="D1208" s="5">
        <f t="shared" si="128"/>
        <v>8.3082799224705704E-3</v>
      </c>
      <c r="E1208" s="5">
        <f t="shared" si="130"/>
        <v>6.6901892828150908E-3</v>
      </c>
      <c r="F1208" s="5">
        <f>B$6+B$7*E1194+B$8*(H1207*100)^2</f>
        <v>0.38414441625097151</v>
      </c>
      <c r="G1208" s="8">
        <v>3.9850290286231075E-3</v>
      </c>
      <c r="H1208" s="8">
        <f t="shared" si="131"/>
        <v>6.197938498008604E-3</v>
      </c>
      <c r="I1208" s="7">
        <f t="shared" si="129"/>
        <v>2.2129094693854965E-3</v>
      </c>
      <c r="J1208" s="10">
        <f t="shared" si="132"/>
        <v>0.5553057339083155</v>
      </c>
      <c r="K1208" s="10">
        <f t="shared" si="133"/>
        <v>8.4632541811224371E-2</v>
      </c>
      <c r="AC1208" s="12"/>
      <c r="AD1208" s="13"/>
    </row>
    <row r="1209" spans="1:30" x14ac:dyDescent="0.3">
      <c r="A1209" s="17">
        <v>44364</v>
      </c>
      <c r="B1209" s="18">
        <v>-3.4085760226739152E-3</v>
      </c>
      <c r="C1209" s="8">
        <f t="shared" si="127"/>
        <v>-8.9408576022673908E-2</v>
      </c>
      <c r="D1209" s="5">
        <f t="shared" si="128"/>
        <v>7.993893466402259E-3</v>
      </c>
      <c r="E1209" s="5">
        <f t="shared" si="130"/>
        <v>8.3082799224705704E-3</v>
      </c>
      <c r="F1209" s="5">
        <f>B$6+B$7*E1194+B$8*(H1208*100)^2</f>
        <v>0.37871994340061493</v>
      </c>
      <c r="G1209" s="8">
        <v>9.3390374260536903E-3</v>
      </c>
      <c r="H1209" s="8">
        <f t="shared" si="131"/>
        <v>6.1540226145230803E-3</v>
      </c>
      <c r="I1209" s="7">
        <f t="shared" si="129"/>
        <v>3.18501481153061E-3</v>
      </c>
      <c r="J1209" s="10">
        <f t="shared" si="132"/>
        <v>0.34104315747200853</v>
      </c>
      <c r="K1209" s="10">
        <f t="shared" si="133"/>
        <v>0.10045283023851304</v>
      </c>
      <c r="AC1209" s="12"/>
      <c r="AD1209" s="13"/>
    </row>
    <row r="1210" spans="1:30" x14ac:dyDescent="0.3">
      <c r="A1210" s="17">
        <v>44365</v>
      </c>
      <c r="B1210" s="18">
        <v>4.035835014881487E-4</v>
      </c>
      <c r="C1210" s="8">
        <f t="shared" si="127"/>
        <v>-8.5596416498511838E-2</v>
      </c>
      <c r="D1210" s="5">
        <f t="shared" si="128"/>
        <v>7.3267465173867093E-3</v>
      </c>
      <c r="E1210" s="5">
        <f t="shared" si="130"/>
        <v>7.993893466402259E-3</v>
      </c>
      <c r="F1210" s="5">
        <f>B$6+B$7*E1194+B$8*(H1209*100)^2</f>
        <v>0.37399034552238902</v>
      </c>
      <c r="G1210" s="8">
        <v>1.5898898729388093E-2</v>
      </c>
      <c r="H1210" s="8">
        <f t="shared" si="131"/>
        <v>6.1154750062639377E-3</v>
      </c>
      <c r="I1210" s="7">
        <f t="shared" si="129"/>
        <v>9.7834237231241555E-3</v>
      </c>
      <c r="J1210" s="10">
        <f t="shared" si="132"/>
        <v>0.61535228883747306</v>
      </c>
      <c r="K1210" s="10">
        <f t="shared" si="133"/>
        <v>0.6443540913700061</v>
      </c>
      <c r="AC1210" s="12"/>
      <c r="AD1210" s="13"/>
    </row>
    <row r="1211" spans="1:30" x14ac:dyDescent="0.3">
      <c r="A1211" s="17">
        <v>44368</v>
      </c>
      <c r="B1211" s="18">
        <v>4.3845687473232286E-3</v>
      </c>
      <c r="C1211" s="8">
        <f t="shared" si="127"/>
        <v>-8.1615431252676771E-2</v>
      </c>
      <c r="D1211" s="5">
        <f t="shared" si="128"/>
        <v>6.6610786185604077E-3</v>
      </c>
      <c r="E1211" s="5">
        <f t="shared" si="130"/>
        <v>7.3267465173867093E-3</v>
      </c>
      <c r="F1211" s="5">
        <f>B$6+B$7*E1194+B$8*(H1210*100)^2</f>
        <v>0.36986660913236385</v>
      </c>
      <c r="G1211" s="8">
        <v>1.238872621081215E-2</v>
      </c>
      <c r="H1211" s="8">
        <f t="shared" si="131"/>
        <v>6.0816659652792827E-3</v>
      </c>
      <c r="I1211" s="7">
        <f t="shared" si="129"/>
        <v>6.3070602455328672E-3</v>
      </c>
      <c r="J1211" s="10">
        <f t="shared" si="132"/>
        <v>0.50909674959387163</v>
      </c>
      <c r="K1211" s="10">
        <f t="shared" si="133"/>
        <v>0.32555305598882267</v>
      </c>
      <c r="AC1211" s="12"/>
      <c r="AD1211" s="13"/>
    </row>
    <row r="1212" spans="1:30" x14ac:dyDescent="0.3">
      <c r="A1212" s="17">
        <v>44369</v>
      </c>
      <c r="B1212" s="18">
        <v>2.7100742271556413E-4</v>
      </c>
      <c r="C1212" s="8">
        <f t="shared" si="127"/>
        <v>-8.5728992577284432E-2</v>
      </c>
      <c r="D1212" s="5">
        <f t="shared" si="128"/>
        <v>7.3494601683160897E-3</v>
      </c>
      <c r="E1212" s="5">
        <f t="shared" si="130"/>
        <v>6.6610786185604077E-3</v>
      </c>
      <c r="F1212" s="5">
        <f>B$6+B$7*E1194+B$8*(H1211*100)^2</f>
        <v>0.36627112337390094</v>
      </c>
      <c r="G1212" s="8">
        <v>8.459678453197542E-3</v>
      </c>
      <c r="H1212" s="8">
        <f t="shared" si="131"/>
        <v>6.0520337356454066E-3</v>
      </c>
      <c r="I1212" s="7">
        <f t="shared" si="129"/>
        <v>2.4076447175521353E-3</v>
      </c>
      <c r="J1212" s="10">
        <f t="shared" si="132"/>
        <v>0.28460239131690723</v>
      </c>
      <c r="K1212" s="10">
        <f t="shared" si="133"/>
        <v>6.2907279348844103E-2</v>
      </c>
      <c r="AC1212" s="12"/>
      <c r="AD1212" s="13"/>
    </row>
    <row r="1213" spans="1:30" x14ac:dyDescent="0.3">
      <c r="A1213" s="17">
        <v>44370</v>
      </c>
      <c r="B1213" s="18">
        <v>-5.3888948917586998E-3</v>
      </c>
      <c r="C1213" s="8">
        <f t="shared" si="127"/>
        <v>-9.1388894891758693E-2</v>
      </c>
      <c r="D1213" s="5">
        <f t="shared" si="128"/>
        <v>8.3519301095369182E-3</v>
      </c>
      <c r="E1213" s="5">
        <f t="shared" si="130"/>
        <v>7.3494601683160897E-3</v>
      </c>
      <c r="F1213" s="5">
        <f>B$6+B$7*E1194+B$8*(H1212*100)^2</f>
        <v>0.36313621934109719</v>
      </c>
      <c r="G1213" s="8">
        <v>8.0858764942749756E-3</v>
      </c>
      <c r="H1213" s="8">
        <f t="shared" si="131"/>
        <v>6.0260784872178449E-3</v>
      </c>
      <c r="I1213" s="7">
        <f t="shared" si="129"/>
        <v>2.0597980070571308E-3</v>
      </c>
      <c r="J1213" s="10">
        <f t="shared" si="132"/>
        <v>0.25474022618519154</v>
      </c>
      <c r="K1213" s="10">
        <f t="shared" si="133"/>
        <v>4.7791570797312222E-2</v>
      </c>
      <c r="AC1213" s="12"/>
      <c r="AD1213" s="13"/>
    </row>
    <row r="1214" spans="1:30" x14ac:dyDescent="0.3">
      <c r="A1214" s="17">
        <v>44371</v>
      </c>
      <c r="B1214" s="18">
        <v>7.4838991777591733E-3</v>
      </c>
      <c r="C1214" s="8">
        <f t="shared" si="127"/>
        <v>-7.8516100822240822E-2</v>
      </c>
      <c r="D1214" s="5">
        <f t="shared" si="128"/>
        <v>6.1647780883282858E-3</v>
      </c>
      <c r="E1214" s="5">
        <f t="shared" si="130"/>
        <v>8.3519301095369182E-3</v>
      </c>
      <c r="F1214" s="5">
        <f>B$6+B$7*E1194+B$8*(H1213*100)^2</f>
        <v>0.36040289651489549</v>
      </c>
      <c r="G1214" s="8">
        <v>6.5593386869206259E-3</v>
      </c>
      <c r="H1214" s="8">
        <f t="shared" si="131"/>
        <v>6.0033565320984847E-3</v>
      </c>
      <c r="I1214" s="7">
        <f t="shared" si="129"/>
        <v>5.5598215482214122E-4</v>
      </c>
      <c r="J1214" s="10">
        <f t="shared" si="132"/>
        <v>8.4761922102112836E-2</v>
      </c>
      <c r="K1214" s="10">
        <f t="shared" si="133"/>
        <v>4.0408302164389731E-3</v>
      </c>
      <c r="AC1214" s="12"/>
      <c r="AD1214" s="13"/>
    </row>
    <row r="1215" spans="1:30" x14ac:dyDescent="0.3">
      <c r="A1215" s="17">
        <v>44372</v>
      </c>
      <c r="B1215" s="18">
        <v>4.2800750581864864E-3</v>
      </c>
      <c r="C1215" s="8">
        <f t="shared" si="127"/>
        <v>-8.1719924941813502E-2</v>
      </c>
      <c r="D1215" s="5">
        <f t="shared" si="128"/>
        <v>6.6781461324956328E-3</v>
      </c>
      <c r="E1215" s="5">
        <f t="shared" si="130"/>
        <v>6.1647780883282858E-3</v>
      </c>
      <c r="F1215" s="5">
        <f>B$6+B$7*E1194+B$8*(H1214*100)^2</f>
        <v>0.35801971234273028</v>
      </c>
      <c r="G1215" s="8">
        <v>6.1617081073732077E-3</v>
      </c>
      <c r="H1215" s="8">
        <f t="shared" si="131"/>
        <v>5.9834748461302179E-3</v>
      </c>
      <c r="I1215" s="7">
        <f t="shared" si="129"/>
        <v>1.7823326124298978E-4</v>
      </c>
      <c r="J1215" s="10">
        <f t="shared" si="132"/>
        <v>2.8925950099731718E-2</v>
      </c>
      <c r="K1215" s="10">
        <f t="shared" si="133"/>
        <v>4.3503216080575946E-4</v>
      </c>
      <c r="AC1215" s="12"/>
      <c r="AD1215" s="13"/>
    </row>
    <row r="1216" spans="1:30" x14ac:dyDescent="0.3">
      <c r="A1216" s="17">
        <v>44375</v>
      </c>
      <c r="B1216" s="18">
        <v>-3.5859983747539761E-3</v>
      </c>
      <c r="C1216" s="8">
        <f t="shared" si="127"/>
        <v>-8.9585998374753964E-2</v>
      </c>
      <c r="D1216" s="5">
        <f t="shared" si="128"/>
        <v>8.0256511048014192E-3</v>
      </c>
      <c r="E1216" s="5">
        <f t="shared" si="130"/>
        <v>6.6781461324956328E-3</v>
      </c>
      <c r="F1216" s="5">
        <f>B$6+B$7*E1195+B$8*(H1215*100)^2</f>
        <v>0.356042223013882</v>
      </c>
      <c r="G1216" s="8">
        <v>5.5699631219609299E-3</v>
      </c>
      <c r="H1216" s="8">
        <f t="shared" si="131"/>
        <v>5.9669273752399731E-3</v>
      </c>
      <c r="I1216" s="7">
        <f t="shared" si="129"/>
        <v>3.9696425327904322E-4</v>
      </c>
      <c r="J1216" s="10">
        <f t="shared" si="132"/>
        <v>7.1268739951601365E-2</v>
      </c>
      <c r="K1216" s="10">
        <f t="shared" si="133"/>
        <v>2.3162693957787805E-3</v>
      </c>
      <c r="AC1216" s="12"/>
      <c r="AD1216" s="13"/>
    </row>
    <row r="1217" spans="1:30" x14ac:dyDescent="0.3">
      <c r="A1217" s="17">
        <v>44376</v>
      </c>
      <c r="B1217" s="18">
        <v>-3.5319264717838094E-3</v>
      </c>
      <c r="C1217" s="8">
        <f t="shared" si="127"/>
        <v>-8.9531926471783804E-2</v>
      </c>
      <c r="D1217" s="5">
        <f t="shared" si="128"/>
        <v>8.0159658577489013E-3</v>
      </c>
      <c r="E1217" s="5">
        <f t="shared" si="130"/>
        <v>8.0256511048014192E-3</v>
      </c>
      <c r="F1217" s="5">
        <f>B$6+B$7*E1217+B$8*(G1216*100)^2</f>
        <v>0.31449336843309444</v>
      </c>
      <c r="G1217" s="8">
        <v>3.6377434140709261E-3</v>
      </c>
      <c r="H1217" s="8">
        <f t="shared" si="131"/>
        <v>5.6079708311749842E-3</v>
      </c>
      <c r="I1217" s="7">
        <f t="shared" si="129"/>
        <v>1.9702274171040581E-3</v>
      </c>
      <c r="J1217" s="10">
        <f t="shared" si="132"/>
        <v>0.54160703294332013</v>
      </c>
      <c r="K1217" s="10">
        <f t="shared" si="133"/>
        <v>8.1499140428365591E-2</v>
      </c>
      <c r="AC1217" s="12"/>
      <c r="AD1217" s="13"/>
    </row>
    <row r="1218" spans="1:30" x14ac:dyDescent="0.3">
      <c r="A1218" s="17">
        <v>44377</v>
      </c>
      <c r="B1218" s="18">
        <v>-1.274830361724549E-3</v>
      </c>
      <c r="C1218" s="8">
        <f t="shared" si="127"/>
        <v>-8.7274830361724537E-2</v>
      </c>
      <c r="D1218" s="5">
        <f t="shared" si="128"/>
        <v>7.6168960146677954E-3</v>
      </c>
      <c r="E1218" s="5">
        <f t="shared" si="130"/>
        <v>8.0159658577489013E-3</v>
      </c>
      <c r="F1218" s="5">
        <f>B$6+B$7*E1217+B$8*(H1217*100)^2</f>
        <v>0.318197615209448</v>
      </c>
      <c r="G1218" s="8">
        <v>5.8766170619659192E-3</v>
      </c>
      <c r="H1218" s="8">
        <f t="shared" si="131"/>
        <v>5.640900772123615E-3</v>
      </c>
      <c r="I1218" s="7">
        <f t="shared" si="129"/>
        <v>2.357162898423042E-4</v>
      </c>
      <c r="J1218" s="10">
        <f t="shared" si="132"/>
        <v>4.0110881372190252E-2</v>
      </c>
      <c r="K1218" s="10">
        <f t="shared" si="133"/>
        <v>8.494919332076023E-4</v>
      </c>
      <c r="AC1218" s="12"/>
      <c r="AD1218" s="13"/>
    </row>
    <row r="1219" spans="1:30" x14ac:dyDescent="0.3">
      <c r="A1219" s="17">
        <v>44378</v>
      </c>
      <c r="B1219" s="18">
        <v>-3.1318216388985312E-3</v>
      </c>
      <c r="C1219" s="8">
        <f t="shared" si="127"/>
        <v>-8.9131821638898517E-2</v>
      </c>
      <c r="D1219" s="5">
        <f t="shared" si="128"/>
        <v>7.9444816286684174E-3</v>
      </c>
      <c r="E1219" s="5">
        <f t="shared" si="130"/>
        <v>7.6168960146677954E-3</v>
      </c>
      <c r="F1219" s="5">
        <f>B$6+B$7*E1217+B$8*(H1218*100)^2</f>
        <v>0.32142734797375067</v>
      </c>
      <c r="G1219" s="8">
        <v>4.2857249729200669E-3</v>
      </c>
      <c r="H1219" s="8">
        <f t="shared" si="131"/>
        <v>5.6694563052708214E-3</v>
      </c>
      <c r="I1219" s="7">
        <f t="shared" si="129"/>
        <v>1.3837313323507546E-3</v>
      </c>
      <c r="J1219" s="10">
        <f t="shared" si="132"/>
        <v>0.32286983908068023</v>
      </c>
      <c r="K1219" s="10">
        <f t="shared" si="133"/>
        <v>3.5735766853611572E-2</v>
      </c>
      <c r="AC1219" s="12"/>
      <c r="AD1219" s="13"/>
    </row>
    <row r="1220" spans="1:30" x14ac:dyDescent="0.3">
      <c r="A1220" s="17">
        <v>44379</v>
      </c>
      <c r="B1220" s="18">
        <v>3.169184435753843E-3</v>
      </c>
      <c r="C1220" s="8">
        <f t="shared" si="127"/>
        <v>-8.2830815564246152E-2</v>
      </c>
      <c r="D1220" s="5">
        <f t="shared" si="128"/>
        <v>6.8609440070381625E-3</v>
      </c>
      <c r="E1220" s="5">
        <f t="shared" si="130"/>
        <v>7.9444816286684174E-3</v>
      </c>
      <c r="F1220" s="5">
        <f>B$6+B$7*E1217+B$8*(H1219*100)^2</f>
        <v>0.32424335197094623</v>
      </c>
      <c r="G1220" s="8">
        <v>5.5597765768447532E-3</v>
      </c>
      <c r="H1220" s="8">
        <f t="shared" si="131"/>
        <v>5.6942370162379628E-3</v>
      </c>
      <c r="I1220" s="7">
        <f t="shared" si="129"/>
        <v>1.3446043939320963E-4</v>
      </c>
      <c r="J1220" s="10">
        <f t="shared" si="132"/>
        <v>2.418450409557963E-2</v>
      </c>
      <c r="K1220" s="10">
        <f t="shared" si="133"/>
        <v>2.832650486517263E-4</v>
      </c>
      <c r="AC1220" s="12"/>
      <c r="AD1220" s="13"/>
    </row>
    <row r="1221" spans="1:30" x14ac:dyDescent="0.3">
      <c r="A1221" s="17">
        <v>44382</v>
      </c>
      <c r="B1221" s="18">
        <v>7.5040328614369061E-3</v>
      </c>
      <c r="C1221" s="8">
        <f t="shared" si="127"/>
        <v>-7.8495967138563091E-2</v>
      </c>
      <c r="D1221" s="5">
        <f t="shared" si="128"/>
        <v>6.1616168570183764E-3</v>
      </c>
      <c r="E1221" s="5">
        <f t="shared" si="130"/>
        <v>6.8609440070381625E-3</v>
      </c>
      <c r="F1221" s="5">
        <f>B$6+B$7*E1217+B$8*(H1220*100)^2</f>
        <v>0.32669862585610093</v>
      </c>
      <c r="G1221" s="8">
        <v>5.0727026613623192E-3</v>
      </c>
      <c r="H1221" s="8">
        <f t="shared" si="131"/>
        <v>5.7157556443229876E-3</v>
      </c>
      <c r="I1221" s="7">
        <f t="shared" si="129"/>
        <v>6.4305298296066845E-4</v>
      </c>
      <c r="J1221" s="10">
        <f t="shared" si="132"/>
        <v>0.12676733210851568</v>
      </c>
      <c r="K1221" s="10">
        <f t="shared" si="133"/>
        <v>6.8474334617594224E-3</v>
      </c>
      <c r="AC1221" s="12"/>
      <c r="AD1221" s="13"/>
    </row>
    <row r="1222" spans="1:30" x14ac:dyDescent="0.3">
      <c r="A1222" s="17">
        <v>44383</v>
      </c>
      <c r="B1222" s="18">
        <v>-3.5596941048618002E-4</v>
      </c>
      <c r="C1222" s="8">
        <f t="shared" si="127"/>
        <v>-8.6355969410486177E-2</v>
      </c>
      <c r="D1222" s="5">
        <f t="shared" si="128"/>
        <v>7.4573534528248244E-3</v>
      </c>
      <c r="E1222" s="5">
        <f t="shared" si="130"/>
        <v>6.1616168570183764E-3</v>
      </c>
      <c r="F1222" s="5">
        <f>B$6+B$7*E1217+B$8*(H1221*100)^2</f>
        <v>0.3288393791565673</v>
      </c>
      <c r="G1222" s="8">
        <v>4.6931618087956602E-3</v>
      </c>
      <c r="H1222" s="8">
        <f t="shared" si="131"/>
        <v>5.7344518409048239E-3</v>
      </c>
      <c r="I1222" s="7">
        <f t="shared" si="129"/>
        <v>1.0412900321091637E-3</v>
      </c>
      <c r="J1222" s="10">
        <f t="shared" si="132"/>
        <v>0.2218738825833016</v>
      </c>
      <c r="K1222" s="10">
        <f t="shared" si="133"/>
        <v>1.8800720380611979E-2</v>
      </c>
      <c r="AC1222" s="12"/>
      <c r="AD1222" s="13"/>
    </row>
    <row r="1223" spans="1:30" x14ac:dyDescent="0.3">
      <c r="A1223" s="17">
        <v>44384</v>
      </c>
      <c r="B1223" s="18">
        <v>3.6553939705735229E-3</v>
      </c>
      <c r="C1223" s="8">
        <f t="shared" si="127"/>
        <v>-8.2344606029426476E-2</v>
      </c>
      <c r="D1223" s="5">
        <f t="shared" si="128"/>
        <v>6.780634142141459E-3</v>
      </c>
      <c r="E1223" s="5">
        <f t="shared" si="130"/>
        <v>7.4573534528248244E-3</v>
      </c>
      <c r="F1223" s="5">
        <f>B$6+B$7*E1217+B$8*(H1222*100)^2</f>
        <v>0.33070590195924393</v>
      </c>
      <c r="G1223" s="8">
        <v>4.5373376906399513E-3</v>
      </c>
      <c r="H1223" s="8">
        <f t="shared" si="131"/>
        <v>5.7507034522677643E-3</v>
      </c>
      <c r="I1223" s="7">
        <f t="shared" si="129"/>
        <v>1.213365761627813E-3</v>
      </c>
      <c r="J1223" s="10">
        <f t="shared" si="132"/>
        <v>0.26741799803238331</v>
      </c>
      <c r="K1223" s="10">
        <f t="shared" si="133"/>
        <v>2.598743904567602E-2</v>
      </c>
      <c r="AC1223" s="12"/>
      <c r="AD1223" s="13"/>
    </row>
    <row r="1224" spans="1:30" x14ac:dyDescent="0.3">
      <c r="A1224" s="17">
        <v>44385</v>
      </c>
      <c r="B1224" s="18">
        <v>-9.1991423162649157E-3</v>
      </c>
      <c r="C1224" s="8">
        <f t="shared" si="127"/>
        <v>-9.5199142316264904E-2</v>
      </c>
      <c r="D1224" s="5">
        <f t="shared" si="128"/>
        <v>9.0628766977524592E-3</v>
      </c>
      <c r="E1224" s="5">
        <f t="shared" si="130"/>
        <v>6.780634142141459E-3</v>
      </c>
      <c r="F1224" s="5">
        <f>B$6+B$7*E1217+B$8*(H1223*100)^2</f>
        <v>0.3323333231908977</v>
      </c>
      <c r="G1224" s="8">
        <v>6.8195790995493879E-3</v>
      </c>
      <c r="H1224" s="8">
        <f t="shared" si="131"/>
        <v>5.7648358449386714E-3</v>
      </c>
      <c r="I1224" s="7">
        <f t="shared" si="129"/>
        <v>1.0547432546107165E-3</v>
      </c>
      <c r="J1224" s="10">
        <f t="shared" si="132"/>
        <v>0.1546639813416652</v>
      </c>
      <c r="K1224" s="10">
        <f t="shared" si="133"/>
        <v>1.4940466382262763E-2</v>
      </c>
      <c r="AC1224" s="12"/>
      <c r="AD1224" s="13"/>
    </row>
    <row r="1225" spans="1:30" x14ac:dyDescent="0.3">
      <c r="A1225" s="17">
        <v>44386</v>
      </c>
      <c r="B1225" s="18">
        <v>-3.4824439699748422E-3</v>
      </c>
      <c r="C1225" s="8">
        <f t="shared" si="127"/>
        <v>-8.9482443969974831E-2</v>
      </c>
      <c r="D1225" s="5">
        <f t="shared" si="128"/>
        <v>8.0071077788396849E-3</v>
      </c>
      <c r="E1225" s="5">
        <f t="shared" si="130"/>
        <v>9.0628766977524592E-3</v>
      </c>
      <c r="F1225" s="5">
        <f>B$6+B$7*E1217+B$8*(H1224*100)^2</f>
        <v>0.33375227176277666</v>
      </c>
      <c r="G1225" s="8">
        <v>4.2954182448634668E-3</v>
      </c>
      <c r="H1225" s="8">
        <f t="shared" si="131"/>
        <v>5.777129665870212E-3</v>
      </c>
      <c r="I1225" s="7">
        <f t="shared" si="129"/>
        <v>1.4817114210067452E-3</v>
      </c>
      <c r="J1225" s="10">
        <f t="shared" si="132"/>
        <v>0.34495160576705203</v>
      </c>
      <c r="K1225" s="10">
        <f t="shared" si="133"/>
        <v>3.9879207874179201E-2</v>
      </c>
      <c r="AC1225" s="12"/>
      <c r="AD1225" s="13"/>
    </row>
    <row r="1226" spans="1:30" x14ac:dyDescent="0.3">
      <c r="A1226" s="17">
        <v>44389</v>
      </c>
      <c r="B1226" s="18">
        <v>-2.5773470873865752E-4</v>
      </c>
      <c r="C1226" s="8">
        <f t="shared" si="127"/>
        <v>-8.6257734708738654E-2</v>
      </c>
      <c r="D1226" s="5">
        <f t="shared" si="128"/>
        <v>7.4403967970831366E-3</v>
      </c>
      <c r="E1226" s="5">
        <f t="shared" si="130"/>
        <v>8.0071077788396849E-3</v>
      </c>
      <c r="F1226" s="5">
        <f>B$6+B$7*E1217+B$8*(H1225*100)^2</f>
        <v>0.33498945302259797</v>
      </c>
      <c r="G1226" s="8">
        <v>7.3727163982456991E-3</v>
      </c>
      <c r="H1226" s="8">
        <f t="shared" si="131"/>
        <v>5.7878273386703406E-3</v>
      </c>
      <c r="I1226" s="7">
        <f t="shared" si="129"/>
        <v>1.5848890595753585E-3</v>
      </c>
      <c r="J1226" s="10">
        <f t="shared" si="132"/>
        <v>0.21496677397661396</v>
      </c>
      <c r="K1226" s="10">
        <f t="shared" si="133"/>
        <v>3.180219799419115E-2</v>
      </c>
      <c r="AC1226" s="12"/>
      <c r="AD1226" s="13"/>
    </row>
    <row r="1227" spans="1:30" x14ac:dyDescent="0.3">
      <c r="A1227" s="17">
        <v>44390</v>
      </c>
      <c r="B1227" s="18">
        <v>7.5524406353899513E-3</v>
      </c>
      <c r="C1227" s="8">
        <f t="shared" si="127"/>
        <v>-7.8447559364610037E-2</v>
      </c>
      <c r="D1227" s="5">
        <f t="shared" si="128"/>
        <v>6.1540195702640159E-3</v>
      </c>
      <c r="E1227" s="5">
        <f t="shared" si="130"/>
        <v>7.4403967970831366E-3</v>
      </c>
      <c r="F1227" s="5">
        <f>B$6+B$7*E1217+B$8*(H1226*100)^2</f>
        <v>0.33606815136303614</v>
      </c>
      <c r="G1227" s="8">
        <v>7.0354858099978901E-3</v>
      </c>
      <c r="H1227" s="8">
        <f t="shared" si="131"/>
        <v>5.7971385300252757E-3</v>
      </c>
      <c r="I1227" s="7">
        <f t="shared" si="129"/>
        <v>1.2383472799726144E-3</v>
      </c>
      <c r="J1227" s="10">
        <f t="shared" si="132"/>
        <v>0.17601446629497014</v>
      </c>
      <c r="K1227" s="10">
        <f t="shared" si="133"/>
        <v>2.0011234021367619E-2</v>
      </c>
      <c r="AC1227" s="12"/>
      <c r="AD1227" s="13"/>
    </row>
    <row r="1228" spans="1:30" x14ac:dyDescent="0.3">
      <c r="A1228" s="17">
        <v>44391</v>
      </c>
      <c r="B1228" s="18">
        <v>2.5421705034056009E-3</v>
      </c>
      <c r="C1228" s="8">
        <f t="shared" ref="C1228:C1291" si="134">B1228-B$5</f>
        <v>-8.3457829496594388E-2</v>
      </c>
      <c r="D1228" s="5">
        <f t="shared" ref="D1228:D1291" si="135">C1228^2</f>
        <v>6.9652093042826199E-3</v>
      </c>
      <c r="E1228" s="5">
        <f t="shared" si="130"/>
        <v>6.1540195702640159E-3</v>
      </c>
      <c r="F1228" s="5">
        <f>B$6+B$7*E1217+B$8*(H1227*100)^2</f>
        <v>0.33700866844606414</v>
      </c>
      <c r="G1228" s="8">
        <v>4.6851489404328159E-3</v>
      </c>
      <c r="H1228" s="8">
        <f t="shared" si="131"/>
        <v>5.805244770430134E-3</v>
      </c>
      <c r="I1228" s="7">
        <f t="shared" si="129"/>
        <v>1.120095829997318E-3</v>
      </c>
      <c r="J1228" s="10">
        <f t="shared" si="132"/>
        <v>0.2390736867148226</v>
      </c>
      <c r="K1228" s="10">
        <f t="shared" si="133"/>
        <v>2.1418577892066804E-2</v>
      </c>
      <c r="AC1228" s="12"/>
      <c r="AD1228" s="13"/>
    </row>
    <row r="1229" spans="1:30" x14ac:dyDescent="0.3">
      <c r="A1229" s="17">
        <v>44392</v>
      </c>
      <c r="B1229" s="18">
        <v>4.8047199501308783E-3</v>
      </c>
      <c r="C1229" s="8">
        <f t="shared" si="134"/>
        <v>-8.1195280049869117E-2</v>
      </c>
      <c r="D1229" s="5">
        <f t="shared" si="135"/>
        <v>6.5926735023766735E-3</v>
      </c>
      <c r="E1229" s="5">
        <f t="shared" si="130"/>
        <v>6.9652093042826199E-3</v>
      </c>
      <c r="F1229" s="5">
        <f>B$6+B$7*E1217+B$8*(H1228*100)^2</f>
        <v>0.33782870529075631</v>
      </c>
      <c r="G1229" s="8">
        <v>3.7832967320205889E-3</v>
      </c>
      <c r="H1229" s="8">
        <f t="shared" si="131"/>
        <v>5.8123033755195222E-3</v>
      </c>
      <c r="I1229" s="7">
        <f t="shared" ref="I1229:I1292" si="136">SQRT((G1229-H1229)^2)</f>
        <v>2.0290066434989333E-3</v>
      </c>
      <c r="J1229" s="10">
        <f t="shared" si="132"/>
        <v>0.53630650388220491</v>
      </c>
      <c r="K1229" s="10">
        <f t="shared" si="133"/>
        <v>8.0292940922100486E-2</v>
      </c>
      <c r="AC1229" s="12"/>
      <c r="AD1229" s="13"/>
    </row>
    <row r="1230" spans="1:30" x14ac:dyDescent="0.3">
      <c r="A1230" s="17">
        <v>44393</v>
      </c>
      <c r="B1230" s="18">
        <v>-3.5358723656103279E-4</v>
      </c>
      <c r="C1230" s="8">
        <f t="shared" si="134"/>
        <v>-8.635358723656103E-2</v>
      </c>
      <c r="D1230" s="5">
        <f t="shared" si="135"/>
        <v>7.4569420286223565E-3</v>
      </c>
      <c r="E1230" s="5">
        <f t="shared" ref="E1230:E1293" si="137">D1229</f>
        <v>6.5926735023766735E-3</v>
      </c>
      <c r="F1230" s="5">
        <f>B$6+B$7*E1217+B$8*(H1229*100)^2</f>
        <v>0.33854369541564333</v>
      </c>
      <c r="G1230" s="8">
        <v>3.9969061719328704E-3</v>
      </c>
      <c r="H1230" s="8">
        <f t="shared" ref="H1230:H1293" si="138">SQRT(F1230)/100</f>
        <v>5.8184507853520882E-3</v>
      </c>
      <c r="I1230" s="7">
        <f t="shared" si="136"/>
        <v>1.8215446134192178E-3</v>
      </c>
      <c r="J1230" s="10">
        <f t="shared" ref="J1230:J1293" si="139">ABS(G1230-H1230)/G1230</f>
        <v>0.45573864760961702</v>
      </c>
      <c r="K1230" s="10">
        <f t="shared" ref="K1230:K1293" si="140">G1230/H1230-LN(G1230/H1230)-1</f>
        <v>6.2449925491972813E-2</v>
      </c>
      <c r="AC1230" s="12"/>
      <c r="AD1230" s="13"/>
    </row>
    <row r="1231" spans="1:30" x14ac:dyDescent="0.3">
      <c r="A1231" s="17">
        <v>44396</v>
      </c>
      <c r="B1231" s="18">
        <v>-1.1101277177139695E-2</v>
      </c>
      <c r="C1231" s="8">
        <f t="shared" si="134"/>
        <v>-9.7101277177139692E-2</v>
      </c>
      <c r="D1231" s="5">
        <f t="shared" si="135"/>
        <v>9.42865802943171E-3</v>
      </c>
      <c r="E1231" s="5">
        <f t="shared" si="137"/>
        <v>7.4569420286223565E-3</v>
      </c>
      <c r="F1231" s="5">
        <f>B$6+B$7*E1217+B$8*(H1230*100)^2</f>
        <v>0.33916709530553241</v>
      </c>
      <c r="G1231" s="8">
        <v>1.134252261498199E-2</v>
      </c>
      <c r="H1231" s="8">
        <f t="shared" si="138"/>
        <v>5.8238054166114828E-3</v>
      </c>
      <c r="I1231" s="7">
        <f t="shared" si="136"/>
        <v>5.5187171983705069E-3</v>
      </c>
      <c r="J1231" s="10">
        <f t="shared" si="139"/>
        <v>0.48655113026453239</v>
      </c>
      <c r="K1231" s="10">
        <f t="shared" si="140"/>
        <v>0.28100877022706117</v>
      </c>
      <c r="AC1231" s="12"/>
      <c r="AD1231" s="13"/>
    </row>
    <row r="1232" spans="1:30" x14ac:dyDescent="0.3">
      <c r="A1232" s="17">
        <v>44397</v>
      </c>
      <c r="B1232" s="18">
        <v>-6.7757824366801332E-3</v>
      </c>
      <c r="C1232" s="8">
        <f t="shared" si="134"/>
        <v>-9.2775782436680124E-2</v>
      </c>
      <c r="D1232" s="5">
        <f t="shared" si="135"/>
        <v>8.6073458067382046E-3</v>
      </c>
      <c r="E1232" s="5">
        <f t="shared" si="137"/>
        <v>9.42865802943171E-3</v>
      </c>
      <c r="F1232" s="5">
        <f>B$6+B$7*E1217+B$8*(H1231*100)^2</f>
        <v>0.33971063766952675</v>
      </c>
      <c r="G1232" s="8">
        <v>5.9351062577439259E-3</v>
      </c>
      <c r="H1232" s="8">
        <f t="shared" si="138"/>
        <v>5.8284701051779164E-3</v>
      </c>
      <c r="I1232" s="7">
        <f t="shared" si="136"/>
        <v>1.0663615256600954E-4</v>
      </c>
      <c r="J1232" s="10">
        <f t="shared" si="139"/>
        <v>1.7967016584896738E-2</v>
      </c>
      <c r="K1232" s="10">
        <f t="shared" si="140"/>
        <v>1.6535319129129533E-4</v>
      </c>
      <c r="AC1232" s="12"/>
      <c r="AD1232" s="13"/>
    </row>
    <row r="1233" spans="1:30" x14ac:dyDescent="0.3">
      <c r="A1233" s="17">
        <v>44399</v>
      </c>
      <c r="B1233" s="18">
        <v>1.2161711747796785E-2</v>
      </c>
      <c r="C1233" s="8">
        <f t="shared" si="134"/>
        <v>-7.3838288252203205E-2</v>
      </c>
      <c r="D1233" s="5">
        <f t="shared" si="135"/>
        <v>5.4520928120154501E-3</v>
      </c>
      <c r="E1233" s="5">
        <f t="shared" si="137"/>
        <v>8.6073458067382046E-3</v>
      </c>
      <c r="F1233" s="5">
        <f>B$6+B$7*E1217+B$8*(H1232*100)^2</f>
        <v>0.34018455225669331</v>
      </c>
      <c r="G1233" s="8">
        <v>6.6491246343281692E-3</v>
      </c>
      <c r="H1233" s="8">
        <f t="shared" si="138"/>
        <v>5.8325342027003438E-3</v>
      </c>
      <c r="I1233" s="7">
        <f t="shared" si="136"/>
        <v>8.1659043162782535E-4</v>
      </c>
      <c r="J1233" s="10">
        <f t="shared" si="139"/>
        <v>0.12281171981826357</v>
      </c>
      <c r="K1233" s="10">
        <f t="shared" si="140"/>
        <v>8.9724880949819674E-3</v>
      </c>
      <c r="AC1233" s="12"/>
      <c r="AD1233" s="13"/>
    </row>
    <row r="1234" spans="1:30" x14ac:dyDescent="0.3">
      <c r="A1234" s="17">
        <v>44400</v>
      </c>
      <c r="B1234" s="18">
        <v>2.6195251557084302E-3</v>
      </c>
      <c r="C1234" s="8">
        <f t="shared" si="134"/>
        <v>-8.3380474844291563E-2</v>
      </c>
      <c r="D1234" s="5">
        <f t="shared" si="135"/>
        <v>6.9523035852595378E-3</v>
      </c>
      <c r="E1234" s="5">
        <f t="shared" si="137"/>
        <v>5.4520928120154501E-3</v>
      </c>
      <c r="F1234" s="5">
        <f>B$6+B$7*E1217+B$8*(H1233*100)^2</f>
        <v>0.34059775838524387</v>
      </c>
      <c r="G1234" s="8">
        <v>6.5801928849665587E-3</v>
      </c>
      <c r="H1234" s="8">
        <f t="shared" si="138"/>
        <v>5.8360753797842939E-3</v>
      </c>
      <c r="I1234" s="7">
        <f t="shared" si="136"/>
        <v>7.4411750518226481E-4</v>
      </c>
      <c r="J1234" s="10">
        <f t="shared" si="139"/>
        <v>0.11308445180722791</v>
      </c>
      <c r="K1234" s="10">
        <f t="shared" si="140"/>
        <v>7.497554335056833E-3</v>
      </c>
      <c r="AC1234" s="12"/>
      <c r="AD1234" s="13"/>
    </row>
    <row r="1235" spans="1:30" x14ac:dyDescent="0.3">
      <c r="A1235" s="17">
        <v>44403</v>
      </c>
      <c r="B1235" s="18">
        <v>-2.3345659755684583E-3</v>
      </c>
      <c r="C1235" s="8">
        <f t="shared" si="134"/>
        <v>-8.8334565975568449E-2</v>
      </c>
      <c r="D1235" s="5">
        <f t="shared" si="135"/>
        <v>7.8029955460920553E-3</v>
      </c>
      <c r="E1235" s="5">
        <f t="shared" si="137"/>
        <v>6.9523035852595378E-3</v>
      </c>
      <c r="F1235" s="5">
        <f>B$6+B$7*E1217+B$8*(H1234*100)^2</f>
        <v>0.34095803280872711</v>
      </c>
      <c r="G1235" s="8">
        <v>3.7697907421107056E-3</v>
      </c>
      <c r="H1235" s="8">
        <f t="shared" si="138"/>
        <v>5.8391611795593299E-3</v>
      </c>
      <c r="I1235" s="7">
        <f t="shared" si="136"/>
        <v>2.0693704374486243E-3</v>
      </c>
      <c r="J1235" s="10">
        <f t="shared" si="139"/>
        <v>0.54893509454850642</v>
      </c>
      <c r="K1235" s="10">
        <f t="shared" si="140"/>
        <v>8.3172502985753294E-2</v>
      </c>
      <c r="AC1235" s="12"/>
      <c r="AD1235" s="13"/>
    </row>
    <row r="1236" spans="1:30" x14ac:dyDescent="0.3">
      <c r="A1236" s="17">
        <v>44404</v>
      </c>
      <c r="B1236" s="18">
        <v>-5.1883856737673017E-3</v>
      </c>
      <c r="C1236" s="8">
        <f t="shared" si="134"/>
        <v>-9.1188385673767289E-2</v>
      </c>
      <c r="D1236" s="5">
        <f t="shared" si="135"/>
        <v>8.3153216817877275E-3</v>
      </c>
      <c r="E1236" s="5">
        <f t="shared" si="137"/>
        <v>7.8029955460920553E-3</v>
      </c>
      <c r="F1236" s="5">
        <f>B$6+B$7*E1217+B$8*(H1235*100)^2</f>
        <v>0.34127215607856209</v>
      </c>
      <c r="G1236" s="8">
        <v>6.7561249926011164E-3</v>
      </c>
      <c r="H1236" s="8">
        <f t="shared" si="138"/>
        <v>5.8418503582218029E-3</v>
      </c>
      <c r="I1236" s="7">
        <f t="shared" si="136"/>
        <v>9.1427463437931348E-4</v>
      </c>
      <c r="J1236" s="10">
        <f t="shared" si="139"/>
        <v>0.13532529895177631</v>
      </c>
      <c r="K1236" s="10">
        <f t="shared" si="140"/>
        <v>1.1102377658875451E-2</v>
      </c>
      <c r="AC1236" s="12"/>
      <c r="AD1236" s="13"/>
    </row>
    <row r="1237" spans="1:30" x14ac:dyDescent="0.3">
      <c r="A1237" s="17">
        <v>44405</v>
      </c>
      <c r="B1237" s="18">
        <v>-2.5718468109577133E-3</v>
      </c>
      <c r="C1237" s="8">
        <f t="shared" si="134"/>
        <v>-8.85718468109577E-2</v>
      </c>
      <c r="D1237" s="5">
        <f t="shared" si="135"/>
        <v>7.8449720475037583E-3</v>
      </c>
      <c r="E1237" s="5">
        <f t="shared" si="137"/>
        <v>8.3153216817877275E-3</v>
      </c>
      <c r="F1237" s="5">
        <f>B$6+B$7*E1217+B$8*(H1236*100)^2</f>
        <v>0.34154604015753121</v>
      </c>
      <c r="G1237" s="8">
        <v>1.3464859365938617E-2</v>
      </c>
      <c r="H1237" s="8">
        <f t="shared" si="138"/>
        <v>5.8441940433008486E-3</v>
      </c>
      <c r="I1237" s="7">
        <f t="shared" si="136"/>
        <v>7.6206653226377685E-3</v>
      </c>
      <c r="J1237" s="10">
        <f t="shared" si="139"/>
        <v>0.56596694518142432</v>
      </c>
      <c r="K1237" s="10">
        <f t="shared" si="140"/>
        <v>0.4693374030072206</v>
      </c>
      <c r="AC1237" s="12"/>
      <c r="AD1237" s="13"/>
    </row>
    <row r="1238" spans="1:30" x14ac:dyDescent="0.3">
      <c r="A1238" s="17">
        <v>44406</v>
      </c>
      <c r="B1238" s="18">
        <v>3.9841306164687283E-3</v>
      </c>
      <c r="C1238" s="8">
        <f t="shared" si="134"/>
        <v>-8.2015869383531267E-2</v>
      </c>
      <c r="D1238" s="5">
        <f t="shared" si="135"/>
        <v>6.7266028307364613E-3</v>
      </c>
      <c r="E1238" s="5">
        <f t="shared" si="137"/>
        <v>7.8449720475037583E-3</v>
      </c>
      <c r="F1238" s="5">
        <f>B$6+B$7*E1217+B$8*(H1237*100)^2</f>
        <v>0.34178483968598444</v>
      </c>
      <c r="G1238" s="8">
        <v>5.4408105983543972E-3</v>
      </c>
      <c r="H1238" s="8">
        <f t="shared" si="138"/>
        <v>5.8462367355931154E-3</v>
      </c>
      <c r="I1238" s="7">
        <f t="shared" si="136"/>
        <v>4.0542613723871818E-4</v>
      </c>
      <c r="J1238" s="10">
        <f t="shared" si="139"/>
        <v>7.4515760089377409E-2</v>
      </c>
      <c r="K1238" s="10">
        <f t="shared" si="140"/>
        <v>2.5218799283823756E-3</v>
      </c>
      <c r="AC1238" s="12"/>
      <c r="AD1238" s="13"/>
    </row>
    <row r="1239" spans="1:30" x14ac:dyDescent="0.3">
      <c r="A1239" s="17">
        <v>44407</v>
      </c>
      <c r="B1239" s="18">
        <v>-1.2586570512136081E-3</v>
      </c>
      <c r="C1239" s="8">
        <f t="shared" si="134"/>
        <v>-8.7258657051213606E-2</v>
      </c>
      <c r="D1239" s="5">
        <f t="shared" si="135"/>
        <v>7.6140732303813102E-3</v>
      </c>
      <c r="E1239" s="5">
        <f t="shared" si="137"/>
        <v>6.7266028307364613E-3</v>
      </c>
      <c r="F1239" s="5">
        <f>B$6+B$7*E1218+B$8*(H1238*100)^2</f>
        <v>0.34199197393241998</v>
      </c>
      <c r="G1239" s="8">
        <v>5.0101125518863922E-3</v>
      </c>
      <c r="H1239" s="8">
        <f t="shared" si="138"/>
        <v>5.8480079850528584E-3</v>
      </c>
      <c r="I1239" s="7">
        <f t="shared" si="136"/>
        <v>8.378954331664662E-4</v>
      </c>
      <c r="J1239" s="10">
        <f t="shared" si="139"/>
        <v>0.1672408402982852</v>
      </c>
      <c r="K1239" s="10">
        <f t="shared" si="140"/>
        <v>1.1363930386749876E-2</v>
      </c>
      <c r="AC1239" s="12"/>
      <c r="AD1239" s="13"/>
    </row>
    <row r="1240" spans="1:30" x14ac:dyDescent="0.3">
      <c r="A1240" s="17">
        <v>44410</v>
      </c>
      <c r="B1240" s="18">
        <v>6.894053982045535E-3</v>
      </c>
      <c r="C1240" s="8">
        <f t="shared" si="134"/>
        <v>-7.9105946017954454E-2</v>
      </c>
      <c r="D1240" s="5">
        <f t="shared" si="135"/>
        <v>6.2577506953955244E-3</v>
      </c>
      <c r="E1240" s="5">
        <f t="shared" si="137"/>
        <v>7.6140732303813102E-3</v>
      </c>
      <c r="F1240" s="5">
        <f>B$6+B$7*E1240+B$8*(G1239*100)^2</f>
        <v>0.26280276716479645</v>
      </c>
      <c r="G1240" s="8">
        <v>6.4005068607829894E-3</v>
      </c>
      <c r="H1240" s="8">
        <f t="shared" si="138"/>
        <v>5.1264292364646613E-3</v>
      </c>
      <c r="I1240" s="7">
        <f t="shared" si="136"/>
        <v>1.2740776243183281E-3</v>
      </c>
      <c r="J1240" s="10">
        <f t="shared" si="139"/>
        <v>0.19905886393542074</v>
      </c>
      <c r="K1240" s="10">
        <f t="shared" si="140"/>
        <v>2.6563380148230564E-2</v>
      </c>
      <c r="AC1240" s="12"/>
      <c r="AD1240" s="13"/>
    </row>
    <row r="1241" spans="1:30" x14ac:dyDescent="0.3">
      <c r="A1241" s="17">
        <v>44411</v>
      </c>
      <c r="B1241" s="18">
        <v>1.6347612723711751E-2</v>
      </c>
      <c r="C1241" s="8">
        <f t="shared" si="134"/>
        <v>-6.9652387276288238E-2</v>
      </c>
      <c r="D1241" s="5">
        <f t="shared" si="135"/>
        <v>4.8514550532860398E-3</v>
      </c>
      <c r="E1241" s="5">
        <f t="shared" si="137"/>
        <v>6.2577506953955244E-3</v>
      </c>
      <c r="F1241" s="5">
        <f>B$6+B$7*E1240+B$8*(H1240*100)^2</f>
        <v>0.27308289481955839</v>
      </c>
      <c r="G1241" s="8">
        <v>7.6523259701585895E-3</v>
      </c>
      <c r="H1241" s="8">
        <f t="shared" si="138"/>
        <v>5.2257333917791714E-3</v>
      </c>
      <c r="I1241" s="7">
        <f t="shared" si="136"/>
        <v>2.4265925783794181E-3</v>
      </c>
      <c r="J1241" s="10">
        <f t="shared" si="139"/>
        <v>0.31710522889932885</v>
      </c>
      <c r="K1241" s="10">
        <f t="shared" si="140"/>
        <v>8.2939954528729487E-2</v>
      </c>
      <c r="AC1241" s="12"/>
      <c r="AD1241" s="13"/>
    </row>
    <row r="1242" spans="1:30" x14ac:dyDescent="0.3">
      <c r="A1242" s="17">
        <v>44412</v>
      </c>
      <c r="B1242" s="18">
        <v>1.0100730192004829E-2</v>
      </c>
      <c r="C1242" s="8">
        <f t="shared" si="134"/>
        <v>-7.5899269807995162E-2</v>
      </c>
      <c r="D1242" s="5">
        <f t="shared" si="135"/>
        <v>5.7606991573868459E-3</v>
      </c>
      <c r="E1242" s="5">
        <f t="shared" si="137"/>
        <v>4.8514550532860398E-3</v>
      </c>
      <c r="F1242" s="5">
        <f>B$6+B$7*E1240+B$8*(H1241*100)^2</f>
        <v>0.28204613812174534</v>
      </c>
      <c r="G1242" s="8">
        <v>6.3330618701426498E-3</v>
      </c>
      <c r="H1242" s="8">
        <f t="shared" si="138"/>
        <v>5.3108016167217661E-3</v>
      </c>
      <c r="I1242" s="7">
        <f t="shared" si="136"/>
        <v>1.0222602534208838E-3</v>
      </c>
      <c r="J1242" s="10">
        <f t="shared" si="139"/>
        <v>0.16141643242747253</v>
      </c>
      <c r="K1242" s="10">
        <f t="shared" si="140"/>
        <v>1.6445957218409912E-2</v>
      </c>
      <c r="AC1242" s="12"/>
      <c r="AD1242" s="13"/>
    </row>
    <row r="1243" spans="1:30" x14ac:dyDescent="0.3">
      <c r="A1243" s="17">
        <v>44413</v>
      </c>
      <c r="B1243" s="18">
        <v>2.2610217711439115E-3</v>
      </c>
      <c r="C1243" s="8">
        <f t="shared" si="134"/>
        <v>-8.3738978228856079E-2</v>
      </c>
      <c r="D1243" s="5">
        <f t="shared" si="135"/>
        <v>7.0122164748128322E-3</v>
      </c>
      <c r="E1243" s="5">
        <f t="shared" si="137"/>
        <v>5.7606991573868459E-3</v>
      </c>
      <c r="F1243" s="5">
        <f>B$6+B$7*E1240+B$8*(H1242*100)^2</f>
        <v>0.28986118995692201</v>
      </c>
      <c r="G1243" s="8">
        <v>7.069665525740931E-3</v>
      </c>
      <c r="H1243" s="8">
        <f t="shared" si="138"/>
        <v>5.3838758339779906E-3</v>
      </c>
      <c r="I1243" s="7">
        <f t="shared" si="136"/>
        <v>1.6857896917629404E-3</v>
      </c>
      <c r="J1243" s="10">
        <f t="shared" si="139"/>
        <v>0.23845395310781162</v>
      </c>
      <c r="K1243" s="10">
        <f t="shared" si="140"/>
        <v>4.0713593926038349E-2</v>
      </c>
      <c r="AC1243" s="12"/>
      <c r="AD1243" s="13"/>
    </row>
    <row r="1244" spans="1:30" x14ac:dyDescent="0.3">
      <c r="A1244" s="17">
        <v>44414</v>
      </c>
      <c r="B1244" s="18">
        <v>-3.9555073912258551E-3</v>
      </c>
      <c r="C1244" s="8">
        <f t="shared" si="134"/>
        <v>-8.9955507391225847E-2</v>
      </c>
      <c r="D1244" s="5">
        <f t="shared" si="135"/>
        <v>8.0919933100128873E-3</v>
      </c>
      <c r="E1244" s="5">
        <f t="shared" si="137"/>
        <v>7.0122164748128322E-3</v>
      </c>
      <c r="F1244" s="5">
        <f>B$6+B$7*E1240+B$8*(H1243*100)^2</f>
        <v>0.29667513365201259</v>
      </c>
      <c r="G1244" s="8">
        <v>4.7161078231121763E-3</v>
      </c>
      <c r="H1244" s="8">
        <f t="shared" si="138"/>
        <v>5.446789271231379E-3</v>
      </c>
      <c r="I1244" s="7">
        <f t="shared" si="136"/>
        <v>7.3068144811920272E-4</v>
      </c>
      <c r="J1244" s="10">
        <f t="shared" si="139"/>
        <v>0.15493315155738391</v>
      </c>
      <c r="K1244" s="10">
        <f t="shared" si="140"/>
        <v>9.8934438978151018E-3</v>
      </c>
      <c r="AC1244" s="12"/>
      <c r="AD1244" s="13"/>
    </row>
    <row r="1245" spans="1:30" x14ac:dyDescent="0.3">
      <c r="A1245" s="17">
        <v>44417</v>
      </c>
      <c r="B1245" s="18">
        <v>2.302764283175458E-3</v>
      </c>
      <c r="C1245" s="8">
        <f t="shared" si="134"/>
        <v>-8.3697235716824539E-2</v>
      </c>
      <c r="D1245" s="5">
        <f t="shared" si="135"/>
        <v>7.0052272666376895E-3</v>
      </c>
      <c r="E1245" s="5">
        <f t="shared" si="137"/>
        <v>8.0919933100128873E-3</v>
      </c>
      <c r="F1245" s="5">
        <f>B$6+B$7*E1240+B$8*(H1244*100)^2</f>
        <v>0.30261621115976206</v>
      </c>
      <c r="G1245" s="8">
        <v>5.9609726584237384E-3</v>
      </c>
      <c r="H1245" s="8">
        <f t="shared" si="138"/>
        <v>5.5010563636429142E-3</v>
      </c>
      <c r="I1245" s="7">
        <f t="shared" si="136"/>
        <v>4.599162947808242E-4</v>
      </c>
      <c r="J1245" s="10">
        <f t="shared" si="139"/>
        <v>7.7154572103412394E-2</v>
      </c>
      <c r="K1245" s="10">
        <f t="shared" si="140"/>
        <v>3.3115612301508612E-3</v>
      </c>
      <c r="AC1245" s="12"/>
      <c r="AD1245" s="13"/>
    </row>
    <row r="1246" spans="1:30" x14ac:dyDescent="0.3">
      <c r="A1246" s="17">
        <v>44418</v>
      </c>
      <c r="B1246" s="18">
        <v>2.7865667926426523E-3</v>
      </c>
      <c r="C1246" s="8">
        <f t="shared" si="134"/>
        <v>-8.3213433207357343E-2</v>
      </c>
      <c r="D1246" s="5">
        <f t="shared" si="135"/>
        <v>6.9244754661553221E-3</v>
      </c>
      <c r="E1246" s="5">
        <f t="shared" si="137"/>
        <v>7.0052272666376895E-3</v>
      </c>
      <c r="F1246" s="5">
        <f>B$6+B$7*E1240+B$8*(H1245*100)^2</f>
        <v>0.30779623663876887</v>
      </c>
      <c r="G1246" s="8">
        <v>5.7372120731580571E-3</v>
      </c>
      <c r="H1246" s="8">
        <f t="shared" si="138"/>
        <v>5.5479386860235657E-3</v>
      </c>
      <c r="I1246" s="7">
        <f t="shared" si="136"/>
        <v>1.8927338713449135E-4</v>
      </c>
      <c r="J1246" s="10">
        <f t="shared" si="139"/>
        <v>3.2990481216481425E-2</v>
      </c>
      <c r="K1246" s="10">
        <f t="shared" si="140"/>
        <v>5.6904398975610171E-4</v>
      </c>
      <c r="AC1246" s="12"/>
      <c r="AD1246" s="13"/>
    </row>
    <row r="1247" spans="1:30" x14ac:dyDescent="0.3">
      <c r="A1247" s="17">
        <v>44419</v>
      </c>
      <c r="B1247" s="18">
        <v>-5.2677510188618563E-4</v>
      </c>
      <c r="C1247" s="8">
        <f t="shared" si="134"/>
        <v>-8.652677510188618E-2</v>
      </c>
      <c r="D1247" s="5">
        <f t="shared" si="135"/>
        <v>7.4868828095323902E-3</v>
      </c>
      <c r="E1247" s="5">
        <f t="shared" si="137"/>
        <v>6.9244754661553221E-3</v>
      </c>
      <c r="F1247" s="5">
        <f>B$6+B$7*E1240+B$8*(H1246*100)^2</f>
        <v>0.31231270085391488</v>
      </c>
      <c r="G1247" s="8">
        <v>8.5246651494189935E-3</v>
      </c>
      <c r="H1247" s="8">
        <f t="shared" si="138"/>
        <v>5.5884944381641363E-3</v>
      </c>
      <c r="I1247" s="7">
        <f t="shared" si="136"/>
        <v>2.9361707112548572E-3</v>
      </c>
      <c r="J1247" s="10">
        <f t="shared" si="139"/>
        <v>0.3444323806026533</v>
      </c>
      <c r="K1247" s="10">
        <f t="shared" si="140"/>
        <v>0.10314183364158236</v>
      </c>
      <c r="AC1247" s="12"/>
      <c r="AD1247" s="13"/>
    </row>
    <row r="1248" spans="1:30" x14ac:dyDescent="0.3">
      <c r="A1248" s="17">
        <v>44420</v>
      </c>
      <c r="B1248" s="18">
        <v>5.8160727634479275E-3</v>
      </c>
      <c r="C1248" s="8">
        <f t="shared" si="134"/>
        <v>-8.0183927236552072E-2</v>
      </c>
      <c r="D1248" s="5">
        <f t="shared" si="135"/>
        <v>6.4294621870766774E-3</v>
      </c>
      <c r="E1248" s="5">
        <f t="shared" si="137"/>
        <v>7.4868828095323902E-3</v>
      </c>
      <c r="F1248" s="5">
        <f>B$6+B$7*E1240+B$8*(H1247*100)^2</f>
        <v>0.31625060600310068</v>
      </c>
      <c r="G1248" s="8">
        <v>4.201306275949169E-3</v>
      </c>
      <c r="H1248" s="8">
        <f t="shared" si="138"/>
        <v>5.6236163276231843E-3</v>
      </c>
      <c r="I1248" s="7">
        <f t="shared" si="136"/>
        <v>1.4223100516740153E-3</v>
      </c>
      <c r="J1248" s="10">
        <f t="shared" si="139"/>
        <v>0.33853995834966438</v>
      </c>
      <c r="K1248" s="10">
        <f t="shared" si="140"/>
        <v>3.8662102142527743E-2</v>
      </c>
      <c r="AC1248" s="12"/>
      <c r="AD1248" s="13"/>
    </row>
    <row r="1249" spans="1:30" x14ac:dyDescent="0.3">
      <c r="A1249" s="17">
        <v>44421</v>
      </c>
      <c r="B1249" s="18">
        <v>1.076001973140589E-2</v>
      </c>
      <c r="C1249" s="8">
        <f t="shared" si="134"/>
        <v>-7.5239980268594103E-2</v>
      </c>
      <c r="D1249" s="5">
        <f t="shared" si="135"/>
        <v>5.66105463081843E-3</v>
      </c>
      <c r="E1249" s="5">
        <f t="shared" si="137"/>
        <v>6.4294621870766774E-3</v>
      </c>
      <c r="F1249" s="5">
        <f>B$6+B$7*E1240+B$8*(H1248*100)^2</f>
        <v>0.31968406550267581</v>
      </c>
      <c r="G1249" s="8">
        <v>4.8771463649949845E-3</v>
      </c>
      <c r="H1249" s="8">
        <f t="shared" si="138"/>
        <v>5.6540610670798011E-3</v>
      </c>
      <c r="I1249" s="7">
        <f t="shared" si="136"/>
        <v>7.7691470208481658E-4</v>
      </c>
      <c r="J1249" s="10">
        <f t="shared" si="139"/>
        <v>0.15929698310081689</v>
      </c>
      <c r="K1249" s="10">
        <f t="shared" si="140"/>
        <v>1.040551076702334E-2</v>
      </c>
      <c r="AC1249" s="12"/>
      <c r="AD1249" s="13"/>
    </row>
    <row r="1250" spans="1:30" x14ac:dyDescent="0.3">
      <c r="A1250" s="17">
        <v>44424</v>
      </c>
      <c r="B1250" s="18">
        <v>2.6173539767799354E-3</v>
      </c>
      <c r="C1250" s="8">
        <f t="shared" si="134"/>
        <v>-8.3382646023220056E-2</v>
      </c>
      <c r="D1250" s="5">
        <f t="shared" si="135"/>
        <v>6.9526656578336151E-3</v>
      </c>
      <c r="E1250" s="5">
        <f t="shared" si="137"/>
        <v>5.66105463081843E-3</v>
      </c>
      <c r="F1250" s="5">
        <f>B$6+B$7*E1240+B$8*(H1249*100)^2</f>
        <v>0.3226776988403553</v>
      </c>
      <c r="G1250" s="8">
        <v>4.8193016024728908E-3</v>
      </c>
      <c r="H1250" s="8">
        <f t="shared" si="138"/>
        <v>5.6804726813915341E-3</v>
      </c>
      <c r="I1250" s="7">
        <f t="shared" si="136"/>
        <v>8.6117107891864331E-4</v>
      </c>
      <c r="J1250" s="10">
        <f t="shared" si="139"/>
        <v>0.17869209067072234</v>
      </c>
      <c r="K1250" s="10">
        <f t="shared" si="140"/>
        <v>1.2803415543882313E-2</v>
      </c>
      <c r="AC1250" s="12"/>
      <c r="AD1250" s="13"/>
    </row>
    <row r="1251" spans="1:30" x14ac:dyDescent="0.3">
      <c r="A1251" s="17">
        <v>44425</v>
      </c>
      <c r="B1251" s="18">
        <v>3.7655118445843712E-3</v>
      </c>
      <c r="C1251" s="8">
        <f t="shared" si="134"/>
        <v>-8.2234488155415619E-2</v>
      </c>
      <c r="D1251" s="5">
        <f t="shared" si="135"/>
        <v>6.7625110421831915E-3</v>
      </c>
      <c r="E1251" s="5">
        <f t="shared" si="137"/>
        <v>6.9526656578336151E-3</v>
      </c>
      <c r="F1251" s="5">
        <f>B$6+B$7*E1240+B$8*(H1250*100)^2</f>
        <v>0.32528784774747804</v>
      </c>
      <c r="G1251" s="8">
        <v>5.2560735988477197E-3</v>
      </c>
      <c r="H1251" s="8">
        <f t="shared" si="138"/>
        <v>5.7034011584972521E-3</v>
      </c>
      <c r="I1251" s="7">
        <f t="shared" si="136"/>
        <v>4.4732755964953241E-4</v>
      </c>
      <c r="J1251" s="10">
        <f t="shared" si="139"/>
        <v>8.5106791455051026E-2</v>
      </c>
      <c r="K1251" s="10">
        <f t="shared" si="140"/>
        <v>3.2466879899322176E-3</v>
      </c>
      <c r="AC1251" s="12"/>
      <c r="AD1251" s="13"/>
    </row>
    <row r="1252" spans="1:30" x14ac:dyDescent="0.3">
      <c r="A1252" s="17">
        <v>44426</v>
      </c>
      <c r="B1252" s="18">
        <v>-2.9218954898490176E-3</v>
      </c>
      <c r="C1252" s="8">
        <f t="shared" si="134"/>
        <v>-8.8921895489849009E-2</v>
      </c>
      <c r="D1252" s="5">
        <f t="shared" si="135"/>
        <v>7.9071034975076292E-3</v>
      </c>
      <c r="E1252" s="5">
        <f t="shared" si="137"/>
        <v>6.7625110421831915E-3</v>
      </c>
      <c r="F1252" s="5">
        <f>B$6+B$7*E1240+B$8*(H1251*100)^2</f>
        <v>0.32756363657959836</v>
      </c>
      <c r="G1252" s="8">
        <v>7.6220156617267691E-3</v>
      </c>
      <c r="H1252" s="8">
        <f t="shared" si="138"/>
        <v>5.723317539501005E-3</v>
      </c>
      <c r="I1252" s="7">
        <f t="shared" si="136"/>
        <v>1.8986981222257641E-3</v>
      </c>
      <c r="J1252" s="10">
        <f t="shared" si="139"/>
        <v>0.24910708748079555</v>
      </c>
      <c r="K1252" s="10">
        <f t="shared" si="140"/>
        <v>4.5255590362163645E-2</v>
      </c>
      <c r="AC1252" s="12"/>
      <c r="AD1252" s="13"/>
    </row>
    <row r="1253" spans="1:30" x14ac:dyDescent="0.3">
      <c r="A1253" s="17">
        <v>44428</v>
      </c>
      <c r="B1253" s="18">
        <v>-5.4104528480183253E-3</v>
      </c>
      <c r="C1253" s="8">
        <f t="shared" si="134"/>
        <v>-9.1410452848018325E-2</v>
      </c>
      <c r="D1253" s="5">
        <f t="shared" si="135"/>
        <v>8.3558708898797823E-3</v>
      </c>
      <c r="E1253" s="5">
        <f t="shared" si="137"/>
        <v>7.9071034975076292E-3</v>
      </c>
      <c r="F1253" s="5">
        <f>B$6+B$7*E1240+B$8*(H1252*100)^2</f>
        <v>0.32954789686232411</v>
      </c>
      <c r="G1253" s="8">
        <v>1.045124538371814E-2</v>
      </c>
      <c r="H1253" s="8">
        <f t="shared" si="138"/>
        <v>5.7406262451262591E-3</v>
      </c>
      <c r="I1253" s="7">
        <f t="shared" si="136"/>
        <v>4.7106191385918811E-3</v>
      </c>
      <c r="J1253" s="10">
        <f t="shared" si="139"/>
        <v>0.45072323590550212</v>
      </c>
      <c r="K1253" s="10">
        <f t="shared" si="140"/>
        <v>0.22142298827513929</v>
      </c>
      <c r="AC1253" s="12"/>
      <c r="AD1253" s="13"/>
    </row>
    <row r="1254" spans="1:30" x14ac:dyDescent="0.3">
      <c r="A1254" s="17">
        <v>44431</v>
      </c>
      <c r="B1254" s="18">
        <v>4.0847516166240827E-3</v>
      </c>
      <c r="C1254" s="8">
        <f t="shared" si="134"/>
        <v>-8.191524838337591E-2</v>
      </c>
      <c r="D1254" s="5">
        <f t="shared" si="135"/>
        <v>6.7101079177101699E-3</v>
      </c>
      <c r="E1254" s="5">
        <f t="shared" si="137"/>
        <v>8.3558708898797823E-3</v>
      </c>
      <c r="F1254" s="5">
        <f>B$6+B$7*E1240+B$8*(H1253*100)^2</f>
        <v>0.33127797340283271</v>
      </c>
      <c r="G1254" s="8">
        <v>9.4759516475280605E-3</v>
      </c>
      <c r="H1254" s="8">
        <f t="shared" si="138"/>
        <v>5.7556752288748245E-3</v>
      </c>
      <c r="I1254" s="7">
        <f t="shared" si="136"/>
        <v>3.720276418653236E-3</v>
      </c>
      <c r="J1254" s="10">
        <f t="shared" si="139"/>
        <v>0.39260187863281509</v>
      </c>
      <c r="K1254" s="10">
        <f t="shared" si="140"/>
        <v>0.14779581377218864</v>
      </c>
      <c r="AC1254" s="12"/>
      <c r="AD1254" s="13"/>
    </row>
    <row r="1255" spans="1:30" x14ac:dyDescent="0.3">
      <c r="A1255" s="17">
        <v>44432</v>
      </c>
      <c r="B1255" s="18">
        <v>7.2312065004753855E-3</v>
      </c>
      <c r="C1255" s="8">
        <f t="shared" si="134"/>
        <v>-7.8768793499524606E-2</v>
      </c>
      <c r="D1255" s="5">
        <f t="shared" si="135"/>
        <v>6.2045228293707497E-3</v>
      </c>
      <c r="E1255" s="5">
        <f t="shared" si="137"/>
        <v>6.7101079177101699E-3</v>
      </c>
      <c r="F1255" s="5">
        <f>B$6+B$7*E1240+B$8*(H1254*100)^2</f>
        <v>0.33278642713850209</v>
      </c>
      <c r="G1255" s="8">
        <v>5.1650887021323531E-3</v>
      </c>
      <c r="H1255" s="8">
        <f t="shared" si="138"/>
        <v>5.768764400965791E-3</v>
      </c>
      <c r="I1255" s="7">
        <f t="shared" si="136"/>
        <v>6.0367569883343786E-4</v>
      </c>
      <c r="J1255" s="10">
        <f t="shared" si="139"/>
        <v>0.11687615327578336</v>
      </c>
      <c r="K1255" s="10">
        <f t="shared" si="140"/>
        <v>5.8900591393837853E-3</v>
      </c>
      <c r="AC1255" s="12"/>
      <c r="AD1255" s="13"/>
    </row>
    <row r="1256" spans="1:30" x14ac:dyDescent="0.3">
      <c r="A1256" s="17">
        <v>44433</v>
      </c>
      <c r="B1256" s="18">
        <v>-2.6396979657434833E-4</v>
      </c>
      <c r="C1256" s="8">
        <f t="shared" si="134"/>
        <v>-8.6263969796574344E-2</v>
      </c>
      <c r="D1256" s="5">
        <f t="shared" si="135"/>
        <v>7.441472485064291E-3</v>
      </c>
      <c r="E1256" s="5">
        <f t="shared" si="137"/>
        <v>6.2045228293707497E-3</v>
      </c>
      <c r="F1256" s="5">
        <f>B$6+B$7*E1240+B$8*(H1255*100)^2</f>
        <v>0.33410164795063224</v>
      </c>
      <c r="G1256" s="8">
        <v>3.9343689785282356E-3</v>
      </c>
      <c r="H1256" s="8">
        <f t="shared" si="138"/>
        <v>5.7801526619167438E-3</v>
      </c>
      <c r="I1256" s="7">
        <f t="shared" si="136"/>
        <v>1.8457836833885083E-3</v>
      </c>
      <c r="J1256" s="10">
        <f t="shared" si="139"/>
        <v>0.46914351283823336</v>
      </c>
      <c r="K1256" s="10">
        <f t="shared" si="140"/>
        <v>6.5348283258422013E-2</v>
      </c>
      <c r="AC1256" s="12"/>
      <c r="AD1256" s="13"/>
    </row>
    <row r="1257" spans="1:30" x14ac:dyDescent="0.3">
      <c r="A1257" s="17">
        <v>44434</v>
      </c>
      <c r="B1257" s="18">
        <v>8.7415858800549869E-5</v>
      </c>
      <c r="C1257" s="8">
        <f t="shared" si="134"/>
        <v>-8.5912584141199441E-2</v>
      </c>
      <c r="D1257" s="5">
        <f t="shared" si="135"/>
        <v>7.3809721138186736E-3</v>
      </c>
      <c r="E1257" s="5">
        <f t="shared" si="137"/>
        <v>7.441472485064291E-3</v>
      </c>
      <c r="F1257" s="5">
        <f>B$6+B$7*E1240+B$8*(H1256*100)^2</f>
        <v>0.33524838897672854</v>
      </c>
      <c r="G1257" s="8">
        <v>3.1139102950565462E-3</v>
      </c>
      <c r="H1257" s="8">
        <f t="shared" si="138"/>
        <v>5.7900638077376023E-3</v>
      </c>
      <c r="I1257" s="7">
        <f t="shared" si="136"/>
        <v>2.6761535126810562E-3</v>
      </c>
      <c r="J1257" s="10">
        <f t="shared" si="139"/>
        <v>0.85941894887902004</v>
      </c>
      <c r="K1257" s="10">
        <f t="shared" si="140"/>
        <v>0.15806646019697324</v>
      </c>
      <c r="AC1257" s="12"/>
      <c r="AD1257" s="13"/>
    </row>
    <row r="1258" spans="1:30" x14ac:dyDescent="0.3">
      <c r="A1258" s="17">
        <v>44435</v>
      </c>
      <c r="B1258" s="18">
        <v>3.1339581491641286E-3</v>
      </c>
      <c r="C1258" s="8">
        <f t="shared" si="134"/>
        <v>-8.2866041850835861E-2</v>
      </c>
      <c r="D1258" s="5">
        <f t="shared" si="135"/>
        <v>6.8667808920244806E-3</v>
      </c>
      <c r="E1258" s="5">
        <f t="shared" si="137"/>
        <v>7.3809721138186736E-3</v>
      </c>
      <c r="F1258" s="5">
        <f>B$6+B$7*E1240+B$8*(H1257*100)^2</f>
        <v>0.33624823247738195</v>
      </c>
      <c r="G1258" s="8">
        <v>5.8467525808608284E-3</v>
      </c>
      <c r="H1258" s="8">
        <f t="shared" si="138"/>
        <v>5.7986915116893566E-3</v>
      </c>
      <c r="I1258" s="7">
        <f t="shared" si="136"/>
        <v>4.8061069171471786E-5</v>
      </c>
      <c r="J1258" s="10">
        <f t="shared" si="139"/>
        <v>8.2201304924032995E-3</v>
      </c>
      <c r="K1258" s="10">
        <f t="shared" si="140"/>
        <v>3.4159019741020202E-5</v>
      </c>
      <c r="AC1258" s="12"/>
      <c r="AD1258" s="13"/>
    </row>
    <row r="1259" spans="1:30" x14ac:dyDescent="0.3">
      <c r="A1259" s="17">
        <v>44438</v>
      </c>
      <c r="B1259" s="18">
        <v>1.3539055383987388E-2</v>
      </c>
      <c r="C1259" s="8">
        <f t="shared" si="134"/>
        <v>-7.2460944616012601E-2</v>
      </c>
      <c r="D1259" s="5">
        <f t="shared" si="135"/>
        <v>5.2505884946448455E-3</v>
      </c>
      <c r="E1259" s="5">
        <f t="shared" si="137"/>
        <v>6.8667808920244806E-3</v>
      </c>
      <c r="F1259" s="5">
        <f>B$6+B$7*E1240+B$8*(H1258*100)^2</f>
        <v>0.33711999602560161</v>
      </c>
      <c r="G1259" s="8">
        <v>6.4735606175925879E-3</v>
      </c>
      <c r="H1259" s="8">
        <f t="shared" si="138"/>
        <v>5.8062035447063133E-3</v>
      </c>
      <c r="I1259" s="7">
        <f t="shared" si="136"/>
        <v>6.6735707288627464E-4</v>
      </c>
      <c r="J1259" s="10">
        <f t="shared" si="139"/>
        <v>0.1030896460709213</v>
      </c>
      <c r="K1259" s="10">
        <f t="shared" si="140"/>
        <v>6.1392668186268651E-3</v>
      </c>
      <c r="AC1259" s="12"/>
      <c r="AD1259" s="13"/>
    </row>
    <row r="1260" spans="1:30" x14ac:dyDescent="0.3">
      <c r="A1260" s="17">
        <v>44439</v>
      </c>
      <c r="B1260" s="18">
        <v>1.1580283972386298E-2</v>
      </c>
      <c r="C1260" s="8">
        <f t="shared" si="134"/>
        <v>-7.44197160276137E-2</v>
      </c>
      <c r="D1260" s="5">
        <f t="shared" si="135"/>
        <v>5.538294133630663E-3</v>
      </c>
      <c r="E1260" s="5">
        <f t="shared" si="137"/>
        <v>5.2505884946448455E-3</v>
      </c>
      <c r="F1260" s="5">
        <f>B$6+B$7*E1240+B$8*(H1259*100)^2</f>
        <v>0.33788008666329428</v>
      </c>
      <c r="G1260" s="8">
        <v>7.3362724810714644E-3</v>
      </c>
      <c r="H1260" s="8">
        <f t="shared" si="138"/>
        <v>5.812745363967824E-3</v>
      </c>
      <c r="I1260" s="7">
        <f t="shared" si="136"/>
        <v>1.5235271171036404E-3</v>
      </c>
      <c r="J1260" s="10">
        <f t="shared" si="139"/>
        <v>0.20767046494449848</v>
      </c>
      <c r="K1260" s="10">
        <f t="shared" si="140"/>
        <v>2.9323233984831942E-2</v>
      </c>
      <c r="AC1260" s="12"/>
      <c r="AD1260" s="13"/>
    </row>
    <row r="1261" spans="1:30" x14ac:dyDescent="0.3">
      <c r="A1261" s="17">
        <v>44440</v>
      </c>
      <c r="B1261" s="18">
        <v>-3.7284152523856511E-3</v>
      </c>
      <c r="C1261" s="8">
        <f t="shared" si="134"/>
        <v>-8.9728415252385646E-2</v>
      </c>
      <c r="D1261" s="5">
        <f t="shared" si="135"/>
        <v>8.0511885037045528E-3</v>
      </c>
      <c r="E1261" s="5">
        <f t="shared" si="137"/>
        <v>5.538294133630663E-3</v>
      </c>
      <c r="F1261" s="5">
        <f>B$6+B$7*E1240+B$8*(H1260*100)^2</f>
        <v>0.3385428096902986</v>
      </c>
      <c r="G1261" s="8">
        <v>7.3533589394659555E-3</v>
      </c>
      <c r="H1261" s="8">
        <f t="shared" si="138"/>
        <v>5.8184431739967913E-3</v>
      </c>
      <c r="I1261" s="7">
        <f t="shared" si="136"/>
        <v>1.5349157654691642E-3</v>
      </c>
      <c r="J1261" s="10">
        <f t="shared" si="139"/>
        <v>0.2087366845688943</v>
      </c>
      <c r="K1261" s="10">
        <f t="shared" si="140"/>
        <v>2.9677319756891363E-2</v>
      </c>
      <c r="AC1261" s="12"/>
      <c r="AD1261" s="13"/>
    </row>
    <row r="1262" spans="1:30" x14ac:dyDescent="0.3">
      <c r="A1262" s="17">
        <v>44441</v>
      </c>
      <c r="B1262" s="18">
        <v>8.9300841079730572E-3</v>
      </c>
      <c r="C1262" s="8">
        <f t="shared" si="134"/>
        <v>-7.7069915892026941E-2</v>
      </c>
      <c r="D1262" s="5">
        <f t="shared" si="135"/>
        <v>5.9397719356041071E-3</v>
      </c>
      <c r="E1262" s="5">
        <f t="shared" si="137"/>
        <v>8.0511885037045528E-3</v>
      </c>
      <c r="F1262" s="5">
        <f>B$6+B$7*E1241+B$8*(H1261*100)^2</f>
        <v>0.33897008609616019</v>
      </c>
      <c r="G1262" s="8">
        <v>5.9078226109011093E-3</v>
      </c>
      <c r="H1262" s="8">
        <f t="shared" si="138"/>
        <v>5.8221137578731673E-3</v>
      </c>
      <c r="I1262" s="7">
        <f t="shared" si="136"/>
        <v>8.5708853027941997E-5</v>
      </c>
      <c r="J1262" s="10">
        <f t="shared" si="139"/>
        <v>1.4507688986766815E-2</v>
      </c>
      <c r="K1262" s="10">
        <f t="shared" si="140"/>
        <v>1.0730591767127429E-4</v>
      </c>
      <c r="AC1262" s="12"/>
      <c r="AD1262" s="13"/>
    </row>
    <row r="1263" spans="1:30" x14ac:dyDescent="0.3">
      <c r="A1263" s="17">
        <v>44442</v>
      </c>
      <c r="B1263" s="18">
        <v>4.7836650061441376E-3</v>
      </c>
      <c r="C1263" s="8">
        <f t="shared" si="134"/>
        <v>-8.121633499385586E-2</v>
      </c>
      <c r="D1263" s="5">
        <f t="shared" si="135"/>
        <v>6.5960930698342156E-3</v>
      </c>
      <c r="E1263" s="5">
        <f t="shared" si="137"/>
        <v>5.9397719356041071E-3</v>
      </c>
      <c r="F1263" s="5">
        <f>B$6+B$7*E1263+B$8*(G1262*100)^2</f>
        <v>0.34807306129319493</v>
      </c>
      <c r="G1263" s="8">
        <v>5.4735204102671813E-3</v>
      </c>
      <c r="H1263" s="8">
        <f t="shared" si="138"/>
        <v>5.8997717014575646E-3</v>
      </c>
      <c r="I1263" s="7">
        <f t="shared" si="136"/>
        <v>4.2625129119038332E-4</v>
      </c>
      <c r="J1263" s="10">
        <f t="shared" si="139"/>
        <v>7.7875162462320402E-2</v>
      </c>
      <c r="K1263" s="10">
        <f t="shared" si="140"/>
        <v>2.7428838148249035E-3</v>
      </c>
      <c r="AC1263" s="12"/>
      <c r="AD1263" s="13"/>
    </row>
    <row r="1264" spans="1:30" x14ac:dyDescent="0.3">
      <c r="A1264" s="17">
        <v>44445</v>
      </c>
      <c r="B1264" s="18">
        <v>2.8680847846748823E-3</v>
      </c>
      <c r="C1264" s="8">
        <f t="shared" si="134"/>
        <v>-8.3131915215325106E-2</v>
      </c>
      <c r="D1264" s="5">
        <f t="shared" si="135"/>
        <v>6.9109153273680017E-3</v>
      </c>
      <c r="E1264" s="5">
        <f t="shared" si="137"/>
        <v>6.5960930698342156E-3</v>
      </c>
      <c r="F1264" s="5">
        <f>B$6+B$7*E1263+B$8*(H1263*100)^2</f>
        <v>0.34724421682638867</v>
      </c>
      <c r="G1264" s="8">
        <v>5.8973904903592087E-3</v>
      </c>
      <c r="H1264" s="8">
        <f t="shared" si="138"/>
        <v>5.892743137337556E-3</v>
      </c>
      <c r="I1264" s="7">
        <f t="shared" si="136"/>
        <v>4.6473530216526934E-6</v>
      </c>
      <c r="J1264" s="10">
        <f t="shared" si="139"/>
        <v>7.8803549285908392E-4</v>
      </c>
      <c r="K1264" s="10">
        <f t="shared" si="140"/>
        <v>3.1082650520097843E-7</v>
      </c>
      <c r="AC1264" s="12"/>
      <c r="AD1264" s="13"/>
    </row>
    <row r="1265" spans="1:30" x14ac:dyDescent="0.3">
      <c r="A1265" s="17">
        <v>44446</v>
      </c>
      <c r="B1265" s="18">
        <v>-2.9902602982353712E-4</v>
      </c>
      <c r="C1265" s="8">
        <f t="shared" si="134"/>
        <v>-8.6299026029823533E-2</v>
      </c>
      <c r="D1265" s="5">
        <f t="shared" si="135"/>
        <v>7.44752189369616E-3</v>
      </c>
      <c r="E1265" s="5">
        <f t="shared" si="137"/>
        <v>6.9109153273680017E-3</v>
      </c>
      <c r="F1265" s="5">
        <f>B$6+B$7*E1263+B$8*(H1264*100)^2</f>
        <v>0.34652154733578028</v>
      </c>
      <c r="G1265" s="8">
        <v>6.5609128947567534E-3</v>
      </c>
      <c r="H1265" s="8">
        <f t="shared" si="138"/>
        <v>5.8866080839119926E-3</v>
      </c>
      <c r="I1265" s="7">
        <f t="shared" si="136"/>
        <v>6.7430481084476083E-4</v>
      </c>
      <c r="J1265" s="10">
        <f t="shared" si="139"/>
        <v>0.10277606510881147</v>
      </c>
      <c r="K1265" s="10">
        <f t="shared" si="140"/>
        <v>6.0991567044275108E-3</v>
      </c>
      <c r="AC1265" s="12"/>
      <c r="AD1265" s="13"/>
    </row>
    <row r="1266" spans="1:30" x14ac:dyDescent="0.3">
      <c r="A1266" s="17">
        <v>44447</v>
      </c>
      <c r="B1266" s="18">
        <v>-5.0148142549429986E-4</v>
      </c>
      <c r="C1266" s="8">
        <f t="shared" si="134"/>
        <v>-8.6501481425494298E-2</v>
      </c>
      <c r="D1266" s="5">
        <f t="shared" si="135"/>
        <v>7.4825062888051351E-3</v>
      </c>
      <c r="E1266" s="5">
        <f t="shared" si="137"/>
        <v>7.44752189369616E-3</v>
      </c>
      <c r="F1266" s="5">
        <f>B$6+B$7*E1263+B$8*(H1265*100)^2</f>
        <v>0.34589145180691883</v>
      </c>
      <c r="G1266" s="8">
        <v>6.1433252679516425E-3</v>
      </c>
      <c r="H1266" s="8">
        <f t="shared" si="138"/>
        <v>5.8812537082404363E-3</v>
      </c>
      <c r="I1266" s="7">
        <f t="shared" si="136"/>
        <v>2.6207155971120621E-4</v>
      </c>
      <c r="J1266" s="10">
        <f t="shared" si="139"/>
        <v>4.2659561113974391E-2</v>
      </c>
      <c r="K1266" s="10">
        <f t="shared" si="140"/>
        <v>9.6427687724021105E-4</v>
      </c>
      <c r="AC1266" s="12"/>
      <c r="AD1266" s="13"/>
    </row>
    <row r="1267" spans="1:30" x14ac:dyDescent="0.3">
      <c r="A1267" s="17">
        <v>44448</v>
      </c>
      <c r="B1267" s="18">
        <v>9.4047345298811137E-4</v>
      </c>
      <c r="C1267" s="8">
        <f t="shared" si="134"/>
        <v>-8.5059526547011877E-2</v>
      </c>
      <c r="D1267" s="5">
        <f t="shared" si="135"/>
        <v>7.2351230564018185E-3</v>
      </c>
      <c r="E1267" s="5">
        <f t="shared" si="137"/>
        <v>7.4825062888051351E-3</v>
      </c>
      <c r="F1267" s="5">
        <f>B$6+B$7*E1263+B$8*(H1266*100)^2</f>
        <v>0.34534207151530455</v>
      </c>
      <c r="G1267" s="8">
        <v>2.9331219750192887E-3</v>
      </c>
      <c r="H1267" s="8">
        <f t="shared" si="138"/>
        <v>5.8765812469096738E-3</v>
      </c>
      <c r="I1267" s="7">
        <f t="shared" si="136"/>
        <v>2.943459271890385E-3</v>
      </c>
      <c r="J1267" s="10">
        <f t="shared" si="139"/>
        <v>1.0035243324209278</v>
      </c>
      <c r="K1267" s="10">
        <f t="shared" si="140"/>
        <v>0.19402826275559426</v>
      </c>
      <c r="AC1267" s="12"/>
      <c r="AD1267" s="13"/>
    </row>
    <row r="1268" spans="1:30" x14ac:dyDescent="0.3">
      <c r="A1268" s="17">
        <v>44452</v>
      </c>
      <c r="B1268" s="18">
        <v>-2.1858782486771401E-3</v>
      </c>
      <c r="C1268" s="8">
        <f t="shared" si="134"/>
        <v>-8.818587824867713E-2</v>
      </c>
      <c r="D1268" s="5">
        <f t="shared" si="135"/>
        <v>7.7767491224905059E-3</v>
      </c>
      <c r="E1268" s="5">
        <f t="shared" si="137"/>
        <v>7.2351230564018185E-3</v>
      </c>
      <c r="F1268" s="5">
        <f>B$6+B$7*E1263+B$8*(H1267*100)^2</f>
        <v>0.34486306683904605</v>
      </c>
      <c r="G1268" s="8">
        <v>4.6273847504758161E-3</v>
      </c>
      <c r="H1268" s="8">
        <f t="shared" si="138"/>
        <v>5.8725042940728969E-3</v>
      </c>
      <c r="I1268" s="7">
        <f t="shared" si="136"/>
        <v>1.2451195435970808E-3</v>
      </c>
      <c r="J1268" s="10">
        <f t="shared" si="139"/>
        <v>0.2690762948702396</v>
      </c>
      <c r="K1268" s="10">
        <f t="shared" si="140"/>
        <v>2.6263998937220201E-2</v>
      </c>
      <c r="AC1268" s="12"/>
      <c r="AD1268" s="13"/>
    </row>
    <row r="1269" spans="1:30" x14ac:dyDescent="0.3">
      <c r="A1269" s="17">
        <v>44453</v>
      </c>
      <c r="B1269" s="18">
        <v>1.1909507680524611E-3</v>
      </c>
      <c r="C1269" s="8">
        <f t="shared" si="134"/>
        <v>-8.4809049231947528E-2</v>
      </c>
      <c r="D1269" s="5">
        <f t="shared" si="135"/>
        <v>7.1925748316268995E-3</v>
      </c>
      <c r="E1269" s="5">
        <f t="shared" si="137"/>
        <v>7.7767491224905059E-3</v>
      </c>
      <c r="F1269" s="5">
        <f>B$6+B$7*E1263+B$8*(H1268*100)^2</f>
        <v>0.34444542266181638</v>
      </c>
      <c r="G1269" s="8">
        <v>5.6475458089821481E-3</v>
      </c>
      <c r="H1269" s="8">
        <f t="shared" si="138"/>
        <v>5.8689472877324119E-3</v>
      </c>
      <c r="I1269" s="7">
        <f t="shared" si="136"/>
        <v>2.214014787502638E-4</v>
      </c>
      <c r="J1269" s="10">
        <f t="shared" si="139"/>
        <v>3.9203131101324659E-2</v>
      </c>
      <c r="K1269" s="10">
        <f t="shared" si="140"/>
        <v>7.2997593704049457E-4</v>
      </c>
      <c r="AC1269" s="12"/>
      <c r="AD1269" s="13"/>
    </row>
    <row r="1270" spans="1:30" x14ac:dyDescent="0.3">
      <c r="A1270" s="17">
        <v>44454</v>
      </c>
      <c r="B1270" s="18">
        <v>8.1407339964461693E-3</v>
      </c>
      <c r="C1270" s="8">
        <f t="shared" si="134"/>
        <v>-7.785926600355382E-2</v>
      </c>
      <c r="D1270" s="5">
        <f t="shared" si="135"/>
        <v>6.0620653026121516E-3</v>
      </c>
      <c r="E1270" s="5">
        <f t="shared" si="137"/>
        <v>7.1925748316268995E-3</v>
      </c>
      <c r="F1270" s="5">
        <f>B$6+B$7*E1263+B$8*(H1269*100)^2</f>
        <v>0.34408127870368976</v>
      </c>
      <c r="G1270" s="8">
        <v>4.8964695669784022E-3</v>
      </c>
      <c r="H1270" s="8">
        <f t="shared" si="138"/>
        <v>5.86584417372035E-3</v>
      </c>
      <c r="I1270" s="7">
        <f t="shared" si="136"/>
        <v>9.6937460674194776E-4</v>
      </c>
      <c r="J1270" s="10">
        <f t="shared" si="139"/>
        <v>0.19797419211575865</v>
      </c>
      <c r="K1270" s="10">
        <f t="shared" si="140"/>
        <v>1.5374480307769334E-2</v>
      </c>
      <c r="AC1270" s="12"/>
      <c r="AD1270" s="13"/>
    </row>
    <row r="1271" spans="1:30" x14ac:dyDescent="0.3">
      <c r="A1271" s="17">
        <v>44455</v>
      </c>
      <c r="B1271" s="18">
        <v>7.0922659178059688E-3</v>
      </c>
      <c r="C1271" s="8">
        <f t="shared" si="134"/>
        <v>-7.8907734082194023E-2</v>
      </c>
      <c r="D1271" s="5">
        <f t="shared" si="135"/>
        <v>6.2264304979862441E-3</v>
      </c>
      <c r="E1271" s="5">
        <f t="shared" si="137"/>
        <v>6.0620653026121516E-3</v>
      </c>
      <c r="F1271" s="5">
        <f>B$6+B$7*E1263+B$8*(H1270*100)^2</f>
        <v>0.3437637815865992</v>
      </c>
      <c r="G1271" s="8">
        <v>5.8865371218191041E-3</v>
      </c>
      <c r="H1271" s="8">
        <f t="shared" si="138"/>
        <v>5.8631372283667318E-3</v>
      </c>
      <c r="I1271" s="7">
        <f t="shared" si="136"/>
        <v>2.3399893452372318E-5</v>
      </c>
      <c r="J1271" s="10">
        <f t="shared" si="139"/>
        <v>3.9751543170666523E-3</v>
      </c>
      <c r="K1271" s="10">
        <f t="shared" si="140"/>
        <v>7.9429905266437117E-6</v>
      </c>
      <c r="AC1271" s="12"/>
      <c r="AD1271" s="13"/>
    </row>
    <row r="1272" spans="1:30" x14ac:dyDescent="0.3">
      <c r="A1272" s="17">
        <v>44456</v>
      </c>
      <c r="B1272" s="18">
        <v>-2.1203910787658442E-3</v>
      </c>
      <c r="C1272" s="8">
        <f t="shared" si="134"/>
        <v>-8.8120391078765833E-2</v>
      </c>
      <c r="D1272" s="5">
        <f t="shared" si="135"/>
        <v>7.7652033238746329E-3</v>
      </c>
      <c r="E1272" s="5">
        <f t="shared" si="137"/>
        <v>6.2264304979862441E-3</v>
      </c>
      <c r="F1272" s="5">
        <f>B$6+B$7*E1263+B$8*(H1271*100)^2</f>
        <v>0.34348695585020789</v>
      </c>
      <c r="G1272" s="8">
        <v>1.0153526611043972E-2</v>
      </c>
      <c r="H1272" s="8">
        <f t="shared" si="138"/>
        <v>5.8607760224240598E-3</v>
      </c>
      <c r="I1272" s="7">
        <f t="shared" si="136"/>
        <v>4.2927505886199121E-3</v>
      </c>
      <c r="J1272" s="10">
        <f t="shared" si="139"/>
        <v>0.42278419637475467</v>
      </c>
      <c r="K1272" s="10">
        <f t="shared" si="140"/>
        <v>0.18291522558635087</v>
      </c>
      <c r="AC1272" s="12"/>
      <c r="AD1272" s="13"/>
    </row>
    <row r="1273" spans="1:30" x14ac:dyDescent="0.3">
      <c r="A1273" s="17">
        <v>44459</v>
      </c>
      <c r="B1273" s="18">
        <v>-8.9350461296251269E-3</v>
      </c>
      <c r="C1273" s="8">
        <f t="shared" si="134"/>
        <v>-9.4935046129625125E-2</v>
      </c>
      <c r="D1273" s="5">
        <f t="shared" si="135"/>
        <v>9.0126629836340504E-3</v>
      </c>
      <c r="E1273" s="5">
        <f t="shared" si="137"/>
        <v>7.7652033238746329E-3</v>
      </c>
      <c r="F1273" s="5">
        <f>B$6+B$7*E1263+B$8*(H1272*100)^2</f>
        <v>0.34324559149064832</v>
      </c>
      <c r="G1273" s="8">
        <v>1.2194278395021251E-2</v>
      </c>
      <c r="H1273" s="8">
        <f t="shared" si="138"/>
        <v>5.8587165103856009E-3</v>
      </c>
      <c r="I1273" s="7">
        <f t="shared" si="136"/>
        <v>6.3355618846356503E-3</v>
      </c>
      <c r="J1273" s="10">
        <f t="shared" si="139"/>
        <v>0.51955201278842122</v>
      </c>
      <c r="K1273" s="10">
        <f t="shared" si="140"/>
        <v>0.34835445376399177</v>
      </c>
      <c r="AC1273" s="12"/>
      <c r="AD1273" s="13"/>
    </row>
    <row r="1274" spans="1:30" x14ac:dyDescent="0.3">
      <c r="A1274" s="17">
        <v>44460</v>
      </c>
      <c r="B1274" s="18">
        <v>8.7550598667447219E-3</v>
      </c>
      <c r="C1274" s="8">
        <f t="shared" si="134"/>
        <v>-7.7244940133255266E-2</v>
      </c>
      <c r="D1274" s="5">
        <f t="shared" si="135"/>
        <v>5.9667807761901899E-3</v>
      </c>
      <c r="E1274" s="5">
        <f t="shared" si="137"/>
        <v>9.0126629836340504E-3</v>
      </c>
      <c r="F1274" s="5">
        <f>B$6+B$7*E1263+B$8*(H1273*100)^2</f>
        <v>0.34303514590554834</v>
      </c>
      <c r="G1274" s="8">
        <v>9.8525356459342826E-3</v>
      </c>
      <c r="H1274" s="8">
        <f t="shared" si="138"/>
        <v>5.856920230851265E-3</v>
      </c>
      <c r="I1274" s="7">
        <f t="shared" si="136"/>
        <v>3.9956154150830175E-3</v>
      </c>
      <c r="J1274" s="10">
        <f t="shared" si="139"/>
        <v>0.40554183802743571</v>
      </c>
      <c r="K1274" s="10">
        <f t="shared" si="140"/>
        <v>0.16209923126914783</v>
      </c>
      <c r="AC1274" s="12"/>
      <c r="AD1274" s="13"/>
    </row>
    <row r="1275" spans="1:30" x14ac:dyDescent="0.3">
      <c r="A1275" s="17">
        <v>44461</v>
      </c>
      <c r="B1275" s="18">
        <v>-1.3217959944390426E-3</v>
      </c>
      <c r="C1275" s="8">
        <f t="shared" si="134"/>
        <v>-8.7321795994439039E-2</v>
      </c>
      <c r="D1275" s="5">
        <f t="shared" si="135"/>
        <v>7.6250960556944296E-3</v>
      </c>
      <c r="E1275" s="5">
        <f t="shared" si="137"/>
        <v>5.9667807761901899E-3</v>
      </c>
      <c r="F1275" s="5">
        <f>B$6+B$7*E1263+B$8*(H1274*100)^2</f>
        <v>0.34285165839989962</v>
      </c>
      <c r="G1275" s="8">
        <v>3.7426651013508674E-3</v>
      </c>
      <c r="H1275" s="8">
        <f t="shared" si="138"/>
        <v>5.855353605034452E-3</v>
      </c>
      <c r="I1275" s="7">
        <f t="shared" si="136"/>
        <v>2.1126885036835846E-3</v>
      </c>
      <c r="J1275" s="10">
        <f t="shared" si="139"/>
        <v>0.56448772371352074</v>
      </c>
      <c r="K1275" s="10">
        <f t="shared" si="140"/>
        <v>8.674530011043502E-2</v>
      </c>
      <c r="AC1275" s="12"/>
      <c r="AD1275" s="13"/>
    </row>
    <row r="1276" spans="1:30" x14ac:dyDescent="0.3">
      <c r="A1276" s="17">
        <v>44462</v>
      </c>
      <c r="B1276" s="18">
        <v>1.6127099454879754E-2</v>
      </c>
      <c r="C1276" s="8">
        <f t="shared" si="134"/>
        <v>-6.9872900545120242E-2</v>
      </c>
      <c r="D1276" s="5">
        <f t="shared" si="135"/>
        <v>4.8822222305882649E-3</v>
      </c>
      <c r="E1276" s="5">
        <f t="shared" si="137"/>
        <v>7.6250960556944296E-3</v>
      </c>
      <c r="F1276" s="5">
        <f>B$6+B$7*E1263+B$8*(H1275*100)^2</f>
        <v>0.34269167564372449</v>
      </c>
      <c r="G1276" s="8">
        <v>9.6228588757852028E-3</v>
      </c>
      <c r="H1276" s="8">
        <f t="shared" si="138"/>
        <v>5.8539873218493091E-3</v>
      </c>
      <c r="I1276" s="7">
        <f t="shared" si="136"/>
        <v>3.7688715539358937E-3</v>
      </c>
      <c r="J1276" s="10">
        <f t="shared" si="139"/>
        <v>0.39165819665295287</v>
      </c>
      <c r="K1276" s="10">
        <f t="shared" si="140"/>
        <v>0.14679435070342528</v>
      </c>
      <c r="AC1276" s="12"/>
      <c r="AD1276" s="13"/>
    </row>
    <row r="1277" spans="1:30" x14ac:dyDescent="0.3">
      <c r="A1277" s="17">
        <v>44463</v>
      </c>
      <c r="B1277" s="18">
        <v>2.7199911503150292E-3</v>
      </c>
      <c r="C1277" s="8">
        <f t="shared" si="134"/>
        <v>-8.3280008849684964E-2</v>
      </c>
      <c r="D1277" s="5">
        <f t="shared" si="135"/>
        <v>6.9355598740036056E-3</v>
      </c>
      <c r="E1277" s="5">
        <f t="shared" si="137"/>
        <v>4.8822222305882649E-3</v>
      </c>
      <c r="F1277" s="5">
        <f>B$6+B$7*E1263+B$8*(H1276*100)^2</f>
        <v>0.34255218667861542</v>
      </c>
      <c r="G1277" s="8">
        <v>6.1688692190574332E-3</v>
      </c>
      <c r="H1277" s="8">
        <f t="shared" si="138"/>
        <v>5.852795799262225E-3</v>
      </c>
      <c r="I1277" s="7">
        <f t="shared" si="136"/>
        <v>3.1607341979520819E-4</v>
      </c>
      <c r="J1277" s="10">
        <f t="shared" si="139"/>
        <v>5.1236848856961559E-2</v>
      </c>
      <c r="K1277" s="10">
        <f t="shared" si="140"/>
        <v>1.4077463777073529E-3</v>
      </c>
      <c r="AC1277" s="12"/>
      <c r="AD1277" s="13"/>
    </row>
    <row r="1278" spans="1:30" x14ac:dyDescent="0.3">
      <c r="A1278" s="17">
        <v>44466</v>
      </c>
      <c r="B1278" s="18">
        <v>4.8965372562192165E-4</v>
      </c>
      <c r="C1278" s="8">
        <f t="shared" si="134"/>
        <v>-8.5510346274378077E-2</v>
      </c>
      <c r="D1278" s="5">
        <f t="shared" si="135"/>
        <v>7.3120193199640443E-3</v>
      </c>
      <c r="E1278" s="5">
        <f t="shared" si="137"/>
        <v>6.9355598740036056E-3</v>
      </c>
      <c r="F1278" s="5">
        <f>B$6+B$7*E1263+B$8*(H1277*100)^2</f>
        <v>0.3424305662499369</v>
      </c>
      <c r="G1278" s="8">
        <v>6.886097155437026E-3</v>
      </c>
      <c r="H1278" s="8">
        <f t="shared" si="138"/>
        <v>5.8517567127311177E-3</v>
      </c>
      <c r="I1278" s="7">
        <f t="shared" si="136"/>
        <v>1.0343404427059083E-3</v>
      </c>
      <c r="J1278" s="10">
        <f t="shared" si="139"/>
        <v>0.15020706495394545</v>
      </c>
      <c r="K1278" s="10">
        <f t="shared" si="140"/>
        <v>1.3994688157841217E-2</v>
      </c>
      <c r="AC1278" s="12"/>
      <c r="AD1278" s="13"/>
    </row>
    <row r="1279" spans="1:30" x14ac:dyDescent="0.3">
      <c r="A1279" s="17">
        <v>44467</v>
      </c>
      <c r="B1279" s="18">
        <v>-6.8525166476694627E-3</v>
      </c>
      <c r="C1279" s="8">
        <f t="shared" si="134"/>
        <v>-9.2852516647669456E-2</v>
      </c>
      <c r="D1279" s="5">
        <f t="shared" si="135"/>
        <v>8.6215898478057343E-3</v>
      </c>
      <c r="E1279" s="5">
        <f t="shared" si="137"/>
        <v>7.3120193199640443E-3</v>
      </c>
      <c r="F1279" s="5">
        <f>B$6+B$7*E1263+B$8*(H1278*100)^2</f>
        <v>0.3423245253981721</v>
      </c>
      <c r="G1279" s="8">
        <v>1.46285276784501E-2</v>
      </c>
      <c r="H1279" s="8">
        <f t="shared" si="138"/>
        <v>5.8508505825920053E-3</v>
      </c>
      <c r="I1279" s="7">
        <f t="shared" si="136"/>
        <v>8.7776770958580951E-3</v>
      </c>
      <c r="J1279" s="10">
        <f t="shared" si="139"/>
        <v>0.60003831477783376</v>
      </c>
      <c r="K1279" s="10">
        <f t="shared" si="140"/>
        <v>0.58385296689490351</v>
      </c>
      <c r="AC1279" s="12"/>
      <c r="AD1279" s="13"/>
    </row>
    <row r="1280" spans="1:30" x14ac:dyDescent="0.3">
      <c r="A1280" s="17">
        <v>44468</v>
      </c>
      <c r="B1280" s="18">
        <v>-4.2715914930110859E-3</v>
      </c>
      <c r="C1280" s="8">
        <f t="shared" si="134"/>
        <v>-9.0271591493011075E-2</v>
      </c>
      <c r="D1280" s="5">
        <f t="shared" si="135"/>
        <v>8.14896023068107E-3</v>
      </c>
      <c r="E1280" s="5">
        <f t="shared" si="137"/>
        <v>8.6215898478057343E-3</v>
      </c>
      <c r="F1280" s="5">
        <f>B$6+B$7*E1263+B$8*(H1279*100)^2</f>
        <v>0.34223206837951831</v>
      </c>
      <c r="G1280" s="8">
        <v>8.8070696927690598E-3</v>
      </c>
      <c r="H1280" s="8">
        <f t="shared" si="138"/>
        <v>5.8500604131882118E-3</v>
      </c>
      <c r="I1280" s="7">
        <f t="shared" si="136"/>
        <v>2.9570092795808481E-3</v>
      </c>
      <c r="J1280" s="10">
        <f t="shared" si="139"/>
        <v>0.3357540456400232</v>
      </c>
      <c r="K1280" s="10">
        <f t="shared" si="140"/>
        <v>9.6363666851594587E-2</v>
      </c>
      <c r="AC1280" s="12"/>
      <c r="AD1280" s="13"/>
    </row>
    <row r="1281" spans="1:30" x14ac:dyDescent="0.3">
      <c r="A1281" s="17">
        <v>44469</v>
      </c>
      <c r="B1281" s="18">
        <v>-4.8407561109977499E-3</v>
      </c>
      <c r="C1281" s="8">
        <f t="shared" si="134"/>
        <v>-9.0840756110997747E-2</v>
      </c>
      <c r="D1281" s="5">
        <f t="shared" si="135"/>
        <v>8.2520429708177745E-3</v>
      </c>
      <c r="E1281" s="5">
        <f t="shared" si="137"/>
        <v>8.14896023068107E-3</v>
      </c>
      <c r="F1281" s="5">
        <f>B$6+B$7*E1263+B$8*(H1280*100)^2</f>
        <v>0.34215145510495409</v>
      </c>
      <c r="G1281" s="8">
        <v>5.2245484627332535E-3</v>
      </c>
      <c r="H1281" s="8">
        <f t="shared" si="138"/>
        <v>5.8493713773785485E-3</v>
      </c>
      <c r="I1281" s="7">
        <f t="shared" si="136"/>
        <v>6.2482291464529497E-4</v>
      </c>
      <c r="J1281" s="10">
        <f t="shared" si="139"/>
        <v>0.11959366806570211</v>
      </c>
      <c r="K1281" s="10">
        <f t="shared" si="140"/>
        <v>6.1470088595731998E-3</v>
      </c>
      <c r="AC1281" s="12"/>
      <c r="AD1281" s="13"/>
    </row>
    <row r="1282" spans="1:30" x14ac:dyDescent="0.3">
      <c r="A1282" s="17">
        <v>44470</v>
      </c>
      <c r="B1282" s="18">
        <v>-6.1205606409862855E-3</v>
      </c>
      <c r="C1282" s="8">
        <f t="shared" si="134"/>
        <v>-9.2120560640986282E-2</v>
      </c>
      <c r="D1282" s="5">
        <f t="shared" si="135"/>
        <v>8.4861976928096317E-3</v>
      </c>
      <c r="E1282" s="5">
        <f t="shared" si="137"/>
        <v>8.2520429708177745E-3</v>
      </c>
      <c r="F1282" s="5">
        <f>B$6+B$7*E1263+B$8*(H1281*100)^2</f>
        <v>0.34208116839086156</v>
      </c>
      <c r="G1282" s="8">
        <v>5.895169360030623E-3</v>
      </c>
      <c r="H1282" s="8">
        <f t="shared" si="138"/>
        <v>5.8487705408133564E-3</v>
      </c>
      <c r="I1282" s="7">
        <f t="shared" si="136"/>
        <v>4.6398819217266518E-5</v>
      </c>
      <c r="J1282" s="10">
        <f t="shared" si="139"/>
        <v>7.870650762275215E-3</v>
      </c>
      <c r="K1282" s="10">
        <f t="shared" si="140"/>
        <v>3.1301517047221949E-5</v>
      </c>
      <c r="AC1282" s="12"/>
      <c r="AD1282" s="13"/>
    </row>
    <row r="1283" spans="1:30" x14ac:dyDescent="0.3">
      <c r="A1283" s="17">
        <v>44473</v>
      </c>
      <c r="B1283" s="18">
        <v>9.0415666412996618E-3</v>
      </c>
      <c r="C1283" s="8">
        <f t="shared" si="134"/>
        <v>-7.6958433358700326E-2</v>
      </c>
      <c r="D1283" s="5">
        <f t="shared" si="135"/>
        <v>5.922600465025519E-3</v>
      </c>
      <c r="E1283" s="5">
        <f t="shared" si="137"/>
        <v>8.4861976928096317E-3</v>
      </c>
      <c r="F1283" s="5">
        <f>B$6+B$7*E1263+B$8*(H1282*100)^2</f>
        <v>0.34201988540484424</v>
      </c>
      <c r="G1283" s="8">
        <v>9.0976522856827374E-3</v>
      </c>
      <c r="H1283" s="8">
        <f t="shared" si="138"/>
        <v>5.8482466210381745E-3</v>
      </c>
      <c r="I1283" s="7">
        <f t="shared" si="136"/>
        <v>3.2494056646445628E-3</v>
      </c>
      <c r="J1283" s="10">
        <f t="shared" si="139"/>
        <v>0.35716969198287069</v>
      </c>
      <c r="K1283" s="10">
        <f t="shared" si="140"/>
        <v>0.11374599571837596</v>
      </c>
      <c r="AC1283" s="12"/>
      <c r="AD1283" s="13"/>
    </row>
    <row r="1284" spans="1:30" x14ac:dyDescent="0.3">
      <c r="A1284" s="17">
        <v>44474</v>
      </c>
      <c r="B1284" s="18">
        <v>7.4856343649634333E-3</v>
      </c>
      <c r="C1284" s="8">
        <f t="shared" si="134"/>
        <v>-7.8514365635036554E-2</v>
      </c>
      <c r="D1284" s="5">
        <f t="shared" si="135"/>
        <v>6.1645056110722091E-3</v>
      </c>
      <c r="E1284" s="5">
        <f t="shared" si="137"/>
        <v>5.922600465025519E-3</v>
      </c>
      <c r="F1284" s="5">
        <f>B$6+B$7*E1263+B$8*(H1283*100)^2</f>
        <v>0.34196645276933574</v>
      </c>
      <c r="G1284" s="8">
        <v>6.3428875655820952E-3</v>
      </c>
      <c r="H1284" s="8">
        <f t="shared" si="138"/>
        <v>5.8477897770810453E-3</v>
      </c>
      <c r="I1284" s="7">
        <f t="shared" si="136"/>
        <v>4.9509778850104994E-4</v>
      </c>
      <c r="J1284" s="10">
        <f t="shared" si="139"/>
        <v>7.8055583262670397E-2</v>
      </c>
      <c r="K1284" s="10">
        <f t="shared" si="140"/>
        <v>3.3937452585601768E-3</v>
      </c>
      <c r="AC1284" s="12"/>
      <c r="AD1284" s="13"/>
    </row>
    <row r="1285" spans="1:30" x14ac:dyDescent="0.3">
      <c r="A1285" s="17">
        <v>44475</v>
      </c>
      <c r="B1285" s="18">
        <v>-9.3354234260831833E-3</v>
      </c>
      <c r="C1285" s="8">
        <f t="shared" si="134"/>
        <v>-9.5335423426083171E-2</v>
      </c>
      <c r="D1285" s="5">
        <f t="shared" si="135"/>
        <v>9.0888429598305672E-3</v>
      </c>
      <c r="E1285" s="5">
        <f t="shared" si="137"/>
        <v>6.1645056110722091E-3</v>
      </c>
      <c r="F1285" s="5">
        <f>B$6+B$7*E1264+B$8*(H1284*100)^2</f>
        <v>0.34199271650033547</v>
      </c>
      <c r="G1285" s="8">
        <v>7.8111003953189049E-3</v>
      </c>
      <c r="H1285" s="8">
        <f t="shared" si="138"/>
        <v>5.8480143339456293E-3</v>
      </c>
      <c r="I1285" s="7">
        <f t="shared" si="136"/>
        <v>1.9630860613732756E-3</v>
      </c>
      <c r="J1285" s="10">
        <f t="shared" si="139"/>
        <v>0.25132003968989164</v>
      </c>
      <c r="K1285" s="10">
        <f t="shared" si="140"/>
        <v>4.6240532139421031E-2</v>
      </c>
      <c r="AC1285" s="12"/>
      <c r="AD1285" s="13"/>
    </row>
    <row r="1286" spans="1:30" x14ac:dyDescent="0.3">
      <c r="A1286" s="17">
        <v>44476</v>
      </c>
      <c r="B1286" s="18">
        <v>8.212508195597908E-3</v>
      </c>
      <c r="C1286" s="8">
        <f t="shared" si="134"/>
        <v>-7.7787491804402087E-2</v>
      </c>
      <c r="D1286" s="5">
        <f t="shared" si="135"/>
        <v>6.0508938812199216E-3</v>
      </c>
      <c r="E1286" s="5">
        <f t="shared" si="137"/>
        <v>9.0888429598305672E-3</v>
      </c>
      <c r="F1286" s="5">
        <f>B$6+B$7*E1286+B$8*(G1285*100)^2</f>
        <v>0.57608373172290561</v>
      </c>
      <c r="G1286" s="8">
        <v>8.5083140034863721E-3</v>
      </c>
      <c r="H1286" s="8">
        <f t="shared" si="138"/>
        <v>7.5900179955182287E-3</v>
      </c>
      <c r="I1286" s="7">
        <f t="shared" si="136"/>
        <v>9.1829600796814338E-4</v>
      </c>
      <c r="J1286" s="10">
        <f t="shared" si="139"/>
        <v>0.10792925691175265</v>
      </c>
      <c r="K1286" s="10">
        <f t="shared" si="140"/>
        <v>6.7774883260807162E-3</v>
      </c>
      <c r="AC1286" s="12"/>
      <c r="AD1286" s="13"/>
    </row>
    <row r="1287" spans="1:30" x14ac:dyDescent="0.3">
      <c r="A1287" s="17">
        <v>44477</v>
      </c>
      <c r="B1287" s="18">
        <v>6.367824776674462E-3</v>
      </c>
      <c r="C1287" s="8">
        <f t="shared" si="134"/>
        <v>-7.9632175223325524E-2</v>
      </c>
      <c r="D1287" s="5">
        <f t="shared" si="135"/>
        <v>6.3412833307984195E-3</v>
      </c>
      <c r="E1287" s="5">
        <f t="shared" si="137"/>
        <v>6.0508938812199216E-3</v>
      </c>
      <c r="F1287" s="5">
        <f>B$6+B$7*E1286+B$8*(H1286*100)^2</f>
        <v>0.54639626725774249</v>
      </c>
      <c r="G1287" s="8">
        <v>6.2344838074797132E-3</v>
      </c>
      <c r="H1287" s="8">
        <f t="shared" si="138"/>
        <v>7.3918621960757805E-3</v>
      </c>
      <c r="I1287" s="7">
        <f t="shared" si="136"/>
        <v>1.1573783885960674E-3</v>
      </c>
      <c r="J1287" s="10">
        <f t="shared" si="139"/>
        <v>0.18564141384207669</v>
      </c>
      <c r="K1287" s="10">
        <f t="shared" si="140"/>
        <v>1.3709235036230227E-2</v>
      </c>
      <c r="AC1287" s="12"/>
      <c r="AD1287" s="13"/>
    </row>
    <row r="1288" spans="1:30" x14ac:dyDescent="0.3">
      <c r="A1288" s="17">
        <v>44480</v>
      </c>
      <c r="B1288" s="18">
        <v>1.2766382778161107E-3</v>
      </c>
      <c r="C1288" s="8">
        <f t="shared" si="134"/>
        <v>-8.4723361722183879E-2</v>
      </c>
      <c r="D1288" s="5">
        <f t="shared" si="135"/>
        <v>7.1780480215080126E-3</v>
      </c>
      <c r="E1288" s="5">
        <f t="shared" si="137"/>
        <v>6.3412833307984195E-3</v>
      </c>
      <c r="F1288" s="5">
        <f>B$6+B$7*E1286+B$8*(H1287*100)^2</f>
        <v>0.520511766990567</v>
      </c>
      <c r="G1288" s="8">
        <v>7.2705015059071161E-3</v>
      </c>
      <c r="H1288" s="8">
        <f t="shared" si="138"/>
        <v>7.214650143912503E-3</v>
      </c>
      <c r="I1288" s="7">
        <f t="shared" si="136"/>
        <v>5.5851361994613095E-5</v>
      </c>
      <c r="J1288" s="10">
        <f t="shared" si="139"/>
        <v>7.6819132695640242E-3</v>
      </c>
      <c r="K1288" s="10">
        <f t="shared" si="140"/>
        <v>2.9810744750724538E-5</v>
      </c>
      <c r="AC1288" s="12"/>
      <c r="AD1288" s="13"/>
    </row>
    <row r="1289" spans="1:30" x14ac:dyDescent="0.3">
      <c r="A1289" s="17">
        <v>44481</v>
      </c>
      <c r="B1289" s="18">
        <v>2.4668212631465949E-3</v>
      </c>
      <c r="C1289" s="8">
        <f t="shared" si="134"/>
        <v>-8.3533178736853397E-2</v>
      </c>
      <c r="D1289" s="5">
        <f t="shared" si="135"/>
        <v>6.9777919498830963E-3</v>
      </c>
      <c r="E1289" s="5">
        <f t="shared" si="137"/>
        <v>7.1780480215080126E-3</v>
      </c>
      <c r="F1289" s="5">
        <f>B$6+B$7*E1286+B$8*(H1288*100)^2</f>
        <v>0.49794307120761661</v>
      </c>
      <c r="G1289" s="8">
        <v>4.7852438020089556E-3</v>
      </c>
      <c r="H1289" s="8">
        <f t="shared" si="138"/>
        <v>7.0565081393534623E-3</v>
      </c>
      <c r="I1289" s="7">
        <f t="shared" si="136"/>
        <v>2.2712643373445068E-3</v>
      </c>
      <c r="J1289" s="10">
        <f t="shared" si="139"/>
        <v>0.47463920989584224</v>
      </c>
      <c r="K1289" s="10">
        <f t="shared" si="140"/>
        <v>6.6545331533701013E-2</v>
      </c>
      <c r="AC1289" s="12"/>
      <c r="AD1289" s="13"/>
    </row>
    <row r="1290" spans="1:30" x14ac:dyDescent="0.3">
      <c r="A1290" s="17">
        <v>44482</v>
      </c>
      <c r="B1290" s="18">
        <v>7.482056091955405E-3</v>
      </c>
      <c r="C1290" s="8">
        <f t="shared" si="134"/>
        <v>-7.8517943908044591E-2</v>
      </c>
      <c r="D1290" s="5">
        <f t="shared" si="135"/>
        <v>6.1650675155468368E-3</v>
      </c>
      <c r="E1290" s="5">
        <f t="shared" si="137"/>
        <v>6.9777919498830963E-3</v>
      </c>
      <c r="F1290" s="5">
        <f>B$6+B$7*E1286+B$8*(H1289*100)^2</f>
        <v>0.47826542535446215</v>
      </c>
      <c r="G1290" s="8">
        <v>6.8906506401846951E-3</v>
      </c>
      <c r="H1290" s="8">
        <f t="shared" si="138"/>
        <v>6.9156736863046266E-3</v>
      </c>
      <c r="I1290" s="7">
        <f t="shared" si="136"/>
        <v>2.5023046119931544E-5</v>
      </c>
      <c r="J1290" s="10">
        <f t="shared" si="139"/>
        <v>3.6314489627442253E-3</v>
      </c>
      <c r="K1290" s="10">
        <f t="shared" si="140"/>
        <v>6.5619144133943763E-6</v>
      </c>
      <c r="AC1290" s="12"/>
      <c r="AD1290" s="13"/>
    </row>
    <row r="1291" spans="1:30" x14ac:dyDescent="0.3">
      <c r="A1291" s="17">
        <v>44483</v>
      </c>
      <c r="B1291" s="18">
        <v>9.3229854743489618E-3</v>
      </c>
      <c r="C1291" s="8">
        <f t="shared" si="134"/>
        <v>-7.6677014525651038E-2</v>
      </c>
      <c r="D1291" s="5">
        <f t="shared" si="135"/>
        <v>5.8793645565669E-3</v>
      </c>
      <c r="E1291" s="5">
        <f t="shared" si="137"/>
        <v>6.1650675155468368E-3</v>
      </c>
      <c r="F1291" s="5">
        <f>B$6+B$7*E1286+B$8*(H1290*100)^2</f>
        <v>0.46110848593509679</v>
      </c>
      <c r="G1291" s="8">
        <v>6.807846520558828E-3</v>
      </c>
      <c r="H1291" s="8">
        <f t="shared" si="138"/>
        <v>6.7904969327369311E-3</v>
      </c>
      <c r="I1291" s="7">
        <f t="shared" si="136"/>
        <v>1.7349587821896897E-5</v>
      </c>
      <c r="J1291" s="10">
        <f t="shared" si="139"/>
        <v>2.5484692948795711E-3</v>
      </c>
      <c r="K1291" s="10">
        <f t="shared" si="140"/>
        <v>3.2584139506575127E-6</v>
      </c>
      <c r="AC1291" s="12"/>
      <c r="AD1291" s="13"/>
    </row>
    <row r="1292" spans="1:30" x14ac:dyDescent="0.3">
      <c r="A1292" s="17">
        <v>44487</v>
      </c>
      <c r="B1292" s="18">
        <v>7.4695216390239603E-3</v>
      </c>
      <c r="C1292" s="8">
        <f t="shared" ref="C1292:C1355" si="141">B1292-B$5</f>
        <v>-7.8530478360976028E-2</v>
      </c>
      <c r="D1292" s="5">
        <f t="shared" ref="D1292:D1355" si="142">C1292^2</f>
        <v>6.1670360316037239E-3</v>
      </c>
      <c r="E1292" s="5">
        <f t="shared" si="137"/>
        <v>5.8793645565669E-3</v>
      </c>
      <c r="F1292" s="5">
        <f>B$6+B$7*E1286+B$8*(H1291*100)^2</f>
        <v>0.44614935045535203</v>
      </c>
      <c r="G1292" s="8">
        <v>9.0346476066369402E-3</v>
      </c>
      <c r="H1292" s="8">
        <f t="shared" si="138"/>
        <v>6.6794412225526182E-3</v>
      </c>
      <c r="I1292" s="7">
        <f t="shared" si="136"/>
        <v>2.355206384084322E-3</v>
      </c>
      <c r="J1292" s="10">
        <f t="shared" si="139"/>
        <v>0.26068602635416177</v>
      </c>
      <c r="K1292" s="10">
        <f t="shared" si="140"/>
        <v>5.0572715780758948E-2</v>
      </c>
      <c r="AC1292" s="12"/>
      <c r="AD1292" s="13"/>
    </row>
    <row r="1293" spans="1:30" x14ac:dyDescent="0.3">
      <c r="A1293" s="17">
        <v>44488</v>
      </c>
      <c r="B1293" s="18">
        <v>-8.0237134697961525E-4</v>
      </c>
      <c r="C1293" s="8">
        <f t="shared" si="141"/>
        <v>-8.6802371346979615E-2</v>
      </c>
      <c r="D1293" s="5">
        <f t="shared" si="142"/>
        <v>7.5346516714589473E-3</v>
      </c>
      <c r="E1293" s="5">
        <f t="shared" si="137"/>
        <v>6.1670360316037239E-3</v>
      </c>
      <c r="F1293" s="5">
        <f>B$6+B$7*E1286+B$8*(H1292*100)^2</f>
        <v>0.4331064802305627</v>
      </c>
      <c r="G1293" s="8">
        <v>8.5393464366235478E-3</v>
      </c>
      <c r="H1293" s="8">
        <f t="shared" si="138"/>
        <v>6.5810825874666147E-3</v>
      </c>
      <c r="I1293" s="7">
        <f t="shared" ref="I1293:I1356" si="143">SQRT((G1293-H1293)^2)</f>
        <v>1.9582638491569332E-3</v>
      </c>
      <c r="J1293" s="10">
        <f t="shared" si="139"/>
        <v>0.22932245034096888</v>
      </c>
      <c r="K1293" s="10">
        <f t="shared" si="140"/>
        <v>3.7074314717782109E-2</v>
      </c>
      <c r="AC1293" s="12"/>
      <c r="AD1293" s="13"/>
    </row>
    <row r="1294" spans="1:30" x14ac:dyDescent="0.3">
      <c r="A1294" s="17">
        <v>44489</v>
      </c>
      <c r="B1294" s="18">
        <v>-7.4175756484833565E-3</v>
      </c>
      <c r="C1294" s="8">
        <f t="shared" si="141"/>
        <v>-9.3417575648483353E-2</v>
      </c>
      <c r="D1294" s="5">
        <f t="shared" si="142"/>
        <v>8.72684344004011E-3</v>
      </c>
      <c r="E1294" s="5">
        <f t="shared" ref="E1294:E1357" si="144">D1293</f>
        <v>7.5346516714589473E-3</v>
      </c>
      <c r="F1294" s="5">
        <f>B$6+B$7*E1286+B$8*(H1293*100)^2</f>
        <v>0.42173440168156884</v>
      </c>
      <c r="G1294" s="8">
        <v>6.9198002559078377E-3</v>
      </c>
      <c r="H1294" s="8">
        <f t="shared" ref="H1294:H1357" si="145">SQRT(F1294)/100</f>
        <v>6.4941081118315928E-3</v>
      </c>
      <c r="I1294" s="7">
        <f t="shared" si="143"/>
        <v>4.2569214407624494E-4</v>
      </c>
      <c r="J1294" s="10">
        <f t="shared" ref="J1294:J1357" si="146">ABS(G1294-H1294)/G1294</f>
        <v>6.1517981492718185E-2</v>
      </c>
      <c r="K1294" s="10">
        <f t="shared" ref="K1294:K1357" si="147">G1294/H1294-LN(G1294/H1294)-1</f>
        <v>2.0589340224557162E-3</v>
      </c>
      <c r="AC1294" s="12"/>
      <c r="AD1294" s="13"/>
    </row>
    <row r="1295" spans="1:30" x14ac:dyDescent="0.3">
      <c r="A1295" s="17">
        <v>44490</v>
      </c>
      <c r="B1295" s="18">
        <v>-5.5074849802090606E-3</v>
      </c>
      <c r="C1295" s="8">
        <f t="shared" si="141"/>
        <v>-9.1507484980209053E-2</v>
      </c>
      <c r="D1295" s="5">
        <f t="shared" si="142"/>
        <v>8.3736198074031848E-3</v>
      </c>
      <c r="E1295" s="5">
        <f t="shared" si="144"/>
        <v>8.72684344004011E-3</v>
      </c>
      <c r="F1295" s="5">
        <f>B$6+B$7*E1286+B$8*(H1294*100)^2</f>
        <v>0.41181908639470116</v>
      </c>
      <c r="G1295" s="8">
        <v>1.2548810263531603E-2</v>
      </c>
      <c r="H1295" s="8">
        <f t="shared" si="145"/>
        <v>6.4173131947467014E-3</v>
      </c>
      <c r="I1295" s="7">
        <f t="shared" si="143"/>
        <v>6.1314970687849019E-3</v>
      </c>
      <c r="J1295" s="10">
        <f t="shared" si="146"/>
        <v>0.48861182375223183</v>
      </c>
      <c r="K1295" s="10">
        <f t="shared" si="147"/>
        <v>0.28483537794200986</v>
      </c>
      <c r="AC1295" s="12"/>
      <c r="AD1295" s="13"/>
    </row>
    <row r="1296" spans="1:30" x14ac:dyDescent="0.3">
      <c r="A1296" s="17">
        <v>44491</v>
      </c>
      <c r="B1296" s="18">
        <v>-1.6736429208110328E-3</v>
      </c>
      <c r="C1296" s="8">
        <f t="shared" si="141"/>
        <v>-8.7673642920811021E-2</v>
      </c>
      <c r="D1296" s="5">
        <f t="shared" si="142"/>
        <v>7.6866676630058762E-3</v>
      </c>
      <c r="E1296" s="5">
        <f t="shared" si="144"/>
        <v>8.3736198074031848E-3</v>
      </c>
      <c r="F1296" s="5">
        <f>B$6+B$7*E1286+B$8*(H1295*100)^2</f>
        <v>0.40317392299608112</v>
      </c>
      <c r="G1296" s="8">
        <v>9.3884581440028432E-3</v>
      </c>
      <c r="H1296" s="8">
        <f t="shared" si="145"/>
        <v>6.3495978061297795E-3</v>
      </c>
      <c r="I1296" s="7">
        <f t="shared" si="143"/>
        <v>3.0388603378730637E-3</v>
      </c>
      <c r="J1296" s="10">
        <f t="shared" si="146"/>
        <v>0.32368044797794898</v>
      </c>
      <c r="K1296" s="10">
        <f t="shared" si="147"/>
        <v>8.7501391403388418E-2</v>
      </c>
      <c r="AC1296" s="12"/>
      <c r="AD1296" s="13"/>
    </row>
    <row r="1297" spans="1:30" x14ac:dyDescent="0.3">
      <c r="A1297" s="17">
        <v>44494</v>
      </c>
      <c r="B1297" s="18">
        <v>2.3882312596785792E-3</v>
      </c>
      <c r="C1297" s="8">
        <f t="shared" si="141"/>
        <v>-8.3611768740321418E-2</v>
      </c>
      <c r="D1297" s="5">
        <f t="shared" si="142"/>
        <v>6.9909278718849896E-3</v>
      </c>
      <c r="E1297" s="5">
        <f t="shared" si="144"/>
        <v>7.6866676630058762E-3</v>
      </c>
      <c r="F1297" s="5">
        <f>B$6+B$7*E1286+B$8*(H1296*100)^2</f>
        <v>0.39563620502882435</v>
      </c>
      <c r="G1297" s="8">
        <v>1.4509553511645075E-2</v>
      </c>
      <c r="H1297" s="8">
        <f t="shared" si="145"/>
        <v>6.2899618840564072E-3</v>
      </c>
      <c r="I1297" s="7">
        <f t="shared" si="143"/>
        <v>8.2195916275886668E-3</v>
      </c>
      <c r="J1297" s="10">
        <f t="shared" si="146"/>
        <v>0.566495145490989</v>
      </c>
      <c r="K1297" s="10">
        <f t="shared" si="147"/>
        <v>0.47092695830238052</v>
      </c>
      <c r="AC1297" s="12"/>
      <c r="AD1297" s="13"/>
    </row>
    <row r="1298" spans="1:30" x14ac:dyDescent="0.3">
      <c r="A1298" s="17">
        <v>44495</v>
      </c>
      <c r="B1298" s="18">
        <v>6.2658700300274855E-3</v>
      </c>
      <c r="C1298" s="8">
        <f t="shared" si="141"/>
        <v>-7.9734129969972506E-2</v>
      </c>
      <c r="D1298" s="5">
        <f t="shared" si="142"/>
        <v>6.3575314820684681E-3</v>
      </c>
      <c r="E1298" s="5">
        <f t="shared" si="144"/>
        <v>6.9909278718849896E-3</v>
      </c>
      <c r="F1298" s="5">
        <f>B$6+B$7*E1286+B$8*(H1297*100)^2</f>
        <v>0.38906406873317312</v>
      </c>
      <c r="G1298" s="8">
        <v>6.9544412541523723E-3</v>
      </c>
      <c r="H1298" s="8">
        <f t="shared" si="145"/>
        <v>6.2375000499653157E-3</v>
      </c>
      <c r="I1298" s="7">
        <f t="shared" si="143"/>
        <v>7.169412041870566E-4</v>
      </c>
      <c r="J1298" s="10">
        <f t="shared" si="146"/>
        <v>0.10309112953668044</v>
      </c>
      <c r="K1298" s="10">
        <f t="shared" si="147"/>
        <v>6.1394569257295917E-3</v>
      </c>
      <c r="AC1298" s="12"/>
      <c r="AD1298" s="13"/>
    </row>
    <row r="1299" spans="1:30" x14ac:dyDescent="0.3">
      <c r="A1299" s="17">
        <v>44496</v>
      </c>
      <c r="B1299" s="18">
        <v>-3.3786876663284412E-3</v>
      </c>
      <c r="C1299" s="8">
        <f t="shared" si="141"/>
        <v>-8.9378687666328435E-2</v>
      </c>
      <c r="D1299" s="5">
        <f t="shared" si="142"/>
        <v>7.9885498089550915E-3</v>
      </c>
      <c r="E1299" s="5">
        <f t="shared" si="144"/>
        <v>6.3575314820684681E-3</v>
      </c>
      <c r="F1299" s="5">
        <f>B$6+B$7*E1286+B$8*(H1298*100)^2</f>
        <v>0.38333382309699487</v>
      </c>
      <c r="G1299" s="8">
        <v>6.0290177187116642E-3</v>
      </c>
      <c r="H1299" s="8">
        <f t="shared" si="145"/>
        <v>6.1913958288660155E-3</v>
      </c>
      <c r="I1299" s="7">
        <f t="shared" si="143"/>
        <v>1.6237811015435127E-4</v>
      </c>
      <c r="J1299" s="10">
        <f t="shared" si="146"/>
        <v>2.6932763798386997E-2</v>
      </c>
      <c r="K1299" s="10">
        <f t="shared" si="147"/>
        <v>3.5004626727541677E-4</v>
      </c>
      <c r="AC1299" s="12"/>
      <c r="AD1299" s="13"/>
    </row>
    <row r="1300" spans="1:30" x14ac:dyDescent="0.3">
      <c r="A1300" s="17">
        <v>44497</v>
      </c>
      <c r="B1300" s="18">
        <v>-1.9131232795869691E-2</v>
      </c>
      <c r="C1300" s="8">
        <f t="shared" si="141"/>
        <v>-0.10513123279586968</v>
      </c>
      <c r="D1300" s="5">
        <f t="shared" si="142"/>
        <v>1.1052576109179344E-2</v>
      </c>
      <c r="E1300" s="5">
        <f t="shared" si="144"/>
        <v>7.9885498089550915E-3</v>
      </c>
      <c r="F1300" s="5">
        <f>B$6+B$7*E1286+B$8*(H1299*100)^2</f>
        <v>0.37833762192681109</v>
      </c>
      <c r="G1300" s="8">
        <v>1.0603976926165794E-2</v>
      </c>
      <c r="H1300" s="8">
        <f t="shared" si="145"/>
        <v>6.1509155572712195E-3</v>
      </c>
      <c r="I1300" s="7">
        <f t="shared" si="143"/>
        <v>4.453061368894575E-3</v>
      </c>
      <c r="J1300" s="10">
        <f t="shared" si="146"/>
        <v>0.41994257436626853</v>
      </c>
      <c r="K1300" s="10">
        <f t="shared" si="147"/>
        <v>0.17933907090262791</v>
      </c>
      <c r="AC1300" s="12"/>
      <c r="AD1300" s="13"/>
    </row>
    <row r="1301" spans="1:30" x14ac:dyDescent="0.3">
      <c r="A1301" s="17">
        <v>44498</v>
      </c>
      <c r="B1301" s="18">
        <v>-1.1363359367024753E-2</v>
      </c>
      <c r="C1301" s="8">
        <f t="shared" si="141"/>
        <v>-9.736335936702474E-2</v>
      </c>
      <c r="D1301" s="5">
        <f t="shared" si="142"/>
        <v>9.4796237472324039E-3</v>
      </c>
      <c r="E1301" s="5">
        <f t="shared" si="144"/>
        <v>1.1052576109179344E-2</v>
      </c>
      <c r="F1301" s="5">
        <f>B$6+B$7*E1286+B$8*(H1300*100)^2</f>
        <v>0.37398143412652785</v>
      </c>
      <c r="G1301" s="8">
        <v>1.0571419361725924E-2</v>
      </c>
      <c r="H1301" s="8">
        <f t="shared" si="145"/>
        <v>6.1154021464375329E-3</v>
      </c>
      <c r="I1301" s="7">
        <f t="shared" si="143"/>
        <v>4.4560172152883909E-3</v>
      </c>
      <c r="J1301" s="10">
        <f t="shared" si="146"/>
        <v>0.42151550920603031</v>
      </c>
      <c r="K1301" s="10">
        <f t="shared" si="147"/>
        <v>0.18131127223195742</v>
      </c>
      <c r="AC1301" s="12"/>
      <c r="AD1301" s="13"/>
    </row>
    <row r="1302" spans="1:30" x14ac:dyDescent="0.3">
      <c r="A1302" s="17">
        <v>44501</v>
      </c>
      <c r="B1302" s="18">
        <v>1.3923428591459421E-2</v>
      </c>
      <c r="C1302" s="8">
        <f t="shared" si="141"/>
        <v>-7.2076571408540568E-2</v>
      </c>
      <c r="D1302" s="5">
        <f t="shared" si="142"/>
        <v>5.1950321460104481E-3</v>
      </c>
      <c r="E1302" s="5">
        <f t="shared" si="144"/>
        <v>9.4796237472324039E-3</v>
      </c>
      <c r="F1302" s="5">
        <f>B$6+B$7*E1286+B$8*(H1301*100)^2</f>
        <v>0.37018327398346085</v>
      </c>
      <c r="G1302" s="8">
        <v>9.3721414211159915E-3</v>
      </c>
      <c r="H1302" s="8">
        <f t="shared" si="145"/>
        <v>6.084268846652495E-3</v>
      </c>
      <c r="I1302" s="7">
        <f t="shared" si="143"/>
        <v>3.2878725744634966E-3</v>
      </c>
      <c r="J1302" s="10">
        <f t="shared" si="146"/>
        <v>0.35081337623178888</v>
      </c>
      <c r="K1302" s="10">
        <f t="shared" si="147"/>
        <v>0.10835405362698491</v>
      </c>
      <c r="AC1302" s="12"/>
      <c r="AD1302" s="13"/>
    </row>
    <row r="1303" spans="1:30" x14ac:dyDescent="0.3">
      <c r="A1303" s="17">
        <v>44502</v>
      </c>
      <c r="B1303" s="18">
        <v>-1.8208310266041223E-3</v>
      </c>
      <c r="C1303" s="8">
        <f t="shared" si="141"/>
        <v>-8.782083102660411E-2</v>
      </c>
      <c r="D1303" s="5">
        <f t="shared" si="142"/>
        <v>7.7124983622033514E-3</v>
      </c>
      <c r="E1303" s="5">
        <f t="shared" si="144"/>
        <v>5.1950321460104481E-3</v>
      </c>
      <c r="F1303" s="5">
        <f>B$6+B$7*E1286+B$8*(H1302*100)^2</f>
        <v>0.36687165815472073</v>
      </c>
      <c r="G1303" s="8">
        <v>6.3487117855515959E-3</v>
      </c>
      <c r="H1303" s="8">
        <f t="shared" si="145"/>
        <v>6.056993133186802E-3</v>
      </c>
      <c r="I1303" s="7">
        <f t="shared" si="143"/>
        <v>2.9171865236479397E-4</v>
      </c>
      <c r="J1303" s="10">
        <f t="shared" si="146"/>
        <v>4.5949266909341757E-2</v>
      </c>
      <c r="K1303" s="10">
        <f t="shared" si="147"/>
        <v>1.1238591635385209E-3</v>
      </c>
      <c r="AC1303" s="12"/>
      <c r="AD1303" s="13"/>
    </row>
    <row r="1304" spans="1:30" x14ac:dyDescent="0.3">
      <c r="A1304" s="17">
        <v>44503</v>
      </c>
      <c r="B1304" s="18">
        <v>-4.2927380495799694E-3</v>
      </c>
      <c r="C1304" s="8">
        <f t="shared" si="141"/>
        <v>-9.0292738049579963E-2</v>
      </c>
      <c r="D1304" s="5">
        <f t="shared" si="142"/>
        <v>8.1527785444900653E-3</v>
      </c>
      <c r="E1304" s="5">
        <f t="shared" si="144"/>
        <v>7.7124983622033514E-3</v>
      </c>
      <c r="F1304" s="5">
        <f>B$6+B$7*E1286+B$8*(H1303*100)^2</f>
        <v>0.36398426031364223</v>
      </c>
      <c r="G1304" s="8">
        <v>8.7711217873495968E-3</v>
      </c>
      <c r="H1304" s="8">
        <f t="shared" si="145"/>
        <v>6.0331108088086879E-3</v>
      </c>
      <c r="I1304" s="7">
        <f t="shared" si="143"/>
        <v>2.7380109785409088E-3</v>
      </c>
      <c r="J1304" s="10">
        <f t="shared" si="146"/>
        <v>0.31216200674466565</v>
      </c>
      <c r="K1304" s="10">
        <f t="shared" si="147"/>
        <v>7.9628769066245386E-2</v>
      </c>
      <c r="AC1304" s="12"/>
      <c r="AD1304" s="13"/>
    </row>
    <row r="1305" spans="1:30" x14ac:dyDescent="0.3">
      <c r="A1305" s="17">
        <v>44504</v>
      </c>
      <c r="B1305" s="18">
        <v>4.9349290148196666E-3</v>
      </c>
      <c r="C1305" s="8">
        <f t="shared" si="141"/>
        <v>-8.1065070985180329E-2</v>
      </c>
      <c r="D1305" s="5">
        <f t="shared" si="142"/>
        <v>6.5715457338323255E-3</v>
      </c>
      <c r="E1305" s="5">
        <f t="shared" si="144"/>
        <v>8.1527785444900653E-3</v>
      </c>
      <c r="F1305" s="5">
        <f>B$6+B$7*E1286+B$8*(H1304*100)^2</f>
        <v>0.36146673813600588</v>
      </c>
      <c r="G1305" s="8">
        <v>7.4992474554420423E-3</v>
      </c>
      <c r="H1305" s="8">
        <f t="shared" si="145"/>
        <v>6.0122103933246207E-3</v>
      </c>
      <c r="I1305" s="7">
        <f t="shared" si="143"/>
        <v>1.4870370621174215E-3</v>
      </c>
      <c r="J1305" s="10">
        <f t="shared" si="146"/>
        <v>0.19829150470802384</v>
      </c>
      <c r="K1305" s="10">
        <f t="shared" si="147"/>
        <v>2.6325955650966737E-2</v>
      </c>
      <c r="AC1305" s="12"/>
      <c r="AD1305" s="13"/>
    </row>
    <row r="1306" spans="1:30" x14ac:dyDescent="0.3">
      <c r="A1306" s="17">
        <v>44508</v>
      </c>
      <c r="B1306" s="18">
        <v>7.9260091405052753E-3</v>
      </c>
      <c r="C1306" s="8">
        <f t="shared" si="141"/>
        <v>-7.8073990859494721E-2</v>
      </c>
      <c r="D1306" s="5">
        <f t="shared" si="142"/>
        <v>6.095548048728465E-3</v>
      </c>
      <c r="E1306" s="5">
        <f t="shared" si="144"/>
        <v>6.5715457338323255E-3</v>
      </c>
      <c r="F1306" s="5">
        <f>B$6+B$7*E1286+B$8*(H1305*100)^2</f>
        <v>0.35927171054932472</v>
      </c>
      <c r="G1306" s="8">
        <v>1.1923418516678509E-2</v>
      </c>
      <c r="H1306" s="8">
        <f t="shared" si="145"/>
        <v>5.9939278486592137E-3</v>
      </c>
      <c r="I1306" s="7">
        <f t="shared" si="143"/>
        <v>5.9294906680192952E-3</v>
      </c>
      <c r="J1306" s="10">
        <f t="shared" si="146"/>
        <v>0.49729787306594231</v>
      </c>
      <c r="K1306" s="10">
        <f t="shared" si="147"/>
        <v>0.30149211293552014</v>
      </c>
      <c r="AC1306" s="12"/>
      <c r="AD1306" s="13"/>
    </row>
    <row r="1307" spans="1:30" x14ac:dyDescent="0.3">
      <c r="A1307" s="17">
        <v>44509</v>
      </c>
      <c r="B1307" s="18">
        <v>-1.854208318174266E-3</v>
      </c>
      <c r="C1307" s="8">
        <f t="shared" si="141"/>
        <v>-8.7854208318174254E-2</v>
      </c>
      <c r="D1307" s="5">
        <f t="shared" si="142"/>
        <v>7.7183619192131587E-3</v>
      </c>
      <c r="E1307" s="5">
        <f t="shared" si="144"/>
        <v>6.095548048728465E-3</v>
      </c>
      <c r="F1307" s="5">
        <f>B$6+B$7*E1286+B$8*(H1306*100)^2</f>
        <v>0.35735786599649744</v>
      </c>
      <c r="G1307" s="8">
        <v>5.1112671166499311E-3</v>
      </c>
      <c r="H1307" s="8">
        <f t="shared" si="145"/>
        <v>5.9779416691407876E-3</v>
      </c>
      <c r="I1307" s="7">
        <f t="shared" si="143"/>
        <v>8.6667455249085645E-4</v>
      </c>
      <c r="J1307" s="10">
        <f t="shared" si="146"/>
        <v>0.16956158477174235</v>
      </c>
      <c r="K1307" s="10">
        <f t="shared" si="147"/>
        <v>1.1650207736594309E-2</v>
      </c>
      <c r="AC1307" s="12"/>
      <c r="AD1307" s="13"/>
    </row>
    <row r="1308" spans="1:30" x14ac:dyDescent="0.3">
      <c r="A1308" s="17">
        <v>44510</v>
      </c>
      <c r="B1308" s="18">
        <v>-1.3350676122215784E-3</v>
      </c>
      <c r="C1308" s="8">
        <f t="shared" si="141"/>
        <v>-8.7335067612221567E-2</v>
      </c>
      <c r="D1308" s="5">
        <f t="shared" si="142"/>
        <v>7.6274140348313122E-3</v>
      </c>
      <c r="E1308" s="5">
        <f t="shared" si="144"/>
        <v>7.7183619192131587E-3</v>
      </c>
      <c r="F1308" s="5">
        <f>B$6+B$7*E1287+B$8*(H1307*100)^2</f>
        <v>0.35535197258316148</v>
      </c>
      <c r="G1308" s="8">
        <v>6.5441966492052169E-3</v>
      </c>
      <c r="H1308" s="8">
        <f t="shared" si="145"/>
        <v>5.9611406004485548E-3</v>
      </c>
      <c r="I1308" s="7">
        <f t="shared" si="143"/>
        <v>5.830560487566621E-4</v>
      </c>
      <c r="J1308" s="10">
        <f t="shared" si="146"/>
        <v>8.909512962564678E-2</v>
      </c>
      <c r="K1308" s="10">
        <f t="shared" si="147"/>
        <v>4.4926672479419505E-3</v>
      </c>
      <c r="AC1308" s="12"/>
      <c r="AD1308" s="13"/>
    </row>
    <row r="1309" spans="1:30" x14ac:dyDescent="0.3">
      <c r="A1309" s="17">
        <v>44511</v>
      </c>
      <c r="B1309" s="18">
        <v>-7.2024899533568399E-3</v>
      </c>
      <c r="C1309" s="8">
        <f t="shared" si="141"/>
        <v>-9.3202489953356837E-2</v>
      </c>
      <c r="D1309" s="5">
        <f t="shared" si="142"/>
        <v>8.6867041335055815E-3</v>
      </c>
      <c r="E1309" s="5">
        <f t="shared" si="144"/>
        <v>7.6274140348313122E-3</v>
      </c>
      <c r="F1309" s="5">
        <f>B$6+B$7*E1309+B$8*(G1308*100)^2</f>
        <v>0.41735098175993068</v>
      </c>
      <c r="G1309" s="8">
        <v>6.8286677000131491E-3</v>
      </c>
      <c r="H1309" s="8">
        <f t="shared" si="145"/>
        <v>6.4602707509819638E-3</v>
      </c>
      <c r="I1309" s="7">
        <f t="shared" si="143"/>
        <v>3.6839694903118524E-4</v>
      </c>
      <c r="J1309" s="10">
        <f t="shared" si="146"/>
        <v>5.3948583415543247E-2</v>
      </c>
      <c r="K1309" s="10">
        <f t="shared" si="147"/>
        <v>1.5666416257249516E-3</v>
      </c>
      <c r="AC1309" s="12"/>
      <c r="AD1309" s="13"/>
    </row>
    <row r="1310" spans="1:30" x14ac:dyDescent="0.3">
      <c r="A1310" s="17">
        <v>44512</v>
      </c>
      <c r="B1310" s="18">
        <v>1.2719232970144897E-2</v>
      </c>
      <c r="C1310" s="8">
        <f t="shared" si="141"/>
        <v>-7.3280767029855101E-2</v>
      </c>
      <c r="D1310" s="5">
        <f t="shared" si="142"/>
        <v>5.3700708164838981E-3</v>
      </c>
      <c r="E1310" s="5">
        <f t="shared" si="144"/>
        <v>8.6867041335055815E-3</v>
      </c>
      <c r="F1310" s="5">
        <f>B$6+B$7*E1309+B$8*(H1309*100)^2</f>
        <v>0.40783496395434976</v>
      </c>
      <c r="G1310" s="8">
        <v>9.2507894835773905E-3</v>
      </c>
      <c r="H1310" s="8">
        <f t="shared" si="145"/>
        <v>6.3861957686430961E-3</v>
      </c>
      <c r="I1310" s="7">
        <f t="shared" si="143"/>
        <v>2.8645937149342944E-3</v>
      </c>
      <c r="J1310" s="10">
        <f t="shared" si="146"/>
        <v>0.309659377723351</v>
      </c>
      <c r="K1310" s="10">
        <f t="shared" si="147"/>
        <v>7.7990124886504475E-2</v>
      </c>
      <c r="AC1310" s="12"/>
      <c r="AD1310" s="13"/>
    </row>
    <row r="1311" spans="1:30" x14ac:dyDescent="0.3">
      <c r="A1311" s="17">
        <v>44515</v>
      </c>
      <c r="B1311" s="18">
        <v>5.2748117257189352E-4</v>
      </c>
      <c r="C1311" s="8">
        <f t="shared" si="141"/>
        <v>-8.5472518827428096E-2</v>
      </c>
      <c r="D1311" s="5">
        <f t="shared" si="142"/>
        <v>7.30555147470505E-3</v>
      </c>
      <c r="E1311" s="5">
        <f t="shared" si="144"/>
        <v>5.3700708164838981E-3</v>
      </c>
      <c r="F1311" s="5">
        <f>B$6+B$7*E1309+B$8*(H1310*100)^2</f>
        <v>0.39953794802966386</v>
      </c>
      <c r="G1311" s="8">
        <v>5.2964724342794769E-3</v>
      </c>
      <c r="H1311" s="8">
        <f t="shared" si="145"/>
        <v>6.320901423291332E-3</v>
      </c>
      <c r="I1311" s="7">
        <f t="shared" si="143"/>
        <v>1.024428989011855E-3</v>
      </c>
      <c r="J1311" s="10">
        <f t="shared" si="146"/>
        <v>0.19341722282582155</v>
      </c>
      <c r="K1311" s="10">
        <f t="shared" si="147"/>
        <v>1.4750729365819559E-2</v>
      </c>
      <c r="AC1311" s="12"/>
      <c r="AD1311" s="13"/>
    </row>
    <row r="1312" spans="1:30" x14ac:dyDescent="0.3">
      <c r="A1312" s="17">
        <v>44516</v>
      </c>
      <c r="B1312" s="18">
        <v>-6.5488717319305938E-3</v>
      </c>
      <c r="C1312" s="8">
        <f t="shared" si="141"/>
        <v>-9.254887173193059E-2</v>
      </c>
      <c r="D1312" s="5">
        <f t="shared" si="142"/>
        <v>8.5652936588533415E-3</v>
      </c>
      <c r="E1312" s="5">
        <f t="shared" si="144"/>
        <v>7.30555147470505E-3</v>
      </c>
      <c r="F1312" s="5">
        <f>B$6+B$7*E1309+B$8*(H1311*100)^2</f>
        <v>0.3923037798449302</v>
      </c>
      <c r="G1312" s="8">
        <v>5.39379545612312E-3</v>
      </c>
      <c r="H1312" s="8">
        <f t="shared" si="145"/>
        <v>6.2634158399784553E-3</v>
      </c>
      <c r="I1312" s="7">
        <f t="shared" si="143"/>
        <v>8.6962038385533531E-4</v>
      </c>
      <c r="J1312" s="10">
        <f t="shared" si="146"/>
        <v>0.16122605889107805</v>
      </c>
      <c r="K1312" s="10">
        <f t="shared" si="147"/>
        <v>1.0635160330065618E-2</v>
      </c>
      <c r="AC1312" s="12"/>
      <c r="AD1312" s="13"/>
    </row>
    <row r="1313" spans="1:30" x14ac:dyDescent="0.3">
      <c r="A1313" s="17">
        <v>44517</v>
      </c>
      <c r="B1313" s="18">
        <v>-5.2196768372109494E-3</v>
      </c>
      <c r="C1313" s="8">
        <f t="shared" si="141"/>
        <v>-9.1219676837210939E-2</v>
      </c>
      <c r="D1313" s="5">
        <f t="shared" si="142"/>
        <v>8.3210294422851987E-3</v>
      </c>
      <c r="E1313" s="5">
        <f t="shared" si="144"/>
        <v>8.5652936588533415E-3</v>
      </c>
      <c r="F1313" s="5">
        <f>B$6+B$7*E1309+B$8*(H1312*100)^2</f>
        <v>0.38599630860466094</v>
      </c>
      <c r="G1313" s="8">
        <v>5.8828983682267773E-3</v>
      </c>
      <c r="H1313" s="8">
        <f t="shared" si="145"/>
        <v>6.2128601191774871E-3</v>
      </c>
      <c r="I1313" s="7">
        <f t="shared" si="143"/>
        <v>3.2996175095070975E-4</v>
      </c>
      <c r="J1313" s="10">
        <f t="shared" si="146"/>
        <v>5.6088297008973623E-2</v>
      </c>
      <c r="K1313" s="10">
        <f t="shared" si="147"/>
        <v>1.4623194854945787E-3</v>
      </c>
      <c r="AC1313" s="12"/>
      <c r="AD1313" s="13"/>
    </row>
    <row r="1314" spans="1:30" x14ac:dyDescent="0.3">
      <c r="A1314" s="17">
        <v>44518</v>
      </c>
      <c r="B1314" s="18">
        <v>-6.2237396025546579E-3</v>
      </c>
      <c r="C1314" s="8">
        <f t="shared" si="141"/>
        <v>-9.2223739602554644E-2</v>
      </c>
      <c r="D1314" s="5">
        <f t="shared" si="142"/>
        <v>8.5052181462798061E-3</v>
      </c>
      <c r="E1314" s="5">
        <f t="shared" si="144"/>
        <v>8.3210294422851987E-3</v>
      </c>
      <c r="F1314" s="5">
        <f>B$6+B$7*E1309+B$8*(H1313*100)^2</f>
        <v>0.38049682443027016</v>
      </c>
      <c r="G1314" s="8">
        <v>8.2934936499655994E-3</v>
      </c>
      <c r="H1314" s="8">
        <f t="shared" si="145"/>
        <v>6.1684424649198939E-3</v>
      </c>
      <c r="I1314" s="7">
        <f t="shared" si="143"/>
        <v>2.1250511850457055E-3</v>
      </c>
      <c r="J1314" s="10">
        <f t="shared" si="146"/>
        <v>0.25623112221886368</v>
      </c>
      <c r="K1314" s="10">
        <f t="shared" si="147"/>
        <v>4.8478748526689319E-2</v>
      </c>
      <c r="AC1314" s="12"/>
      <c r="AD1314" s="13"/>
    </row>
    <row r="1315" spans="1:30" x14ac:dyDescent="0.3">
      <c r="A1315" s="17">
        <v>44522</v>
      </c>
      <c r="B1315" s="18">
        <v>-1.9816097121489781E-2</v>
      </c>
      <c r="C1315" s="8">
        <f t="shared" si="141"/>
        <v>-0.10581609712148977</v>
      </c>
      <c r="D1315" s="5">
        <f t="shared" si="142"/>
        <v>1.1197046410024556E-2</v>
      </c>
      <c r="E1315" s="5">
        <f t="shared" si="144"/>
        <v>8.5052181462798061E-3</v>
      </c>
      <c r="F1315" s="5">
        <f>B$6+B$7*E1309+B$8*(H1314*100)^2</f>
        <v>0.37570182417861886</v>
      </c>
      <c r="G1315" s="8">
        <v>1.6728361930394328E-2</v>
      </c>
      <c r="H1315" s="8">
        <f t="shared" si="145"/>
        <v>6.1294520487448047E-3</v>
      </c>
      <c r="I1315" s="7">
        <f t="shared" si="143"/>
        <v>1.0598909881649524E-2</v>
      </c>
      <c r="J1315" s="10">
        <f t="shared" si="146"/>
        <v>0.6335892256367317</v>
      </c>
      <c r="K1315" s="10">
        <f t="shared" si="147"/>
        <v>0.725177147093649</v>
      </c>
      <c r="AC1315" s="12"/>
      <c r="AD1315" s="13"/>
    </row>
    <row r="1316" spans="1:30" x14ac:dyDescent="0.3">
      <c r="A1316" s="17">
        <v>44523</v>
      </c>
      <c r="B1316" s="18">
        <v>3.3883261205975741E-3</v>
      </c>
      <c r="C1316" s="8">
        <f t="shared" si="141"/>
        <v>-8.2611673879402422E-2</v>
      </c>
      <c r="D1316" s="5">
        <f t="shared" si="142"/>
        <v>6.8246886611567402E-3</v>
      </c>
      <c r="E1316" s="5">
        <f t="shared" si="144"/>
        <v>1.1197046410024556E-2</v>
      </c>
      <c r="F1316" s="5">
        <f>B$6+B$7*E1309+B$8*(H1315*100)^2</f>
        <v>0.37152106345920399</v>
      </c>
      <c r="G1316" s="8">
        <v>1.3720237827899611E-2</v>
      </c>
      <c r="H1316" s="8">
        <f t="shared" si="145"/>
        <v>6.0952527712901617E-3</v>
      </c>
      <c r="I1316" s="7">
        <f t="shared" si="143"/>
        <v>7.6249850566094497E-3</v>
      </c>
      <c r="J1316" s="10">
        <f t="shared" si="146"/>
        <v>0.55574729478116747</v>
      </c>
      <c r="K1316" s="10">
        <f t="shared" si="147"/>
        <v>0.43960937621511764</v>
      </c>
      <c r="AC1316" s="12"/>
      <c r="AD1316" s="13"/>
    </row>
    <row r="1317" spans="1:30" x14ac:dyDescent="0.3">
      <c r="A1317" s="17">
        <v>44524</v>
      </c>
      <c r="B1317" s="18">
        <v>-5.526939745492108E-3</v>
      </c>
      <c r="C1317" s="8">
        <f t="shared" si="141"/>
        <v>-9.15269397454921E-2</v>
      </c>
      <c r="D1317" s="5">
        <f t="shared" si="142"/>
        <v>8.3771806991749416E-3</v>
      </c>
      <c r="E1317" s="5">
        <f t="shared" si="144"/>
        <v>6.8246886611567402E-3</v>
      </c>
      <c r="F1317" s="5">
        <f>B$6+B$7*E1309+B$8*(H1316*100)^2</f>
        <v>0.36787585818794616</v>
      </c>
      <c r="G1317" s="8">
        <v>8.5938677295689884E-3</v>
      </c>
      <c r="H1317" s="8">
        <f t="shared" si="145"/>
        <v>6.0652770603489012E-3</v>
      </c>
      <c r="I1317" s="7">
        <f t="shared" si="143"/>
        <v>2.5285906692200872E-3</v>
      </c>
      <c r="J1317" s="10">
        <f t="shared" si="146"/>
        <v>0.29423197433210957</v>
      </c>
      <c r="K1317" s="10">
        <f t="shared" si="147"/>
        <v>6.8427481298070525E-2</v>
      </c>
      <c r="AC1317" s="12"/>
      <c r="AD1317" s="13"/>
    </row>
    <row r="1318" spans="1:30" x14ac:dyDescent="0.3">
      <c r="A1318" s="17">
        <v>44525</v>
      </c>
      <c r="B1318" s="18">
        <v>7.7534410347055507E-3</v>
      </c>
      <c r="C1318" s="8">
        <f t="shared" si="141"/>
        <v>-7.8246558965294449E-2</v>
      </c>
      <c r="D1318" s="5">
        <f t="shared" si="142"/>
        <v>6.1225239899093007E-3</v>
      </c>
      <c r="E1318" s="5">
        <f t="shared" si="144"/>
        <v>8.3771806991749416E-3</v>
      </c>
      <c r="F1318" s="5">
        <f>B$6+B$7*E1309+B$8*(H1317*100)^2</f>
        <v>0.36469760371193649</v>
      </c>
      <c r="G1318" s="8">
        <v>7.6270599004934951E-3</v>
      </c>
      <c r="H1318" s="8">
        <f t="shared" si="145"/>
        <v>6.039019818744897E-3</v>
      </c>
      <c r="I1318" s="7">
        <f t="shared" si="143"/>
        <v>1.5880400817485981E-3</v>
      </c>
      <c r="J1318" s="10">
        <f t="shared" si="146"/>
        <v>0.20821130323702411</v>
      </c>
      <c r="K1318" s="10">
        <f t="shared" si="147"/>
        <v>2.9502497663744798E-2</v>
      </c>
      <c r="AC1318" s="12"/>
      <c r="AD1318" s="13"/>
    </row>
    <row r="1319" spans="1:30" x14ac:dyDescent="0.3">
      <c r="A1319" s="17">
        <v>44526</v>
      </c>
      <c r="B1319" s="18">
        <v>-2.9129044983013906E-2</v>
      </c>
      <c r="C1319" s="8">
        <f t="shared" si="141"/>
        <v>-0.11512904498301391</v>
      </c>
      <c r="D1319" s="5">
        <f t="shared" si="142"/>
        <v>1.3254696998700839E-2</v>
      </c>
      <c r="E1319" s="5">
        <f t="shared" si="144"/>
        <v>6.1225239899093007E-3</v>
      </c>
      <c r="F1319" s="5">
        <f>B$6+B$7*E1309+B$8*(H1318*100)^2</f>
        <v>0.36192648363430374</v>
      </c>
      <c r="G1319" s="8">
        <v>1.3410721847083544E-2</v>
      </c>
      <c r="H1319" s="8">
        <f t="shared" si="145"/>
        <v>6.0160326099041699E-3</v>
      </c>
      <c r="I1319" s="7">
        <f t="shared" si="143"/>
        <v>7.3946892371793745E-3</v>
      </c>
      <c r="J1319" s="10">
        <f t="shared" si="146"/>
        <v>0.55140128335355132</v>
      </c>
      <c r="K1319" s="10">
        <f t="shared" si="147"/>
        <v>0.42753723799883336</v>
      </c>
      <c r="AC1319" s="12"/>
      <c r="AD1319" s="13"/>
    </row>
    <row r="1320" spans="1:30" x14ac:dyDescent="0.3">
      <c r="A1320" s="17">
        <v>44529</v>
      </c>
      <c r="B1320" s="18">
        <v>2.6830957326270054E-3</v>
      </c>
      <c r="C1320" s="8">
        <f t="shared" si="141"/>
        <v>-8.3316904267372982E-2</v>
      </c>
      <c r="D1320" s="5">
        <f t="shared" si="142"/>
        <v>6.9417065366985942E-3</v>
      </c>
      <c r="E1320" s="5">
        <f t="shared" si="144"/>
        <v>1.3254696998700839E-2</v>
      </c>
      <c r="F1320" s="5">
        <f>B$6+B$7*E1309+B$8*(H1319*100)^2</f>
        <v>0.3595103440386157</v>
      </c>
      <c r="G1320" s="8">
        <v>1.4538965057924652E-2</v>
      </c>
      <c r="H1320" s="8">
        <f t="shared" si="145"/>
        <v>5.9959181451935762E-3</v>
      </c>
      <c r="I1320" s="7">
        <f t="shared" si="143"/>
        <v>8.5430469127310768E-3</v>
      </c>
      <c r="J1320" s="10">
        <f t="shared" si="146"/>
        <v>0.58759663282047558</v>
      </c>
      <c r="K1320" s="10">
        <f t="shared" si="147"/>
        <v>0.53905710166123577</v>
      </c>
      <c r="AC1320" s="12"/>
      <c r="AD1320" s="13"/>
    </row>
    <row r="1321" spans="1:30" x14ac:dyDescent="0.3">
      <c r="A1321" s="17">
        <v>44530</v>
      </c>
      <c r="B1321" s="18">
        <v>-3.4236860428608243E-3</v>
      </c>
      <c r="C1321" s="8">
        <f t="shared" si="141"/>
        <v>-8.9423686042860814E-2</v>
      </c>
      <c r="D1321" s="5">
        <f t="shared" si="142"/>
        <v>7.9965956254921394E-3</v>
      </c>
      <c r="E1321" s="5">
        <f t="shared" si="144"/>
        <v>6.9417065366985942E-3</v>
      </c>
      <c r="F1321" s="5">
        <f>B$6+B$7*E1309+B$8*(H1320*100)^2</f>
        <v>0.35740371192513537</v>
      </c>
      <c r="G1321" s="8">
        <v>1.6884367944295493E-2</v>
      </c>
      <c r="H1321" s="8">
        <f t="shared" si="145"/>
        <v>5.9783251159930681E-3</v>
      </c>
      <c r="I1321" s="7">
        <f t="shared" si="143"/>
        <v>1.0906042828302424E-2</v>
      </c>
      <c r="J1321" s="10">
        <f t="shared" si="146"/>
        <v>0.64592544205879565</v>
      </c>
      <c r="K1321" s="10">
        <f t="shared" si="147"/>
        <v>0.7860161504998433</v>
      </c>
      <c r="AC1321" s="12"/>
      <c r="AD1321" s="13"/>
    </row>
    <row r="1322" spans="1:30" x14ac:dyDescent="0.3">
      <c r="A1322" s="17">
        <v>44531</v>
      </c>
      <c r="B1322" s="18">
        <v>1.0804807593548436E-2</v>
      </c>
      <c r="C1322" s="8">
        <f t="shared" si="141"/>
        <v>-7.5195192406451561E-2</v>
      </c>
      <c r="D1322" s="5">
        <f t="shared" si="142"/>
        <v>5.6543169610432705E-3</v>
      </c>
      <c r="E1322" s="5">
        <f t="shared" si="144"/>
        <v>7.9965956254921394E-3</v>
      </c>
      <c r="F1322" s="5">
        <f>B$6+B$7*E1309+B$8*(H1321*100)^2</f>
        <v>0.3555669393853918</v>
      </c>
      <c r="G1322" s="8">
        <v>7.3324126794518498E-3</v>
      </c>
      <c r="H1322" s="8">
        <f t="shared" si="145"/>
        <v>5.9629433955504874E-3</v>
      </c>
      <c r="I1322" s="7">
        <f t="shared" si="143"/>
        <v>1.3694692839013624E-3</v>
      </c>
      <c r="J1322" s="10">
        <f t="shared" si="146"/>
        <v>0.1867692591470097</v>
      </c>
      <c r="K1322" s="10">
        <f t="shared" si="147"/>
        <v>2.2922908739959391E-2</v>
      </c>
      <c r="AC1322" s="12"/>
      <c r="AD1322" s="13"/>
    </row>
    <row r="1323" spans="1:30" x14ac:dyDescent="0.3">
      <c r="A1323" s="17">
        <v>44532</v>
      </c>
      <c r="B1323" s="18">
        <v>1.3371292114172791E-2</v>
      </c>
      <c r="C1323" s="8">
        <f t="shared" si="141"/>
        <v>-7.2628707885827204E-2</v>
      </c>
      <c r="D1323" s="5">
        <f t="shared" si="142"/>
        <v>5.2749292091648185E-3</v>
      </c>
      <c r="E1323" s="5">
        <f t="shared" si="144"/>
        <v>5.6543169610432705E-3</v>
      </c>
      <c r="F1323" s="5">
        <f>B$6+B$7*E1309+B$8*(H1322*100)^2</f>
        <v>0.35396545740798935</v>
      </c>
      <c r="G1323" s="8">
        <v>7.2446165354597379E-3</v>
      </c>
      <c r="H1323" s="8">
        <f t="shared" si="145"/>
        <v>5.9494996210436831E-3</v>
      </c>
      <c r="I1323" s="7">
        <f t="shared" si="143"/>
        <v>1.2951169144160548E-3</v>
      </c>
      <c r="J1323" s="10">
        <f t="shared" si="146"/>
        <v>0.17876956055257487</v>
      </c>
      <c r="K1323" s="10">
        <f t="shared" si="147"/>
        <v>2.073348753659876E-2</v>
      </c>
      <c r="AC1323" s="12"/>
      <c r="AD1323" s="13"/>
    </row>
    <row r="1324" spans="1:30" x14ac:dyDescent="0.3">
      <c r="A1324" s="17">
        <v>44533</v>
      </c>
      <c r="B1324" s="18">
        <v>-1.3168973712529187E-2</v>
      </c>
      <c r="C1324" s="8">
        <f t="shared" si="141"/>
        <v>-9.9168973712529182E-2</v>
      </c>
      <c r="D1324" s="5">
        <f t="shared" si="142"/>
        <v>9.8344853471963034E-3</v>
      </c>
      <c r="E1324" s="5">
        <f t="shared" si="144"/>
        <v>5.2749292091648185E-3</v>
      </c>
      <c r="F1324" s="5">
        <f>B$6+B$7*E1309+B$8*(H1323*100)^2</f>
        <v>0.35256912527189216</v>
      </c>
      <c r="G1324" s="8">
        <v>1.004288905978595E-2</v>
      </c>
      <c r="H1324" s="8">
        <f t="shared" si="145"/>
        <v>5.9377531547875262E-3</v>
      </c>
      <c r="I1324" s="7">
        <f t="shared" si="143"/>
        <v>4.1051359049984236E-3</v>
      </c>
      <c r="J1324" s="10">
        <f t="shared" si="146"/>
        <v>0.40876045533912519</v>
      </c>
      <c r="K1324" s="10">
        <f t="shared" si="147"/>
        <v>0.16582781021931714</v>
      </c>
      <c r="AC1324" s="12"/>
      <c r="AD1324" s="13"/>
    </row>
    <row r="1325" spans="1:30" x14ac:dyDescent="0.3">
      <c r="A1325" s="17">
        <v>44536</v>
      </c>
      <c r="B1325" s="18">
        <v>-1.6590566431460101E-2</v>
      </c>
      <c r="C1325" s="8">
        <f t="shared" si="141"/>
        <v>-0.1025905664314601</v>
      </c>
      <c r="D1325" s="5">
        <f t="shared" si="142"/>
        <v>1.0524824320727828E-2</v>
      </c>
      <c r="E1325" s="5">
        <f t="shared" si="144"/>
        <v>9.8344853471963034E-3</v>
      </c>
      <c r="F1325" s="5">
        <f>B$6+B$7*E1309+B$8*(H1324*100)^2</f>
        <v>0.35135166328242912</v>
      </c>
      <c r="G1325" s="8">
        <v>8.1895067643744344E-3</v>
      </c>
      <c r="H1325" s="8">
        <f t="shared" si="145"/>
        <v>5.927492414861694E-3</v>
      </c>
      <c r="I1325" s="7">
        <f t="shared" si="143"/>
        <v>2.2620143495127405E-3</v>
      </c>
      <c r="J1325" s="10">
        <f t="shared" si="146"/>
        <v>0.27620886270621786</v>
      </c>
      <c r="K1325" s="10">
        <f t="shared" si="147"/>
        <v>5.836163109596737E-2</v>
      </c>
      <c r="AC1325" s="12"/>
      <c r="AD1325" s="13"/>
    </row>
    <row r="1326" spans="1:30" x14ac:dyDescent="0.3">
      <c r="A1326" s="17">
        <v>44537</v>
      </c>
      <c r="B1326" s="18">
        <v>1.5501301771069625E-2</v>
      </c>
      <c r="C1326" s="8">
        <f t="shared" si="141"/>
        <v>-7.0498698228930373E-2</v>
      </c>
      <c r="D1326" s="5">
        <f t="shared" si="142"/>
        <v>4.9700664519737904E-3</v>
      </c>
      <c r="E1326" s="5">
        <f t="shared" si="144"/>
        <v>1.0524824320727828E-2</v>
      </c>
      <c r="F1326" s="5">
        <f>B$6+B$7*E1309+B$8*(H1325*100)^2</f>
        <v>0.3502901581738162</v>
      </c>
      <c r="G1326" s="8">
        <v>1.1515580150422661E-2</v>
      </c>
      <c r="H1326" s="8">
        <f t="shared" si="145"/>
        <v>5.9185315592114249E-3</v>
      </c>
      <c r="I1326" s="7">
        <f t="shared" si="143"/>
        <v>5.5970485912112365E-3</v>
      </c>
      <c r="J1326" s="10">
        <f t="shared" si="146"/>
        <v>0.48604139071584729</v>
      </c>
      <c r="K1326" s="10">
        <f t="shared" si="147"/>
        <v>0.28006942769312859</v>
      </c>
      <c r="AC1326" s="12"/>
      <c r="AD1326" s="13"/>
    </row>
    <row r="1327" spans="1:30" x14ac:dyDescent="0.3">
      <c r="A1327" s="17">
        <v>44538</v>
      </c>
      <c r="B1327" s="18">
        <v>1.7475542260234376E-2</v>
      </c>
      <c r="C1327" s="8">
        <f t="shared" si="141"/>
        <v>-6.8524457739765621E-2</v>
      </c>
      <c r="D1327" s="5">
        <f t="shared" si="142"/>
        <v>4.6956013085289244E-3</v>
      </c>
      <c r="E1327" s="5">
        <f t="shared" si="144"/>
        <v>4.9700664519737904E-3</v>
      </c>
      <c r="F1327" s="5">
        <f>B$6+B$7*E1309+B$8*(H1326*100)^2</f>
        <v>0.34936463186961664</v>
      </c>
      <c r="G1327" s="8">
        <v>1.022122787945446E-2</v>
      </c>
      <c r="H1327" s="8">
        <f t="shared" si="145"/>
        <v>5.9107075030796156E-3</v>
      </c>
      <c r="I1327" s="7">
        <f t="shared" si="143"/>
        <v>4.3105203763748445E-3</v>
      </c>
      <c r="J1327" s="10">
        <f t="shared" si="146"/>
        <v>0.42172236322402695</v>
      </c>
      <c r="K1327" s="10">
        <f t="shared" si="147"/>
        <v>0.1815719811963632</v>
      </c>
      <c r="AC1327" s="12"/>
      <c r="AD1327" s="13"/>
    </row>
    <row r="1328" spans="1:30" x14ac:dyDescent="0.3">
      <c r="A1328" s="17">
        <v>44539</v>
      </c>
      <c r="B1328" s="18">
        <v>2.6809737969582846E-3</v>
      </c>
      <c r="C1328" s="8">
        <f t="shared" si="141"/>
        <v>-8.3319026203041713E-2</v>
      </c>
      <c r="D1328" s="5">
        <f t="shared" si="142"/>
        <v>6.9420601274231518E-3</v>
      </c>
      <c r="E1328" s="5">
        <f t="shared" si="144"/>
        <v>4.6956013085289244E-3</v>
      </c>
      <c r="F1328" s="5">
        <f>B$6+B$7*E1309+B$8*(H1327*100)^2</f>
        <v>0.34855766548498496</v>
      </c>
      <c r="G1328" s="8">
        <v>8.2322996448969364E-3</v>
      </c>
      <c r="H1328" s="8">
        <f t="shared" si="145"/>
        <v>5.9038772470723418E-3</v>
      </c>
      <c r="I1328" s="7">
        <f t="shared" si="143"/>
        <v>2.3284223978245946E-3</v>
      </c>
      <c r="J1328" s="10">
        <f t="shared" si="146"/>
        <v>0.28283985013445717</v>
      </c>
      <c r="K1328" s="10">
        <f t="shared" si="147"/>
        <v>6.1932585078835922E-2</v>
      </c>
      <c r="AC1328" s="12"/>
      <c r="AD1328" s="13"/>
    </row>
    <row r="1329" spans="1:30" x14ac:dyDescent="0.3">
      <c r="A1329" s="17">
        <v>44540</v>
      </c>
      <c r="B1329" s="18">
        <v>-3.479270390183241E-4</v>
      </c>
      <c r="C1329" s="8">
        <f t="shared" si="141"/>
        <v>-8.6347927039018321E-2</v>
      </c>
      <c r="D1329" s="5">
        <f t="shared" si="142"/>
        <v>7.4559645039356309E-3</v>
      </c>
      <c r="E1329" s="5">
        <f t="shared" si="144"/>
        <v>6.9420601274231518E-3</v>
      </c>
      <c r="F1329" s="5">
        <f>B$6+B$7*E1309+B$8*(H1328*100)^2</f>
        <v>0.34785407149422465</v>
      </c>
      <c r="G1329" s="8">
        <v>5.7401616709887096E-3</v>
      </c>
      <c r="H1329" s="8">
        <f t="shared" si="145"/>
        <v>5.8979154918854561E-3</v>
      </c>
      <c r="I1329" s="7">
        <f t="shared" si="143"/>
        <v>1.5775382089674647E-4</v>
      </c>
      <c r="J1329" s="10">
        <f t="shared" si="146"/>
        <v>2.7482469996280488E-2</v>
      </c>
      <c r="K1329" s="10">
        <f t="shared" si="147"/>
        <v>3.6422064245034136E-4</v>
      </c>
      <c r="AC1329" s="12"/>
      <c r="AD1329" s="13"/>
    </row>
    <row r="1330" spans="1:30" x14ac:dyDescent="0.3">
      <c r="A1330" s="17">
        <v>44543</v>
      </c>
      <c r="B1330" s="18">
        <v>-8.5974664194101626E-3</v>
      </c>
      <c r="C1330" s="8">
        <f t="shared" si="141"/>
        <v>-9.4597466419410151E-2</v>
      </c>
      <c r="D1330" s="5">
        <f t="shared" si="142"/>
        <v>8.9486806529714309E-3</v>
      </c>
      <c r="E1330" s="5">
        <f t="shared" si="144"/>
        <v>7.4559645039356309E-3</v>
      </c>
      <c r="F1330" s="5">
        <f>B$6+B$7*E1309+B$8*(H1329*100)^2</f>
        <v>0.34724060789368072</v>
      </c>
      <c r="G1330" s="8">
        <v>9.4121984722602189E-3</v>
      </c>
      <c r="H1330" s="8">
        <f t="shared" si="145"/>
        <v>5.8927125154183517E-3</v>
      </c>
      <c r="I1330" s="7">
        <f t="shared" si="143"/>
        <v>3.5194859568418672E-3</v>
      </c>
      <c r="J1330" s="10">
        <f t="shared" si="146"/>
        <v>0.37392814943443364</v>
      </c>
      <c r="K1330" s="10">
        <f t="shared" si="147"/>
        <v>0.12897062303408924</v>
      </c>
      <c r="AC1330" s="12"/>
      <c r="AD1330" s="13"/>
    </row>
    <row r="1331" spans="1:30" x14ac:dyDescent="0.3">
      <c r="A1331" s="17">
        <v>44544</v>
      </c>
      <c r="B1331" s="18">
        <v>-2.8579280624663117E-3</v>
      </c>
      <c r="C1331" s="8">
        <f t="shared" si="141"/>
        <v>-8.8857928062466299E-2</v>
      </c>
      <c r="D1331" s="5">
        <f t="shared" si="142"/>
        <v>7.8957313795544361E-3</v>
      </c>
      <c r="E1331" s="5">
        <f t="shared" si="144"/>
        <v>8.9486806529714309E-3</v>
      </c>
      <c r="F1331" s="5">
        <f>B$6+B$7*E1310+B$8*(H1330*100)^2</f>
        <v>0.34682331018131934</v>
      </c>
      <c r="G1331" s="8">
        <v>6.9954443050366071E-3</v>
      </c>
      <c r="H1331" s="8">
        <f t="shared" si="145"/>
        <v>5.88917065622418E-3</v>
      </c>
      <c r="I1331" s="7">
        <f t="shared" si="143"/>
        <v>1.106273648812427E-3</v>
      </c>
      <c r="J1331" s="10">
        <f t="shared" si="146"/>
        <v>0.15814201365536251</v>
      </c>
      <c r="K1331" s="10">
        <f t="shared" si="147"/>
        <v>1.5704860102726315E-2</v>
      </c>
      <c r="AC1331" s="12"/>
      <c r="AD1331" s="13"/>
    </row>
    <row r="1332" spans="1:30" x14ac:dyDescent="0.3">
      <c r="A1332" s="17">
        <v>44545</v>
      </c>
      <c r="B1332" s="18">
        <v>-5.6780835002356407E-3</v>
      </c>
      <c r="C1332" s="8">
        <f t="shared" si="141"/>
        <v>-9.1678083500235638E-2</v>
      </c>
      <c r="D1332" s="5">
        <f t="shared" si="142"/>
        <v>8.4048709942761788E-3</v>
      </c>
      <c r="E1332" s="5">
        <f t="shared" si="144"/>
        <v>7.8957313795544361E-3</v>
      </c>
      <c r="F1332" s="5">
        <f>B$6+B$7*E1332+B$8*(G1331*100)^2</f>
        <v>0.47065151167896413</v>
      </c>
      <c r="G1332" s="8">
        <v>5.360015088076815E-3</v>
      </c>
      <c r="H1332" s="8">
        <f t="shared" si="145"/>
        <v>6.8604045921429749E-3</v>
      </c>
      <c r="I1332" s="7">
        <f t="shared" si="143"/>
        <v>1.5003895040661599E-3</v>
      </c>
      <c r="J1332" s="10">
        <f t="shared" si="146"/>
        <v>0.27992262697239961</v>
      </c>
      <c r="K1332" s="10">
        <f t="shared" si="147"/>
        <v>2.8096856029768746E-2</v>
      </c>
      <c r="AC1332" s="12"/>
      <c r="AD1332" s="13"/>
    </row>
    <row r="1333" spans="1:30" x14ac:dyDescent="0.3">
      <c r="A1333" s="17">
        <v>44546</v>
      </c>
      <c r="B1333" s="18">
        <v>1.9554018618543985E-3</v>
      </c>
      <c r="C1333" s="8">
        <f t="shared" si="141"/>
        <v>-8.404459813814559E-2</v>
      </c>
      <c r="D1333" s="5">
        <f t="shared" si="142"/>
        <v>7.0634944762023848E-3</v>
      </c>
      <c r="E1333" s="5">
        <f t="shared" si="144"/>
        <v>8.4048709942761788E-3</v>
      </c>
      <c r="F1333" s="5">
        <f>B$6+B$7*E1332+B$8*(H1332*100)^2</f>
        <v>0.45433747921601936</v>
      </c>
      <c r="G1333" s="8">
        <v>1.0399644887505393E-2</v>
      </c>
      <c r="H1333" s="8">
        <f t="shared" si="145"/>
        <v>6.7404560618404699E-3</v>
      </c>
      <c r="I1333" s="7">
        <f t="shared" si="143"/>
        <v>3.6591888256649234E-3</v>
      </c>
      <c r="J1333" s="10">
        <f t="shared" si="146"/>
        <v>0.35185709370338591</v>
      </c>
      <c r="K1333" s="10">
        <f t="shared" si="147"/>
        <v>0.10922554816859353</v>
      </c>
      <c r="AC1333" s="12"/>
      <c r="AD1333" s="13"/>
    </row>
    <row r="1334" spans="1:30" x14ac:dyDescent="0.3">
      <c r="A1334" s="17">
        <v>44547</v>
      </c>
      <c r="B1334" s="18">
        <v>-1.5479902906882663E-2</v>
      </c>
      <c r="C1334" s="8">
        <f t="shared" si="141"/>
        <v>-0.10147990290688266</v>
      </c>
      <c r="D1334" s="5">
        <f t="shared" si="142"/>
        <v>1.0298170693990333E-2</v>
      </c>
      <c r="E1334" s="5">
        <f t="shared" si="144"/>
        <v>7.0634944762023848E-3</v>
      </c>
      <c r="F1334" s="5">
        <f>B$6+B$7*E1332+B$8*(H1333*100)^2</f>
        <v>0.44011327431157782</v>
      </c>
      <c r="G1334" s="8">
        <v>8.7746787683093512E-3</v>
      </c>
      <c r="H1334" s="8">
        <f t="shared" si="145"/>
        <v>6.6341033630143102E-3</v>
      </c>
      <c r="I1334" s="7">
        <f t="shared" si="143"/>
        <v>2.140575405295041E-3</v>
      </c>
      <c r="J1334" s="10">
        <f t="shared" si="146"/>
        <v>0.24394914752047081</v>
      </c>
      <c r="K1334" s="10">
        <f t="shared" si="147"/>
        <v>4.3015713743749906E-2</v>
      </c>
      <c r="AC1334" s="12"/>
      <c r="AD1334" s="13"/>
    </row>
    <row r="1335" spans="1:30" x14ac:dyDescent="0.3">
      <c r="A1335" s="17">
        <v>44550</v>
      </c>
      <c r="B1335" s="18">
        <v>-2.1088914542893834E-2</v>
      </c>
      <c r="C1335" s="8">
        <f t="shared" si="141"/>
        <v>-0.10708891454289382</v>
      </c>
      <c r="D1335" s="5">
        <f t="shared" si="142"/>
        <v>1.1468035617975216E-2</v>
      </c>
      <c r="E1335" s="5">
        <f t="shared" si="144"/>
        <v>1.0298170693990333E-2</v>
      </c>
      <c r="F1335" s="5">
        <f>B$6+B$7*E1332+B$8*(H1334*100)^2</f>
        <v>0.42771119005539515</v>
      </c>
      <c r="G1335" s="8">
        <v>1.9120758187912212E-2</v>
      </c>
      <c r="H1335" s="8">
        <f t="shared" si="145"/>
        <v>6.5399632266198195E-3</v>
      </c>
      <c r="I1335" s="7">
        <f t="shared" si="143"/>
        <v>1.2580794961292392E-2</v>
      </c>
      <c r="J1335" s="10">
        <f t="shared" si="146"/>
        <v>0.65796527719521802</v>
      </c>
      <c r="K1335" s="10">
        <f t="shared" si="147"/>
        <v>0.85083675246728729</v>
      </c>
      <c r="AC1335" s="12"/>
      <c r="AD1335" s="13"/>
    </row>
    <row r="1336" spans="1:30" x14ac:dyDescent="0.3">
      <c r="A1336" s="17">
        <v>44551</v>
      </c>
      <c r="B1336" s="18">
        <v>8.8638972396275911E-3</v>
      </c>
      <c r="C1336" s="8">
        <f t="shared" si="141"/>
        <v>-7.7136102760372402E-2</v>
      </c>
      <c r="D1336" s="5">
        <f t="shared" si="142"/>
        <v>5.9499783490587306E-3</v>
      </c>
      <c r="E1336" s="5">
        <f t="shared" si="144"/>
        <v>1.1468035617975216E-2</v>
      </c>
      <c r="F1336" s="5">
        <f>B$6+B$7*E1332+B$8*(H1335*100)^2</f>
        <v>0.4168978127924296</v>
      </c>
      <c r="G1336" s="8">
        <v>1.3750416859066385E-2</v>
      </c>
      <c r="H1336" s="8">
        <f t="shared" si="145"/>
        <v>6.4567624456257459E-3</v>
      </c>
      <c r="I1336" s="7">
        <f t="shared" si="143"/>
        <v>7.2936544134406395E-3</v>
      </c>
      <c r="J1336" s="10">
        <f t="shared" si="146"/>
        <v>0.53043151260040111</v>
      </c>
      <c r="K1336" s="10">
        <f t="shared" si="147"/>
        <v>0.3736736812745034</v>
      </c>
      <c r="AC1336" s="12"/>
      <c r="AD1336" s="13"/>
    </row>
    <row r="1337" spans="1:30" x14ac:dyDescent="0.3">
      <c r="A1337" s="17">
        <v>44552</v>
      </c>
      <c r="B1337" s="18">
        <v>1.080009076655163E-2</v>
      </c>
      <c r="C1337" s="8">
        <f t="shared" si="141"/>
        <v>-7.5199909233448367E-2</v>
      </c>
      <c r="D1337" s="5">
        <f t="shared" si="142"/>
        <v>5.6550263487188729E-3</v>
      </c>
      <c r="E1337" s="5">
        <f t="shared" si="144"/>
        <v>5.9499783490587306E-3</v>
      </c>
      <c r="F1337" s="5">
        <f>B$6+B$7*E1332+B$8*(H1336*100)^2</f>
        <v>0.40746962915684992</v>
      </c>
      <c r="G1337" s="8">
        <v>7.1673022861657963E-3</v>
      </c>
      <c r="H1337" s="8">
        <f t="shared" si="145"/>
        <v>6.3833347801666327E-3</v>
      </c>
      <c r="I1337" s="7">
        <f t="shared" si="143"/>
        <v>7.8396750599916357E-4</v>
      </c>
      <c r="J1337" s="10">
        <f t="shared" si="146"/>
        <v>0.10938111366006764</v>
      </c>
      <c r="K1337" s="10">
        <f t="shared" si="147"/>
        <v>6.9760450519973372E-3</v>
      </c>
      <c r="AC1337" s="12"/>
      <c r="AD1337" s="13"/>
    </row>
    <row r="1338" spans="1:30" x14ac:dyDescent="0.3">
      <c r="A1338" s="17">
        <v>44553</v>
      </c>
      <c r="B1338" s="18">
        <v>6.7350217923618141E-3</v>
      </c>
      <c r="C1338" s="8">
        <f t="shared" si="141"/>
        <v>-7.9264978207638184E-2</v>
      </c>
      <c r="D1338" s="5">
        <f t="shared" si="142"/>
        <v>6.2829367702573564E-3</v>
      </c>
      <c r="E1338" s="5">
        <f t="shared" si="144"/>
        <v>5.6550263487188729E-3</v>
      </c>
      <c r="F1338" s="5">
        <f>B$6+B$7*E1332+B$8*(H1337*100)^2</f>
        <v>0.39924919584498803</v>
      </c>
      <c r="G1338" s="8">
        <v>6.8724724177972448E-3</v>
      </c>
      <c r="H1338" s="8">
        <f t="shared" si="145"/>
        <v>6.3186169043944109E-3</v>
      </c>
      <c r="I1338" s="7">
        <f t="shared" si="143"/>
        <v>5.5385551340283393E-4</v>
      </c>
      <c r="J1338" s="10">
        <f t="shared" si="146"/>
        <v>8.0590430886058745E-2</v>
      </c>
      <c r="K1338" s="10">
        <f t="shared" si="147"/>
        <v>3.6309610724338803E-3</v>
      </c>
      <c r="AC1338" s="12"/>
      <c r="AD1338" s="13"/>
    </row>
    <row r="1339" spans="1:30" x14ac:dyDescent="0.3">
      <c r="A1339" s="17">
        <v>44554</v>
      </c>
      <c r="B1339" s="18">
        <v>-3.3375308978801977E-3</v>
      </c>
      <c r="C1339" s="8">
        <f t="shared" si="141"/>
        <v>-8.9337530897880185E-2</v>
      </c>
      <c r="D1339" s="5">
        <f t="shared" si="142"/>
        <v>7.9811944269296969E-3</v>
      </c>
      <c r="E1339" s="5">
        <f t="shared" si="144"/>
        <v>6.2829367702573564E-3</v>
      </c>
      <c r="F1339" s="5">
        <f>B$6+B$7*E1332+B$8*(H1338*100)^2</f>
        <v>0.39208180004037563</v>
      </c>
      <c r="G1339" s="8">
        <v>9.8317395548280489E-3</v>
      </c>
      <c r="H1339" s="8">
        <f t="shared" si="145"/>
        <v>6.2616435545340297E-3</v>
      </c>
      <c r="I1339" s="7">
        <f t="shared" si="143"/>
        <v>3.5700960002940192E-3</v>
      </c>
      <c r="J1339" s="10">
        <f t="shared" si="146"/>
        <v>0.36311946430078701</v>
      </c>
      <c r="K1339" s="10">
        <f t="shared" si="147"/>
        <v>0.11897999942769766</v>
      </c>
      <c r="AC1339" s="12"/>
      <c r="AD1339" s="13"/>
    </row>
    <row r="1340" spans="1:30" x14ac:dyDescent="0.3">
      <c r="A1340" s="17">
        <v>44557</v>
      </c>
      <c r="B1340" s="18">
        <v>5.167078730237736E-3</v>
      </c>
      <c r="C1340" s="8">
        <f t="shared" si="141"/>
        <v>-8.0832921269762256E-2</v>
      </c>
      <c r="D1340" s="5">
        <f t="shared" si="142"/>
        <v>6.5339611610035833E-3</v>
      </c>
      <c r="E1340" s="5">
        <f t="shared" si="144"/>
        <v>7.9811944269296969E-3</v>
      </c>
      <c r="F1340" s="5">
        <f>B$6+B$7*E1332+B$8*(H1339*100)^2</f>
        <v>0.38583254763833402</v>
      </c>
      <c r="G1340" s="8">
        <v>1.1261808655564195E-2</v>
      </c>
      <c r="H1340" s="8">
        <f t="shared" si="145"/>
        <v>6.2115420600550872E-3</v>
      </c>
      <c r="I1340" s="7">
        <f t="shared" si="143"/>
        <v>5.0502665955091076E-3</v>
      </c>
      <c r="J1340" s="10">
        <f t="shared" si="146"/>
        <v>0.44844187554313397</v>
      </c>
      <c r="K1340" s="10">
        <f t="shared" si="147"/>
        <v>0.21803749190829258</v>
      </c>
      <c r="AC1340" s="12"/>
      <c r="AD1340" s="13"/>
    </row>
    <row r="1341" spans="1:30" x14ac:dyDescent="0.3">
      <c r="A1341" s="17">
        <v>44558</v>
      </c>
      <c r="B1341" s="18">
        <v>8.2770439322527364E-3</v>
      </c>
      <c r="C1341" s="8">
        <f t="shared" si="141"/>
        <v>-7.7722956067747262E-2</v>
      </c>
      <c r="D1341" s="5">
        <f t="shared" si="142"/>
        <v>6.0408578999089713E-3</v>
      </c>
      <c r="E1341" s="5">
        <f t="shared" si="144"/>
        <v>6.5339611610035833E-3</v>
      </c>
      <c r="F1341" s="5">
        <f>B$6+B$7*E1332+B$8*(H1340*100)^2</f>
        <v>0.38038382446899394</v>
      </c>
      <c r="G1341" s="8">
        <v>6.5714081186551638E-3</v>
      </c>
      <c r="H1341" s="8">
        <f t="shared" si="145"/>
        <v>6.1675264447669286E-3</v>
      </c>
      <c r="I1341" s="7">
        <f t="shared" si="143"/>
        <v>4.0388167388823518E-4</v>
      </c>
      <c r="J1341" s="10">
        <f t="shared" si="146"/>
        <v>6.146044601029732E-2</v>
      </c>
      <c r="K1341" s="10">
        <f t="shared" si="147"/>
        <v>2.0549174448114549E-3</v>
      </c>
      <c r="AC1341" s="12"/>
      <c r="AD1341" s="13"/>
    </row>
    <row r="1342" spans="1:30" x14ac:dyDescent="0.3">
      <c r="A1342" s="17">
        <v>44559</v>
      </c>
      <c r="B1342" s="18">
        <v>-1.5728450327397508E-3</v>
      </c>
      <c r="C1342" s="8">
        <f t="shared" si="141"/>
        <v>-8.7572845032739738E-2</v>
      </c>
      <c r="D1342" s="5">
        <f t="shared" si="142"/>
        <v>7.6690031871282493E-3</v>
      </c>
      <c r="E1342" s="5">
        <f t="shared" si="144"/>
        <v>6.0408578999089713E-3</v>
      </c>
      <c r="F1342" s="5">
        <f>B$6+B$7*E1332+B$8*(H1341*100)^2</f>
        <v>0.37563308273764634</v>
      </c>
      <c r="G1342" s="8">
        <v>4.6848345189954635E-3</v>
      </c>
      <c r="H1342" s="8">
        <f t="shared" si="145"/>
        <v>6.1288912760600212E-3</v>
      </c>
      <c r="I1342" s="7">
        <f t="shared" si="143"/>
        <v>1.4440567570645577E-3</v>
      </c>
      <c r="J1342" s="10">
        <f t="shared" si="146"/>
        <v>0.30824071826003296</v>
      </c>
      <c r="K1342" s="10">
        <f t="shared" si="147"/>
        <v>3.306859142048113E-2</v>
      </c>
      <c r="AC1342" s="12"/>
      <c r="AD1342" s="13"/>
    </row>
    <row r="1343" spans="1:30" x14ac:dyDescent="0.3">
      <c r="A1343" s="17">
        <v>44560</v>
      </c>
      <c r="B1343" s="18">
        <v>-2.1051701874682388E-4</v>
      </c>
      <c r="C1343" s="8">
        <f t="shared" si="141"/>
        <v>-8.6210517018746824E-2</v>
      </c>
      <c r="D1343" s="5">
        <f t="shared" si="142"/>
        <v>7.4322532446396356E-3</v>
      </c>
      <c r="E1343" s="5">
        <f t="shared" si="144"/>
        <v>7.6690031871282493E-3</v>
      </c>
      <c r="F1343" s="5">
        <f>B$6+B$7*E1332+B$8*(H1342*100)^2</f>
        <v>0.37149091102208437</v>
      </c>
      <c r="G1343" s="8">
        <v>4.9616245203316402E-3</v>
      </c>
      <c r="H1343" s="8">
        <f t="shared" si="145"/>
        <v>6.0950054226561971E-3</v>
      </c>
      <c r="I1343" s="7">
        <f t="shared" si="143"/>
        <v>1.1333809023245569E-3</v>
      </c>
      <c r="J1343" s="10">
        <f t="shared" si="146"/>
        <v>0.22842939800869907</v>
      </c>
      <c r="K1343" s="10">
        <f t="shared" si="147"/>
        <v>1.9784038629287348E-2</v>
      </c>
      <c r="AC1343" s="12"/>
      <c r="AD1343" s="13"/>
    </row>
    <row r="1344" spans="1:30" x14ac:dyDescent="0.3">
      <c r="A1344" s="17">
        <v>44561</v>
      </c>
      <c r="B1344" s="18">
        <v>7.9191686987307563E-3</v>
      </c>
      <c r="C1344" s="8">
        <f t="shared" si="141"/>
        <v>-7.8080831301269235E-2</v>
      </c>
      <c r="D1344" s="5">
        <f t="shared" si="142"/>
        <v>6.0966162166972652E-3</v>
      </c>
      <c r="E1344" s="5">
        <f t="shared" si="144"/>
        <v>7.4322532446396356E-3</v>
      </c>
      <c r="F1344" s="5">
        <f>B$6+B$7*E1332+B$8*(H1343*100)^2</f>
        <v>0.36787935150328593</v>
      </c>
      <c r="G1344" s="8">
        <v>5.4974265295475522E-3</v>
      </c>
      <c r="H1344" s="8">
        <f t="shared" si="145"/>
        <v>6.0653058579373054E-3</v>
      </c>
      <c r="I1344" s="7">
        <f t="shared" si="143"/>
        <v>5.6787932838975319E-4</v>
      </c>
      <c r="J1344" s="10">
        <f t="shared" si="146"/>
        <v>0.10329912102281259</v>
      </c>
      <c r="K1344" s="10">
        <f t="shared" si="147"/>
        <v>4.6774079024294313E-3</v>
      </c>
      <c r="AC1344" s="12"/>
      <c r="AD1344" s="13"/>
    </row>
    <row r="1345" spans="1:30" x14ac:dyDescent="0.3">
      <c r="A1345" s="17">
        <v>44564</v>
      </c>
      <c r="B1345" s="18">
        <v>1.5828359585595895E-2</v>
      </c>
      <c r="C1345" s="8">
        <f t="shared" si="141"/>
        <v>-7.0171640414404102E-2</v>
      </c>
      <c r="D1345" s="5">
        <f t="shared" si="142"/>
        <v>4.9240591184484313E-3</v>
      </c>
      <c r="E1345" s="5">
        <f t="shared" si="144"/>
        <v>6.0966162166972652E-3</v>
      </c>
      <c r="F1345" s="5">
        <f>B$6+B$7*E1332+B$8*(H1344*100)^2</f>
        <v>0.36473043275884554</v>
      </c>
      <c r="G1345" s="8">
        <v>7.3028745119833784E-3</v>
      </c>
      <c r="H1345" s="8">
        <f t="shared" si="145"/>
        <v>6.0392916203710978E-3</v>
      </c>
      <c r="I1345" s="7">
        <f t="shared" si="143"/>
        <v>1.2635828916122806E-3</v>
      </c>
      <c r="J1345" s="10">
        <f t="shared" si="146"/>
        <v>0.17302541479233302</v>
      </c>
      <c r="K1345" s="10">
        <f t="shared" si="147"/>
        <v>1.9245688194314159E-2</v>
      </c>
      <c r="AC1345" s="12"/>
      <c r="AD1345" s="13"/>
    </row>
    <row r="1346" spans="1:30" x14ac:dyDescent="0.3">
      <c r="A1346" s="17">
        <v>44565</v>
      </c>
      <c r="B1346" s="18">
        <v>1.1302468266066274E-2</v>
      </c>
      <c r="C1346" s="8">
        <f t="shared" si="141"/>
        <v>-7.4697531733933717E-2</v>
      </c>
      <c r="D1346" s="5">
        <f t="shared" si="142"/>
        <v>5.5797212471420344E-3</v>
      </c>
      <c r="E1346" s="5">
        <f t="shared" si="144"/>
        <v>4.9240591184484313E-3</v>
      </c>
      <c r="F1346" s="5">
        <f>B$6+B$7*E1332+B$8*(H1345*100)^2</f>
        <v>0.36198489050556798</v>
      </c>
      <c r="G1346" s="8">
        <v>8.8432559795349301E-3</v>
      </c>
      <c r="H1346" s="8">
        <f t="shared" si="145"/>
        <v>6.0165180171388834E-3</v>
      </c>
      <c r="I1346" s="7">
        <f t="shared" si="143"/>
        <v>2.8267379623960467E-3</v>
      </c>
      <c r="J1346" s="10">
        <f t="shared" si="146"/>
        <v>0.31964900359524656</v>
      </c>
      <c r="K1346" s="10">
        <f t="shared" si="147"/>
        <v>8.468310883591923E-2</v>
      </c>
      <c r="AC1346" s="12"/>
      <c r="AD1346" s="13"/>
    </row>
    <row r="1347" spans="1:30" x14ac:dyDescent="0.3">
      <c r="A1347" s="17">
        <v>44566</v>
      </c>
      <c r="B1347" s="18">
        <v>6.1163010328094082E-3</v>
      </c>
      <c r="C1347" s="8">
        <f t="shared" si="141"/>
        <v>-7.9883698967190581E-2</v>
      </c>
      <c r="D1347" s="5">
        <f t="shared" si="142"/>
        <v>6.3814053606807255E-3</v>
      </c>
      <c r="E1347" s="5">
        <f t="shared" si="144"/>
        <v>5.5797212471420344E-3</v>
      </c>
      <c r="F1347" s="5">
        <f>B$6+B$7*E1332+B$8*(H1346*100)^2</f>
        <v>0.35959105221493526</v>
      </c>
      <c r="G1347" s="8">
        <v>7.0990586637429652E-3</v>
      </c>
      <c r="H1347" s="8">
        <f t="shared" si="145"/>
        <v>5.9965911334268511E-3</v>
      </c>
      <c r="I1347" s="7">
        <f t="shared" si="143"/>
        <v>1.1024675303161141E-3</v>
      </c>
      <c r="J1347" s="10">
        <f t="shared" si="146"/>
        <v>0.15529770671522247</v>
      </c>
      <c r="K1347" s="10">
        <f t="shared" si="147"/>
        <v>1.5078011852508899E-2</v>
      </c>
      <c r="AC1347" s="12"/>
      <c r="AD1347" s="13"/>
    </row>
    <row r="1348" spans="1:30" x14ac:dyDescent="0.3">
      <c r="A1348" s="17">
        <v>44567</v>
      </c>
      <c r="B1348" s="18">
        <v>-1.0370360487226666E-2</v>
      </c>
      <c r="C1348" s="8">
        <f t="shared" si="141"/>
        <v>-9.6370360487226664E-2</v>
      </c>
      <c r="D1348" s="5">
        <f t="shared" si="142"/>
        <v>9.2872463804380186E-3</v>
      </c>
      <c r="E1348" s="5">
        <f t="shared" si="144"/>
        <v>6.3814053606807255E-3</v>
      </c>
      <c r="F1348" s="5">
        <f>B$6+B$7*E1332+B$8*(H1347*100)^2</f>
        <v>0.35750386460933253</v>
      </c>
      <c r="G1348" s="8">
        <v>1.0156626272447903E-2</v>
      </c>
      <c r="H1348" s="8">
        <f t="shared" si="145"/>
        <v>5.9791626889501215E-3</v>
      </c>
      <c r="I1348" s="7">
        <f t="shared" si="143"/>
        <v>4.1774635834977815E-3</v>
      </c>
      <c r="J1348" s="10">
        <f t="shared" si="146"/>
        <v>0.4113042531485161</v>
      </c>
      <c r="K1348" s="10">
        <f t="shared" si="147"/>
        <v>0.1688245448036052</v>
      </c>
      <c r="AC1348" s="12"/>
      <c r="AD1348" s="13"/>
    </row>
    <row r="1349" spans="1:30" x14ac:dyDescent="0.3">
      <c r="A1349" s="17">
        <v>44568</v>
      </c>
      <c r="B1349" s="18">
        <v>2.3931774443567942E-3</v>
      </c>
      <c r="C1349" s="8">
        <f t="shared" si="141"/>
        <v>-8.3606822555643195E-2</v>
      </c>
      <c r="D1349" s="5">
        <f t="shared" si="142"/>
        <v>6.990100777850808E-3</v>
      </c>
      <c r="E1349" s="5">
        <f t="shared" si="144"/>
        <v>9.2872463804380186E-3</v>
      </c>
      <c r="F1349" s="5">
        <f>B$6+B$7*E1332+B$8*(H1348*100)^2</f>
        <v>0.35568404573600754</v>
      </c>
      <c r="G1349" s="8">
        <v>8.4852482306624535E-3</v>
      </c>
      <c r="H1349" s="8">
        <f t="shared" si="145"/>
        <v>5.9639252655948631E-3</v>
      </c>
      <c r="I1349" s="7">
        <f t="shared" si="143"/>
        <v>2.5213229650675904E-3</v>
      </c>
      <c r="J1349" s="10">
        <f t="shared" si="146"/>
        <v>0.29714192166547232</v>
      </c>
      <c r="K1349" s="10">
        <f t="shared" si="147"/>
        <v>7.0162046408948964E-2</v>
      </c>
      <c r="AC1349" s="12"/>
      <c r="AD1349" s="13"/>
    </row>
    <row r="1350" spans="1:30" x14ac:dyDescent="0.3">
      <c r="A1350" s="17">
        <v>44571</v>
      </c>
      <c r="B1350" s="18">
        <v>1.0837112319404577E-2</v>
      </c>
      <c r="C1350" s="8">
        <f t="shared" si="141"/>
        <v>-7.5162887680595411E-2</v>
      </c>
      <c r="D1350" s="5">
        <f t="shared" si="142"/>
        <v>5.6494596844858013E-3</v>
      </c>
      <c r="E1350" s="5">
        <f t="shared" si="144"/>
        <v>6.990100777850808E-3</v>
      </c>
      <c r="F1350" s="5">
        <f>B$6+B$7*E1332+B$8*(H1349*100)^2</f>
        <v>0.3540973456603555</v>
      </c>
      <c r="G1350" s="8">
        <v>6.6708298783924756E-3</v>
      </c>
      <c r="H1350" s="8">
        <f t="shared" si="145"/>
        <v>5.950607915670092E-3</v>
      </c>
      <c r="I1350" s="7">
        <f t="shared" si="143"/>
        <v>7.2022196272238364E-4</v>
      </c>
      <c r="J1350" s="10">
        <f t="shared" si="146"/>
        <v>0.10796587169090593</v>
      </c>
      <c r="K1350" s="10">
        <f t="shared" si="147"/>
        <v>6.7824552613584554E-3</v>
      </c>
      <c r="AC1350" s="12"/>
      <c r="AD1350" s="13"/>
    </row>
    <row r="1351" spans="1:30" x14ac:dyDescent="0.3">
      <c r="A1351" s="17">
        <v>44572</v>
      </c>
      <c r="B1351" s="18">
        <v>3.6568442038183015E-3</v>
      </c>
      <c r="C1351" s="8">
        <f t="shared" si="141"/>
        <v>-8.2343155796181691E-2</v>
      </c>
      <c r="D1351" s="5">
        <f t="shared" si="142"/>
        <v>6.7803953064742503E-3</v>
      </c>
      <c r="E1351" s="5">
        <f t="shared" si="144"/>
        <v>5.6494596844858013E-3</v>
      </c>
      <c r="F1351" s="5">
        <f>B$6+B$7*E1332+B$8*(H1350*100)^2</f>
        <v>0.35271390186439455</v>
      </c>
      <c r="G1351" s="8">
        <v>3.7952136479221287E-3</v>
      </c>
      <c r="H1351" s="8">
        <f t="shared" si="145"/>
        <v>5.9389721489866796E-3</v>
      </c>
      <c r="I1351" s="7">
        <f t="shared" si="143"/>
        <v>2.1437585010645509E-3</v>
      </c>
      <c r="J1351" s="10">
        <f t="shared" si="146"/>
        <v>0.5648584506535631</v>
      </c>
      <c r="K1351" s="10">
        <f t="shared" si="147"/>
        <v>8.6830807570351887E-2</v>
      </c>
      <c r="AC1351" s="12"/>
      <c r="AD1351" s="13"/>
    </row>
    <row r="1352" spans="1:30" x14ac:dyDescent="0.3">
      <c r="A1352" s="17">
        <v>44573</v>
      </c>
      <c r="B1352" s="18">
        <v>8.7569235070182969E-3</v>
      </c>
      <c r="C1352" s="8">
        <f t="shared" si="141"/>
        <v>-7.7243076492981691E-2</v>
      </c>
      <c r="D1352" s="5">
        <f t="shared" si="142"/>
        <v>5.9664928661006204E-3</v>
      </c>
      <c r="E1352" s="5">
        <f t="shared" si="144"/>
        <v>6.7803953064742503E-3</v>
      </c>
      <c r="F1352" s="5">
        <f>B$6+B$7*E1332+B$8*(H1351*100)^2</f>
        <v>0.35150767721869619</v>
      </c>
      <c r="G1352" s="8">
        <v>7.6060388418454188E-3</v>
      </c>
      <c r="H1352" s="8">
        <f t="shared" si="145"/>
        <v>5.9288082885070271E-3</v>
      </c>
      <c r="I1352" s="7">
        <f t="shared" si="143"/>
        <v>1.6772305533383916E-3</v>
      </c>
      <c r="J1352" s="10">
        <f t="shared" si="146"/>
        <v>0.22051301448934657</v>
      </c>
      <c r="K1352" s="10">
        <f t="shared" si="147"/>
        <v>3.3775769523452848E-2</v>
      </c>
      <c r="AC1352" s="12"/>
      <c r="AD1352" s="13"/>
    </row>
    <row r="1353" spans="1:30" x14ac:dyDescent="0.3">
      <c r="A1353" s="17">
        <v>44574</v>
      </c>
      <c r="B1353" s="18">
        <v>1.3933324473764789E-3</v>
      </c>
      <c r="C1353" s="8">
        <f t="shared" si="141"/>
        <v>-8.4606667552623513E-2</v>
      </c>
      <c r="D1353" s="5">
        <f t="shared" si="142"/>
        <v>7.1582881943601561E-3</v>
      </c>
      <c r="E1353" s="5">
        <f t="shared" si="144"/>
        <v>5.9664928661006204E-3</v>
      </c>
      <c r="F1353" s="5">
        <f>B$6+B$7*E1332+B$8*(H1352*100)^2</f>
        <v>0.3504559699501118</v>
      </c>
      <c r="G1353" s="8">
        <v>5.0804068975723376E-3</v>
      </c>
      <c r="H1353" s="8">
        <f t="shared" si="145"/>
        <v>5.9199321782442051E-3</v>
      </c>
      <c r="I1353" s="7">
        <f t="shared" si="143"/>
        <v>8.3952528067186751E-4</v>
      </c>
      <c r="J1353" s="10">
        <f t="shared" si="146"/>
        <v>0.16524764602477668</v>
      </c>
      <c r="K1353" s="10">
        <f t="shared" si="147"/>
        <v>1.1120308639357868E-2</v>
      </c>
      <c r="AC1353" s="12"/>
      <c r="AD1353" s="13"/>
    </row>
    <row r="1354" spans="1:30" x14ac:dyDescent="0.3">
      <c r="A1354" s="17">
        <v>44575</v>
      </c>
      <c r="B1354" s="18">
        <v>-2.0038703920818667E-4</v>
      </c>
      <c r="C1354" s="8">
        <f t="shared" si="141"/>
        <v>-8.6200387039208182E-2</v>
      </c>
      <c r="D1354" s="5">
        <f t="shared" si="142"/>
        <v>7.4305067257092895E-3</v>
      </c>
      <c r="E1354" s="5">
        <f t="shared" si="144"/>
        <v>7.1582881943601561E-3</v>
      </c>
      <c r="F1354" s="5">
        <f>B$6+B$7*E1354+B$8*(G1353*100)^2</f>
        <v>0.26893661807086217</v>
      </c>
      <c r="G1354" s="8">
        <v>6.9593713644444961E-3</v>
      </c>
      <c r="H1354" s="8">
        <f t="shared" si="145"/>
        <v>5.1859099304833881E-3</v>
      </c>
      <c r="I1354" s="7">
        <f t="shared" si="143"/>
        <v>1.773461433961108E-3</v>
      </c>
      <c r="J1354" s="10">
        <f t="shared" si="146"/>
        <v>0.25483069390746149</v>
      </c>
      <c r="K1354" s="10">
        <f t="shared" si="147"/>
        <v>4.7833076298400501E-2</v>
      </c>
      <c r="AC1354" s="12"/>
      <c r="AD1354" s="13"/>
    </row>
    <row r="1355" spans="1:30" x14ac:dyDescent="0.3">
      <c r="A1355" s="17">
        <v>44578</v>
      </c>
      <c r="B1355" s="18">
        <v>1.4017393232517543E-3</v>
      </c>
      <c r="C1355" s="8">
        <f t="shared" si="141"/>
        <v>-8.4598260676748235E-2</v>
      </c>
      <c r="D1355" s="5">
        <f t="shared" si="142"/>
        <v>7.1568657095310469E-3</v>
      </c>
      <c r="E1355" s="5">
        <f t="shared" si="144"/>
        <v>7.4305067257092895E-3</v>
      </c>
      <c r="F1355" s="5">
        <f>B$6+B$7*E1354+B$8*(H1354*100)^2</f>
        <v>0.27838040728555868</v>
      </c>
      <c r="G1355" s="8">
        <v>2.8892019426740682E-3</v>
      </c>
      <c r="H1355" s="8">
        <f t="shared" si="145"/>
        <v>5.2761767150613769E-3</v>
      </c>
      <c r="I1355" s="7">
        <f t="shared" si="143"/>
        <v>2.3869747723873087E-3</v>
      </c>
      <c r="J1355" s="10">
        <f t="shared" si="146"/>
        <v>0.82617097030540931</v>
      </c>
      <c r="K1355" s="10">
        <f t="shared" si="147"/>
        <v>0.14981526301251202</v>
      </c>
      <c r="AC1355" s="12"/>
      <c r="AD1355" s="13"/>
    </row>
    <row r="1356" spans="1:30" x14ac:dyDescent="0.3">
      <c r="A1356" s="17">
        <v>44579</v>
      </c>
      <c r="B1356" s="18">
        <v>-9.0781169288495153E-3</v>
      </c>
      <c r="C1356" s="8">
        <f t="shared" ref="C1356:C1419" si="148">B1356-B$5</f>
        <v>-9.5078116928849515E-2</v>
      </c>
      <c r="D1356" s="5">
        <f t="shared" ref="D1356:D1419" si="149">C1356^2</f>
        <v>9.03984831873598E-3</v>
      </c>
      <c r="E1356" s="5">
        <f t="shared" si="144"/>
        <v>7.1568657095310469E-3</v>
      </c>
      <c r="F1356" s="5">
        <f>B$6+B$7*E1354+B$8*(H1355*100)^2</f>
        <v>0.28661444710185258</v>
      </c>
      <c r="G1356" s="8">
        <v>6.733815156243622E-3</v>
      </c>
      <c r="H1356" s="8">
        <f t="shared" si="145"/>
        <v>5.3536384553110475E-3</v>
      </c>
      <c r="I1356" s="7">
        <f t="shared" si="143"/>
        <v>1.3801767009325745E-3</v>
      </c>
      <c r="J1356" s="10">
        <f t="shared" si="146"/>
        <v>0.20496207111549072</v>
      </c>
      <c r="K1356" s="10">
        <f t="shared" si="147"/>
        <v>2.8436170222049917E-2</v>
      </c>
      <c r="AC1356" s="12"/>
      <c r="AD1356" s="13"/>
    </row>
    <row r="1357" spans="1:30" x14ac:dyDescent="0.3">
      <c r="A1357" s="17">
        <v>44580</v>
      </c>
      <c r="B1357" s="18">
        <v>-1.0856856128830394E-2</v>
      </c>
      <c r="C1357" s="8">
        <f t="shared" si="148"/>
        <v>-9.6856856128830382E-2</v>
      </c>
      <c r="D1357" s="5">
        <f t="shared" si="149"/>
        <v>9.3812505791609473E-3</v>
      </c>
      <c r="E1357" s="5">
        <f t="shared" si="144"/>
        <v>9.03984831873598E-3</v>
      </c>
      <c r="F1357" s="5">
        <f>B$6+B$7*E1354+B$8*(H1356*100)^2</f>
        <v>0.29379370641767927</v>
      </c>
      <c r="G1357" s="8">
        <v>7.7712776207461923E-3</v>
      </c>
      <c r="H1357" s="8">
        <f t="shared" si="145"/>
        <v>5.4202740375158091E-3</v>
      </c>
      <c r="I1357" s="7">
        <f t="shared" ref="I1357:I1420" si="150">SQRT((G1357-H1357)^2)</f>
        <v>2.3510035832303832E-3</v>
      </c>
      <c r="J1357" s="10">
        <f t="shared" si="146"/>
        <v>0.302524719610344</v>
      </c>
      <c r="K1357" s="10">
        <f t="shared" si="147"/>
        <v>7.3454362325194866E-2</v>
      </c>
      <c r="AC1357" s="12"/>
      <c r="AD1357" s="13"/>
    </row>
    <row r="1358" spans="1:30" x14ac:dyDescent="0.3">
      <c r="A1358" s="17">
        <v>44581</v>
      </c>
      <c r="B1358" s="18">
        <v>-1.060868036630472E-2</v>
      </c>
      <c r="C1358" s="8">
        <f t="shared" si="148"/>
        <v>-9.6608680366304711E-2</v>
      </c>
      <c r="D1358" s="5">
        <f t="shared" si="149"/>
        <v>9.3332371221188301E-3</v>
      </c>
      <c r="E1358" s="5">
        <f t="shared" ref="E1358:E1421" si="151">D1357</f>
        <v>9.3812505791609473E-3</v>
      </c>
      <c r="F1358" s="5">
        <f>B$6+B$7*E1354+B$8*(H1357*100)^2</f>
        <v>0.30005330261514851</v>
      </c>
      <c r="G1358" s="8">
        <v>1.0406535840914803E-2</v>
      </c>
      <c r="H1358" s="8">
        <f t="shared" ref="H1358:H1421" si="152">SQRT(F1358)/100</f>
        <v>5.477712137518259E-3</v>
      </c>
      <c r="I1358" s="7">
        <f t="shared" si="150"/>
        <v>4.9288237033965438E-3</v>
      </c>
      <c r="J1358" s="10">
        <f t="shared" ref="J1358:J1421" si="153">ABS(G1358-H1358)/G1358</f>
        <v>0.47362770654362807</v>
      </c>
      <c r="K1358" s="10">
        <f t="shared" ref="K1358:K1421" si="154">G1358/H1358-LN(G1358/H1358)-1</f>
        <v>0.25804950815117689</v>
      </c>
      <c r="AC1358" s="12"/>
      <c r="AD1358" s="13"/>
    </row>
    <row r="1359" spans="1:30" x14ac:dyDescent="0.3">
      <c r="A1359" s="17">
        <v>44582</v>
      </c>
      <c r="B1359" s="18">
        <v>-7.2141226078972541E-3</v>
      </c>
      <c r="C1359" s="8">
        <f t="shared" si="148"/>
        <v>-9.3214122607897243E-2</v>
      </c>
      <c r="D1359" s="5">
        <f t="shared" si="149"/>
        <v>8.6888726535601004E-3</v>
      </c>
      <c r="E1359" s="5">
        <f t="shared" si="151"/>
        <v>9.3332371221188301E-3</v>
      </c>
      <c r="F1359" s="5">
        <f>B$6+B$7*E1354+B$8*(H1358*100)^2</f>
        <v>0.305511044539722</v>
      </c>
      <c r="G1359" s="8">
        <v>1.0735195244951213E-2</v>
      </c>
      <c r="H1359" s="8">
        <f t="shared" si="152"/>
        <v>5.5273053519750651E-3</v>
      </c>
      <c r="I1359" s="7">
        <f t="shared" si="150"/>
        <v>5.2078898929761482E-3</v>
      </c>
      <c r="J1359" s="10">
        <f t="shared" si="153"/>
        <v>0.48512297859001963</v>
      </c>
      <c r="K1359" s="10">
        <f t="shared" si="154"/>
        <v>0.27838415981554543</v>
      </c>
      <c r="AC1359" s="12"/>
      <c r="AD1359" s="13"/>
    </row>
    <row r="1360" spans="1:30" x14ac:dyDescent="0.3">
      <c r="A1360" s="17">
        <v>44585</v>
      </c>
      <c r="B1360" s="18">
        <v>-2.653009500709877E-2</v>
      </c>
      <c r="C1360" s="8">
        <f t="shared" si="148"/>
        <v>-0.11253009500709876</v>
      </c>
      <c r="D1360" s="5">
        <f t="shared" si="149"/>
        <v>1.2663022282306674E-2</v>
      </c>
      <c r="E1360" s="5">
        <f t="shared" si="151"/>
        <v>8.6888726535601004E-3</v>
      </c>
      <c r="F1360" s="5">
        <f>B$6+B$7*E1354+B$8*(H1359*100)^2</f>
        <v>0.31026964972375753</v>
      </c>
      <c r="G1360" s="8">
        <v>1.9160177863901846E-2</v>
      </c>
      <c r="H1360" s="8">
        <f t="shared" si="152"/>
        <v>5.5701853624790399E-3</v>
      </c>
      <c r="I1360" s="7">
        <f t="shared" si="150"/>
        <v>1.3589992501422806E-2</v>
      </c>
      <c r="J1360" s="10">
        <f t="shared" si="153"/>
        <v>0.70928321218910084</v>
      </c>
      <c r="K1360" s="10">
        <f t="shared" si="154"/>
        <v>1.2043681111540776</v>
      </c>
      <c r="AC1360" s="12"/>
      <c r="AD1360" s="13"/>
    </row>
    <row r="1361" spans="1:30" x14ac:dyDescent="0.3">
      <c r="A1361" s="17">
        <v>44586</v>
      </c>
      <c r="B1361" s="18">
        <v>6.3569836779686093E-3</v>
      </c>
      <c r="C1361" s="8">
        <f t="shared" si="148"/>
        <v>-7.9643016322031385E-2</v>
      </c>
      <c r="D1361" s="5">
        <f t="shared" si="149"/>
        <v>6.343010048871358E-3</v>
      </c>
      <c r="E1361" s="5">
        <f t="shared" si="151"/>
        <v>1.2663022282306674E-2</v>
      </c>
      <c r="F1361" s="5">
        <f>B$6+B$7*E1354+B$8*(H1360*100)^2</f>
        <v>0.31441867758371816</v>
      </c>
      <c r="G1361" s="8">
        <v>1.9069045610952733E-2</v>
      </c>
      <c r="H1361" s="8">
        <f t="shared" si="152"/>
        <v>5.6073048569140428E-3</v>
      </c>
      <c r="I1361" s="7">
        <f t="shared" si="150"/>
        <v>1.3461740754038689E-2</v>
      </c>
      <c r="J1361" s="10">
        <f t="shared" si="153"/>
        <v>0.7059472733290143</v>
      </c>
      <c r="K1361" s="10">
        <f t="shared" si="154"/>
        <v>1.1767544600677819</v>
      </c>
      <c r="AC1361" s="12"/>
      <c r="AD1361" s="13"/>
    </row>
    <row r="1362" spans="1:30" x14ac:dyDescent="0.3">
      <c r="A1362" s="17">
        <v>44588</v>
      </c>
      <c r="B1362" s="18">
        <v>-1.0096174311971642E-2</v>
      </c>
      <c r="C1362" s="8">
        <f t="shared" si="148"/>
        <v>-9.6096174311971636E-2</v>
      </c>
      <c r="D1362" s="5">
        <f t="shared" si="149"/>
        <v>9.2344747173968376E-3</v>
      </c>
      <c r="E1362" s="5">
        <f t="shared" si="151"/>
        <v>6.343010048871358E-3</v>
      </c>
      <c r="F1362" s="5">
        <f>B$6+B$7*E1354+B$8*(H1361*100)^2</f>
        <v>0.31803621497481782</v>
      </c>
      <c r="G1362" s="8">
        <v>1.7150346677707408E-2</v>
      </c>
      <c r="H1362" s="8">
        <f t="shared" si="152"/>
        <v>5.6394699660058285E-3</v>
      </c>
      <c r="I1362" s="7">
        <f t="shared" si="150"/>
        <v>1.1510876711701579E-2</v>
      </c>
      <c r="J1362" s="10">
        <f t="shared" si="153"/>
        <v>0.67117457903424194</v>
      </c>
      <c r="K1362" s="10">
        <f t="shared" si="154"/>
        <v>0.92889910313970625</v>
      </c>
      <c r="AC1362" s="12"/>
      <c r="AD1362" s="13"/>
    </row>
    <row r="1363" spans="1:30" x14ac:dyDescent="0.3">
      <c r="A1363" s="17">
        <v>44589</v>
      </c>
      <c r="B1363" s="18">
        <v>-1.340196437865206E-3</v>
      </c>
      <c r="C1363" s="8">
        <f t="shared" si="148"/>
        <v>-8.7340196437865197E-2</v>
      </c>
      <c r="D1363" s="5">
        <f t="shared" si="149"/>
        <v>7.6283099138048805E-3</v>
      </c>
      <c r="E1363" s="5">
        <f t="shared" si="151"/>
        <v>9.2344747173968376E-3</v>
      </c>
      <c r="F1363" s="5">
        <f>B$6+B$7*E1354+B$8*(H1362*100)^2</f>
        <v>0.32119034582611766</v>
      </c>
      <c r="G1363" s="8">
        <v>1.3279181993707187E-2</v>
      </c>
      <c r="H1363" s="8">
        <f t="shared" si="152"/>
        <v>5.6673657533824091E-3</v>
      </c>
      <c r="I1363" s="7">
        <f t="shared" si="150"/>
        <v>7.6118162403247779E-3</v>
      </c>
      <c r="J1363" s="10">
        <f t="shared" si="153"/>
        <v>0.57321424195646298</v>
      </c>
      <c r="K1363" s="10">
        <f t="shared" si="154"/>
        <v>0.4916228648059271</v>
      </c>
      <c r="AC1363" s="12"/>
      <c r="AD1363" s="13"/>
    </row>
    <row r="1364" spans="1:30" x14ac:dyDescent="0.3">
      <c r="A1364" s="17">
        <v>44592</v>
      </c>
      <c r="B1364" s="18">
        <v>1.4129395820438082E-2</v>
      </c>
      <c r="C1364" s="8">
        <f t="shared" si="148"/>
        <v>-7.1870604179561912E-2</v>
      </c>
      <c r="D1364" s="5">
        <f t="shared" si="149"/>
        <v>5.1653837451352625E-3</v>
      </c>
      <c r="E1364" s="5">
        <f t="shared" si="151"/>
        <v>7.6283099138048805E-3</v>
      </c>
      <c r="F1364" s="5">
        <f>B$6+B$7*E1354+B$8*(H1363*100)^2</f>
        <v>0.32394043251536597</v>
      </c>
      <c r="G1364" s="8">
        <v>1.2627042565714503E-2</v>
      </c>
      <c r="H1364" s="8">
        <f t="shared" si="152"/>
        <v>5.6915765172346226E-3</v>
      </c>
      <c r="I1364" s="7">
        <f t="shared" si="150"/>
        <v>6.9354660484798802E-3</v>
      </c>
      <c r="J1364" s="10">
        <f t="shared" si="153"/>
        <v>0.54925498289768659</v>
      </c>
      <c r="K1364" s="10">
        <f t="shared" si="154"/>
        <v>0.42169573480063383</v>
      </c>
      <c r="AC1364" s="12"/>
      <c r="AD1364" s="13"/>
    </row>
    <row r="1365" spans="1:30" x14ac:dyDescent="0.3">
      <c r="A1365" s="17">
        <v>44593</v>
      </c>
      <c r="B1365" s="18">
        <v>1.4518086718065024E-2</v>
      </c>
      <c r="C1365" s="8">
        <f t="shared" si="148"/>
        <v>-7.148191328193497E-2</v>
      </c>
      <c r="D1365" s="5">
        <f t="shared" si="149"/>
        <v>5.1096639264460713E-3</v>
      </c>
      <c r="E1365" s="5">
        <f t="shared" si="151"/>
        <v>5.1653837451352625E-3</v>
      </c>
      <c r="F1365" s="5">
        <f>B$6+B$7*E1354+B$8*(H1364*100)^2</f>
        <v>0.32633823309972154</v>
      </c>
      <c r="G1365" s="8">
        <v>2.0224095620274413E-2</v>
      </c>
      <c r="H1365" s="8">
        <f t="shared" si="152"/>
        <v>5.7126021487560429E-3</v>
      </c>
      <c r="I1365" s="7">
        <f t="shared" si="150"/>
        <v>1.451149347151837E-2</v>
      </c>
      <c r="J1365" s="10">
        <f t="shared" si="153"/>
        <v>0.71753485268190542</v>
      </c>
      <c r="K1365" s="10">
        <f t="shared" si="154"/>
        <v>1.2760596705987912</v>
      </c>
      <c r="AC1365" s="12"/>
      <c r="AD1365" s="13"/>
    </row>
    <row r="1366" spans="1:30" x14ac:dyDescent="0.3">
      <c r="A1366" s="17">
        <v>44594</v>
      </c>
      <c r="B1366" s="18">
        <v>1.1750726898560259E-2</v>
      </c>
      <c r="C1366" s="8">
        <f t="shared" si="148"/>
        <v>-7.4249273101439736E-2</v>
      </c>
      <c r="D1366" s="5">
        <f t="shared" si="149"/>
        <v>5.5129545560921823E-3</v>
      </c>
      <c r="E1366" s="5">
        <f t="shared" si="151"/>
        <v>5.1096639264460713E-3</v>
      </c>
      <c r="F1366" s="5">
        <f>B$6+B$7*E1354+B$8*(H1365*100)^2</f>
        <v>0.32842887542922122</v>
      </c>
      <c r="G1366" s="8">
        <v>8.3491565221064639E-3</v>
      </c>
      <c r="H1366" s="8">
        <f t="shared" si="152"/>
        <v>5.7308714470769729E-3</v>
      </c>
      <c r="I1366" s="7">
        <f t="shared" si="150"/>
        <v>2.618285075029491E-3</v>
      </c>
      <c r="J1366" s="10">
        <f t="shared" si="153"/>
        <v>0.31359875313116137</v>
      </c>
      <c r="K1366" s="10">
        <f t="shared" si="154"/>
        <v>8.0580896139678115E-2</v>
      </c>
      <c r="AC1366" s="12"/>
      <c r="AD1366" s="13"/>
    </row>
    <row r="1367" spans="1:30" x14ac:dyDescent="0.3">
      <c r="A1367" s="17">
        <v>44595</v>
      </c>
      <c r="B1367" s="18">
        <v>-1.3018052312348647E-2</v>
      </c>
      <c r="C1367" s="8">
        <f t="shared" si="148"/>
        <v>-9.9018052312348642E-2</v>
      </c>
      <c r="D1367" s="5">
        <f t="shared" si="149"/>
        <v>9.8045746837310127E-3</v>
      </c>
      <c r="E1367" s="5">
        <f t="shared" si="151"/>
        <v>5.5129545560921823E-3</v>
      </c>
      <c r="F1367" s="5">
        <f>B$6+B$7*E1354+B$8*(H1366*100)^2</f>
        <v>0.33025170647631191</v>
      </c>
      <c r="G1367" s="8">
        <v>7.5769958571880883E-3</v>
      </c>
      <c r="H1367" s="8">
        <f t="shared" si="152"/>
        <v>5.7467530526055487E-3</v>
      </c>
      <c r="I1367" s="7">
        <f t="shared" si="150"/>
        <v>1.8302428045825396E-3</v>
      </c>
      <c r="J1367" s="10">
        <f t="shared" si="153"/>
        <v>0.24155256767710101</v>
      </c>
      <c r="K1367" s="10">
        <f t="shared" si="154"/>
        <v>4.2001152089435001E-2</v>
      </c>
      <c r="AC1367" s="12"/>
      <c r="AD1367" s="13"/>
    </row>
    <row r="1368" spans="1:30" x14ac:dyDescent="0.3">
      <c r="A1368" s="17">
        <v>44596</v>
      </c>
      <c r="B1368" s="18">
        <v>-2.4388286942261935E-3</v>
      </c>
      <c r="C1368" s="8">
        <f t="shared" si="148"/>
        <v>-8.8438828694226188E-2</v>
      </c>
      <c r="D1368" s="5">
        <f t="shared" si="149"/>
        <v>7.8214264208066858E-3</v>
      </c>
      <c r="E1368" s="5">
        <f t="shared" si="151"/>
        <v>9.8045746837310127E-3</v>
      </c>
      <c r="F1368" s="5">
        <f>B$6+B$7*E1354+B$8*(H1367*100)^2</f>
        <v>0.33184103286627031</v>
      </c>
      <c r="G1368" s="8">
        <v>5.7568002007605656E-3</v>
      </c>
      <c r="H1368" s="8">
        <f t="shared" si="152"/>
        <v>5.7605644937477295E-3</v>
      </c>
      <c r="I1368" s="7">
        <f t="shared" si="150"/>
        <v>3.7642929871638947E-6</v>
      </c>
      <c r="J1368" s="10">
        <f t="shared" si="153"/>
        <v>6.5388633544491805E-4</v>
      </c>
      <c r="K1368" s="10">
        <f t="shared" si="154"/>
        <v>2.1359741997351023E-7</v>
      </c>
      <c r="AC1368" s="12"/>
      <c r="AD1368" s="13"/>
    </row>
    <row r="1369" spans="1:30" x14ac:dyDescent="0.3">
      <c r="A1369" s="17">
        <v>44599</v>
      </c>
      <c r="B1369" s="18">
        <v>-1.7608849582671792E-2</v>
      </c>
      <c r="C1369" s="8">
        <f t="shared" si="148"/>
        <v>-0.10360884958267179</v>
      </c>
      <c r="D1369" s="5">
        <f t="shared" si="149"/>
        <v>1.0734793711844708E-2</v>
      </c>
      <c r="E1369" s="5">
        <f t="shared" si="151"/>
        <v>7.8214264208066858E-3</v>
      </c>
      <c r="F1369" s="5">
        <f>B$6+B$7*E1354+B$8*(H1368*100)^2</f>
        <v>0.33322676654567512</v>
      </c>
      <c r="G1369" s="8">
        <v>1.3648114032530727E-2</v>
      </c>
      <c r="H1369" s="8">
        <f t="shared" si="152"/>
        <v>5.7725797226688448E-3</v>
      </c>
      <c r="I1369" s="7">
        <f t="shared" si="150"/>
        <v>7.8755343098618827E-3</v>
      </c>
      <c r="J1369" s="10">
        <f t="shared" si="153"/>
        <v>0.57704194814684928</v>
      </c>
      <c r="K1369" s="10">
        <f t="shared" si="154"/>
        <v>0.50381838423487357</v>
      </c>
      <c r="AC1369" s="12"/>
      <c r="AD1369" s="13"/>
    </row>
    <row r="1370" spans="1:30" x14ac:dyDescent="0.3">
      <c r="A1370" s="17">
        <v>44600</v>
      </c>
      <c r="B1370" s="18">
        <v>3.246768734312966E-3</v>
      </c>
      <c r="C1370" s="8">
        <f t="shared" si="148"/>
        <v>-8.2753231265687024E-2</v>
      </c>
      <c r="D1370" s="5">
        <f t="shared" si="149"/>
        <v>6.8480972849122804E-3</v>
      </c>
      <c r="E1370" s="5">
        <f t="shared" si="151"/>
        <v>1.0734793711844708E-2</v>
      </c>
      <c r="F1370" s="5">
        <f>B$6+B$7*E1354+B$8*(H1369*100)^2</f>
        <v>0.33443498774074815</v>
      </c>
      <c r="G1370" s="8">
        <v>1.2542700113300552E-2</v>
      </c>
      <c r="H1370" s="8">
        <f t="shared" si="152"/>
        <v>5.7830354290869437E-3</v>
      </c>
      <c r="I1370" s="7">
        <f t="shared" si="150"/>
        <v>6.7596646842136079E-3</v>
      </c>
      <c r="J1370" s="10">
        <f t="shared" si="153"/>
        <v>0.53893217753372835</v>
      </c>
      <c r="K1370" s="10">
        <f t="shared" si="154"/>
        <v>0.39466818440852758</v>
      </c>
      <c r="AC1370" s="12"/>
      <c r="AD1370" s="13"/>
    </row>
    <row r="1371" spans="1:30" x14ac:dyDescent="0.3">
      <c r="A1371" s="17">
        <v>44601</v>
      </c>
      <c r="B1371" s="18">
        <v>1.1307679063870242E-2</v>
      </c>
      <c r="C1371" s="8">
        <f t="shared" si="148"/>
        <v>-7.469232093612975E-2</v>
      </c>
      <c r="D1371" s="5">
        <f t="shared" si="149"/>
        <v>5.5789428068258066E-3</v>
      </c>
      <c r="E1371" s="5">
        <f t="shared" si="151"/>
        <v>6.8480972849122804E-3</v>
      </c>
      <c r="F1371" s="5">
        <f>B$6+B$7*E1354+B$8*(H1370*100)^2</f>
        <v>0.33548843580073223</v>
      </c>
      <c r="G1371" s="8">
        <v>7.0809439866253796E-3</v>
      </c>
      <c r="H1371" s="8">
        <f t="shared" si="152"/>
        <v>5.7921363571719568E-3</v>
      </c>
      <c r="I1371" s="7">
        <f t="shared" si="150"/>
        <v>1.2888076294534229E-3</v>
      </c>
      <c r="J1371" s="10">
        <f t="shared" si="153"/>
        <v>0.18201070816091003</v>
      </c>
      <c r="K1371" s="10">
        <f t="shared" si="154"/>
        <v>2.160385786709873E-2</v>
      </c>
      <c r="AC1371" s="12"/>
      <c r="AD1371" s="13"/>
    </row>
    <row r="1372" spans="1:30" x14ac:dyDescent="0.3">
      <c r="A1372" s="17">
        <v>44602</v>
      </c>
      <c r="B1372" s="18">
        <v>7.8380955321371553E-3</v>
      </c>
      <c r="C1372" s="8">
        <f t="shared" si="148"/>
        <v>-7.8161904467862836E-2</v>
      </c>
      <c r="D1372" s="5">
        <f t="shared" si="149"/>
        <v>6.1092833100433166E-3</v>
      </c>
      <c r="E1372" s="5">
        <f t="shared" si="151"/>
        <v>5.5789428068258066E-3</v>
      </c>
      <c r="F1372" s="5">
        <f>B$6+B$7*E1354+B$8*(H1371*100)^2</f>
        <v>0.33640693716423242</v>
      </c>
      <c r="G1372" s="8">
        <v>1.0677645551458797E-2</v>
      </c>
      <c r="H1372" s="8">
        <f t="shared" si="152"/>
        <v>5.8000598028316265E-3</v>
      </c>
      <c r="I1372" s="7">
        <f t="shared" si="150"/>
        <v>4.8775857486271701E-3</v>
      </c>
      <c r="J1372" s="10">
        <f t="shared" si="153"/>
        <v>0.45680348960083123</v>
      </c>
      <c r="K1372" s="10">
        <f t="shared" si="154"/>
        <v>0.23067026225485021</v>
      </c>
      <c r="AC1372" s="12"/>
      <c r="AD1372" s="13"/>
    </row>
    <row r="1373" spans="1:30" x14ac:dyDescent="0.3">
      <c r="A1373" s="17">
        <v>44603</v>
      </c>
      <c r="B1373" s="18">
        <v>-1.3206824821895479E-2</v>
      </c>
      <c r="C1373" s="8">
        <f t="shared" si="148"/>
        <v>-9.9206824821895467E-2</v>
      </c>
      <c r="D1373" s="5">
        <f t="shared" si="149"/>
        <v>9.8419940912422548E-3</v>
      </c>
      <c r="E1373" s="5">
        <f t="shared" si="151"/>
        <v>6.1092833100433166E-3</v>
      </c>
      <c r="F1373" s="5">
        <f>B$6+B$7*E1354+B$8*(H1372*100)^2</f>
        <v>0.33720777850306821</v>
      </c>
      <c r="G1373" s="8">
        <v>1.0124904582414399E-2</v>
      </c>
      <c r="H1373" s="8">
        <f t="shared" si="152"/>
        <v>5.8069594324660833E-3</v>
      </c>
      <c r="I1373" s="7">
        <f t="shared" si="150"/>
        <v>4.3179451499483152E-3</v>
      </c>
      <c r="J1373" s="10">
        <f t="shared" si="153"/>
        <v>0.42646773752791772</v>
      </c>
      <c r="K1373" s="10">
        <f t="shared" si="154"/>
        <v>0.1876399885878488</v>
      </c>
      <c r="AC1373" s="12"/>
      <c r="AD1373" s="13"/>
    </row>
    <row r="1374" spans="1:30" x14ac:dyDescent="0.3">
      <c r="A1374" s="17">
        <v>44606</v>
      </c>
      <c r="B1374" s="18">
        <v>-3.0503428435154394E-2</v>
      </c>
      <c r="C1374" s="8">
        <f t="shared" si="148"/>
        <v>-0.11650342843515439</v>
      </c>
      <c r="D1374" s="5">
        <f t="shared" si="149"/>
        <v>1.357304883714514E-2</v>
      </c>
      <c r="E1374" s="5">
        <f t="shared" si="151"/>
        <v>9.8419940912422548E-3</v>
      </c>
      <c r="F1374" s="5">
        <f>B$6+B$7*E1354+B$8*(H1373*100)^2</f>
        <v>0.33790603206639908</v>
      </c>
      <c r="G1374" s="8">
        <v>2.7151048250449641E-2</v>
      </c>
      <c r="H1374" s="8">
        <f t="shared" si="152"/>
        <v>5.8129685365258862E-3</v>
      </c>
      <c r="I1374" s="7">
        <f t="shared" si="150"/>
        <v>2.1338079713923756E-2</v>
      </c>
      <c r="J1374" s="10">
        <f t="shared" si="153"/>
        <v>0.7859026110923869</v>
      </c>
      <c r="K1374" s="10">
        <f t="shared" si="154"/>
        <v>2.1294473033851524</v>
      </c>
      <c r="AC1374" s="12"/>
      <c r="AD1374" s="13"/>
    </row>
    <row r="1375" spans="1:30" x14ac:dyDescent="0.3">
      <c r="A1375" s="17">
        <v>44607</v>
      </c>
      <c r="B1375" s="18">
        <v>3.0316471191288108E-2</v>
      </c>
      <c r="C1375" s="8">
        <f t="shared" si="148"/>
        <v>-5.5683528808711885E-2</v>
      </c>
      <c r="D1375" s="5">
        <f t="shared" si="149"/>
        <v>3.1006553805906466E-3</v>
      </c>
      <c r="E1375" s="5">
        <f t="shared" si="151"/>
        <v>1.357304883714514E-2</v>
      </c>
      <c r="F1375" s="5">
        <f>B$6+B$7*E1354+B$8*(H1374*100)^2</f>
        <v>0.33851483934826732</v>
      </c>
      <c r="G1375" s="8">
        <v>1.6692076185697919E-2</v>
      </c>
      <c r="H1375" s="8">
        <f t="shared" si="152"/>
        <v>5.818202809702213E-3</v>
      </c>
      <c r="I1375" s="7">
        <f t="shared" si="150"/>
        <v>1.0873873375995706E-2</v>
      </c>
      <c r="J1375" s="10">
        <f t="shared" si="153"/>
        <v>0.6514392370981773</v>
      </c>
      <c r="K1375" s="10">
        <f t="shared" si="154"/>
        <v>0.81499753506611006</v>
      </c>
      <c r="AC1375" s="12"/>
      <c r="AD1375" s="13"/>
    </row>
    <row r="1376" spans="1:30" x14ac:dyDescent="0.3">
      <c r="A1376" s="17">
        <v>44608</v>
      </c>
      <c r="B1376" s="18">
        <v>-2.5034055234422659E-3</v>
      </c>
      <c r="C1376" s="8">
        <f t="shared" si="148"/>
        <v>-8.8503405523442255E-2</v>
      </c>
      <c r="D1376" s="5">
        <f t="shared" si="149"/>
        <v>7.8328527892468688E-3</v>
      </c>
      <c r="E1376" s="5">
        <f t="shared" si="151"/>
        <v>3.1006553805906466E-3</v>
      </c>
      <c r="F1376" s="5">
        <f>B$6+B$7*E1376+B$8*(G1375*100)^2</f>
        <v>2.4727790997731884</v>
      </c>
      <c r="G1376" s="8">
        <v>8.8864188275664061E-3</v>
      </c>
      <c r="H1376" s="8">
        <f t="shared" si="152"/>
        <v>1.5725072654118925E-2</v>
      </c>
      <c r="I1376" s="7">
        <f t="shared" si="150"/>
        <v>6.8386538265525192E-3</v>
      </c>
      <c r="J1376" s="10">
        <f t="shared" si="153"/>
        <v>0.76956240294891898</v>
      </c>
      <c r="K1376" s="10">
        <f t="shared" si="154"/>
        <v>0.13584374995103987</v>
      </c>
      <c r="AC1376" s="12"/>
      <c r="AD1376" s="13"/>
    </row>
    <row r="1377" spans="1:30" x14ac:dyDescent="0.3">
      <c r="A1377" s="17">
        <v>44609</v>
      </c>
      <c r="B1377" s="18">
        <v>-1.806353940839725E-3</v>
      </c>
      <c r="C1377" s="8">
        <f t="shared" si="148"/>
        <v>-8.7806353940839715E-2</v>
      </c>
      <c r="D1377" s="5">
        <f t="shared" si="149"/>
        <v>7.7099557923840179E-3</v>
      </c>
      <c r="E1377" s="5">
        <f t="shared" si="151"/>
        <v>7.8328527892468688E-3</v>
      </c>
      <c r="F1377" s="5">
        <f>B$6+B$7*E1376+B$8*(H1376*100)^2</f>
        <v>2.1994602698394883</v>
      </c>
      <c r="G1377" s="8">
        <v>8.4795401737983774E-3</v>
      </c>
      <c r="H1377" s="8">
        <f t="shared" si="152"/>
        <v>1.4830577432586662E-2</v>
      </c>
      <c r="I1377" s="7">
        <f t="shared" si="150"/>
        <v>6.3510372587882846E-3</v>
      </c>
      <c r="J1377" s="10">
        <f t="shared" si="153"/>
        <v>0.74898368645187541</v>
      </c>
      <c r="K1377" s="10">
        <f t="shared" si="154"/>
        <v>0.13079549038764426</v>
      </c>
      <c r="AC1377" s="12"/>
      <c r="AD1377" s="13"/>
    </row>
    <row r="1378" spans="1:30" x14ac:dyDescent="0.3">
      <c r="A1378" s="17">
        <v>44610</v>
      </c>
      <c r="B1378" s="18">
        <v>-1.0204015353279681E-3</v>
      </c>
      <c r="C1378" s="8">
        <f t="shared" si="148"/>
        <v>-8.702040153532796E-2</v>
      </c>
      <c r="D1378" s="5">
        <f t="shared" si="149"/>
        <v>7.5725502833697087E-3</v>
      </c>
      <c r="E1378" s="5">
        <f t="shared" si="151"/>
        <v>7.7099557923840179E-3</v>
      </c>
      <c r="F1378" s="5">
        <f>B$6+B$7*E1376+B$8*(H1377*100)^2</f>
        <v>1.9611535820202952</v>
      </c>
      <c r="G1378" s="8">
        <v>1.0680397725549559E-2</v>
      </c>
      <c r="H1378" s="8">
        <f t="shared" si="152"/>
        <v>1.4004119329755425E-2</v>
      </c>
      <c r="I1378" s="7">
        <f t="shared" si="150"/>
        <v>3.3237216042058659E-3</v>
      </c>
      <c r="J1378" s="10">
        <f t="shared" si="153"/>
        <v>0.31119829894114209</v>
      </c>
      <c r="K1378" s="10">
        <f t="shared" si="154"/>
        <v>3.3602599173184533E-2</v>
      </c>
      <c r="AC1378" s="12"/>
      <c r="AD1378" s="13"/>
    </row>
    <row r="1379" spans="1:30" x14ac:dyDescent="0.3">
      <c r="A1379" s="17">
        <v>44613</v>
      </c>
      <c r="B1379" s="18">
        <v>-2.5862783887040872E-3</v>
      </c>
      <c r="C1379" s="8">
        <f t="shared" si="148"/>
        <v>-8.8586278388704087E-2</v>
      </c>
      <c r="D1379" s="5">
        <f t="shared" si="149"/>
        <v>7.8475287187609807E-3</v>
      </c>
      <c r="E1379" s="5">
        <f t="shared" si="151"/>
        <v>7.5725502833697087E-3</v>
      </c>
      <c r="F1379" s="5">
        <f>B$6+B$7*E1376+B$8*(H1378*100)^2</f>
        <v>1.7533739809107411</v>
      </c>
      <c r="G1379" s="8">
        <v>1.2047562551081267E-2</v>
      </c>
      <c r="H1379" s="8">
        <f t="shared" si="152"/>
        <v>1.3241502863764147E-2</v>
      </c>
      <c r="I1379" s="7">
        <f t="shared" si="150"/>
        <v>1.1939403126828806E-3</v>
      </c>
      <c r="J1379" s="10">
        <f t="shared" si="153"/>
        <v>9.9102229817908241E-2</v>
      </c>
      <c r="K1379" s="10">
        <f t="shared" si="154"/>
        <v>4.3271658246553102E-3</v>
      </c>
      <c r="AC1379" s="12"/>
      <c r="AD1379" s="13"/>
    </row>
    <row r="1380" spans="1:30" x14ac:dyDescent="0.3">
      <c r="A1380" s="17">
        <v>44614</v>
      </c>
      <c r="B1380" s="18">
        <v>-6.6602427143107757E-3</v>
      </c>
      <c r="C1380" s="8">
        <f t="shared" si="148"/>
        <v>-9.2660242714310767E-2</v>
      </c>
      <c r="D1380" s="5">
        <f t="shared" si="149"/>
        <v>8.5859205798749817E-3</v>
      </c>
      <c r="E1380" s="5">
        <f t="shared" si="151"/>
        <v>7.8475287187609807E-3</v>
      </c>
      <c r="F1380" s="5">
        <f>B$6+B$7*E1376+B$8*(H1379*100)^2</f>
        <v>1.572210946703321</v>
      </c>
      <c r="G1380" s="8">
        <v>2.4025487689967189E-2</v>
      </c>
      <c r="H1380" s="8">
        <f t="shared" si="152"/>
        <v>1.2538783620045931E-2</v>
      </c>
      <c r="I1380" s="7">
        <f t="shared" si="150"/>
        <v>1.1486704069921258E-2</v>
      </c>
      <c r="J1380" s="10">
        <f t="shared" si="153"/>
        <v>0.47810492832234969</v>
      </c>
      <c r="K1380" s="10">
        <f t="shared" si="154"/>
        <v>0.2658052469389669</v>
      </c>
      <c r="AC1380" s="12"/>
      <c r="AD1380" s="13"/>
    </row>
    <row r="1381" spans="1:30" x14ac:dyDescent="0.3">
      <c r="A1381" s="17">
        <v>44615</v>
      </c>
      <c r="B1381" s="18">
        <v>-1.1982792516917556E-3</v>
      </c>
      <c r="C1381" s="8">
        <f t="shared" si="148"/>
        <v>-8.7198279251691754E-2</v>
      </c>
      <c r="D1381" s="5">
        <f t="shared" si="149"/>
        <v>7.6035399044560165E-3</v>
      </c>
      <c r="E1381" s="5">
        <f t="shared" si="151"/>
        <v>8.5859205798749817E-3</v>
      </c>
      <c r="F1381" s="5">
        <f>B$6+B$7*E1376+B$8*(H1380*100)^2</f>
        <v>1.4142548971778715</v>
      </c>
      <c r="G1381" s="8">
        <v>8.3813087327899716E-3</v>
      </c>
      <c r="H1381" s="8">
        <f t="shared" si="152"/>
        <v>1.1892244940203139E-2</v>
      </c>
      <c r="I1381" s="7">
        <f t="shared" si="150"/>
        <v>3.5109362074131675E-3</v>
      </c>
      <c r="J1381" s="10">
        <f t="shared" si="153"/>
        <v>0.41890071340260082</v>
      </c>
      <c r="K1381" s="10">
        <f t="shared" si="154"/>
        <v>5.4653373680538353E-2</v>
      </c>
      <c r="AC1381" s="12"/>
      <c r="AD1381" s="13"/>
    </row>
    <row r="1382" spans="1:30" x14ac:dyDescent="0.3">
      <c r="A1382" s="17">
        <v>44616</v>
      </c>
      <c r="B1382" s="18">
        <v>-4.8364844975269335E-2</v>
      </c>
      <c r="C1382" s="8">
        <f t="shared" si="148"/>
        <v>-0.13436484497526932</v>
      </c>
      <c r="D1382" s="5">
        <f t="shared" si="149"/>
        <v>1.8053911565228158E-2</v>
      </c>
      <c r="E1382" s="5">
        <f t="shared" si="151"/>
        <v>7.6035399044560165E-3</v>
      </c>
      <c r="F1382" s="5">
        <f>B$6+B$7*E1376+B$8*(H1381*100)^2</f>
        <v>1.2765330175966318</v>
      </c>
      <c r="G1382" s="8">
        <v>3.6789698548559874E-2</v>
      </c>
      <c r="H1382" s="8">
        <f t="shared" si="152"/>
        <v>1.1298376067367522E-2</v>
      </c>
      <c r="I1382" s="7">
        <f t="shared" si="150"/>
        <v>2.5491322481192354E-2</v>
      </c>
      <c r="J1382" s="10">
        <f t="shared" si="153"/>
        <v>0.69289294250523847</v>
      </c>
      <c r="K1382" s="10">
        <f t="shared" si="154"/>
        <v>1.0756346149094496</v>
      </c>
      <c r="AC1382" s="12"/>
      <c r="AD1382" s="13"/>
    </row>
    <row r="1383" spans="1:30" x14ac:dyDescent="0.3">
      <c r="A1383" s="17">
        <v>44617</v>
      </c>
      <c r="B1383" s="18">
        <v>2.4072695631474805E-2</v>
      </c>
      <c r="C1383" s="8">
        <f t="shared" si="148"/>
        <v>-6.1927304368525185E-2</v>
      </c>
      <c r="D1383" s="5">
        <f t="shared" si="149"/>
        <v>3.8349910263519586E-3</v>
      </c>
      <c r="E1383" s="5">
        <f t="shared" si="151"/>
        <v>1.8053911565228158E-2</v>
      </c>
      <c r="F1383" s="5">
        <f>B$6+B$7*E1376+B$8*(H1382*100)^2</f>
        <v>1.156453310789749</v>
      </c>
      <c r="G1383" s="8">
        <v>1.7365784511207336E-2</v>
      </c>
      <c r="H1383" s="8">
        <f t="shared" si="152"/>
        <v>1.0753851918218649E-2</v>
      </c>
      <c r="I1383" s="7">
        <f t="shared" si="150"/>
        <v>6.6119325929886869E-3</v>
      </c>
      <c r="J1383" s="10">
        <f t="shared" si="153"/>
        <v>0.38074482547687677</v>
      </c>
      <c r="K1383" s="10">
        <f t="shared" si="154"/>
        <v>0.13560533312263923</v>
      </c>
      <c r="AC1383" s="12"/>
      <c r="AD1383" s="13"/>
    </row>
    <row r="1384" spans="1:30" x14ac:dyDescent="0.3">
      <c r="A1384" s="17">
        <v>44620</v>
      </c>
      <c r="B1384" s="18">
        <v>6.935649617252502E-3</v>
      </c>
      <c r="C1384" s="8">
        <f t="shared" si="148"/>
        <v>-7.9064350382747492E-2</v>
      </c>
      <c r="D1384" s="5">
        <f t="shared" si="149"/>
        <v>6.2511715014458638E-3</v>
      </c>
      <c r="E1384" s="5">
        <f t="shared" si="151"/>
        <v>3.8349910263519586E-3</v>
      </c>
      <c r="F1384" s="5">
        <f>B$6+B$7*E1376+B$8*(H1383*100)^2</f>
        <v>1.0517558144248278</v>
      </c>
      <c r="G1384" s="8">
        <v>1.8620220135470565E-2</v>
      </c>
      <c r="H1384" s="8">
        <f t="shared" si="152"/>
        <v>1.0255514684426266E-2</v>
      </c>
      <c r="I1384" s="7">
        <f t="shared" si="150"/>
        <v>8.3647054510442992E-3</v>
      </c>
      <c r="J1384" s="10">
        <f t="shared" si="153"/>
        <v>0.44922699034636887</v>
      </c>
      <c r="K1384" s="10">
        <f t="shared" si="154"/>
        <v>0.21919748546662432</v>
      </c>
      <c r="AC1384" s="12"/>
      <c r="AD1384" s="13"/>
    </row>
    <row r="1385" spans="1:30" x14ac:dyDescent="0.3">
      <c r="A1385" s="17">
        <v>44622</v>
      </c>
      <c r="B1385" s="18">
        <v>-1.3935231420556023E-2</v>
      </c>
      <c r="C1385" s="8">
        <f t="shared" si="148"/>
        <v>-9.993523142055602E-2</v>
      </c>
      <c r="D1385" s="5">
        <f t="shared" si="149"/>
        <v>9.9870504790800872E-3</v>
      </c>
      <c r="E1385" s="5">
        <f t="shared" si="151"/>
        <v>6.2511715014458638E-3</v>
      </c>
      <c r="F1385" s="5">
        <f>B$6+B$7*E1376+B$8*(H1384*100)^2</f>
        <v>0.96047006734425266</v>
      </c>
      <c r="G1385" s="8">
        <v>1.4479770300493879E-2</v>
      </c>
      <c r="H1385" s="8">
        <f t="shared" si="152"/>
        <v>9.8003574799302735E-3</v>
      </c>
      <c r="I1385" s="7">
        <f t="shared" si="150"/>
        <v>4.6794128205636058E-3</v>
      </c>
      <c r="J1385" s="10">
        <f t="shared" si="153"/>
        <v>0.32316899532612053</v>
      </c>
      <c r="K1385" s="10">
        <f t="shared" si="154"/>
        <v>8.7140026020714689E-2</v>
      </c>
      <c r="AC1385" s="12"/>
      <c r="AD1385" s="13"/>
    </row>
    <row r="1386" spans="1:30" x14ac:dyDescent="0.3">
      <c r="A1386" s="17">
        <v>44623</v>
      </c>
      <c r="B1386" s="18">
        <v>-6.6241270192631888E-3</v>
      </c>
      <c r="C1386" s="8">
        <f t="shared" si="148"/>
        <v>-9.2624127019263175E-2</v>
      </c>
      <c r="D1386" s="5">
        <f t="shared" si="149"/>
        <v>8.5792289060805989E-3</v>
      </c>
      <c r="E1386" s="5">
        <f t="shared" si="151"/>
        <v>9.9870504790800872E-3</v>
      </c>
      <c r="F1386" s="5">
        <f>B$6+B$7*E1376+B$8*(H1385*100)^2</f>
        <v>0.88087802446469943</v>
      </c>
      <c r="G1386" s="8">
        <v>1.279066469797872E-2</v>
      </c>
      <c r="H1386" s="8">
        <f t="shared" si="152"/>
        <v>9.3855102390051209E-3</v>
      </c>
      <c r="I1386" s="7">
        <f t="shared" si="150"/>
        <v>3.4051544589735992E-3</v>
      </c>
      <c r="J1386" s="10">
        <f t="shared" si="153"/>
        <v>0.26622185315448915</v>
      </c>
      <c r="K1386" s="10">
        <f t="shared" si="154"/>
        <v>5.3261184167888054E-2</v>
      </c>
      <c r="AC1386" s="12"/>
      <c r="AD1386" s="13"/>
    </row>
    <row r="1387" spans="1:30" x14ac:dyDescent="0.3">
      <c r="A1387" s="17">
        <v>44624</v>
      </c>
      <c r="B1387" s="18">
        <v>-1.4051688918653932E-2</v>
      </c>
      <c r="C1387" s="8">
        <f t="shared" si="148"/>
        <v>-0.10005168891865393</v>
      </c>
      <c r="D1387" s="5">
        <f t="shared" si="149"/>
        <v>1.0010340455475098E-2</v>
      </c>
      <c r="E1387" s="5">
        <f t="shared" si="151"/>
        <v>8.5792289060805989E-3</v>
      </c>
      <c r="F1387" s="5">
        <f>B$6+B$7*E1376+B$8*(H1386*100)^2</f>
        <v>0.81148172227801729</v>
      </c>
      <c r="G1387" s="8">
        <v>1.5527460022277419E-2</v>
      </c>
      <c r="H1387" s="8">
        <f t="shared" si="152"/>
        <v>9.008228029296423E-3</v>
      </c>
      <c r="I1387" s="7">
        <f t="shared" si="150"/>
        <v>6.5192319929809964E-3</v>
      </c>
      <c r="J1387" s="10">
        <f t="shared" si="153"/>
        <v>0.4198517969859708</v>
      </c>
      <c r="K1387" s="10">
        <f t="shared" si="154"/>
        <v>0.17922580200610727</v>
      </c>
      <c r="AC1387" s="12"/>
      <c r="AD1387" s="13"/>
    </row>
    <row r="1388" spans="1:30" x14ac:dyDescent="0.3">
      <c r="A1388" s="17">
        <v>44627</v>
      </c>
      <c r="B1388" s="18">
        <v>-2.782613701861069E-2</v>
      </c>
      <c r="C1388" s="8">
        <f t="shared" si="148"/>
        <v>-0.11382613701861069</v>
      </c>
      <c r="D1388" s="5">
        <f t="shared" si="149"/>
        <v>1.2956389468579535E-2</v>
      </c>
      <c r="E1388" s="5">
        <f t="shared" si="151"/>
        <v>1.0010340455475098E-2</v>
      </c>
      <c r="F1388" s="5">
        <f>B$6+B$7*E1376+B$8*(H1387*100)^2</f>
        <v>0.75097508640144883</v>
      </c>
      <c r="G1388" s="8">
        <v>2.4368026429044089E-2</v>
      </c>
      <c r="H1388" s="8">
        <f t="shared" si="152"/>
        <v>8.6658818731935698E-3</v>
      </c>
      <c r="I1388" s="7">
        <f t="shared" si="150"/>
        <v>1.570214455585052E-2</v>
      </c>
      <c r="J1388" s="10">
        <f t="shared" si="153"/>
        <v>0.64437489845854889</v>
      </c>
      <c r="K1388" s="10">
        <f t="shared" si="154"/>
        <v>0.77807179939428783</v>
      </c>
      <c r="AC1388" s="12"/>
      <c r="AD1388" s="13"/>
    </row>
    <row r="1389" spans="1:30" x14ac:dyDescent="0.3">
      <c r="A1389" s="17">
        <v>44628</v>
      </c>
      <c r="B1389" s="18">
        <v>1.0941242705268646E-2</v>
      </c>
      <c r="C1389" s="8">
        <f t="shared" si="148"/>
        <v>-7.5058757294731354E-2</v>
      </c>
      <c r="D1389" s="5">
        <f t="shared" si="149"/>
        <v>5.6338170466293871E-3</v>
      </c>
      <c r="E1389" s="5">
        <f t="shared" si="151"/>
        <v>1.2956389468579535E-2</v>
      </c>
      <c r="F1389" s="5">
        <f>B$6+B$7*E1376+B$8*(H1388*100)^2</f>
        <v>0.69821935058066875</v>
      </c>
      <c r="G1389" s="8">
        <v>1.3881258449330301E-2</v>
      </c>
      <c r="H1389" s="8">
        <f t="shared" si="152"/>
        <v>8.3559520737057167E-3</v>
      </c>
      <c r="I1389" s="7">
        <f t="shared" si="150"/>
        <v>5.5253063756245842E-3</v>
      </c>
      <c r="J1389" s="10">
        <f t="shared" si="153"/>
        <v>0.39804073930279366</v>
      </c>
      <c r="K1389" s="10">
        <f t="shared" si="154"/>
        <v>0.15367648054445504</v>
      </c>
      <c r="AC1389" s="12"/>
      <c r="AD1389" s="13"/>
    </row>
    <row r="1390" spans="1:30" x14ac:dyDescent="0.3">
      <c r="A1390" s="17">
        <v>44629</v>
      </c>
      <c r="B1390" s="18">
        <v>2.2638557848185629E-2</v>
      </c>
      <c r="C1390" s="8">
        <f t="shared" si="148"/>
        <v>-6.3361442151814357E-2</v>
      </c>
      <c r="D1390" s="5">
        <f t="shared" si="149"/>
        <v>4.0146723515577173E-3</v>
      </c>
      <c r="E1390" s="5">
        <f t="shared" si="151"/>
        <v>5.6338170466293871E-3</v>
      </c>
      <c r="F1390" s="5">
        <f>B$6+B$7*E1376+B$8*(H1389*100)^2</f>
        <v>0.65222162451853061</v>
      </c>
      <c r="G1390" s="8">
        <v>1.7962042081277461E-2</v>
      </c>
      <c r="H1390" s="8">
        <f t="shared" si="152"/>
        <v>8.0760239259089033E-3</v>
      </c>
      <c r="I1390" s="7">
        <f t="shared" si="150"/>
        <v>9.8860181553685582E-3</v>
      </c>
      <c r="J1390" s="10">
        <f t="shared" si="153"/>
        <v>0.55038386563369324</v>
      </c>
      <c r="K1390" s="10">
        <f t="shared" si="154"/>
        <v>0.42475837840188291</v>
      </c>
      <c r="AC1390" s="12"/>
      <c r="AD1390" s="13"/>
    </row>
    <row r="1391" spans="1:30" x14ac:dyDescent="0.3">
      <c r="A1391" s="17">
        <v>44630</v>
      </c>
      <c r="B1391" s="18">
        <v>1.4840881712542853E-2</v>
      </c>
      <c r="C1391" s="8">
        <f t="shared" si="148"/>
        <v>-7.1159118287457135E-2</v>
      </c>
      <c r="D1391" s="5">
        <f t="shared" si="149"/>
        <v>5.0636201154483163E-3</v>
      </c>
      <c r="E1391" s="5">
        <f t="shared" si="151"/>
        <v>4.0146723515577173E-3</v>
      </c>
      <c r="F1391" s="5">
        <f>B$6+B$7*E1376+B$8*(H1390*100)^2</f>
        <v>0.6121162071649523</v>
      </c>
      <c r="G1391" s="8">
        <v>3.2013200842350084E-2</v>
      </c>
      <c r="H1391" s="8">
        <f t="shared" si="152"/>
        <v>7.8237855745473522E-3</v>
      </c>
      <c r="I1391" s="7">
        <f t="shared" si="150"/>
        <v>2.418941526780273E-2</v>
      </c>
      <c r="J1391" s="10">
        <f t="shared" si="153"/>
        <v>0.75560751912700619</v>
      </c>
      <c r="K1391" s="10">
        <f t="shared" si="154"/>
        <v>1.6827990962803705</v>
      </c>
      <c r="AC1391" s="12"/>
      <c r="AD1391" s="13"/>
    </row>
    <row r="1392" spans="1:30" x14ac:dyDescent="0.3">
      <c r="A1392" s="17">
        <v>44631</v>
      </c>
      <c r="B1392" s="18">
        <v>1.5477262029242459E-3</v>
      </c>
      <c r="C1392" s="8">
        <f t="shared" si="148"/>
        <v>-8.4452273797075747E-2</v>
      </c>
      <c r="D1392" s="5">
        <f t="shared" si="149"/>
        <v>7.1321865494962467E-3</v>
      </c>
      <c r="E1392" s="5">
        <f t="shared" si="151"/>
        <v>5.0636201154483163E-3</v>
      </c>
      <c r="F1392" s="5">
        <f>B$6+B$7*E1376+B$8*(H1391*100)^2</f>
        <v>0.57714829377436749</v>
      </c>
      <c r="G1392" s="8">
        <v>9.8395300859321546E-3</v>
      </c>
      <c r="H1392" s="8">
        <f t="shared" si="152"/>
        <v>7.5970276672812477E-3</v>
      </c>
      <c r="I1392" s="7">
        <f t="shared" si="150"/>
        <v>2.2425024186509069E-3</v>
      </c>
      <c r="J1392" s="10">
        <f t="shared" si="153"/>
        <v>0.22790747109529894</v>
      </c>
      <c r="K1392" s="10">
        <f t="shared" si="154"/>
        <v>3.6530672117324192E-2</v>
      </c>
      <c r="AC1392" s="12"/>
      <c r="AD1392" s="13"/>
    </row>
    <row r="1393" spans="1:30" x14ac:dyDescent="0.3">
      <c r="A1393" s="17">
        <v>44634</v>
      </c>
      <c r="B1393" s="18">
        <v>1.6704234933871871E-2</v>
      </c>
      <c r="C1393" s="8">
        <f t="shared" si="148"/>
        <v>-6.9295765066128126E-2</v>
      </c>
      <c r="D1393" s="5">
        <f t="shared" si="149"/>
        <v>4.8019030561000228E-3</v>
      </c>
      <c r="E1393" s="5">
        <f t="shared" si="151"/>
        <v>7.1321865494962467E-3</v>
      </c>
      <c r="F1393" s="5">
        <f>B$6+B$7*E1376+B$8*(H1392*100)^2</f>
        <v>0.54665977008911659</v>
      </c>
      <c r="G1393" s="8">
        <v>8.1394843679966512E-3</v>
      </c>
      <c r="H1393" s="8">
        <f t="shared" si="152"/>
        <v>7.3936443658666508E-3</v>
      </c>
      <c r="I1393" s="7">
        <f t="shared" si="150"/>
        <v>7.4584000213000039E-4</v>
      </c>
      <c r="J1393" s="10">
        <f t="shared" si="153"/>
        <v>9.1632340380496599E-2</v>
      </c>
      <c r="K1393" s="10">
        <f t="shared" si="154"/>
        <v>4.7697577871186336E-3</v>
      </c>
      <c r="AC1393" s="12"/>
      <c r="AD1393" s="13"/>
    </row>
    <row r="1394" spans="1:30" x14ac:dyDescent="0.3">
      <c r="A1394" s="17">
        <v>44635</v>
      </c>
      <c r="B1394" s="18">
        <v>-1.2634228844361909E-2</v>
      </c>
      <c r="C1394" s="8">
        <f t="shared" si="148"/>
        <v>-9.8634228844361904E-2</v>
      </c>
      <c r="D1394" s="5">
        <f t="shared" si="149"/>
        <v>9.7287110997219539E-3</v>
      </c>
      <c r="E1394" s="5">
        <f t="shared" si="151"/>
        <v>4.8019030561000228E-3</v>
      </c>
      <c r="F1394" s="5">
        <f>B$6+B$7*E1376+B$8*(H1393*100)^2</f>
        <v>0.52007682628794638</v>
      </c>
      <c r="G1394" s="8">
        <v>1.3513828724491703E-2</v>
      </c>
      <c r="H1394" s="8">
        <f t="shared" si="152"/>
        <v>7.2116352257164699E-3</v>
      </c>
      <c r="I1394" s="7">
        <f t="shared" si="150"/>
        <v>6.3021934987752331E-3</v>
      </c>
      <c r="J1394" s="10">
        <f t="shared" si="153"/>
        <v>0.4663514409764194</v>
      </c>
      <c r="K1394" s="10">
        <f t="shared" si="154"/>
        <v>0.2458746534511107</v>
      </c>
      <c r="AC1394" s="12"/>
      <c r="AD1394" s="13"/>
    </row>
    <row r="1395" spans="1:30" x14ac:dyDescent="0.3">
      <c r="A1395" s="17">
        <v>44636</v>
      </c>
      <c r="B1395" s="18">
        <v>1.8470452309411255E-2</v>
      </c>
      <c r="C1395" s="8">
        <f t="shared" si="148"/>
        <v>-6.7529547690588734E-2</v>
      </c>
      <c r="D1395" s="5">
        <f t="shared" si="149"/>
        <v>4.5602398112954984E-3</v>
      </c>
      <c r="E1395" s="5">
        <f t="shared" si="151"/>
        <v>9.7287110997219539E-3</v>
      </c>
      <c r="F1395" s="5">
        <f>B$6+B$7*E1376+B$8*(H1394*100)^2</f>
        <v>0.49689915758770598</v>
      </c>
      <c r="G1395" s="8">
        <v>1.4756823704165313E-2</v>
      </c>
      <c r="H1395" s="8">
        <f t="shared" si="152"/>
        <v>7.049107444121603E-3</v>
      </c>
      <c r="I1395" s="7">
        <f t="shared" si="150"/>
        <v>7.7077162600437104E-3</v>
      </c>
      <c r="J1395" s="10">
        <f t="shared" si="153"/>
        <v>0.52231539893426404</v>
      </c>
      <c r="K1395" s="10">
        <f t="shared" si="154"/>
        <v>0.35462692429399878</v>
      </c>
      <c r="AC1395" s="12"/>
      <c r="AD1395" s="13"/>
    </row>
    <row r="1396" spans="1:30" x14ac:dyDescent="0.3">
      <c r="A1396" s="17">
        <v>44637</v>
      </c>
      <c r="B1396" s="18">
        <v>1.826482533861749E-2</v>
      </c>
      <c r="C1396" s="8">
        <f t="shared" si="148"/>
        <v>-6.77351746613825E-2</v>
      </c>
      <c r="D1396" s="5">
        <f t="shared" si="149"/>
        <v>4.5880538864079938E-3</v>
      </c>
      <c r="E1396" s="5">
        <f t="shared" si="151"/>
        <v>4.5602398112954984E-3</v>
      </c>
      <c r="F1396" s="5">
        <f>B$6+B$7*E1376+B$8*(H1395*100)^2</f>
        <v>0.47669054824796642</v>
      </c>
      <c r="G1396" s="8">
        <v>1.5396626830777041E-2</v>
      </c>
      <c r="H1396" s="8">
        <f t="shared" si="152"/>
        <v>6.9042780089446452E-3</v>
      </c>
      <c r="I1396" s="7">
        <f t="shared" si="150"/>
        <v>8.4923488218323958E-3</v>
      </c>
      <c r="J1396" s="10">
        <f t="shared" si="153"/>
        <v>0.55157203686047906</v>
      </c>
      <c r="K1396" s="10">
        <f t="shared" si="154"/>
        <v>0.42800535448765453</v>
      </c>
      <c r="AC1396" s="12"/>
      <c r="AD1396" s="13"/>
    </row>
    <row r="1397" spans="1:30" x14ac:dyDescent="0.3">
      <c r="A1397" s="17">
        <v>44641</v>
      </c>
      <c r="B1397" s="18">
        <v>-9.9246938534922717E-3</v>
      </c>
      <c r="C1397" s="8">
        <f t="shared" si="148"/>
        <v>-9.5924693853492268E-2</v>
      </c>
      <c r="D1397" s="5">
        <f t="shared" si="149"/>
        <v>9.2015468908862169E-3</v>
      </c>
      <c r="E1397" s="5">
        <f t="shared" si="151"/>
        <v>4.5880538864079938E-3</v>
      </c>
      <c r="F1397" s="5">
        <f>B$6+B$7*E1376+B$8*(H1396*100)^2</f>
        <v>0.45907066176464745</v>
      </c>
      <c r="G1397" s="8">
        <v>8.1228203375931698E-3</v>
      </c>
      <c r="H1397" s="8">
        <f t="shared" si="152"/>
        <v>6.7754753469011116E-3</v>
      </c>
      <c r="I1397" s="7">
        <f t="shared" si="150"/>
        <v>1.3473449906920582E-3</v>
      </c>
      <c r="J1397" s="10">
        <f t="shared" si="153"/>
        <v>0.16587157350463852</v>
      </c>
      <c r="K1397" s="10">
        <f t="shared" si="154"/>
        <v>1.7488257325718015E-2</v>
      </c>
      <c r="AC1397" s="12"/>
      <c r="AD1397" s="13"/>
    </row>
    <row r="1398" spans="1:30" x14ac:dyDescent="0.3">
      <c r="A1398" s="17">
        <v>44642</v>
      </c>
      <c r="B1398" s="18">
        <v>1.2089003682087259E-2</v>
      </c>
      <c r="C1398" s="8">
        <f t="shared" si="148"/>
        <v>-7.3910996317912731E-2</v>
      </c>
      <c r="D1398" s="5">
        <f t="shared" si="149"/>
        <v>5.462835376706509E-3</v>
      </c>
      <c r="E1398" s="5">
        <f t="shared" si="151"/>
        <v>9.2015468908862169E-3</v>
      </c>
      <c r="F1398" s="5">
        <f>B$6+B$7*E1398+B$8*(G1397*100)^2</f>
        <v>0.61940282475969766</v>
      </c>
      <c r="G1398" s="8">
        <v>1.1597109577693625E-2</v>
      </c>
      <c r="H1398" s="8">
        <f t="shared" si="152"/>
        <v>7.870214893887572E-3</v>
      </c>
      <c r="I1398" s="7">
        <f t="shared" si="150"/>
        <v>3.7268946838060531E-3</v>
      </c>
      <c r="J1398" s="10">
        <f t="shared" si="153"/>
        <v>0.3213641001525519</v>
      </c>
      <c r="K1398" s="10">
        <f t="shared" si="154"/>
        <v>8.5873683426321179E-2</v>
      </c>
      <c r="AC1398" s="12"/>
      <c r="AD1398" s="13"/>
    </row>
    <row r="1399" spans="1:30" x14ac:dyDescent="0.3">
      <c r="A1399" s="17">
        <v>44643</v>
      </c>
      <c r="B1399" s="18">
        <v>-5.2644648445700094E-3</v>
      </c>
      <c r="C1399" s="8">
        <f t="shared" si="148"/>
        <v>-9.1264464844570001E-2</v>
      </c>
      <c r="D1399" s="5">
        <f t="shared" si="149"/>
        <v>8.3292025433657543E-3</v>
      </c>
      <c r="E1399" s="5">
        <f t="shared" si="151"/>
        <v>5.462835376706509E-3</v>
      </c>
      <c r="F1399" s="5">
        <f>B$6+B$7*E1398+B$8*(H1398*100)^2</f>
        <v>0.58417869461286864</v>
      </c>
      <c r="G1399" s="8">
        <v>9.1345868792081127E-3</v>
      </c>
      <c r="H1399" s="8">
        <f t="shared" si="152"/>
        <v>7.6431583433347015E-3</v>
      </c>
      <c r="I1399" s="7">
        <f t="shared" si="150"/>
        <v>1.4914285358734111E-3</v>
      </c>
      <c r="J1399" s="10">
        <f t="shared" si="153"/>
        <v>0.16327268606620388</v>
      </c>
      <c r="K1399" s="10">
        <f t="shared" si="154"/>
        <v>1.6875440829762001E-2</v>
      </c>
      <c r="AC1399" s="12"/>
      <c r="AD1399" s="13"/>
    </row>
    <row r="1400" spans="1:30" x14ac:dyDescent="0.3">
      <c r="A1400" s="17">
        <v>44644</v>
      </c>
      <c r="B1400" s="18">
        <v>-1.5464999330535194E-3</v>
      </c>
      <c r="C1400" s="8">
        <f t="shared" si="148"/>
        <v>-8.7546499933053509E-2</v>
      </c>
      <c r="D1400" s="5">
        <f t="shared" si="149"/>
        <v>7.6643896505281381E-3</v>
      </c>
      <c r="E1400" s="5">
        <f t="shared" si="151"/>
        <v>8.3292025433657543E-3</v>
      </c>
      <c r="F1400" s="5">
        <f>B$6+B$7*E1398+B$8*(H1399*100)^2</f>
        <v>0.55346677553784851</v>
      </c>
      <c r="G1400" s="8">
        <v>1.1214576194598912E-2</v>
      </c>
      <c r="H1400" s="8">
        <f t="shared" si="152"/>
        <v>7.4395347672945823E-3</v>
      </c>
      <c r="I1400" s="7">
        <f t="shared" si="150"/>
        <v>3.7750414273043298E-3</v>
      </c>
      <c r="J1400" s="10">
        <f t="shared" si="153"/>
        <v>0.3366191786295446</v>
      </c>
      <c r="K1400" s="10">
        <f t="shared" si="154"/>
        <v>9.7023709047817652E-2</v>
      </c>
      <c r="AC1400" s="12"/>
      <c r="AD1400" s="13"/>
    </row>
    <row r="1401" spans="1:30" x14ac:dyDescent="0.3">
      <c r="A1401" s="17">
        <v>44645</v>
      </c>
      <c r="B1401" s="18">
        <v>-4.0620232733522285E-3</v>
      </c>
      <c r="C1401" s="8">
        <f t="shared" si="148"/>
        <v>-9.0062023273352221E-2</v>
      </c>
      <c r="D1401" s="5">
        <f t="shared" si="149"/>
        <v>8.1111680360898379E-3</v>
      </c>
      <c r="E1401" s="5">
        <f t="shared" si="151"/>
        <v>7.6643896505281381E-3</v>
      </c>
      <c r="F1401" s="5">
        <f>B$6+B$7*E1398+B$8*(H1400*100)^2</f>
        <v>0.52668905329633853</v>
      </c>
      <c r="G1401" s="8">
        <v>8.6254419663487972E-3</v>
      </c>
      <c r="H1401" s="8">
        <f t="shared" si="152"/>
        <v>7.2573345885134609E-3</v>
      </c>
      <c r="I1401" s="7">
        <f t="shared" si="150"/>
        <v>1.3681073778353363E-3</v>
      </c>
      <c r="J1401" s="10">
        <f t="shared" si="153"/>
        <v>0.15861301753264995</v>
      </c>
      <c r="K1401" s="10">
        <f t="shared" si="154"/>
        <v>1.5810173471206168E-2</v>
      </c>
      <c r="AC1401" s="12"/>
      <c r="AD1401" s="13"/>
    </row>
    <row r="1402" spans="1:30" x14ac:dyDescent="0.3">
      <c r="A1402" s="17">
        <v>44648</v>
      </c>
      <c r="B1402" s="18">
        <v>4.0239744482950352E-3</v>
      </c>
      <c r="C1402" s="8">
        <f t="shared" si="148"/>
        <v>-8.1976025551704954E-2</v>
      </c>
      <c r="D1402" s="5">
        <f t="shared" si="149"/>
        <v>6.7200687652537831E-3</v>
      </c>
      <c r="E1402" s="5">
        <f t="shared" si="151"/>
        <v>8.1111680360898379E-3</v>
      </c>
      <c r="F1402" s="5">
        <f>B$6+B$7*E1398+B$8*(H1401*100)^2</f>
        <v>0.50334155727396579</v>
      </c>
      <c r="G1402" s="8">
        <v>1.1677780439618458E-2</v>
      </c>
      <c r="H1402" s="8">
        <f t="shared" si="152"/>
        <v>7.0946568435264427E-3</v>
      </c>
      <c r="I1402" s="7">
        <f t="shared" si="150"/>
        <v>4.5831235960920157E-3</v>
      </c>
      <c r="J1402" s="10">
        <f t="shared" si="153"/>
        <v>0.39246529935972641</v>
      </c>
      <c r="K1402" s="10">
        <f t="shared" si="154"/>
        <v>0.14765053000424588</v>
      </c>
      <c r="AC1402" s="12"/>
      <c r="AD1402" s="13"/>
    </row>
    <row r="1403" spans="1:30" x14ac:dyDescent="0.3">
      <c r="A1403" s="17">
        <v>44649</v>
      </c>
      <c r="B1403" s="18">
        <v>6.0614489557476794E-3</v>
      </c>
      <c r="C1403" s="8">
        <f t="shared" si="148"/>
        <v>-7.9938551044252321E-2</v>
      </c>
      <c r="D1403" s="5">
        <f t="shared" si="149"/>
        <v>6.3901719430545338E-3</v>
      </c>
      <c r="E1403" s="5">
        <f t="shared" si="151"/>
        <v>6.7200687652537831E-3</v>
      </c>
      <c r="F1403" s="5">
        <f>B$6+B$7*E1398+B$8*(H1402*100)^2</f>
        <v>0.48298487549205915</v>
      </c>
      <c r="G1403" s="8">
        <v>5.643894342515025E-3</v>
      </c>
      <c r="H1403" s="8">
        <f t="shared" si="152"/>
        <v>6.9497113284801917E-3</v>
      </c>
      <c r="I1403" s="7">
        <f t="shared" si="150"/>
        <v>1.3058169859651667E-3</v>
      </c>
      <c r="J1403" s="10">
        <f t="shared" si="153"/>
        <v>0.23136807791183245</v>
      </c>
      <c r="K1403" s="10">
        <f t="shared" si="154"/>
        <v>2.0230669324913686E-2</v>
      </c>
      <c r="AC1403" s="12"/>
      <c r="AD1403" s="13"/>
    </row>
    <row r="1404" spans="1:30" x14ac:dyDescent="0.3">
      <c r="A1404" s="17">
        <v>44650</v>
      </c>
      <c r="B1404" s="18">
        <v>1.2695957990816015E-2</v>
      </c>
      <c r="C1404" s="8">
        <f t="shared" si="148"/>
        <v>-7.3304042009183973E-2</v>
      </c>
      <c r="D1404" s="5">
        <f t="shared" si="149"/>
        <v>5.3734825748842086E-3</v>
      </c>
      <c r="E1404" s="5">
        <f t="shared" si="151"/>
        <v>6.3901719430545338E-3</v>
      </c>
      <c r="F1404" s="5">
        <f>B$6+B$7*E1398+B$8*(H1403*100)^2</f>
        <v>0.46523588464641474</v>
      </c>
      <c r="G1404" s="8">
        <v>9.1728963096642715E-3</v>
      </c>
      <c r="H1404" s="8">
        <f t="shared" si="152"/>
        <v>6.8208202193461654E-3</v>
      </c>
      <c r="I1404" s="7">
        <f t="shared" si="150"/>
        <v>2.3520760903181061E-3</v>
      </c>
      <c r="J1404" s="10">
        <f t="shared" si="153"/>
        <v>0.25641585938783956</v>
      </c>
      <c r="K1404" s="10">
        <f t="shared" si="154"/>
        <v>4.8564368400938918E-2</v>
      </c>
      <c r="AC1404" s="12"/>
      <c r="AD1404" s="13"/>
    </row>
    <row r="1405" spans="1:30" x14ac:dyDescent="0.3">
      <c r="A1405" s="17">
        <v>44651</v>
      </c>
      <c r="B1405" s="18">
        <v>-1.9697081057548924E-3</v>
      </c>
      <c r="C1405" s="8">
        <f t="shared" si="148"/>
        <v>-8.7969708105754885E-2</v>
      </c>
      <c r="D1405" s="5">
        <f t="shared" si="149"/>
        <v>7.7386695442117166E-3</v>
      </c>
      <c r="E1405" s="5">
        <f t="shared" si="151"/>
        <v>5.3734825748842086E-3</v>
      </c>
      <c r="F1405" s="5">
        <f>B$6+B$7*E1398+B$8*(H1404*100)^2</f>
        <v>0.44976053952809736</v>
      </c>
      <c r="G1405" s="8">
        <v>4.411826963541741E-3</v>
      </c>
      <c r="H1405" s="8">
        <f t="shared" si="152"/>
        <v>6.7064188620164292E-3</v>
      </c>
      <c r="I1405" s="7">
        <f t="shared" si="150"/>
        <v>2.2945918984746882E-3</v>
      </c>
      <c r="J1405" s="10">
        <f t="shared" si="153"/>
        <v>0.52010015747141369</v>
      </c>
      <c r="K1405" s="10">
        <f t="shared" si="154"/>
        <v>7.662761475294122E-2</v>
      </c>
      <c r="AC1405" s="12"/>
      <c r="AD1405" s="13"/>
    </row>
    <row r="1406" spans="1:30" x14ac:dyDescent="0.3">
      <c r="A1406" s="17">
        <v>44652</v>
      </c>
      <c r="B1406" s="18">
        <v>1.2018956966040054E-2</v>
      </c>
      <c r="C1406" s="8">
        <f t="shared" si="148"/>
        <v>-7.3981043033959942E-2</v>
      </c>
      <c r="D1406" s="5">
        <f t="shared" si="149"/>
        <v>5.4731947283926333E-3</v>
      </c>
      <c r="E1406" s="5">
        <f t="shared" si="151"/>
        <v>7.7386695442117166E-3</v>
      </c>
      <c r="F1406" s="5">
        <f>B$6+B$7*E1398+B$8*(H1405*100)^2</f>
        <v>0.4362675861194365</v>
      </c>
      <c r="G1406" s="8">
        <v>8.101683342811937E-3</v>
      </c>
      <c r="H1406" s="8">
        <f t="shared" si="152"/>
        <v>6.605055534357274E-3</v>
      </c>
      <c r="I1406" s="7">
        <f t="shared" si="150"/>
        <v>1.496627808454663E-3</v>
      </c>
      <c r="J1406" s="10">
        <f t="shared" si="153"/>
        <v>0.1847304745355812</v>
      </c>
      <c r="K1406" s="10">
        <f t="shared" si="154"/>
        <v>2.2351710512022338E-2</v>
      </c>
      <c r="AC1406" s="12"/>
      <c r="AD1406" s="13"/>
    </row>
    <row r="1407" spans="1:30" x14ac:dyDescent="0.3">
      <c r="A1407" s="17">
        <v>44655</v>
      </c>
      <c r="B1407" s="18">
        <v>2.2272408883133976E-2</v>
      </c>
      <c r="C1407" s="8">
        <f t="shared" si="148"/>
        <v>-6.3727591116866017E-2</v>
      </c>
      <c r="D1407" s="5">
        <f t="shared" si="149"/>
        <v>4.0612058695584609E-3</v>
      </c>
      <c r="E1407" s="5">
        <f t="shared" si="151"/>
        <v>5.4731947283926333E-3</v>
      </c>
      <c r="F1407" s="5">
        <f>B$6+B$7*E1398+B$8*(H1406*100)^2</f>
        <v>0.4245030800424251</v>
      </c>
      <c r="G1407" s="8">
        <v>1.247148440062687E-2</v>
      </c>
      <c r="H1407" s="8">
        <f t="shared" si="152"/>
        <v>6.5153900884170023E-3</v>
      </c>
      <c r="I1407" s="7">
        <f t="shared" si="150"/>
        <v>5.9560943122098677E-3</v>
      </c>
      <c r="J1407" s="10">
        <f t="shared" si="153"/>
        <v>0.47757701656672791</v>
      </c>
      <c r="K1407" s="10">
        <f t="shared" si="154"/>
        <v>0.26488003904687307</v>
      </c>
      <c r="AC1407" s="12"/>
      <c r="AD1407" s="13"/>
    </row>
    <row r="1408" spans="1:30" x14ac:dyDescent="0.3">
      <c r="A1408" s="17">
        <v>44656</v>
      </c>
      <c r="B1408" s="18">
        <v>-7.2066646745320073E-3</v>
      </c>
      <c r="C1408" s="8">
        <f t="shared" si="148"/>
        <v>-9.3206664674531994E-2</v>
      </c>
      <c r="D1408" s="5">
        <f t="shared" si="149"/>
        <v>8.6874823397506511E-3</v>
      </c>
      <c r="E1408" s="5">
        <f t="shared" si="151"/>
        <v>4.0612058695584609E-3</v>
      </c>
      <c r="F1408" s="5">
        <f>B$6+B$7*E1398+B$8*(H1407*100)^2</f>
        <v>0.41424560719387887</v>
      </c>
      <c r="G1408" s="8">
        <v>6.4412721849114998E-3</v>
      </c>
      <c r="H1408" s="8">
        <f t="shared" si="152"/>
        <v>6.4361914762837728E-3</v>
      </c>
      <c r="I1408" s="7">
        <f t="shared" si="150"/>
        <v>5.0807086277269986E-6</v>
      </c>
      <c r="J1408" s="10">
        <f t="shared" si="153"/>
        <v>7.8877409335820594E-4</v>
      </c>
      <c r="K1408" s="10">
        <f t="shared" si="154"/>
        <v>3.1140974066090621E-7</v>
      </c>
      <c r="AC1408" s="12"/>
      <c r="AD1408" s="13"/>
    </row>
    <row r="1409" spans="1:30" x14ac:dyDescent="0.3">
      <c r="A1409" s="17">
        <v>44657</v>
      </c>
      <c r="B1409" s="18">
        <v>-9.4516847838789411E-3</v>
      </c>
      <c r="C1409" s="8">
        <f t="shared" si="148"/>
        <v>-9.5451684783878929E-2</v>
      </c>
      <c r="D1409" s="5">
        <f t="shared" si="149"/>
        <v>9.1110241280809839E-3</v>
      </c>
      <c r="E1409" s="5">
        <f t="shared" si="151"/>
        <v>8.6874823397506511E-3</v>
      </c>
      <c r="F1409" s="5">
        <f>B$6+B$7*E1398+B$8*(H1408*100)^2</f>
        <v>0.40530211661723137</v>
      </c>
      <c r="G1409" s="8">
        <v>7.4318781693165116E-3</v>
      </c>
      <c r="H1409" s="8">
        <f t="shared" si="152"/>
        <v>6.366334240496891E-3</v>
      </c>
      <c r="I1409" s="7">
        <f t="shared" si="150"/>
        <v>1.0655439288196206E-3</v>
      </c>
      <c r="J1409" s="10">
        <f t="shared" si="153"/>
        <v>0.14337478421253716</v>
      </c>
      <c r="K1409" s="10">
        <f t="shared" si="154"/>
        <v>1.2616882650997363E-2</v>
      </c>
      <c r="AC1409" s="12"/>
      <c r="AD1409" s="13"/>
    </row>
    <row r="1410" spans="1:30" x14ac:dyDescent="0.3">
      <c r="A1410" s="17">
        <v>44658</v>
      </c>
      <c r="B1410" s="18">
        <v>-9.7005977001331789E-3</v>
      </c>
      <c r="C1410" s="8">
        <f t="shared" si="148"/>
        <v>-9.5700597700133172E-2</v>
      </c>
      <c r="D1410" s="5">
        <f t="shared" si="149"/>
        <v>9.1586044001627353E-3</v>
      </c>
      <c r="E1410" s="5">
        <f t="shared" si="151"/>
        <v>9.1110241280809839E-3</v>
      </c>
      <c r="F1410" s="5">
        <f>B$6+B$7*E1398+B$8*(H1409*100)^2</f>
        <v>0.39750428718345238</v>
      </c>
      <c r="G1410" s="8">
        <v>5.9540281624015741E-3</v>
      </c>
      <c r="H1410" s="8">
        <f t="shared" si="152"/>
        <v>6.3047941059439236E-3</v>
      </c>
      <c r="I1410" s="7">
        <f t="shared" si="150"/>
        <v>3.5076594354234956E-4</v>
      </c>
      <c r="J1410" s="10">
        <f t="shared" si="153"/>
        <v>5.8912375617798073E-2</v>
      </c>
      <c r="K1410" s="10">
        <f t="shared" si="154"/>
        <v>1.6075230969883059E-3</v>
      </c>
      <c r="AC1410" s="12"/>
      <c r="AD1410" s="13"/>
    </row>
    <row r="1411" spans="1:30" x14ac:dyDescent="0.3">
      <c r="A1411" s="17">
        <v>44659</v>
      </c>
      <c r="B1411" s="18">
        <v>6.9585537659489008E-3</v>
      </c>
      <c r="C1411" s="8">
        <f t="shared" si="148"/>
        <v>-7.9041446234051099E-2</v>
      </c>
      <c r="D1411" s="5">
        <f t="shared" si="149"/>
        <v>6.2475502227703908E-3</v>
      </c>
      <c r="E1411" s="5">
        <f t="shared" si="151"/>
        <v>9.1586044001627353E-3</v>
      </c>
      <c r="F1411" s="5">
        <f>B$6+B$7*E1398+B$8*(H1410*100)^2</f>
        <v>0.39070535970014059</v>
      </c>
      <c r="G1411" s="8">
        <v>9.4136187042833976E-3</v>
      </c>
      <c r="H1411" s="8">
        <f t="shared" si="152"/>
        <v>6.2506428445411964E-3</v>
      </c>
      <c r="I1411" s="7">
        <f t="shared" si="150"/>
        <v>3.1629758597422012E-3</v>
      </c>
      <c r="J1411" s="10">
        <f t="shared" si="153"/>
        <v>0.33599999735521258</v>
      </c>
      <c r="K1411" s="10">
        <f t="shared" si="154"/>
        <v>9.6550964864287492E-2</v>
      </c>
      <c r="AC1411" s="12"/>
      <c r="AD1411" s="13"/>
    </row>
    <row r="1412" spans="1:30" x14ac:dyDescent="0.3">
      <c r="A1412" s="17">
        <v>44662</v>
      </c>
      <c r="B1412" s="18">
        <v>-8.1514215822748818E-3</v>
      </c>
      <c r="C1412" s="8">
        <f t="shared" si="148"/>
        <v>-9.415142158227488E-2</v>
      </c>
      <c r="D1412" s="5">
        <f t="shared" si="149"/>
        <v>8.8644901859632561E-3</v>
      </c>
      <c r="E1412" s="5">
        <f t="shared" si="151"/>
        <v>6.2475502227703908E-3</v>
      </c>
      <c r="F1412" s="5">
        <f>B$6+B$7*E1398+B$8*(H1411*100)^2</f>
        <v>0.38477737482744095</v>
      </c>
      <c r="G1412" s="8">
        <v>4.3623209653281337E-3</v>
      </c>
      <c r="H1412" s="8">
        <f t="shared" si="152"/>
        <v>6.2030425988174624E-3</v>
      </c>
      <c r="I1412" s="7">
        <f t="shared" si="150"/>
        <v>1.8407216334893287E-3</v>
      </c>
      <c r="J1412" s="10">
        <f t="shared" si="153"/>
        <v>0.42195923869872093</v>
      </c>
      <c r="K1412" s="10">
        <f t="shared" si="154"/>
        <v>5.5290705294570586E-2</v>
      </c>
      <c r="AC1412" s="12"/>
      <c r="AD1412" s="13"/>
    </row>
    <row r="1413" spans="1:30" x14ac:dyDescent="0.3">
      <c r="A1413" s="17">
        <v>44663</v>
      </c>
      <c r="B1413" s="18">
        <v>-6.6053687432008701E-3</v>
      </c>
      <c r="C1413" s="8">
        <f t="shared" si="148"/>
        <v>-9.2605368743200869E-2</v>
      </c>
      <c r="D1413" s="5">
        <f t="shared" si="149"/>
        <v>8.575754320064204E-3</v>
      </c>
      <c r="E1413" s="5">
        <f t="shared" si="151"/>
        <v>8.8644901859632561E-3</v>
      </c>
      <c r="F1413" s="5">
        <f>B$6+B$7*E1398+B$8*(H1412*100)^2</f>
        <v>0.37960876481693417</v>
      </c>
      <c r="G1413" s="8">
        <v>6.9970775235963867E-3</v>
      </c>
      <c r="H1413" s="8">
        <f t="shared" si="152"/>
        <v>6.161239849388548E-3</v>
      </c>
      <c r="I1413" s="7">
        <f t="shared" si="150"/>
        <v>8.3583767420783873E-4</v>
      </c>
      <c r="J1413" s="10">
        <f t="shared" si="153"/>
        <v>0.11945525419564473</v>
      </c>
      <c r="K1413" s="10">
        <f t="shared" si="154"/>
        <v>8.4460954267056021E-3</v>
      </c>
      <c r="AC1413" s="12"/>
      <c r="AD1413" s="13"/>
    </row>
    <row r="1414" spans="1:30" x14ac:dyDescent="0.3">
      <c r="A1414" s="17">
        <v>44664</v>
      </c>
      <c r="B1414" s="18">
        <v>-4.061773456608516E-3</v>
      </c>
      <c r="C1414" s="8">
        <f t="shared" si="148"/>
        <v>-9.0061773456608513E-2</v>
      </c>
      <c r="D1414" s="5">
        <f t="shared" si="149"/>
        <v>8.1111230381494745E-3</v>
      </c>
      <c r="E1414" s="5">
        <f t="shared" si="151"/>
        <v>8.575754320064204E-3</v>
      </c>
      <c r="F1414" s="5">
        <f>B$6+B$7*E1398+B$8*(H1413*100)^2</f>
        <v>0.37510225374877332</v>
      </c>
      <c r="G1414" s="8">
        <v>8.3004975178136448E-3</v>
      </c>
      <c r="H1414" s="8">
        <f t="shared" si="152"/>
        <v>6.1245591984139839E-3</v>
      </c>
      <c r="I1414" s="7">
        <f t="shared" si="150"/>
        <v>2.1759383193996609E-3</v>
      </c>
      <c r="J1414" s="10">
        <f t="shared" si="153"/>
        <v>0.26214552979865285</v>
      </c>
      <c r="K1414" s="10">
        <f t="shared" si="154"/>
        <v>5.1272135853021705E-2</v>
      </c>
      <c r="AC1414" s="12"/>
      <c r="AD1414" s="13"/>
    </row>
    <row r="1415" spans="1:30" x14ac:dyDescent="0.3">
      <c r="A1415" s="17">
        <v>44669</v>
      </c>
      <c r="B1415" s="18">
        <v>-2.0297387483360307E-2</v>
      </c>
      <c r="C1415" s="8">
        <f t="shared" si="148"/>
        <v>-0.1062973874833603</v>
      </c>
      <c r="D1415" s="5">
        <f t="shared" si="149"/>
        <v>1.1299134585787643E-2</v>
      </c>
      <c r="E1415" s="5">
        <f t="shared" si="151"/>
        <v>8.1111230381494745E-3</v>
      </c>
      <c r="F1415" s="5">
        <f>B$6+B$7*E1398+B$8*(H1414*100)^2</f>
        <v>0.37117302674844388</v>
      </c>
      <c r="G1415" s="8">
        <v>1.8659089875933562E-2</v>
      </c>
      <c r="H1415" s="8">
        <f t="shared" si="152"/>
        <v>6.0923971205794182E-3</v>
      </c>
      <c r="I1415" s="7">
        <f t="shared" si="150"/>
        <v>1.2566692755354145E-2</v>
      </c>
      <c r="J1415" s="10">
        <f t="shared" si="153"/>
        <v>0.67348905219448174</v>
      </c>
      <c r="K1415" s="10">
        <f t="shared" si="154"/>
        <v>0.94339264201104922</v>
      </c>
      <c r="AC1415" s="12"/>
      <c r="AD1415" s="13"/>
    </row>
    <row r="1416" spans="1:30" x14ac:dyDescent="0.3">
      <c r="A1416" s="17">
        <v>44670</v>
      </c>
      <c r="B1416" s="18">
        <v>-1.2384045363263242E-2</v>
      </c>
      <c r="C1416" s="8">
        <f t="shared" si="148"/>
        <v>-9.8384045363263228E-2</v>
      </c>
      <c r="D1416" s="5">
        <f t="shared" si="149"/>
        <v>9.6794203820406363E-3</v>
      </c>
      <c r="E1416" s="5">
        <f t="shared" si="151"/>
        <v>1.1299134585787643E-2</v>
      </c>
      <c r="F1416" s="5">
        <f>B$6+B$7*E1398+B$8*(H1415*100)^2</f>
        <v>0.36774713372685658</v>
      </c>
      <c r="G1416" s="8">
        <v>1.5510119790899732E-2</v>
      </c>
      <c r="H1416" s="8">
        <f t="shared" si="152"/>
        <v>6.0642158085514788E-3</v>
      </c>
      <c r="I1416" s="7">
        <f t="shared" si="150"/>
        <v>9.4459039823482534E-3</v>
      </c>
      <c r="J1416" s="10">
        <f t="shared" si="153"/>
        <v>0.60901554015659232</v>
      </c>
      <c r="K1416" s="10">
        <f t="shared" si="154"/>
        <v>0.61855894535181299</v>
      </c>
      <c r="AC1416" s="12"/>
      <c r="AD1416" s="13"/>
    </row>
    <row r="1417" spans="1:30" x14ac:dyDescent="0.3">
      <c r="A1417" s="17">
        <v>44671</v>
      </c>
      <c r="B1417" s="18">
        <v>1.0120760946447796E-2</v>
      </c>
      <c r="C1417" s="8">
        <f t="shared" si="148"/>
        <v>-7.5879239053552192E-2</v>
      </c>
      <c r="D1417" s="5">
        <f t="shared" si="149"/>
        <v>5.7576589193461198E-3</v>
      </c>
      <c r="E1417" s="5">
        <f t="shared" si="151"/>
        <v>9.6794203820406363E-3</v>
      </c>
      <c r="F1417" s="5">
        <f>B$6+B$7*E1398+B$8*(H1416*100)^2</f>
        <v>0.36476009760133471</v>
      </c>
      <c r="G1417" s="8">
        <v>8.9799761096116901E-3</v>
      </c>
      <c r="H1417" s="8">
        <f t="shared" si="152"/>
        <v>6.039537214069756E-3</v>
      </c>
      <c r="I1417" s="7">
        <f t="shared" si="150"/>
        <v>2.9404388955419341E-3</v>
      </c>
      <c r="J1417" s="10">
        <f t="shared" si="153"/>
        <v>0.32744395526783687</v>
      </c>
      <c r="K1417" s="10">
        <f t="shared" si="154"/>
        <v>9.019510230783645E-2</v>
      </c>
      <c r="AC1417" s="12"/>
      <c r="AD1417" s="13"/>
    </row>
    <row r="1418" spans="1:30" x14ac:dyDescent="0.3">
      <c r="A1418" s="17">
        <v>44672</v>
      </c>
      <c r="B1418" s="18">
        <v>1.5210139700818684E-2</v>
      </c>
      <c r="C1418" s="8">
        <f t="shared" si="148"/>
        <v>-7.0789860299181315E-2</v>
      </c>
      <c r="D1418" s="5">
        <f t="shared" si="149"/>
        <v>5.0112043211776071E-3</v>
      </c>
      <c r="E1418" s="5">
        <f t="shared" si="151"/>
        <v>5.7576589193461198E-3</v>
      </c>
      <c r="F1418" s="5">
        <f>B$6+B$7*E1398+B$8*(H1417*100)^2</f>
        <v>0.36215570080349208</v>
      </c>
      <c r="G1418" s="8">
        <v>9.8334590897986348E-3</v>
      </c>
      <c r="H1418" s="8">
        <f t="shared" si="152"/>
        <v>6.0179373609526056E-3</v>
      </c>
      <c r="I1418" s="7">
        <f t="shared" si="150"/>
        <v>3.8155217288460292E-3</v>
      </c>
      <c r="J1418" s="10">
        <f t="shared" si="153"/>
        <v>0.38801419663242448</v>
      </c>
      <c r="K1418" s="10">
        <f t="shared" si="154"/>
        <v>0.14297863891063955</v>
      </c>
      <c r="AC1418" s="12"/>
      <c r="AD1418" s="13"/>
    </row>
    <row r="1419" spans="1:30" x14ac:dyDescent="0.3">
      <c r="A1419" s="17">
        <v>44673</v>
      </c>
      <c r="B1419" s="18">
        <v>-1.2415041302522863E-2</v>
      </c>
      <c r="C1419" s="8">
        <f t="shared" si="148"/>
        <v>-9.8415041302522849E-2</v>
      </c>
      <c r="D1419" s="5">
        <f t="shared" si="149"/>
        <v>9.6855203545772785E-3</v>
      </c>
      <c r="E1419" s="5">
        <f t="shared" si="151"/>
        <v>5.0112043211776071E-3</v>
      </c>
      <c r="F1419" s="5">
        <f>B$6+B$7*E1398+B$8*(H1418*100)^2</f>
        <v>0.35988492723545312</v>
      </c>
      <c r="G1419" s="8">
        <v>8.6480720574074865E-3</v>
      </c>
      <c r="H1419" s="8">
        <f t="shared" si="152"/>
        <v>5.9990409836527467E-3</v>
      </c>
      <c r="I1419" s="7">
        <f t="shared" si="150"/>
        <v>2.6490310737547398E-3</v>
      </c>
      <c r="J1419" s="10">
        <f t="shared" si="153"/>
        <v>0.30631463939823655</v>
      </c>
      <c r="K1419" s="10">
        <f t="shared" si="154"/>
        <v>7.5838966517826512E-2</v>
      </c>
      <c r="AC1419" s="12"/>
      <c r="AD1419" s="13"/>
    </row>
    <row r="1420" spans="1:30" x14ac:dyDescent="0.3">
      <c r="A1420" s="17">
        <v>44676</v>
      </c>
      <c r="B1420" s="18">
        <v>-1.0850411883834163E-2</v>
      </c>
      <c r="C1420" s="8">
        <f t="shared" ref="C1420:C1483" si="155">B1420-B$5</f>
        <v>-9.6850411883834156E-2</v>
      </c>
      <c r="D1420" s="5">
        <f t="shared" ref="D1420:D1483" si="156">C1420^2</f>
        <v>9.3800022820683237E-3</v>
      </c>
      <c r="E1420" s="5">
        <f t="shared" si="151"/>
        <v>9.6855203545772785E-3</v>
      </c>
      <c r="F1420" s="5">
        <f>B$6+B$7*E1420+B$8*(G1419*100)^2</f>
        <v>0.69626169431322604</v>
      </c>
      <c r="G1420" s="8">
        <v>9.7010192143795332E-3</v>
      </c>
      <c r="H1420" s="8">
        <f t="shared" si="152"/>
        <v>8.3442297086862727E-3</v>
      </c>
      <c r="I1420" s="7">
        <f t="shared" si="150"/>
        <v>1.3567895056932604E-3</v>
      </c>
      <c r="J1420" s="10">
        <f t="shared" si="153"/>
        <v>0.1398605111184742</v>
      </c>
      <c r="K1420" s="10">
        <f t="shared" si="154"/>
        <v>1.1941421311908895E-2</v>
      </c>
      <c r="AC1420" s="12"/>
      <c r="AD1420" s="13"/>
    </row>
    <row r="1421" spans="1:30" x14ac:dyDescent="0.3">
      <c r="A1421" s="17">
        <v>44677</v>
      </c>
      <c r="B1421" s="18">
        <v>1.3634450461734844E-2</v>
      </c>
      <c r="C1421" s="8">
        <f t="shared" si="155"/>
        <v>-7.2365549538265156E-2</v>
      </c>
      <c r="D1421" s="5">
        <f t="shared" si="156"/>
        <v>5.2367727599751087E-3</v>
      </c>
      <c r="E1421" s="5">
        <f t="shared" si="151"/>
        <v>9.3800022820683237E-3</v>
      </c>
      <c r="F1421" s="5">
        <f>B$6+B$7*E1420+B$8*(H1420*100)^2</f>
        <v>0.65124566403105988</v>
      </c>
      <c r="G1421" s="8">
        <v>1.0225927945167773E-2</v>
      </c>
      <c r="H1421" s="8">
        <f t="shared" si="152"/>
        <v>8.0699793310209898E-3</v>
      </c>
      <c r="I1421" s="7">
        <f t="shared" ref="I1421:I1484" si="157">SQRT((G1421-H1421)^2)</f>
        <v>2.1559486141467833E-3</v>
      </c>
      <c r="J1421" s="10">
        <f t="shared" si="153"/>
        <v>0.21083158669874741</v>
      </c>
      <c r="K1421" s="10">
        <f t="shared" si="154"/>
        <v>3.0381117016781145E-2</v>
      </c>
      <c r="AC1421" s="12"/>
      <c r="AD1421" s="13"/>
    </row>
    <row r="1422" spans="1:30" x14ac:dyDescent="0.3">
      <c r="A1422" s="17">
        <v>44678</v>
      </c>
      <c r="B1422" s="18">
        <v>-9.4104315179961012E-3</v>
      </c>
      <c r="C1422" s="8">
        <f t="shared" si="155"/>
        <v>-9.5410431517996094E-2</v>
      </c>
      <c r="D1422" s="5">
        <f t="shared" si="156"/>
        <v>9.1031504424502231E-3</v>
      </c>
      <c r="E1422" s="5">
        <f t="shared" ref="E1422:E1485" si="158">D1421</f>
        <v>5.2367727599751087E-3</v>
      </c>
      <c r="F1422" s="5">
        <f>B$6+B$7*E1420+B$8*(H1421*100)^2</f>
        <v>0.61199618722803917</v>
      </c>
      <c r="G1422" s="8">
        <v>8.6746072844370668E-3</v>
      </c>
      <c r="H1422" s="8">
        <f t="shared" ref="H1422:H1485" si="159">SQRT(F1422)/100</f>
        <v>7.8230185173501863E-3</v>
      </c>
      <c r="I1422" s="7">
        <f t="shared" si="157"/>
        <v>8.5158876708688047E-4</v>
      </c>
      <c r="J1422" s="10">
        <f t="shared" ref="J1422:J1485" si="160">ABS(G1422-H1422)/G1422</f>
        <v>9.8170296263981688E-2</v>
      </c>
      <c r="K1422" s="10">
        <f t="shared" ref="K1422:K1485" si="161">G1422/H1422-LN(G1422/H1422)-1</f>
        <v>5.5272253693909867E-3</v>
      </c>
      <c r="AC1422" s="12"/>
      <c r="AD1422" s="13"/>
    </row>
    <row r="1423" spans="1:30" x14ac:dyDescent="0.3">
      <c r="A1423" s="17">
        <v>44679</v>
      </c>
      <c r="B1423" s="18">
        <v>1.227346545644155E-2</v>
      </c>
      <c r="C1423" s="8">
        <f t="shared" si="155"/>
        <v>-7.3726534543558445E-2</v>
      </c>
      <c r="D1423" s="5">
        <f t="shared" si="156"/>
        <v>5.4356018958025163E-3</v>
      </c>
      <c r="E1423" s="5">
        <f t="shared" si="158"/>
        <v>9.1031504424502231E-3</v>
      </c>
      <c r="F1423" s="5">
        <f>B$6+B$7*E1420+B$8*(H1422*100)^2</f>
        <v>0.57777456840348529</v>
      </c>
      <c r="G1423" s="8">
        <v>1.2702825219338243E-2</v>
      </c>
      <c r="H1423" s="8">
        <f t="shared" si="159"/>
        <v>7.6011483895756515E-3</v>
      </c>
      <c r="I1423" s="7">
        <f t="shared" si="157"/>
        <v>5.1016768297625914E-3</v>
      </c>
      <c r="J1423" s="10">
        <f t="shared" si="160"/>
        <v>0.40161749387813467</v>
      </c>
      <c r="K1423" s="10">
        <f t="shared" si="161"/>
        <v>0.15764676322432303</v>
      </c>
      <c r="AC1423" s="12"/>
      <c r="AD1423" s="13"/>
    </row>
    <row r="1424" spans="1:30" x14ac:dyDescent="0.3">
      <c r="A1424" s="17">
        <v>44680</v>
      </c>
      <c r="B1424" s="18">
        <v>-8.0325052226111644E-3</v>
      </c>
      <c r="C1424" s="8">
        <f t="shared" si="155"/>
        <v>-9.4032505222611154E-2</v>
      </c>
      <c r="D1424" s="5">
        <f t="shared" si="156"/>
        <v>8.8421120384403942E-3</v>
      </c>
      <c r="E1424" s="5">
        <f t="shared" si="158"/>
        <v>5.4356018958025163E-3</v>
      </c>
      <c r="F1424" s="5">
        <f>B$6+B$7*E1420+B$8*(H1423*100)^2</f>
        <v>0.54793673895035677</v>
      </c>
      <c r="G1424" s="8">
        <v>1.125454668171624E-2</v>
      </c>
      <c r="H1424" s="8">
        <f t="shared" si="159"/>
        <v>7.4022749135002862E-3</v>
      </c>
      <c r="I1424" s="7">
        <f t="shared" si="157"/>
        <v>3.8522717682159535E-3</v>
      </c>
      <c r="J1424" s="10">
        <f t="shared" si="160"/>
        <v>0.34228582253554696</v>
      </c>
      <c r="K1424" s="10">
        <f t="shared" si="161"/>
        <v>0.10143245612785057</v>
      </c>
      <c r="AC1424" s="12"/>
      <c r="AD1424" s="13"/>
    </row>
    <row r="1425" spans="1:30" x14ac:dyDescent="0.3">
      <c r="A1425" s="17">
        <v>44683</v>
      </c>
      <c r="B1425" s="18">
        <v>-1.4886910888578801E-3</v>
      </c>
      <c r="C1425" s="8">
        <f t="shared" si="155"/>
        <v>-8.7488691088857873E-2</v>
      </c>
      <c r="D1425" s="5">
        <f t="shared" si="156"/>
        <v>7.6542710684415986E-3</v>
      </c>
      <c r="E1425" s="5">
        <f t="shared" si="158"/>
        <v>8.8421120384403942E-3</v>
      </c>
      <c r="F1425" s="5">
        <f>B$6+B$7*E1420+B$8*(H1424*100)^2</f>
        <v>0.52192113545017405</v>
      </c>
      <c r="G1425" s="8">
        <v>1.2359603370252938E-2</v>
      </c>
      <c r="H1425" s="8">
        <f t="shared" si="159"/>
        <v>7.2244109479609065E-3</v>
      </c>
      <c r="I1425" s="7">
        <f t="shared" si="157"/>
        <v>5.1351924222920314E-3</v>
      </c>
      <c r="J1425" s="10">
        <f t="shared" si="160"/>
        <v>0.41548197530767045</v>
      </c>
      <c r="K1425" s="10">
        <f t="shared" si="161"/>
        <v>0.1738435679152448</v>
      </c>
      <c r="AC1425" s="12"/>
      <c r="AD1425" s="13"/>
    </row>
    <row r="1426" spans="1:30" x14ac:dyDescent="0.3">
      <c r="A1426" s="17">
        <v>44685</v>
      </c>
      <c r="B1426" s="18">
        <v>-2.3205920465283667E-2</v>
      </c>
      <c r="C1426" s="8">
        <f t="shared" si="155"/>
        <v>-0.10920592046528366</v>
      </c>
      <c r="D1426" s="5">
        <f t="shared" si="156"/>
        <v>1.1925933064669859E-2</v>
      </c>
      <c r="E1426" s="5">
        <f t="shared" si="158"/>
        <v>7.6542710684415986E-3</v>
      </c>
      <c r="F1426" s="5">
        <f>B$6+B$7*E1420+B$8*(H1425*100)^2</f>
        <v>0.49923813075836487</v>
      </c>
      <c r="G1426" s="8">
        <v>1.419964842285739E-2</v>
      </c>
      <c r="H1426" s="8">
        <f t="shared" si="159"/>
        <v>7.0656785290470507E-3</v>
      </c>
      <c r="I1426" s="7">
        <f t="shared" si="157"/>
        <v>7.1339698938103395E-3</v>
      </c>
      <c r="J1426" s="10">
        <f t="shared" si="160"/>
        <v>0.50240468505732017</v>
      </c>
      <c r="K1426" s="10">
        <f t="shared" si="161"/>
        <v>0.31169707095849231</v>
      </c>
      <c r="AC1426" s="12"/>
      <c r="AD1426" s="13"/>
    </row>
    <row r="1427" spans="1:30" x14ac:dyDescent="0.3">
      <c r="A1427" s="17">
        <v>44686</v>
      </c>
      <c r="B1427" s="18">
        <v>5.9619006233785213E-4</v>
      </c>
      <c r="C1427" s="8">
        <f t="shared" si="155"/>
        <v>-8.540380993766214E-2</v>
      </c>
      <c r="D1427" s="5">
        <f t="shared" si="156"/>
        <v>7.293810751868318E-3</v>
      </c>
      <c r="E1427" s="5">
        <f t="shared" si="158"/>
        <v>1.1925933064669859E-2</v>
      </c>
      <c r="F1427" s="5">
        <f>B$6+B$7*E1420+B$8*(H1426*100)^2</f>
        <v>0.47946081896757642</v>
      </c>
      <c r="G1427" s="8">
        <v>1.4565359144424172E-2</v>
      </c>
      <c r="H1427" s="8">
        <f t="shared" si="159"/>
        <v>6.9243109329923678E-3</v>
      </c>
      <c r="I1427" s="7">
        <f t="shared" si="157"/>
        <v>7.6410482114318045E-3</v>
      </c>
      <c r="J1427" s="10">
        <f t="shared" si="160"/>
        <v>0.52460417458068009</v>
      </c>
      <c r="K1427" s="10">
        <f t="shared" si="161"/>
        <v>0.35990276242758079</v>
      </c>
      <c r="AC1427" s="12"/>
      <c r="AD1427" s="13"/>
    </row>
    <row r="1428" spans="1:30" x14ac:dyDescent="0.3">
      <c r="A1428" s="17">
        <v>44687</v>
      </c>
      <c r="B1428" s="18">
        <v>-1.5680971304538549E-2</v>
      </c>
      <c r="C1428" s="8">
        <f t="shared" si="155"/>
        <v>-0.10168097130453854</v>
      </c>
      <c r="D1428" s="5">
        <f t="shared" si="156"/>
        <v>1.033901992543439E-2</v>
      </c>
      <c r="E1428" s="5">
        <f t="shared" si="158"/>
        <v>7.293810751868318E-3</v>
      </c>
      <c r="F1428" s="5">
        <f>B$6+B$7*E1420+B$8*(H1427*100)^2</f>
        <v>0.46221698081718787</v>
      </c>
      <c r="G1428" s="8">
        <v>1.5160434068408238E-2</v>
      </c>
      <c r="H1428" s="8">
        <f t="shared" si="159"/>
        <v>6.7986541375274255E-3</v>
      </c>
      <c r="I1428" s="7">
        <f t="shared" si="157"/>
        <v>8.3617799308808131E-3</v>
      </c>
      <c r="J1428" s="10">
        <f t="shared" si="160"/>
        <v>0.55155280469873469</v>
      </c>
      <c r="K1428" s="10">
        <f t="shared" si="161"/>
        <v>0.4279526049359399</v>
      </c>
      <c r="AC1428" s="12"/>
      <c r="AD1428" s="13"/>
    </row>
    <row r="1429" spans="1:30" x14ac:dyDescent="0.3">
      <c r="A1429" s="17">
        <v>44690</v>
      </c>
      <c r="B1429" s="18">
        <v>-6.6767930582652211E-3</v>
      </c>
      <c r="C1429" s="8">
        <f t="shared" si="155"/>
        <v>-9.2676793058265219E-2</v>
      </c>
      <c r="D1429" s="5">
        <f t="shared" si="156"/>
        <v>8.5889879715645157E-3</v>
      </c>
      <c r="E1429" s="5">
        <f t="shared" si="158"/>
        <v>1.033901992543439E-2</v>
      </c>
      <c r="F1429" s="5">
        <f>B$6+B$7*E1420+B$8*(H1428*100)^2</f>
        <v>0.44718207833386414</v>
      </c>
      <c r="G1429" s="8">
        <v>1.5657787189102608E-2</v>
      </c>
      <c r="H1429" s="8">
        <f t="shared" si="159"/>
        <v>6.6871673998327883E-3</v>
      </c>
      <c r="I1429" s="7">
        <f t="shared" si="157"/>
        <v>8.9706197892698188E-3</v>
      </c>
      <c r="J1429" s="10">
        <f t="shared" si="160"/>
        <v>0.57291746789821774</v>
      </c>
      <c r="K1429" s="10">
        <f t="shared" si="161"/>
        <v>0.49068980653539196</v>
      </c>
      <c r="AC1429" s="12"/>
      <c r="AD1429" s="13"/>
    </row>
    <row r="1430" spans="1:30" x14ac:dyDescent="0.3">
      <c r="A1430" s="17">
        <v>44691</v>
      </c>
      <c r="B1430" s="18">
        <v>-1.9445920321566584E-3</v>
      </c>
      <c r="C1430" s="8">
        <f t="shared" si="155"/>
        <v>-8.7944592032156654E-2</v>
      </c>
      <c r="D1430" s="5">
        <f t="shared" si="156"/>
        <v>7.7342512677024714E-3</v>
      </c>
      <c r="E1430" s="5">
        <f t="shared" si="158"/>
        <v>8.5889879715645157E-3</v>
      </c>
      <c r="F1430" s="5">
        <f>B$6+B$7*E1420+B$8*(H1429*100)^2</f>
        <v>0.43407314685865428</v>
      </c>
      <c r="G1430" s="8">
        <v>9.4652735263906357E-3</v>
      </c>
      <c r="H1430" s="8">
        <f t="shared" si="159"/>
        <v>6.5884227768006377E-3</v>
      </c>
      <c r="I1430" s="7">
        <f t="shared" si="157"/>
        <v>2.876850749589998E-3</v>
      </c>
      <c r="J1430" s="10">
        <f t="shared" si="160"/>
        <v>0.30393741306776784</v>
      </c>
      <c r="K1430" s="10">
        <f t="shared" si="161"/>
        <v>7.4336721080331625E-2</v>
      </c>
      <c r="AC1430" s="12"/>
      <c r="AD1430" s="13"/>
    </row>
    <row r="1431" spans="1:30" x14ac:dyDescent="0.3">
      <c r="A1431" s="17">
        <v>44692</v>
      </c>
      <c r="B1431" s="18">
        <v>-5.0982622694225807E-3</v>
      </c>
      <c r="C1431" s="8">
        <f t="shared" si="155"/>
        <v>-9.1098262269422581E-2</v>
      </c>
      <c r="D1431" s="5">
        <f t="shared" si="156"/>
        <v>8.2988933885085013E-3</v>
      </c>
      <c r="E1431" s="5">
        <f t="shared" si="158"/>
        <v>7.7342512677024714E-3</v>
      </c>
      <c r="F1431" s="5">
        <f>B$6+B$7*E1420+B$8*(H1430*100)^2</f>
        <v>0.42264346950541865</v>
      </c>
      <c r="G1431" s="8">
        <v>1.4166956225897084E-2</v>
      </c>
      <c r="H1431" s="8">
        <f t="shared" si="159"/>
        <v>6.5011035179069303E-3</v>
      </c>
      <c r="I1431" s="7">
        <f t="shared" si="157"/>
        <v>7.6658527079901534E-3</v>
      </c>
      <c r="J1431" s="10">
        <f t="shared" si="160"/>
        <v>0.54110795471909734</v>
      </c>
      <c r="K1431" s="10">
        <f t="shared" si="161"/>
        <v>0.40022147439005362</v>
      </c>
      <c r="AC1431" s="12"/>
      <c r="AD1431" s="13"/>
    </row>
    <row r="1432" spans="1:30" x14ac:dyDescent="0.3">
      <c r="A1432" s="17">
        <v>44693</v>
      </c>
      <c r="B1432" s="18">
        <v>-2.1643455712584022E-2</v>
      </c>
      <c r="C1432" s="8">
        <f t="shared" si="155"/>
        <v>-0.10764345571258402</v>
      </c>
      <c r="D1432" s="5">
        <f t="shared" si="156"/>
        <v>1.1587113557747037E-2</v>
      </c>
      <c r="E1432" s="5">
        <f t="shared" si="158"/>
        <v>8.2988933885085013E-3</v>
      </c>
      <c r="F1432" s="5">
        <f>B$6+B$7*E1420+B$8*(H1431*100)^2</f>
        <v>0.41267793382113249</v>
      </c>
      <c r="G1432" s="8">
        <v>1.3076077488553857E-2</v>
      </c>
      <c r="H1432" s="8">
        <f t="shared" si="159"/>
        <v>6.424001352904064E-3</v>
      </c>
      <c r="I1432" s="7">
        <f t="shared" si="157"/>
        <v>6.6520761356497933E-3</v>
      </c>
      <c r="J1432" s="10">
        <f t="shared" si="160"/>
        <v>0.50872107032653235</v>
      </c>
      <c r="K1432" s="10">
        <f t="shared" si="161"/>
        <v>0.32476031141546446</v>
      </c>
      <c r="AC1432" s="12"/>
      <c r="AD1432" s="13"/>
    </row>
    <row r="1433" spans="1:30" x14ac:dyDescent="0.3">
      <c r="A1433" s="17">
        <v>44694</v>
      </c>
      <c r="B1433" s="18">
        <v>-2.5857452813687152E-3</v>
      </c>
      <c r="C1433" s="8">
        <f t="shared" si="155"/>
        <v>-8.8585745281368714E-2</v>
      </c>
      <c r="D1433" s="5">
        <f t="shared" si="156"/>
        <v>7.8474342670555395E-3</v>
      </c>
      <c r="E1433" s="5">
        <f t="shared" si="158"/>
        <v>1.1587113557747037E-2</v>
      </c>
      <c r="F1433" s="5">
        <f>B$6+B$7*E1420+B$8*(H1432*100)^2</f>
        <v>0.40398898325800348</v>
      </c>
      <c r="G1433" s="8">
        <v>1.6637698828722715E-2</v>
      </c>
      <c r="H1433" s="8">
        <f t="shared" si="159"/>
        <v>6.3560127694805924E-3</v>
      </c>
      <c r="I1433" s="7">
        <f t="shared" si="157"/>
        <v>1.0281686059242123E-2</v>
      </c>
      <c r="J1433" s="10">
        <f t="shared" si="160"/>
        <v>0.61797524796471226</v>
      </c>
      <c r="K1433" s="10">
        <f t="shared" si="161"/>
        <v>0.65536155875467283</v>
      </c>
      <c r="AC1433" s="12"/>
      <c r="AD1433" s="13"/>
    </row>
    <row r="1434" spans="1:30" x14ac:dyDescent="0.3">
      <c r="A1434" s="17">
        <v>44697</v>
      </c>
      <c r="B1434" s="18">
        <v>3.4078330483523294E-3</v>
      </c>
      <c r="C1434" s="8">
        <f t="shared" si="155"/>
        <v>-8.2592166951647658E-2</v>
      </c>
      <c r="D1434" s="5">
        <f t="shared" si="156"/>
        <v>6.8214660417688392E-3</v>
      </c>
      <c r="E1434" s="5">
        <f t="shared" si="158"/>
        <v>7.8474342670555395E-3</v>
      </c>
      <c r="F1434" s="5">
        <f>B$6+B$7*E1420+B$8*(H1433*100)^2</f>
        <v>0.3964130872620113</v>
      </c>
      <c r="G1434" s="8">
        <v>1.0363387946616648E-2</v>
      </c>
      <c r="H1434" s="8">
        <f t="shared" si="159"/>
        <v>6.2961344272657593E-3</v>
      </c>
      <c r="I1434" s="7">
        <f t="shared" si="157"/>
        <v>4.0672535193508885E-3</v>
      </c>
      <c r="J1434" s="10">
        <f t="shared" si="160"/>
        <v>0.39246369433450878</v>
      </c>
      <c r="K1434" s="10">
        <f t="shared" si="161"/>
        <v>0.14764882337607022</v>
      </c>
      <c r="AC1434" s="12"/>
      <c r="AD1434" s="13"/>
    </row>
    <row r="1435" spans="1:30" x14ac:dyDescent="0.3">
      <c r="A1435" s="17">
        <v>44698</v>
      </c>
      <c r="B1435" s="18">
        <v>2.5066089576356958E-2</v>
      </c>
      <c r="C1435" s="8">
        <f t="shared" si="155"/>
        <v>-6.0933910423643031E-2</v>
      </c>
      <c r="D1435" s="5">
        <f t="shared" si="156"/>
        <v>3.7129414395165529E-3</v>
      </c>
      <c r="E1435" s="5">
        <f t="shared" si="158"/>
        <v>6.8214660417688392E-3</v>
      </c>
      <c r="F1435" s="5">
        <f>B$6+B$7*E1420+B$8*(H1434*100)^2</f>
        <v>0.3898076635431057</v>
      </c>
      <c r="G1435" s="8">
        <v>1.2309036225895614E-2</v>
      </c>
      <c r="H1435" s="8">
        <f t="shared" si="159"/>
        <v>6.2434578844027264E-3</v>
      </c>
      <c r="I1435" s="7">
        <f t="shared" si="157"/>
        <v>6.0655783414928872E-3</v>
      </c>
      <c r="J1435" s="10">
        <f t="shared" si="160"/>
        <v>0.492774432553232</v>
      </c>
      <c r="K1435" s="10">
        <f t="shared" si="161"/>
        <v>0.29270998285427496</v>
      </c>
      <c r="AC1435" s="12"/>
      <c r="AD1435" s="13"/>
    </row>
    <row r="1436" spans="1:30" x14ac:dyDescent="0.3">
      <c r="A1436" s="17">
        <v>44699</v>
      </c>
      <c r="B1436" s="18">
        <v>-2.0259942245634409E-3</v>
      </c>
      <c r="C1436" s="8">
        <f t="shared" si="155"/>
        <v>-8.8025994224563434E-2</v>
      </c>
      <c r="D1436" s="5">
        <f t="shared" si="156"/>
        <v>7.7485756592228748E-3</v>
      </c>
      <c r="E1436" s="5">
        <f t="shared" si="158"/>
        <v>3.7129414395165529E-3</v>
      </c>
      <c r="F1436" s="5">
        <f>B$6+B$7*E1420+B$8*(H1435*100)^2</f>
        <v>0.38404839460259199</v>
      </c>
      <c r="G1436" s="8">
        <v>8.5206643031155976E-3</v>
      </c>
      <c r="H1436" s="8">
        <f t="shared" si="159"/>
        <v>6.1971638239003493E-3</v>
      </c>
      <c r="I1436" s="7">
        <f t="shared" si="157"/>
        <v>2.3235004792152483E-3</v>
      </c>
      <c r="J1436" s="10">
        <f t="shared" si="160"/>
        <v>0.27269006224850989</v>
      </c>
      <c r="K1436" s="10">
        <f t="shared" si="161"/>
        <v>5.6527084518785742E-2</v>
      </c>
      <c r="AC1436" s="12"/>
      <c r="AD1436" s="13"/>
    </row>
    <row r="1437" spans="1:30" x14ac:dyDescent="0.3">
      <c r="A1437" s="17">
        <v>44700</v>
      </c>
      <c r="B1437" s="18">
        <v>-2.6474269524065227E-2</v>
      </c>
      <c r="C1437" s="8">
        <f t="shared" si="155"/>
        <v>-0.11247426952406522</v>
      </c>
      <c r="D1437" s="5">
        <f t="shared" si="156"/>
        <v>1.2650461304972067E-2</v>
      </c>
      <c r="E1437" s="5">
        <f t="shared" si="158"/>
        <v>7.7485756592228748E-3</v>
      </c>
      <c r="F1437" s="5">
        <f>B$6+B$7*E1420+B$8*(H1436*100)^2</f>
        <v>0.37902688801335804</v>
      </c>
      <c r="G1437" s="8">
        <v>2.2763396538883939E-2</v>
      </c>
      <c r="H1437" s="8">
        <f t="shared" si="159"/>
        <v>6.1565159628913339E-3</v>
      </c>
      <c r="I1437" s="7">
        <f t="shared" si="157"/>
        <v>1.6606880575992605E-2</v>
      </c>
      <c r="J1437" s="10">
        <f t="shared" si="160"/>
        <v>0.72954317461478535</v>
      </c>
      <c r="K1437" s="10">
        <f t="shared" si="161"/>
        <v>1.3898050182866477</v>
      </c>
      <c r="AC1437" s="12"/>
      <c r="AD1437" s="13"/>
    </row>
    <row r="1438" spans="1:30" x14ac:dyDescent="0.3">
      <c r="A1438" s="17">
        <v>44701</v>
      </c>
      <c r="B1438" s="18">
        <v>2.8646094394636498E-2</v>
      </c>
      <c r="C1438" s="8">
        <f t="shared" si="155"/>
        <v>-5.7353905605363492E-2</v>
      </c>
      <c r="D1438" s="5">
        <f t="shared" si="156"/>
        <v>3.2894704881889459E-3</v>
      </c>
      <c r="E1438" s="5">
        <f t="shared" si="158"/>
        <v>1.2650461304972067E-2</v>
      </c>
      <c r="F1438" s="5">
        <f>B$6+B$7*E1420+B$8*(H1437*100)^2</f>
        <v>0.37464863641820501</v>
      </c>
      <c r="G1438" s="8">
        <v>1.6299936363433114E-2</v>
      </c>
      <c r="H1438" s="8">
        <f t="shared" si="159"/>
        <v>6.1208548129996106E-3</v>
      </c>
      <c r="I1438" s="7">
        <f t="shared" si="157"/>
        <v>1.0179081550433504E-2</v>
      </c>
      <c r="J1438" s="10">
        <f t="shared" si="160"/>
        <v>0.62448596874703211</v>
      </c>
      <c r="K1438" s="10">
        <f t="shared" si="161"/>
        <v>0.68355689537768605</v>
      </c>
      <c r="AC1438" s="12"/>
      <c r="AD1438" s="13"/>
    </row>
    <row r="1439" spans="1:30" x14ac:dyDescent="0.3">
      <c r="A1439" s="17">
        <v>44704</v>
      </c>
      <c r="B1439" s="18">
        <v>-6.9569123093129873E-4</v>
      </c>
      <c r="C1439" s="8">
        <f t="shared" si="155"/>
        <v>-8.6695691230931293E-2</v>
      </c>
      <c r="D1439" s="5">
        <f t="shared" si="156"/>
        <v>7.5161428780089771E-3</v>
      </c>
      <c r="E1439" s="5">
        <f t="shared" si="158"/>
        <v>3.2894704881889459E-3</v>
      </c>
      <c r="F1439" s="5">
        <f>B$6+B$7*E1420+B$8*(H1438*100)^2</f>
        <v>0.370831238852391</v>
      </c>
      <c r="G1439" s="8">
        <v>1.0085791040943469E-2</v>
      </c>
      <c r="H1439" s="8">
        <f t="shared" si="159"/>
        <v>6.0895914382854211E-3</v>
      </c>
      <c r="I1439" s="7">
        <f t="shared" si="157"/>
        <v>3.9961996026580482E-3</v>
      </c>
      <c r="J1439" s="10">
        <f t="shared" si="160"/>
        <v>0.39622074128200718</v>
      </c>
      <c r="K1439" s="10">
        <f t="shared" si="161"/>
        <v>0.15168782240329803</v>
      </c>
      <c r="AC1439" s="12"/>
      <c r="AD1439" s="13"/>
    </row>
    <row r="1440" spans="1:30" x14ac:dyDescent="0.3">
      <c r="A1440" s="17">
        <v>44705</v>
      </c>
      <c r="B1440" s="18">
        <v>-4.3566128570009357E-3</v>
      </c>
      <c r="C1440" s="8">
        <f t="shared" si="155"/>
        <v>-9.0356612857000931E-2</v>
      </c>
      <c r="D1440" s="5">
        <f t="shared" si="156"/>
        <v>8.1643174869899457E-3</v>
      </c>
      <c r="E1440" s="5">
        <f t="shared" si="158"/>
        <v>7.5161428780089771E-3</v>
      </c>
      <c r="F1440" s="5">
        <f>B$6+B$7*E1420+B$8*(H1439*100)^2</f>
        <v>0.36750284991475779</v>
      </c>
      <c r="G1440" s="8">
        <v>7.3108707850105615E-3</v>
      </c>
      <c r="H1440" s="8">
        <f t="shared" si="159"/>
        <v>6.0622013321462512E-3</v>
      </c>
      <c r="I1440" s="7">
        <f t="shared" si="157"/>
        <v>1.2486694528643103E-3</v>
      </c>
      <c r="J1440" s="10">
        <f t="shared" si="160"/>
        <v>0.17079626895122405</v>
      </c>
      <c r="K1440" s="10">
        <f t="shared" si="161"/>
        <v>1.8686843842147471E-2</v>
      </c>
      <c r="AC1440" s="12"/>
      <c r="AD1440" s="13"/>
    </row>
    <row r="1441" spans="1:30" x14ac:dyDescent="0.3">
      <c r="A1441" s="17">
        <v>44706</v>
      </c>
      <c r="B1441" s="18">
        <v>-5.627888529873391E-3</v>
      </c>
      <c r="C1441" s="8">
        <f t="shared" si="155"/>
        <v>-9.1627888529873386E-2</v>
      </c>
      <c r="D1441" s="5">
        <f t="shared" si="156"/>
        <v>8.395669956442902E-3</v>
      </c>
      <c r="E1441" s="5">
        <f t="shared" si="158"/>
        <v>8.1643174869899457E-3</v>
      </c>
      <c r="F1441" s="5">
        <f>B$6+B$7*E1420+B$8*(H1440*100)^2</f>
        <v>0.36460082760003543</v>
      </c>
      <c r="G1441" s="8">
        <v>7.7901511577203875E-3</v>
      </c>
      <c r="H1441" s="8">
        <f t="shared" si="159"/>
        <v>6.0382185087990599E-3</v>
      </c>
      <c r="I1441" s="7">
        <f t="shared" si="157"/>
        <v>1.7519326489213276E-3</v>
      </c>
      <c r="J1441" s="10">
        <f t="shared" si="160"/>
        <v>0.22489071308777933</v>
      </c>
      <c r="K1441" s="10">
        <f t="shared" si="161"/>
        <v>3.5389406783211896E-2</v>
      </c>
      <c r="AC1441" s="12"/>
      <c r="AD1441" s="13"/>
    </row>
    <row r="1442" spans="1:30" x14ac:dyDescent="0.3">
      <c r="A1442" s="17">
        <v>44707</v>
      </c>
      <c r="B1442" s="18">
        <v>9.3197188699239708E-3</v>
      </c>
      <c r="C1442" s="8">
        <f t="shared" si="155"/>
        <v>-7.6680281130076022E-2</v>
      </c>
      <c r="D1442" s="5">
        <f t="shared" si="156"/>
        <v>5.8798655141874927E-3</v>
      </c>
      <c r="E1442" s="5">
        <f t="shared" si="158"/>
        <v>8.395669956442902E-3</v>
      </c>
      <c r="F1442" s="5">
        <f>B$6+B$7*E1442+B$8*(G1441*100)^2</f>
        <v>0.57315712103445859</v>
      </c>
      <c r="G1442" s="8">
        <v>1.2565248724287735E-2</v>
      </c>
      <c r="H1442" s="8">
        <f t="shared" si="159"/>
        <v>7.57071410789272E-3</v>
      </c>
      <c r="I1442" s="7">
        <f t="shared" si="157"/>
        <v>4.994534616395015E-3</v>
      </c>
      <c r="J1442" s="10">
        <f t="shared" si="160"/>
        <v>0.39748792292037433</v>
      </c>
      <c r="K1442" s="10">
        <f t="shared" si="161"/>
        <v>0.15307019951950296</v>
      </c>
      <c r="AC1442" s="12"/>
      <c r="AD1442" s="13"/>
    </row>
    <row r="1443" spans="1:30" x14ac:dyDescent="0.3">
      <c r="A1443" s="17">
        <v>44708</v>
      </c>
      <c r="B1443" s="18">
        <v>1.1584244877839362E-2</v>
      </c>
      <c r="C1443" s="8">
        <f t="shared" si="155"/>
        <v>-7.4415755122160629E-2</v>
      </c>
      <c r="D1443" s="5">
        <f t="shared" si="156"/>
        <v>5.5377046104013762E-3</v>
      </c>
      <c r="E1443" s="5">
        <f t="shared" si="158"/>
        <v>5.8798655141874927E-3</v>
      </c>
      <c r="F1443" s="5">
        <f>B$6+B$7*E1442+B$8*(H1442*100)^2</f>
        <v>0.54376761319510958</v>
      </c>
      <c r="G1443" s="8">
        <v>9.6441558493376486E-3</v>
      </c>
      <c r="H1443" s="8">
        <f t="shared" si="159"/>
        <v>7.3740600295570521E-3</v>
      </c>
      <c r="I1443" s="7">
        <f t="shared" si="157"/>
        <v>2.2700958197805965E-3</v>
      </c>
      <c r="J1443" s="10">
        <f t="shared" si="160"/>
        <v>0.23538564237703649</v>
      </c>
      <c r="K1443" s="10">
        <f t="shared" si="161"/>
        <v>3.9465159187886956E-2</v>
      </c>
      <c r="AC1443" s="12"/>
      <c r="AD1443" s="13"/>
    </row>
    <row r="1444" spans="1:30" x14ac:dyDescent="0.3">
      <c r="A1444" s="17">
        <v>44711</v>
      </c>
      <c r="B1444" s="18">
        <v>1.8790813366998116E-2</v>
      </c>
      <c r="C1444" s="8">
        <f t="shared" si="155"/>
        <v>-6.7209186633001877E-2</v>
      </c>
      <c r="D1444" s="5">
        <f t="shared" si="156"/>
        <v>4.5170747678696778E-3</v>
      </c>
      <c r="E1444" s="5">
        <f t="shared" si="158"/>
        <v>5.5377046104013762E-3</v>
      </c>
      <c r="F1444" s="5">
        <f>B$6+B$7*E1442+B$8*(H1443*100)^2</f>
        <v>0.5181429013099812</v>
      </c>
      <c r="G1444" s="8">
        <v>1.2866717803437455E-2</v>
      </c>
      <c r="H1444" s="8">
        <f t="shared" si="159"/>
        <v>7.1982143710088353E-3</v>
      </c>
      <c r="I1444" s="7">
        <f t="shared" si="157"/>
        <v>5.6685034324286199E-3</v>
      </c>
      <c r="J1444" s="10">
        <f t="shared" si="160"/>
        <v>0.44055551066133042</v>
      </c>
      <c r="K1444" s="10">
        <f t="shared" si="161"/>
        <v>0.2066764725318706</v>
      </c>
      <c r="AC1444" s="12"/>
      <c r="AD1444" s="13"/>
    </row>
    <row r="1445" spans="1:30" x14ac:dyDescent="0.3">
      <c r="A1445" s="17">
        <v>44712</v>
      </c>
      <c r="B1445" s="18">
        <v>-6.4458237493485015E-3</v>
      </c>
      <c r="C1445" s="8">
        <f t="shared" si="155"/>
        <v>-9.2445823749348496E-2</v>
      </c>
      <c r="D1445" s="5">
        <f t="shared" si="156"/>
        <v>8.5462303286956073E-3</v>
      </c>
      <c r="E1445" s="5">
        <f t="shared" si="158"/>
        <v>4.5170747678696778E-3</v>
      </c>
      <c r="F1445" s="5">
        <f>B$6+B$7*E1442+B$8*(H1444*100)^2</f>
        <v>0.49580071501733775</v>
      </c>
      <c r="G1445" s="8">
        <v>8.5812040755449456E-3</v>
      </c>
      <c r="H1445" s="8">
        <f t="shared" si="159"/>
        <v>7.041311774217485E-3</v>
      </c>
      <c r="I1445" s="7">
        <f t="shared" si="157"/>
        <v>1.5398923013274605E-3</v>
      </c>
      <c r="J1445" s="10">
        <f t="shared" si="160"/>
        <v>0.1794494441305628</v>
      </c>
      <c r="K1445" s="10">
        <f t="shared" si="161"/>
        <v>2.0914197885170127E-2</v>
      </c>
      <c r="AC1445" s="12"/>
      <c r="AD1445" s="13"/>
    </row>
    <row r="1446" spans="1:30" x14ac:dyDescent="0.3">
      <c r="A1446" s="17">
        <v>44713</v>
      </c>
      <c r="B1446" s="18">
        <v>-3.3392066772519346E-3</v>
      </c>
      <c r="C1446" s="8">
        <f t="shared" si="155"/>
        <v>-8.9339206677251926E-2</v>
      </c>
      <c r="D1446" s="5">
        <f t="shared" si="156"/>
        <v>7.9814938497207357E-3</v>
      </c>
      <c r="E1446" s="5">
        <f t="shared" si="158"/>
        <v>8.5462303286956073E-3</v>
      </c>
      <c r="F1446" s="5">
        <f>B$6+B$7*E1442+B$8*(H1445*100)^2</f>
        <v>0.47632056278878199</v>
      </c>
      <c r="G1446" s="8">
        <v>8.0906843974584905E-3</v>
      </c>
      <c r="H1446" s="8">
        <f t="shared" si="159"/>
        <v>6.9015980960121263E-3</v>
      </c>
      <c r="I1446" s="7">
        <f t="shared" si="157"/>
        <v>1.1890863014463642E-3</v>
      </c>
      <c r="J1446" s="10">
        <f t="shared" si="160"/>
        <v>0.14696980416389613</v>
      </c>
      <c r="K1446" s="10">
        <f t="shared" si="161"/>
        <v>1.3331111395063155E-2</v>
      </c>
      <c r="AC1446" s="12"/>
      <c r="AD1446" s="13"/>
    </row>
    <row r="1447" spans="1:30" x14ac:dyDescent="0.3">
      <c r="A1447" s="17">
        <v>44714</v>
      </c>
      <c r="B1447" s="18">
        <v>7.8586793694256241E-3</v>
      </c>
      <c r="C1447" s="8">
        <f t="shared" si="155"/>
        <v>-7.8141320630574371E-2</v>
      </c>
      <c r="D1447" s="5">
        <f t="shared" si="156"/>
        <v>6.1060659898902279E-3</v>
      </c>
      <c r="E1447" s="5">
        <f t="shared" si="158"/>
        <v>7.9814938497207357E-3</v>
      </c>
      <c r="F1447" s="5">
        <f>B$6+B$7*E1442+B$8*(H1446*100)^2</f>
        <v>0.45933581806070423</v>
      </c>
      <c r="G1447" s="8">
        <v>8.1464223310269146E-3</v>
      </c>
      <c r="H1447" s="8">
        <f t="shared" si="159"/>
        <v>6.7774318001784743E-3</v>
      </c>
      <c r="I1447" s="7">
        <f t="shared" si="157"/>
        <v>1.3689905308484403E-3</v>
      </c>
      <c r="J1447" s="10">
        <f t="shared" si="160"/>
        <v>0.1680480676326376</v>
      </c>
      <c r="K1447" s="10">
        <f t="shared" si="161"/>
        <v>1.8011906927641874E-2</v>
      </c>
      <c r="AC1447" s="12"/>
      <c r="AD1447" s="13"/>
    </row>
    <row r="1448" spans="1:30" x14ac:dyDescent="0.3">
      <c r="A1448" s="17">
        <v>44715</v>
      </c>
      <c r="B1448" s="18">
        <v>-8.7606550070313811E-4</v>
      </c>
      <c r="C1448" s="8">
        <f t="shared" si="155"/>
        <v>-8.6876065500703134E-2</v>
      </c>
      <c r="D1448" s="5">
        <f t="shared" si="156"/>
        <v>7.547450756882461E-3</v>
      </c>
      <c r="E1448" s="5">
        <f t="shared" si="158"/>
        <v>6.1060659898902279E-3</v>
      </c>
      <c r="F1448" s="5">
        <f>B$6+B$7*E1442+B$8*(H1447*100)^2</f>
        <v>0.44452681913229319</v>
      </c>
      <c r="G1448" s="8">
        <v>1.0462437041966133E-2</v>
      </c>
      <c r="H1448" s="8">
        <f t="shared" si="159"/>
        <v>6.6672844482014802E-3</v>
      </c>
      <c r="I1448" s="7">
        <f t="shared" si="157"/>
        <v>3.7951525937646533E-3</v>
      </c>
      <c r="J1448" s="10">
        <f t="shared" si="160"/>
        <v>0.36274078195565956</v>
      </c>
      <c r="K1448" s="10">
        <f t="shared" si="161"/>
        <v>0.11864137053039259</v>
      </c>
      <c r="AC1448" s="12"/>
      <c r="AD1448" s="13"/>
    </row>
    <row r="1449" spans="1:30" x14ac:dyDescent="0.3">
      <c r="A1449" s="17">
        <v>44718</v>
      </c>
      <c r="B1449" s="18">
        <v>-1.6853256228249124E-3</v>
      </c>
      <c r="C1449" s="8">
        <f t="shared" si="155"/>
        <v>-8.7685325622824911E-2</v>
      </c>
      <c r="D1449" s="5">
        <f t="shared" si="156"/>
        <v>7.6887163295808348E-3</v>
      </c>
      <c r="E1449" s="5">
        <f t="shared" si="158"/>
        <v>7.547450756882461E-3</v>
      </c>
      <c r="F1449" s="5">
        <f>B$6+B$7*E1442+B$8*(H1448*100)^2</f>
        <v>0.43161485296661162</v>
      </c>
      <c r="G1449" s="8">
        <v>7.147439028815452E-3</v>
      </c>
      <c r="H1449" s="8">
        <f t="shared" si="159"/>
        <v>6.5697401239821632E-3</v>
      </c>
      <c r="I1449" s="7">
        <f t="shared" si="157"/>
        <v>5.7769890483328878E-4</v>
      </c>
      <c r="J1449" s="10">
        <f t="shared" si="160"/>
        <v>8.0825999704824486E-2</v>
      </c>
      <c r="K1449" s="10">
        <f t="shared" si="161"/>
        <v>3.6534582922238545E-3</v>
      </c>
      <c r="AC1449" s="12"/>
      <c r="AD1449" s="13"/>
    </row>
    <row r="1450" spans="1:30" x14ac:dyDescent="0.3">
      <c r="A1450" s="17">
        <v>44719</v>
      </c>
      <c r="B1450" s="18">
        <v>-1.0254049589666994E-2</v>
      </c>
      <c r="C1450" s="8">
        <f t="shared" si="155"/>
        <v>-9.625404958966699E-2</v>
      </c>
      <c r="D1450" s="5">
        <f t="shared" si="156"/>
        <v>9.2648420624100725E-3</v>
      </c>
      <c r="E1450" s="5">
        <f t="shared" si="158"/>
        <v>7.6887163295808348E-3</v>
      </c>
      <c r="F1450" s="5">
        <f>B$6+B$7*E1442+B$8*(H1449*100)^2</f>
        <v>0.42035690966675388</v>
      </c>
      <c r="G1450" s="8">
        <v>8.0772056683188053E-3</v>
      </c>
      <c r="H1450" s="8">
        <f t="shared" si="159"/>
        <v>6.4834937315212541E-3</v>
      </c>
      <c r="I1450" s="7">
        <f t="shared" si="157"/>
        <v>1.5937119367975512E-3</v>
      </c>
      <c r="J1450" s="10">
        <f t="shared" si="160"/>
        <v>0.19730981260617911</v>
      </c>
      <c r="K1450" s="10">
        <f t="shared" si="161"/>
        <v>2.6024211381904472E-2</v>
      </c>
      <c r="AC1450" s="12"/>
      <c r="AD1450" s="13"/>
    </row>
    <row r="1451" spans="1:30" x14ac:dyDescent="0.3">
      <c r="A1451" s="17">
        <v>44720</v>
      </c>
      <c r="B1451" s="18">
        <v>-3.9064031168318933E-3</v>
      </c>
      <c r="C1451" s="8">
        <f t="shared" si="155"/>
        <v>-8.9906403116831887E-2</v>
      </c>
      <c r="D1451" s="5">
        <f t="shared" si="156"/>
        <v>8.0831613214062785E-3</v>
      </c>
      <c r="E1451" s="5">
        <f t="shared" si="158"/>
        <v>9.2648420624100725E-3</v>
      </c>
      <c r="F1451" s="5">
        <f>B$6+B$7*E1442+B$8*(H1450*100)^2</f>
        <v>0.4105411089036079</v>
      </c>
      <c r="G1451" s="8">
        <v>8.9085173229678637E-3</v>
      </c>
      <c r="H1451" s="8">
        <f t="shared" si="159"/>
        <v>6.407348194874444E-3</v>
      </c>
      <c r="I1451" s="7">
        <f t="shared" si="157"/>
        <v>2.5011691280934197E-3</v>
      </c>
      <c r="J1451" s="10">
        <f t="shared" si="160"/>
        <v>0.28076154958411842</v>
      </c>
      <c r="K1451" s="10">
        <f t="shared" si="161"/>
        <v>6.0797148401835255E-2</v>
      </c>
      <c r="AC1451" s="12"/>
      <c r="AD1451" s="13"/>
    </row>
    <row r="1452" spans="1:30" x14ac:dyDescent="0.3">
      <c r="A1452" s="17">
        <v>44721</v>
      </c>
      <c r="B1452" s="18">
        <v>7.7630771641495552E-3</v>
      </c>
      <c r="C1452" s="8">
        <f t="shared" si="155"/>
        <v>-7.8236922835850431E-2</v>
      </c>
      <c r="D1452" s="5">
        <f t="shared" si="156"/>
        <v>6.1210160948228145E-3</v>
      </c>
      <c r="E1452" s="5">
        <f t="shared" si="158"/>
        <v>8.0831613214062785E-3</v>
      </c>
      <c r="F1452" s="5">
        <f>B$6+B$7*E1442+B$8*(H1451*100)^2</f>
        <v>0.40198271221822091</v>
      </c>
      <c r="G1452" s="8">
        <v>9.5835839822760033E-3</v>
      </c>
      <c r="H1452" s="8">
        <f t="shared" si="159"/>
        <v>6.3402106606817166E-3</v>
      </c>
      <c r="I1452" s="7">
        <f t="shared" si="157"/>
        <v>3.2433733215942867E-3</v>
      </c>
      <c r="J1452" s="10">
        <f t="shared" si="160"/>
        <v>0.33843010376834187</v>
      </c>
      <c r="K1452" s="10">
        <f t="shared" si="161"/>
        <v>9.8416443749213434E-2</v>
      </c>
      <c r="AC1452" s="12"/>
      <c r="AD1452" s="13"/>
    </row>
    <row r="1453" spans="1:30" x14ac:dyDescent="0.3">
      <c r="A1453" s="17">
        <v>44722</v>
      </c>
      <c r="B1453" s="18">
        <v>-1.8551988261091616E-2</v>
      </c>
      <c r="C1453" s="8">
        <f t="shared" si="155"/>
        <v>-0.10455198826109161</v>
      </c>
      <c r="D1453" s="5">
        <f t="shared" si="156"/>
        <v>1.0931118249347437E-2</v>
      </c>
      <c r="E1453" s="5">
        <f t="shared" si="158"/>
        <v>6.1210160948228145E-3</v>
      </c>
      <c r="F1453" s="5">
        <f>B$6+B$7*E1442+B$8*(H1452*100)^2</f>
        <v>0.39452064614823196</v>
      </c>
      <c r="G1453" s="8">
        <v>1.1495418348837695E-2</v>
      </c>
      <c r="H1453" s="8">
        <f t="shared" si="159"/>
        <v>6.2810878528184264E-3</v>
      </c>
      <c r="I1453" s="7">
        <f t="shared" si="157"/>
        <v>5.2143304960192687E-3</v>
      </c>
      <c r="J1453" s="10">
        <f t="shared" si="160"/>
        <v>0.45360075969279456</v>
      </c>
      <c r="K1453" s="10">
        <f t="shared" si="161"/>
        <v>0.2257582376726428</v>
      </c>
      <c r="AC1453" s="12"/>
      <c r="AD1453" s="13"/>
    </row>
    <row r="1454" spans="1:30" x14ac:dyDescent="0.3">
      <c r="A1454" s="17">
        <v>44725</v>
      </c>
      <c r="B1454" s="18">
        <v>-2.719234786592092E-2</v>
      </c>
      <c r="C1454" s="8">
        <f t="shared" si="155"/>
        <v>-0.11319234786592092</v>
      </c>
      <c r="D1454" s="5">
        <f t="shared" si="156"/>
        <v>1.2812507615399652E-2</v>
      </c>
      <c r="E1454" s="5">
        <f t="shared" si="158"/>
        <v>1.0931118249347437E-2</v>
      </c>
      <c r="F1454" s="5">
        <f>B$6+B$7*E1442+B$8*(H1453*100)^2</f>
        <v>0.38801447074180861</v>
      </c>
      <c r="G1454" s="8">
        <v>2.2501733160972089E-2</v>
      </c>
      <c r="H1454" s="8">
        <f t="shared" si="159"/>
        <v>6.2290807567554349E-3</v>
      </c>
      <c r="I1454" s="7">
        <f t="shared" si="157"/>
        <v>1.6272652404216655E-2</v>
      </c>
      <c r="J1454" s="10">
        <f t="shared" si="160"/>
        <v>0.72317329015529341</v>
      </c>
      <c r="K1454" s="10">
        <f t="shared" si="161"/>
        <v>1.3280046223726583</v>
      </c>
      <c r="AC1454" s="12"/>
      <c r="AD1454" s="13"/>
    </row>
    <row r="1455" spans="1:30" x14ac:dyDescent="0.3">
      <c r="A1455" s="17">
        <v>44726</v>
      </c>
      <c r="B1455" s="18">
        <v>-2.9018120643825142E-3</v>
      </c>
      <c r="C1455" s="8">
        <f t="shared" si="155"/>
        <v>-8.890181206438251E-2</v>
      </c>
      <c r="D1455" s="5">
        <f t="shared" si="156"/>
        <v>7.903532188330788E-3</v>
      </c>
      <c r="E1455" s="5">
        <f t="shared" si="158"/>
        <v>1.2812507615399652E-2</v>
      </c>
      <c r="F1455" s="5">
        <f>B$6+B$7*E1442+B$8*(H1454*100)^2</f>
        <v>0.38234173640494812</v>
      </c>
      <c r="G1455" s="8">
        <v>1.1079302396239898E-2</v>
      </c>
      <c r="H1455" s="8">
        <f t="shared" si="159"/>
        <v>6.1833788207172639E-3</v>
      </c>
      <c r="I1455" s="7">
        <f t="shared" si="157"/>
        <v>4.8959235755226338E-3</v>
      </c>
      <c r="J1455" s="10">
        <f t="shared" si="160"/>
        <v>0.44189818098874312</v>
      </c>
      <c r="K1455" s="10">
        <f t="shared" si="161"/>
        <v>0.20857388351788364</v>
      </c>
      <c r="AC1455" s="12"/>
      <c r="AD1455" s="13"/>
    </row>
    <row r="1456" spans="1:30" x14ac:dyDescent="0.3">
      <c r="A1456" s="17">
        <v>44727</v>
      </c>
      <c r="B1456" s="18">
        <v>-2.8921908123165593E-3</v>
      </c>
      <c r="C1456" s="8">
        <f t="shared" si="155"/>
        <v>-8.8892190812316557E-2</v>
      </c>
      <c r="D1456" s="5">
        <f t="shared" si="156"/>
        <v>7.9018215874132967E-3</v>
      </c>
      <c r="E1456" s="5">
        <f t="shared" si="158"/>
        <v>7.903532188330788E-3</v>
      </c>
      <c r="F1456" s="5">
        <f>B$6+B$7*E1442+B$8*(H1455*100)^2</f>
        <v>0.37739567933663948</v>
      </c>
      <c r="G1456" s="8">
        <v>5.0430634454649622E-3</v>
      </c>
      <c r="H1456" s="8">
        <f t="shared" si="159"/>
        <v>6.1432538555446295E-3</v>
      </c>
      <c r="I1456" s="7">
        <f t="shared" si="157"/>
        <v>1.1001904100796673E-3</v>
      </c>
      <c r="J1456" s="10">
        <f t="shared" si="160"/>
        <v>0.21815914512616874</v>
      </c>
      <c r="K1456" s="10">
        <f t="shared" si="161"/>
        <v>1.8251623127596428E-2</v>
      </c>
      <c r="AC1456" s="12"/>
      <c r="AD1456" s="13"/>
    </row>
    <row r="1457" spans="1:30" x14ac:dyDescent="0.3">
      <c r="A1457" s="17">
        <v>44728</v>
      </c>
      <c r="B1457" s="18">
        <v>-2.0101213286333089E-2</v>
      </c>
      <c r="C1457" s="8">
        <f t="shared" si="155"/>
        <v>-0.10610121328633308</v>
      </c>
      <c r="D1457" s="5">
        <f t="shared" si="156"/>
        <v>1.1257467460831944E-2</v>
      </c>
      <c r="E1457" s="5">
        <f t="shared" si="158"/>
        <v>7.9018215874132967E-3</v>
      </c>
      <c r="F1457" s="5">
        <f>B$6+B$7*E1442+B$8*(H1456*100)^2</f>
        <v>0.37308321217878115</v>
      </c>
      <c r="G1457" s="8">
        <v>1.7421500238572491E-2</v>
      </c>
      <c r="H1457" s="8">
        <f t="shared" si="159"/>
        <v>6.1080537995238807E-3</v>
      </c>
      <c r="I1457" s="7">
        <f t="shared" si="157"/>
        <v>1.1313446439048611E-2</v>
      </c>
      <c r="J1457" s="10">
        <f t="shared" si="160"/>
        <v>0.64939564814285067</v>
      </c>
      <c r="K1457" s="10">
        <f t="shared" si="161"/>
        <v>0.80412098268178722</v>
      </c>
      <c r="AC1457" s="12"/>
      <c r="AD1457" s="13"/>
    </row>
    <row r="1458" spans="1:30" x14ac:dyDescent="0.3">
      <c r="A1458" s="17">
        <v>44729</v>
      </c>
      <c r="B1458" s="18">
        <v>-2.6321651249149153E-3</v>
      </c>
      <c r="C1458" s="8">
        <f t="shared" si="155"/>
        <v>-8.8632165124914911E-2</v>
      </c>
      <c r="D1458" s="5">
        <f t="shared" si="156"/>
        <v>7.8556606947301835E-3</v>
      </c>
      <c r="E1458" s="5">
        <f t="shared" si="158"/>
        <v>1.1257467460831944E-2</v>
      </c>
      <c r="F1458" s="5">
        <f>B$6+B$7*E1442+B$8*(H1457*100)^2</f>
        <v>0.36932317206384441</v>
      </c>
      <c r="G1458" s="8">
        <v>1.1002548127488757E-2</v>
      </c>
      <c r="H1458" s="8">
        <f t="shared" si="159"/>
        <v>6.077196492329703E-3</v>
      </c>
      <c r="I1458" s="7">
        <f t="shared" si="157"/>
        <v>4.9253516351590535E-3</v>
      </c>
      <c r="J1458" s="10">
        <f t="shared" si="160"/>
        <v>0.44765554106994171</v>
      </c>
      <c r="K1458" s="10">
        <f t="shared" si="161"/>
        <v>0.21688102971740597</v>
      </c>
      <c r="AC1458" s="12"/>
      <c r="AD1458" s="13"/>
    </row>
    <row r="1459" spans="1:30" x14ac:dyDescent="0.3">
      <c r="A1459" s="17">
        <v>44732</v>
      </c>
      <c r="B1459" s="18">
        <v>4.6119346929262579E-3</v>
      </c>
      <c r="C1459" s="8">
        <f t="shared" si="155"/>
        <v>-8.1388065307073737E-2</v>
      </c>
      <c r="D1459" s="5">
        <f t="shared" si="156"/>
        <v>6.6240171744284997E-3</v>
      </c>
      <c r="E1459" s="5">
        <f t="shared" si="158"/>
        <v>7.8556606947301835E-3</v>
      </c>
      <c r="F1459" s="5">
        <f>B$6+B$7*E1442+B$8*(H1458*100)^2</f>
        <v>0.36604479308763116</v>
      </c>
      <c r="G1459" s="8">
        <v>9.2376937179201053E-3</v>
      </c>
      <c r="H1459" s="8">
        <f t="shared" si="159"/>
        <v>6.0501635770252625E-3</v>
      </c>
      <c r="I1459" s="7">
        <f t="shared" si="157"/>
        <v>3.1875301408948427E-3</v>
      </c>
      <c r="J1459" s="10">
        <f t="shared" si="160"/>
        <v>0.34505691985775477</v>
      </c>
      <c r="K1459" s="10">
        <f t="shared" si="161"/>
        <v>0.10364329370268788</v>
      </c>
      <c r="AC1459" s="12"/>
      <c r="AD1459" s="13"/>
    </row>
    <row r="1460" spans="1:30" x14ac:dyDescent="0.3">
      <c r="A1460" s="17">
        <v>44733</v>
      </c>
      <c r="B1460" s="18">
        <v>1.7944038073903303E-2</v>
      </c>
      <c r="C1460" s="8">
        <f t="shared" si="155"/>
        <v>-6.8055961926096697E-2</v>
      </c>
      <c r="D1460" s="5">
        <f t="shared" si="156"/>
        <v>4.6316139536863232E-3</v>
      </c>
      <c r="E1460" s="5">
        <f t="shared" si="158"/>
        <v>6.6240171744284997E-3</v>
      </c>
      <c r="F1460" s="5">
        <f>B$6+B$7*E1442+B$8*(H1459*100)^2</f>
        <v>0.36318637445827079</v>
      </c>
      <c r="G1460" s="8">
        <v>1.2249410102252691E-2</v>
      </c>
      <c r="H1460" s="8">
        <f t="shared" si="159"/>
        <v>6.0264946233965135E-3</v>
      </c>
      <c r="I1460" s="7">
        <f t="shared" si="157"/>
        <v>6.2229154788561777E-3</v>
      </c>
      <c r="J1460" s="10">
        <f t="shared" si="160"/>
        <v>0.50801756385899521</v>
      </c>
      <c r="K1460" s="10">
        <f t="shared" si="161"/>
        <v>0.32328062450680894</v>
      </c>
      <c r="AC1460" s="12"/>
      <c r="AD1460" s="13"/>
    </row>
    <row r="1461" spans="1:30" x14ac:dyDescent="0.3">
      <c r="A1461" s="17">
        <v>44734</v>
      </c>
      <c r="B1461" s="18">
        <v>-1.3598825280631513E-2</v>
      </c>
      <c r="C1461" s="8">
        <f t="shared" si="155"/>
        <v>-9.9598825280631506E-2</v>
      </c>
      <c r="D1461" s="5">
        <f t="shared" si="156"/>
        <v>9.919925997281762E-3</v>
      </c>
      <c r="E1461" s="5">
        <f t="shared" si="158"/>
        <v>4.6316139536863232E-3</v>
      </c>
      <c r="F1461" s="5">
        <f>B$6+B$7*E1442+B$8*(H1460*100)^2</f>
        <v>0.36069411925533151</v>
      </c>
      <c r="G1461" s="8">
        <v>8.6403992880987532E-3</v>
      </c>
      <c r="H1461" s="8">
        <f t="shared" si="159"/>
        <v>6.0057815416091473E-3</v>
      </c>
      <c r="I1461" s="7">
        <f t="shared" si="157"/>
        <v>2.6346177464896059E-3</v>
      </c>
      <c r="J1461" s="10">
        <f t="shared" si="160"/>
        <v>0.30491851807340853</v>
      </c>
      <c r="K1461" s="10">
        <f t="shared" si="161"/>
        <v>7.4954049621489327E-2</v>
      </c>
      <c r="AC1461" s="12"/>
      <c r="AD1461" s="13"/>
    </row>
    <row r="1462" spans="1:30" x14ac:dyDescent="0.3">
      <c r="A1462" s="17">
        <v>44735</v>
      </c>
      <c r="B1462" s="18">
        <v>8.5156620117501341E-3</v>
      </c>
      <c r="C1462" s="8">
        <f t="shared" si="155"/>
        <v>-7.7484337988249857E-2</v>
      </c>
      <c r="D1462" s="5">
        <f t="shared" si="156"/>
        <v>6.0038226334773398E-3</v>
      </c>
      <c r="E1462" s="5">
        <f t="shared" si="158"/>
        <v>9.919925997281762E-3</v>
      </c>
      <c r="F1462" s="5">
        <f>B$6+B$7*E1442+B$8*(H1461*100)^2</f>
        <v>0.35852112194388869</v>
      </c>
      <c r="G1462" s="8">
        <v>1.1133358357118676E-2</v>
      </c>
      <c r="H1462" s="8">
        <f t="shared" si="159"/>
        <v>5.987663333420548E-3</v>
      </c>
      <c r="I1462" s="7">
        <f t="shared" si="157"/>
        <v>5.1456950236981281E-3</v>
      </c>
      <c r="J1462" s="10">
        <f t="shared" si="160"/>
        <v>0.46218713694848129</v>
      </c>
      <c r="K1462" s="10">
        <f t="shared" si="161"/>
        <v>0.23913820631903926</v>
      </c>
      <c r="AC1462" s="12"/>
      <c r="AD1462" s="13"/>
    </row>
    <row r="1463" spans="1:30" x14ac:dyDescent="0.3">
      <c r="A1463" s="17">
        <v>44736</v>
      </c>
      <c r="B1463" s="18">
        <v>8.8055704121792998E-3</v>
      </c>
      <c r="C1463" s="8">
        <f t="shared" si="155"/>
        <v>-7.719442958782069E-2</v>
      </c>
      <c r="D1463" s="5">
        <f t="shared" si="156"/>
        <v>5.9589799593890063E-3</v>
      </c>
      <c r="E1463" s="5">
        <f t="shared" si="158"/>
        <v>6.0038226334773398E-3</v>
      </c>
      <c r="F1463" s="5">
        <f>B$6+B$7*E1442+B$8*(H1462*100)^2</f>
        <v>0.35662648558804166</v>
      </c>
      <c r="G1463" s="8">
        <v>9.3468912499492553E-3</v>
      </c>
      <c r="H1463" s="8">
        <f t="shared" si="159"/>
        <v>5.9718212095477338E-3</v>
      </c>
      <c r="I1463" s="7">
        <f t="shared" si="157"/>
        <v>3.3750700404015215E-3</v>
      </c>
      <c r="J1463" s="10">
        <f t="shared" si="160"/>
        <v>0.36109011543488806</v>
      </c>
      <c r="K1463" s="10">
        <f t="shared" si="161"/>
        <v>0.11717409530302803</v>
      </c>
      <c r="AC1463" s="12"/>
      <c r="AD1463" s="13"/>
    </row>
    <row r="1464" spans="1:30" x14ac:dyDescent="0.3">
      <c r="A1464" s="17">
        <v>44739</v>
      </c>
      <c r="B1464" s="18">
        <v>8.1840819876476002E-3</v>
      </c>
      <c r="C1464" s="8">
        <f t="shared" si="155"/>
        <v>-7.7815918012352395E-2</v>
      </c>
      <c r="D1464" s="5">
        <f t="shared" si="156"/>
        <v>6.05531709610515E-3</v>
      </c>
      <c r="E1464" s="5">
        <f t="shared" si="158"/>
        <v>5.9589799593890063E-3</v>
      </c>
      <c r="F1464" s="5">
        <f>B$6+B$7*E1464+B$8*(G1463*100)^2</f>
        <v>0.80549144145410956</v>
      </c>
      <c r="G1464" s="8">
        <v>1.442331447964882E-2</v>
      </c>
      <c r="H1464" s="8">
        <f t="shared" si="159"/>
        <v>8.9749175007579288E-3</v>
      </c>
      <c r="I1464" s="7">
        <f t="shared" si="157"/>
        <v>5.4483969788908914E-3</v>
      </c>
      <c r="J1464" s="10">
        <f t="shared" si="160"/>
        <v>0.377749302116274</v>
      </c>
      <c r="K1464" s="10">
        <f t="shared" si="161"/>
        <v>0.13265709430383876</v>
      </c>
      <c r="AC1464" s="12"/>
      <c r="AD1464" s="13"/>
    </row>
    <row r="1465" spans="1:30" x14ac:dyDescent="0.3">
      <c r="A1465" s="17">
        <v>44740</v>
      </c>
      <c r="B1465" s="18">
        <v>3.0408429371531659E-4</v>
      </c>
      <c r="C1465" s="8">
        <f t="shared" si="155"/>
        <v>-8.5695915706284681E-2</v>
      </c>
      <c r="D1465" s="5">
        <f t="shared" si="156"/>
        <v>7.3437899687386491E-3</v>
      </c>
      <c r="E1465" s="5">
        <f t="shared" si="158"/>
        <v>6.05531709610515E-3</v>
      </c>
      <c r="F1465" s="5">
        <f>B$6+B$7*E1464+B$8*(H1464*100)^2</f>
        <v>0.74606943457933028</v>
      </c>
      <c r="G1465" s="8">
        <v>8.2052402840443947E-3</v>
      </c>
      <c r="H1465" s="8">
        <f t="shared" si="159"/>
        <v>8.6375310973641675E-3</v>
      </c>
      <c r="I1465" s="7">
        <f t="shared" si="157"/>
        <v>4.3229081331977275E-4</v>
      </c>
      <c r="J1465" s="10">
        <f t="shared" si="160"/>
        <v>5.2684723220158387E-2</v>
      </c>
      <c r="K1465" s="10">
        <f t="shared" si="161"/>
        <v>1.2958198874530868E-3</v>
      </c>
      <c r="AC1465" s="12"/>
      <c r="AD1465" s="13"/>
    </row>
    <row r="1466" spans="1:30" x14ac:dyDescent="0.3">
      <c r="A1466" s="17">
        <v>44741</v>
      </c>
      <c r="B1466" s="18">
        <v>-2.8337911421999194E-3</v>
      </c>
      <c r="C1466" s="8">
        <f t="shared" si="155"/>
        <v>-8.8833791142199914E-2</v>
      </c>
      <c r="D1466" s="5">
        <f t="shared" si="156"/>
        <v>7.8914424486959955E-3</v>
      </c>
      <c r="E1466" s="5">
        <f t="shared" si="158"/>
        <v>7.3437899687386491E-3</v>
      </c>
      <c r="F1466" s="5">
        <f>B$6+B$7*E1464+B$8*(H1465*100)^2</f>
        <v>0.69425938678521038</v>
      </c>
      <c r="G1466" s="8">
        <v>1.2679853021704138E-2</v>
      </c>
      <c r="H1466" s="8">
        <f t="shared" si="159"/>
        <v>8.3322229133959824E-3</v>
      </c>
      <c r="I1466" s="7">
        <f t="shared" si="157"/>
        <v>4.3476301083081557E-3</v>
      </c>
      <c r="J1466" s="10">
        <f t="shared" si="160"/>
        <v>0.34287701133966664</v>
      </c>
      <c r="K1466" s="10">
        <f t="shared" si="161"/>
        <v>0.10190106040715907</v>
      </c>
      <c r="AC1466" s="12"/>
      <c r="AD1466" s="13"/>
    </row>
    <row r="1467" spans="1:30" x14ac:dyDescent="0.3">
      <c r="A1467" s="17">
        <v>44742</v>
      </c>
      <c r="B1467" s="18">
        <v>-1.5139374547318917E-4</v>
      </c>
      <c r="C1467" s="8">
        <f t="shared" si="155"/>
        <v>-8.6151393745473176E-2</v>
      </c>
      <c r="D1467" s="5">
        <f t="shared" si="156"/>
        <v>7.4220626442875548E-3</v>
      </c>
      <c r="E1467" s="5">
        <f t="shared" si="158"/>
        <v>7.8914424486959955E-3</v>
      </c>
      <c r="F1467" s="5">
        <f>B$6+B$7*E1464+B$8*(H1466*100)^2</f>
        <v>0.64908620611351719</v>
      </c>
      <c r="G1467" s="8">
        <v>7.7098805294337778E-3</v>
      </c>
      <c r="H1467" s="8">
        <f t="shared" si="159"/>
        <v>8.0565886460307583E-3</v>
      </c>
      <c r="I1467" s="7">
        <f t="shared" si="157"/>
        <v>3.4670811659698059E-4</v>
      </c>
      <c r="J1467" s="10">
        <f t="shared" si="160"/>
        <v>4.4969324138469269E-2</v>
      </c>
      <c r="K1467" s="10">
        <f t="shared" si="161"/>
        <v>9.5342076736670833E-4</v>
      </c>
      <c r="AC1467" s="12"/>
      <c r="AD1467" s="13"/>
    </row>
    <row r="1468" spans="1:30" x14ac:dyDescent="0.3">
      <c r="A1468" s="17">
        <v>44743</v>
      </c>
      <c r="B1468" s="18">
        <v>-2.0960075237864586E-3</v>
      </c>
      <c r="C1468" s="8">
        <f t="shared" si="155"/>
        <v>-8.8096007523786449E-2</v>
      </c>
      <c r="D1468" s="5">
        <f t="shared" si="156"/>
        <v>7.7609065416310383E-3</v>
      </c>
      <c r="E1468" s="5">
        <f t="shared" si="158"/>
        <v>7.4220626442875548E-3</v>
      </c>
      <c r="F1468" s="5">
        <f>B$6+B$7*E1464+B$8*(H1467*100)^2</f>
        <v>0.60969970988586786</v>
      </c>
      <c r="G1468" s="8">
        <v>1.4535747103741397E-2</v>
      </c>
      <c r="H1468" s="8">
        <f t="shared" si="159"/>
        <v>7.8083270287934783E-3</v>
      </c>
      <c r="I1468" s="7">
        <f t="shared" si="157"/>
        <v>6.727420074947919E-3</v>
      </c>
      <c r="J1468" s="10">
        <f t="shared" si="160"/>
        <v>0.46281900936597398</v>
      </c>
      <c r="K1468" s="10">
        <f t="shared" si="161"/>
        <v>0.24014976787563747</v>
      </c>
      <c r="AC1468" s="12"/>
      <c r="AD1468" s="13"/>
    </row>
    <row r="1469" spans="1:30" x14ac:dyDescent="0.3">
      <c r="A1469" s="17">
        <v>44746</v>
      </c>
      <c r="B1469" s="18">
        <v>6.1585182809376767E-3</v>
      </c>
      <c r="C1469" s="8">
        <f t="shared" si="155"/>
        <v>-7.9841481719062316E-2</v>
      </c>
      <c r="D1469" s="5">
        <f t="shared" si="156"/>
        <v>6.3746622030953623E-3</v>
      </c>
      <c r="E1469" s="5">
        <f t="shared" si="158"/>
        <v>7.7609065416310383E-3</v>
      </c>
      <c r="F1469" s="5">
        <f>B$6+B$7*E1464+B$8*(H1468*100)^2</f>
        <v>0.57535862382498038</v>
      </c>
      <c r="G1469" s="8">
        <v>6.9394927307778811E-3</v>
      </c>
      <c r="H1469" s="8">
        <f t="shared" si="159"/>
        <v>7.5852397709299888E-3</v>
      </c>
      <c r="I1469" s="7">
        <f t="shared" si="157"/>
        <v>6.4574704015210767E-4</v>
      </c>
      <c r="J1469" s="10">
        <f t="shared" si="160"/>
        <v>9.3053925582788632E-2</v>
      </c>
      <c r="K1469" s="10">
        <f t="shared" si="161"/>
        <v>3.8434914134215514E-3</v>
      </c>
      <c r="AC1469" s="12"/>
      <c r="AD1469" s="13"/>
    </row>
    <row r="1470" spans="1:30" x14ac:dyDescent="0.3">
      <c r="A1470" s="17">
        <v>44747</v>
      </c>
      <c r="B1470" s="18">
        <v>-1.888104321055339E-3</v>
      </c>
      <c r="C1470" s="8">
        <f t="shared" si="155"/>
        <v>-8.788810432105533E-2</v>
      </c>
      <c r="D1470" s="5">
        <f t="shared" si="156"/>
        <v>7.7243188811487043E-3</v>
      </c>
      <c r="E1470" s="5">
        <f t="shared" si="158"/>
        <v>6.3746622030953623E-3</v>
      </c>
      <c r="F1470" s="5">
        <f>B$6+B$7*E1464+B$8*(H1469*100)^2</f>
        <v>0.54541663088849257</v>
      </c>
      <c r="G1470" s="8">
        <v>1.104645788125957E-2</v>
      </c>
      <c r="H1470" s="8">
        <f t="shared" si="159"/>
        <v>7.3852327714737098E-3</v>
      </c>
      <c r="I1470" s="7">
        <f t="shared" si="157"/>
        <v>3.6612251097858598E-3</v>
      </c>
      <c r="J1470" s="10">
        <f t="shared" si="160"/>
        <v>0.33143883307581939</v>
      </c>
      <c r="K1470" s="10">
        <f t="shared" si="161"/>
        <v>9.3122065551771271E-2</v>
      </c>
      <c r="AC1470" s="12"/>
      <c r="AD1470" s="13"/>
    </row>
    <row r="1471" spans="1:30" x14ac:dyDescent="0.3">
      <c r="A1471" s="17">
        <v>44748</v>
      </c>
      <c r="B1471" s="18">
        <v>1.1538048936182542E-2</v>
      </c>
      <c r="C1471" s="8">
        <f t="shared" si="155"/>
        <v>-7.446195106381745E-2</v>
      </c>
      <c r="D1471" s="5">
        <f t="shared" si="156"/>
        <v>5.5445821562303448E-3</v>
      </c>
      <c r="E1471" s="5">
        <f t="shared" si="158"/>
        <v>7.7243188811487043E-3</v>
      </c>
      <c r="F1471" s="5">
        <f>B$6+B$7*E1464+B$8*(H1470*100)^2</f>
        <v>0.51931020724716881</v>
      </c>
      <c r="G1471" s="8">
        <v>5.9796525173856068E-3</v>
      </c>
      <c r="H1471" s="8">
        <f t="shared" si="159"/>
        <v>7.206318111540517E-3</v>
      </c>
      <c r="I1471" s="7">
        <f t="shared" si="157"/>
        <v>1.2266655941549102E-3</v>
      </c>
      <c r="J1471" s="10">
        <f t="shared" si="160"/>
        <v>0.20513994593973944</v>
      </c>
      <c r="K1471" s="10">
        <f t="shared" si="161"/>
        <v>1.6374847930952008E-2</v>
      </c>
      <c r="AC1471" s="12"/>
      <c r="AD1471" s="13"/>
    </row>
    <row r="1472" spans="1:30" x14ac:dyDescent="0.3">
      <c r="A1472" s="17">
        <v>44749</v>
      </c>
      <c r="B1472" s="18">
        <v>7.9217396831316143E-3</v>
      </c>
      <c r="C1472" s="8">
        <f t="shared" si="155"/>
        <v>-7.8078260316868375E-2</v>
      </c>
      <c r="D1472" s="5">
        <f t="shared" si="156"/>
        <v>6.0962147341086627E-3</v>
      </c>
      <c r="E1472" s="5">
        <f t="shared" si="158"/>
        <v>5.5445821562303448E-3</v>
      </c>
      <c r="F1472" s="5">
        <f>B$6+B$7*E1464+B$8*(H1471*100)^2</f>
        <v>0.4965480164742988</v>
      </c>
      <c r="G1472" s="8">
        <v>8.5077904727935503E-3</v>
      </c>
      <c r="H1472" s="8">
        <f t="shared" si="159"/>
        <v>7.0466163261121203E-3</v>
      </c>
      <c r="I1472" s="7">
        <f t="shared" si="157"/>
        <v>1.46117414668143E-3</v>
      </c>
      <c r="J1472" s="10">
        <f t="shared" si="160"/>
        <v>0.17174543159637198</v>
      </c>
      <c r="K1472" s="10">
        <f t="shared" si="161"/>
        <v>1.8923544499279243E-2</v>
      </c>
      <c r="AC1472" s="12"/>
      <c r="AD1472" s="13"/>
    </row>
    <row r="1473" spans="1:30" x14ac:dyDescent="0.3">
      <c r="A1473" s="17">
        <v>44750</v>
      </c>
      <c r="B1473" s="18">
        <v>5.5840024806717188E-3</v>
      </c>
      <c r="C1473" s="8">
        <f t="shared" si="155"/>
        <v>-8.0415997519328278E-2</v>
      </c>
      <c r="D1473" s="5">
        <f t="shared" si="156"/>
        <v>6.4667326570286114E-3</v>
      </c>
      <c r="E1473" s="5">
        <f t="shared" si="158"/>
        <v>6.0962147341086627E-3</v>
      </c>
      <c r="F1473" s="5">
        <f>B$6+B$7*E1464+B$8*(H1472*100)^2</f>
        <v>0.47670166233943334</v>
      </c>
      <c r="G1473" s="8">
        <v>8.5430972749621099E-3</v>
      </c>
      <c r="H1473" s="8">
        <f t="shared" si="159"/>
        <v>6.904358495468158E-3</v>
      </c>
      <c r="I1473" s="7">
        <f t="shared" si="157"/>
        <v>1.6387387794939519E-3</v>
      </c>
      <c r="J1473" s="10">
        <f t="shared" si="160"/>
        <v>0.19182021774429811</v>
      </c>
      <c r="K1473" s="10">
        <f t="shared" si="161"/>
        <v>2.4377706472634486E-2</v>
      </c>
      <c r="AC1473" s="12"/>
      <c r="AD1473" s="13"/>
    </row>
    <row r="1474" spans="1:30" x14ac:dyDescent="0.3">
      <c r="A1474" s="17">
        <v>44753</v>
      </c>
      <c r="B1474" s="18">
        <v>-1.590957453572656E-3</v>
      </c>
      <c r="C1474" s="8">
        <f t="shared" si="155"/>
        <v>-8.7590957453572649E-2</v>
      </c>
      <c r="D1474" s="5">
        <f t="shared" si="156"/>
        <v>7.6721758276335743E-3</v>
      </c>
      <c r="E1474" s="5">
        <f t="shared" si="158"/>
        <v>6.4667326570286114E-3</v>
      </c>
      <c r="F1474" s="5">
        <f>B$6+B$7*E1464+B$8*(H1473*100)^2</f>
        <v>0.45939762616924407</v>
      </c>
      <c r="G1474" s="8">
        <v>6.6459477321545125E-3</v>
      </c>
      <c r="H1474" s="8">
        <f t="shared" si="159"/>
        <v>6.7778877695727898E-3</v>
      </c>
      <c r="I1474" s="7">
        <f t="shared" si="157"/>
        <v>1.3194003741827734E-4</v>
      </c>
      <c r="J1474" s="10">
        <f t="shared" si="160"/>
        <v>1.9852704645858605E-2</v>
      </c>
      <c r="K1474" s="10">
        <f t="shared" si="161"/>
        <v>1.9196266478327395E-4</v>
      </c>
      <c r="AC1474" s="12"/>
      <c r="AD1474" s="13"/>
    </row>
    <row r="1475" spans="1:30" x14ac:dyDescent="0.3">
      <c r="A1475" s="17">
        <v>44754</v>
      </c>
      <c r="B1475" s="18">
        <v>-9.3944623625491115E-3</v>
      </c>
      <c r="C1475" s="8">
        <f t="shared" si="155"/>
        <v>-9.5394462362549101E-2</v>
      </c>
      <c r="D1475" s="5">
        <f t="shared" si="156"/>
        <v>9.1001034494397979E-3</v>
      </c>
      <c r="E1475" s="5">
        <f t="shared" si="158"/>
        <v>7.6721758276335743E-3</v>
      </c>
      <c r="F1475" s="5">
        <f>B$6+B$7*E1464+B$8*(H1474*100)^2</f>
        <v>0.44431023703245609</v>
      </c>
      <c r="G1475" s="8">
        <v>4.9807932678791189E-3</v>
      </c>
      <c r="H1475" s="8">
        <f t="shared" si="159"/>
        <v>6.665660035078718E-3</v>
      </c>
      <c r="I1475" s="7">
        <f t="shared" si="157"/>
        <v>1.6848667671995991E-3</v>
      </c>
      <c r="J1475" s="10">
        <f t="shared" si="160"/>
        <v>0.33827277635978564</v>
      </c>
      <c r="K1475" s="10">
        <f t="shared" si="161"/>
        <v>3.861162791155226E-2</v>
      </c>
      <c r="AC1475" s="12"/>
      <c r="AD1475" s="13"/>
    </row>
    <row r="1476" spans="1:30" x14ac:dyDescent="0.3">
      <c r="A1476" s="17">
        <v>44755</v>
      </c>
      <c r="B1476" s="18">
        <v>-6.9359367337180639E-3</v>
      </c>
      <c r="C1476" s="8">
        <f t="shared" si="155"/>
        <v>-9.2935936733718055E-2</v>
      </c>
      <c r="D1476" s="5">
        <f t="shared" si="156"/>
        <v>8.6370883365736451E-3</v>
      </c>
      <c r="E1476" s="5">
        <f t="shared" si="158"/>
        <v>9.1001034494397979E-3</v>
      </c>
      <c r="F1476" s="5">
        <f>B$6+B$7*E1464+B$8*(H1475*100)^2</f>
        <v>0.4311555424440906</v>
      </c>
      <c r="G1476" s="8">
        <v>8.5726474344471979E-3</v>
      </c>
      <c r="H1476" s="8">
        <f t="shared" si="159"/>
        <v>6.5662435413567366E-3</v>
      </c>
      <c r="I1476" s="7">
        <f t="shared" si="157"/>
        <v>2.0064038930904613E-3</v>
      </c>
      <c r="J1476" s="10">
        <f t="shared" si="160"/>
        <v>0.23404717252551319</v>
      </c>
      <c r="K1476" s="10">
        <f t="shared" si="161"/>
        <v>3.8928735074494014E-2</v>
      </c>
      <c r="AC1476" s="12"/>
      <c r="AD1476" s="13"/>
    </row>
    <row r="1477" spans="1:30" x14ac:dyDescent="0.3">
      <c r="A1477" s="17">
        <v>44756</v>
      </c>
      <c r="B1477" s="18">
        <v>-1.832970267589637E-3</v>
      </c>
      <c r="C1477" s="8">
        <f t="shared" si="155"/>
        <v>-8.7832970267589627E-2</v>
      </c>
      <c r="D1477" s="5">
        <f t="shared" si="156"/>
        <v>7.7146306660272838E-3</v>
      </c>
      <c r="E1477" s="5">
        <f t="shared" si="158"/>
        <v>8.6370883365736451E-3</v>
      </c>
      <c r="F1477" s="5">
        <f>B$6+B$7*E1464+B$8*(H1476*100)^2</f>
        <v>0.41968596423249482</v>
      </c>
      <c r="G1477" s="8">
        <v>8.769315303272714E-3</v>
      </c>
      <c r="H1477" s="8">
        <f t="shared" si="159"/>
        <v>6.4783174068001239E-3</v>
      </c>
      <c r="I1477" s="7">
        <f t="shared" si="157"/>
        <v>2.2909978964725901E-3</v>
      </c>
      <c r="J1477" s="10">
        <f t="shared" si="160"/>
        <v>0.26125162766328952</v>
      </c>
      <c r="K1477" s="10">
        <f t="shared" si="161"/>
        <v>5.0842970762187134E-2</v>
      </c>
      <c r="AC1477" s="12"/>
      <c r="AD1477" s="13"/>
    </row>
    <row r="1478" spans="1:30" x14ac:dyDescent="0.3">
      <c r="A1478" s="17">
        <v>44757</v>
      </c>
      <c r="B1478" s="18">
        <v>6.4311228418194848E-3</v>
      </c>
      <c r="C1478" s="8">
        <f t="shared" si="155"/>
        <v>-7.9568877158180507E-2</v>
      </c>
      <c r="D1478" s="5">
        <f t="shared" si="156"/>
        <v>6.3312062122136198E-3</v>
      </c>
      <c r="E1478" s="5">
        <f t="shared" si="158"/>
        <v>7.7146306660272838E-3</v>
      </c>
      <c r="F1478" s="5">
        <f>B$6+B$7*E1464+B$8*(H1477*100)^2</f>
        <v>0.40968563898980437</v>
      </c>
      <c r="G1478" s="8">
        <v>7.308302175187101E-3</v>
      </c>
      <c r="H1478" s="8">
        <f t="shared" si="159"/>
        <v>6.4006690196400902E-3</v>
      </c>
      <c r="I1478" s="7">
        <f t="shared" si="157"/>
        <v>9.0763315554701074E-4</v>
      </c>
      <c r="J1478" s="10">
        <f t="shared" si="160"/>
        <v>0.1241920672941762</v>
      </c>
      <c r="K1478" s="10">
        <f t="shared" si="161"/>
        <v>9.1943903014917172E-3</v>
      </c>
      <c r="AC1478" s="12"/>
      <c r="AD1478" s="13"/>
    </row>
    <row r="1479" spans="1:30" x14ac:dyDescent="0.3">
      <c r="A1479" s="17">
        <v>44760</v>
      </c>
      <c r="B1479" s="18">
        <v>1.4044442834723636E-2</v>
      </c>
      <c r="C1479" s="8">
        <f t="shared" si="155"/>
        <v>-7.1955557165276351E-2</v>
      </c>
      <c r="D1479" s="5">
        <f t="shared" si="156"/>
        <v>5.1776022069653527E-3</v>
      </c>
      <c r="E1479" s="5">
        <f t="shared" si="158"/>
        <v>6.3312062122136198E-3</v>
      </c>
      <c r="F1479" s="5">
        <f>B$6+B$7*E1464+B$8*(H1478*100)^2</f>
        <v>0.40096635541070258</v>
      </c>
      <c r="G1479" s="8">
        <v>7.2566518499431248E-3</v>
      </c>
      <c r="H1479" s="8">
        <f t="shared" si="159"/>
        <v>6.3321904220475121E-3</v>
      </c>
      <c r="I1479" s="7">
        <f t="shared" si="157"/>
        <v>9.2446142789561273E-4</v>
      </c>
      <c r="J1479" s="10">
        <f t="shared" si="160"/>
        <v>0.1273950365832775</v>
      </c>
      <c r="K1479" s="10">
        <f t="shared" si="161"/>
        <v>9.7216096664842766E-3</v>
      </c>
      <c r="AC1479" s="12"/>
      <c r="AD1479" s="13"/>
    </row>
    <row r="1480" spans="1:30" x14ac:dyDescent="0.3">
      <c r="A1480" s="17">
        <v>44761</v>
      </c>
      <c r="B1480" s="18">
        <v>4.5104922522490563E-3</v>
      </c>
      <c r="C1480" s="8">
        <f t="shared" si="155"/>
        <v>-8.1489507747750933E-2</v>
      </c>
      <c r="D1480" s="5">
        <f t="shared" si="156"/>
        <v>6.640539872970759E-3</v>
      </c>
      <c r="E1480" s="5">
        <f t="shared" si="158"/>
        <v>5.1776022069653527E-3</v>
      </c>
      <c r="F1480" s="5">
        <f>B$6+B$7*E1464+B$8*(H1479*100)^2</f>
        <v>0.39336401205808369</v>
      </c>
      <c r="G1480" s="8">
        <v>6.9665449806185498E-3</v>
      </c>
      <c r="H1480" s="8">
        <f t="shared" si="159"/>
        <v>6.2718738193468437E-3</v>
      </c>
      <c r="I1480" s="7">
        <f t="shared" si="157"/>
        <v>6.9467116127170606E-4</v>
      </c>
      <c r="J1480" s="10">
        <f t="shared" si="160"/>
        <v>9.971530553586222E-2</v>
      </c>
      <c r="K1480" s="10">
        <f t="shared" si="161"/>
        <v>5.7155091135079328E-3</v>
      </c>
      <c r="AC1480" s="12"/>
      <c r="AD1480" s="13"/>
    </row>
    <row r="1481" spans="1:30" x14ac:dyDescent="0.3">
      <c r="A1481" s="17">
        <v>44762</v>
      </c>
      <c r="B1481" s="18">
        <v>1.1435867109607006E-2</v>
      </c>
      <c r="C1481" s="8">
        <f t="shared" si="155"/>
        <v>-7.4564132890392987E-2</v>
      </c>
      <c r="D1481" s="5">
        <f t="shared" si="156"/>
        <v>5.5598099136961853E-3</v>
      </c>
      <c r="E1481" s="5">
        <f t="shared" si="158"/>
        <v>6.640539872970759E-3</v>
      </c>
      <c r="F1481" s="5">
        <f>B$6+B$7*E1464+B$8*(H1480*100)^2</f>
        <v>0.38673552888893525</v>
      </c>
      <c r="G1481" s="8">
        <v>1.3592233655405824E-2</v>
      </c>
      <c r="H1481" s="8">
        <f t="shared" si="159"/>
        <v>6.218806387796095E-3</v>
      </c>
      <c r="I1481" s="7">
        <f t="shared" si="157"/>
        <v>7.3734272676097288E-3</v>
      </c>
      <c r="J1481" s="10">
        <f t="shared" si="160"/>
        <v>0.54247355177544443</v>
      </c>
      <c r="K1481" s="10">
        <f t="shared" si="161"/>
        <v>0.40374541005046183</v>
      </c>
      <c r="AC1481" s="12"/>
      <c r="AD1481" s="13"/>
    </row>
    <row r="1482" spans="1:30" x14ac:dyDescent="0.3">
      <c r="A1482" s="17">
        <v>44763</v>
      </c>
      <c r="B1482" s="18">
        <v>5.1209924481267202E-3</v>
      </c>
      <c r="C1482" s="8">
        <f t="shared" si="155"/>
        <v>-8.0879007551873272E-2</v>
      </c>
      <c r="D1482" s="5">
        <f t="shared" si="156"/>
        <v>6.5414138625759736E-3</v>
      </c>
      <c r="E1482" s="5">
        <f t="shared" si="158"/>
        <v>5.5598099136961853E-3</v>
      </c>
      <c r="F1482" s="5">
        <f>B$6+B$7*E1464+B$8*(H1481*100)^2</f>
        <v>0.38095615441375474</v>
      </c>
      <c r="G1482" s="8">
        <v>4.8225275830602043E-3</v>
      </c>
      <c r="H1482" s="8">
        <f t="shared" si="159"/>
        <v>6.1721645669388526E-3</v>
      </c>
      <c r="I1482" s="7">
        <f t="shared" si="157"/>
        <v>1.3496369838786482E-3</v>
      </c>
      <c r="J1482" s="10">
        <f t="shared" si="160"/>
        <v>0.27986091538790464</v>
      </c>
      <c r="K1482" s="10">
        <f t="shared" si="161"/>
        <v>2.8086311909921724E-2</v>
      </c>
      <c r="AC1482" s="12"/>
      <c r="AD1482" s="13"/>
    </row>
    <row r="1483" spans="1:30" x14ac:dyDescent="0.3">
      <c r="A1483" s="17">
        <v>44764</v>
      </c>
      <c r="B1483" s="18">
        <v>6.9846664843207298E-3</v>
      </c>
      <c r="C1483" s="8">
        <f t="shared" si="155"/>
        <v>-7.901533351567927E-2</v>
      </c>
      <c r="D1483" s="5">
        <f t="shared" si="156"/>
        <v>6.2434229305940274E-3</v>
      </c>
      <c r="E1483" s="5">
        <f t="shared" si="158"/>
        <v>6.5414138625759736E-3</v>
      </c>
      <c r="F1483" s="5">
        <f>B$6+B$7*E1464+B$8*(H1482*100)^2</f>
        <v>0.37591711780884496</v>
      </c>
      <c r="G1483" s="8">
        <v>5.6692311970369452E-3</v>
      </c>
      <c r="H1483" s="8">
        <f t="shared" si="159"/>
        <v>6.1312080197041506E-3</v>
      </c>
      <c r="I1483" s="7">
        <f t="shared" si="157"/>
        <v>4.6197682266720542E-4</v>
      </c>
      <c r="J1483" s="10">
        <f t="shared" si="160"/>
        <v>8.1488442896571256E-2</v>
      </c>
      <c r="K1483" s="10">
        <f t="shared" si="161"/>
        <v>2.989862507872143E-3</v>
      </c>
      <c r="AC1483" s="12"/>
      <c r="AD1483" s="13"/>
    </row>
    <row r="1484" spans="1:30" x14ac:dyDescent="0.3">
      <c r="A1484" s="17">
        <v>44767</v>
      </c>
      <c r="B1484" s="18">
        <v>-5.4724021044592975E-3</v>
      </c>
      <c r="C1484" s="8">
        <f t="shared" ref="C1484:C1547" si="162">B1484-B$5</f>
        <v>-9.1472402104459297E-2</v>
      </c>
      <c r="D1484" s="5">
        <f t="shared" ref="D1484:D1547" si="163">C1484^2</f>
        <v>8.3672003467598899E-3</v>
      </c>
      <c r="E1484" s="5">
        <f t="shared" si="158"/>
        <v>6.2434229305940274E-3</v>
      </c>
      <c r="F1484" s="5">
        <f>B$6+B$7*E1464+B$8*(H1483*100)^2</f>
        <v>0.37152358179302414</v>
      </c>
      <c r="G1484" s="8">
        <v>6.6232374955260478E-3</v>
      </c>
      <c r="H1484" s="8">
        <f t="shared" si="159"/>
        <v>6.0952734294125325E-3</v>
      </c>
      <c r="I1484" s="7">
        <f t="shared" si="157"/>
        <v>5.2796406611351539E-4</v>
      </c>
      <c r="J1484" s="10">
        <f t="shared" si="160"/>
        <v>7.971389618296966E-2</v>
      </c>
      <c r="K1484" s="10">
        <f t="shared" si="161"/>
        <v>3.547927593342326E-3</v>
      </c>
      <c r="AC1484" s="12"/>
      <c r="AD1484" s="13"/>
    </row>
    <row r="1485" spans="1:30" x14ac:dyDescent="0.3">
      <c r="A1485" s="17">
        <v>44768</v>
      </c>
      <c r="B1485" s="18">
        <v>-8.9653733671535563E-3</v>
      </c>
      <c r="C1485" s="8">
        <f t="shared" si="162"/>
        <v>-9.4965373367153549E-2</v>
      </c>
      <c r="D1485" s="5">
        <f t="shared" si="163"/>
        <v>9.0184221387628761E-3</v>
      </c>
      <c r="E1485" s="5">
        <f t="shared" si="158"/>
        <v>8.3672003467598899E-3</v>
      </c>
      <c r="F1485" s="5">
        <f>B$6+B$7*E1464+B$8*(H1484*100)^2</f>
        <v>0.36769285774082983</v>
      </c>
      <c r="G1485" s="8">
        <v>5.2916873405498624E-3</v>
      </c>
      <c r="H1485" s="8">
        <f t="shared" si="159"/>
        <v>6.0637682816943941E-3</v>
      </c>
      <c r="I1485" s="7">
        <f t="shared" ref="I1485:I1548" si="164">SQRT((G1485-H1485)^2)</f>
        <v>7.7208094114453174E-4</v>
      </c>
      <c r="J1485" s="10">
        <f t="shared" si="160"/>
        <v>0.14590448971316289</v>
      </c>
      <c r="K1485" s="10">
        <f t="shared" si="161"/>
        <v>8.867352139902307E-3</v>
      </c>
      <c r="AC1485" s="12"/>
      <c r="AD1485" s="13"/>
    </row>
    <row r="1486" spans="1:30" x14ac:dyDescent="0.3">
      <c r="A1486" s="17">
        <v>44769</v>
      </c>
      <c r="B1486" s="18">
        <v>9.8633913955642437E-3</v>
      </c>
      <c r="C1486" s="8">
        <f t="shared" si="162"/>
        <v>-7.6136608604435746E-2</v>
      </c>
      <c r="D1486" s="5">
        <f t="shared" si="163"/>
        <v>5.7967831697850391E-3</v>
      </c>
      <c r="E1486" s="5">
        <f t="shared" ref="E1486:E1549" si="165">D1485</f>
        <v>9.0184221387628761E-3</v>
      </c>
      <c r="F1486" s="5">
        <f>B$6+B$7*E1486+B$8*(G1485*100)^2</f>
        <v>0.28825008971887561</v>
      </c>
      <c r="G1486" s="8">
        <v>6.2566976131662603E-3</v>
      </c>
      <c r="H1486" s="8">
        <f t="shared" ref="H1486:H1549" si="166">SQRT(F1486)/100</f>
        <v>5.3688927137620808E-3</v>
      </c>
      <c r="I1486" s="7">
        <f t="shared" si="164"/>
        <v>8.8780489940417946E-4</v>
      </c>
      <c r="J1486" s="10">
        <f t="shared" ref="J1486:J1549" si="167">ABS(G1486-H1486)/G1486</f>
        <v>0.1418967248051001</v>
      </c>
      <c r="K1486" s="10">
        <f t="shared" ref="K1486:K1549" si="168">G1486/H1486-LN(G1486/H1486)-1</f>
        <v>1.2330074709149041E-2</v>
      </c>
      <c r="AC1486" s="12"/>
      <c r="AD1486" s="13"/>
    </row>
    <row r="1487" spans="1:30" x14ac:dyDescent="0.3">
      <c r="A1487" s="17">
        <v>44770</v>
      </c>
      <c r="B1487" s="18">
        <v>1.8486916243051814E-2</v>
      </c>
      <c r="C1487" s="8">
        <f t="shared" si="162"/>
        <v>-6.7513083756948172E-2</v>
      </c>
      <c r="D1487" s="5">
        <f t="shared" si="163"/>
        <v>4.5580164783726989E-3</v>
      </c>
      <c r="E1487" s="5">
        <f t="shared" si="165"/>
        <v>5.7967831697850391E-3</v>
      </c>
      <c r="F1487" s="5">
        <f>B$6+B$7*E1486+B$8*(H1486*100)^2</f>
        <v>0.29542629808329041</v>
      </c>
      <c r="G1487" s="8">
        <v>9.7736414650241542E-3</v>
      </c>
      <c r="H1487" s="8">
        <f t="shared" si="166"/>
        <v>5.4353132208115693E-3</v>
      </c>
      <c r="I1487" s="7">
        <f t="shared" si="164"/>
        <v>4.3383282442125849E-3</v>
      </c>
      <c r="J1487" s="10">
        <f t="shared" si="167"/>
        <v>0.44388043696279206</v>
      </c>
      <c r="K1487" s="10">
        <f t="shared" si="168"/>
        <v>0.2114025026472155</v>
      </c>
      <c r="AC1487" s="12"/>
      <c r="AD1487" s="13"/>
    </row>
    <row r="1488" spans="1:30" x14ac:dyDescent="0.3">
      <c r="A1488" s="17">
        <v>44771</v>
      </c>
      <c r="B1488" s="18">
        <v>1.2452719632413872E-2</v>
      </c>
      <c r="C1488" s="8">
        <f t="shared" si="162"/>
        <v>-7.3547280367586121E-2</v>
      </c>
      <c r="D1488" s="5">
        <f t="shared" si="163"/>
        <v>5.4092024494683186E-3</v>
      </c>
      <c r="E1488" s="5">
        <f t="shared" si="165"/>
        <v>4.5580164783726989E-3</v>
      </c>
      <c r="F1488" s="5">
        <f>B$6+B$7*E1486+B$8*(H1487*100)^2</f>
        <v>0.30168323415622356</v>
      </c>
      <c r="G1488" s="8">
        <v>8.7578927096715973E-3</v>
      </c>
      <c r="H1488" s="8">
        <f t="shared" si="166"/>
        <v>5.4925698371183548E-3</v>
      </c>
      <c r="I1488" s="7">
        <f t="shared" si="164"/>
        <v>3.2653228725532425E-3</v>
      </c>
      <c r="J1488" s="10">
        <f t="shared" si="167"/>
        <v>0.37284344314326334</v>
      </c>
      <c r="K1488" s="10">
        <f t="shared" si="168"/>
        <v>0.12793912080307646</v>
      </c>
      <c r="AC1488" s="12"/>
      <c r="AD1488" s="13"/>
    </row>
    <row r="1489" spans="1:30" x14ac:dyDescent="0.3">
      <c r="A1489" s="17">
        <v>44774</v>
      </c>
      <c r="B1489" s="18">
        <v>9.4264684715859356E-3</v>
      </c>
      <c r="C1489" s="8">
        <f t="shared" si="162"/>
        <v>-7.6573531528414063E-2</v>
      </c>
      <c r="D1489" s="5">
        <f t="shared" si="163"/>
        <v>5.8635057307330225E-3</v>
      </c>
      <c r="E1489" s="5">
        <f t="shared" si="165"/>
        <v>5.4092024494683186E-3</v>
      </c>
      <c r="F1489" s="5">
        <f>B$6+B$7*E1486+B$8*(H1488*100)^2</f>
        <v>0.307138656718214</v>
      </c>
      <c r="G1489" s="8">
        <v>8.3327189235606544E-3</v>
      </c>
      <c r="H1489" s="8">
        <f t="shared" si="166"/>
        <v>5.5420091728380786E-3</v>
      </c>
      <c r="I1489" s="7">
        <f t="shared" si="164"/>
        <v>2.7907097507225758E-3</v>
      </c>
      <c r="J1489" s="10">
        <f t="shared" si="167"/>
        <v>0.33490986271382323</v>
      </c>
      <c r="K1489" s="10">
        <f t="shared" si="168"/>
        <v>9.5722896645996869E-2</v>
      </c>
      <c r="AC1489" s="12"/>
      <c r="AD1489" s="13"/>
    </row>
    <row r="1490" spans="1:30" x14ac:dyDescent="0.3">
      <c r="A1490" s="17">
        <v>44775</v>
      </c>
      <c r="B1490" s="18">
        <v>3.5886523167898653E-4</v>
      </c>
      <c r="C1490" s="8">
        <f t="shared" si="162"/>
        <v>-8.5641134768321012E-2</v>
      </c>
      <c r="D1490" s="5">
        <f t="shared" si="163"/>
        <v>7.3344039644057217E-3</v>
      </c>
      <c r="E1490" s="5">
        <f t="shared" si="165"/>
        <v>5.8635057307330225E-3</v>
      </c>
      <c r="F1490" s="5">
        <f>B$6+B$7*E1486+B$8*(H1489*100)^2</f>
        <v>0.31189523965001348</v>
      </c>
      <c r="G1490" s="8">
        <v>6.7487807574492771E-3</v>
      </c>
      <c r="H1490" s="8">
        <f t="shared" si="166"/>
        <v>5.5847581832162933E-3</v>
      </c>
      <c r="I1490" s="7">
        <f t="shared" si="164"/>
        <v>1.1640225742329839E-3</v>
      </c>
      <c r="J1490" s="10">
        <f t="shared" si="167"/>
        <v>0.17247894339257361</v>
      </c>
      <c r="K1490" s="10">
        <f t="shared" si="168"/>
        <v>1.910773876544547E-2</v>
      </c>
      <c r="AC1490" s="12"/>
      <c r="AD1490" s="13"/>
    </row>
    <row r="1491" spans="1:30" x14ac:dyDescent="0.3">
      <c r="A1491" s="17">
        <v>44776</v>
      </c>
      <c r="B1491" s="18">
        <v>3.6771883116070696E-3</v>
      </c>
      <c r="C1491" s="8">
        <f t="shared" si="162"/>
        <v>-8.2322811688392922E-2</v>
      </c>
      <c r="D1491" s="5">
        <f t="shared" si="163"/>
        <v>6.7770453242826023E-3</v>
      </c>
      <c r="E1491" s="5">
        <f t="shared" si="165"/>
        <v>7.3344039644057217E-3</v>
      </c>
      <c r="F1491" s="5">
        <f>B$6+B$7*E1486+B$8*(H1490*100)^2</f>
        <v>0.31604250430824943</v>
      </c>
      <c r="G1491" s="8">
        <v>7.7882105770533203E-3</v>
      </c>
      <c r="H1491" s="8">
        <f t="shared" si="166"/>
        <v>5.6217657751657484E-3</v>
      </c>
      <c r="I1491" s="7">
        <f t="shared" si="164"/>
        <v>2.166444801887572E-3</v>
      </c>
      <c r="J1491" s="10">
        <f t="shared" si="167"/>
        <v>0.27816977731324377</v>
      </c>
      <c r="K1491" s="10">
        <f t="shared" si="168"/>
        <v>5.9402002103710938E-2</v>
      </c>
      <c r="AC1491" s="12"/>
      <c r="AD1491" s="13"/>
    </row>
    <row r="1492" spans="1:30" x14ac:dyDescent="0.3">
      <c r="A1492" s="17">
        <v>44777</v>
      </c>
      <c r="B1492" s="18">
        <v>-8.8693987767271684E-4</v>
      </c>
      <c r="C1492" s="8">
        <f t="shared" si="162"/>
        <v>-8.6886939877672709E-2</v>
      </c>
      <c r="D1492" s="5">
        <f t="shared" si="163"/>
        <v>7.5493403213063122E-3</v>
      </c>
      <c r="E1492" s="5">
        <f t="shared" si="165"/>
        <v>6.7770453242826023E-3</v>
      </c>
      <c r="F1492" s="5">
        <f>B$6+B$7*E1486+B$8*(H1491*100)^2</f>
        <v>0.31965850436376536</v>
      </c>
      <c r="G1492" s="8">
        <v>1.4639080073190496E-2</v>
      </c>
      <c r="H1492" s="8">
        <f t="shared" si="166"/>
        <v>5.6538350202651423E-3</v>
      </c>
      <c r="I1492" s="7">
        <f t="shared" si="164"/>
        <v>8.9852450529253544E-3</v>
      </c>
      <c r="J1492" s="10">
        <f t="shared" si="167"/>
        <v>0.61378481489288528</v>
      </c>
      <c r="K1492" s="10">
        <f t="shared" si="168"/>
        <v>0.63786955520565325</v>
      </c>
      <c r="AC1492" s="12"/>
      <c r="AD1492" s="13"/>
    </row>
    <row r="1493" spans="1:30" x14ac:dyDescent="0.3">
      <c r="A1493" s="17">
        <v>44778</v>
      </c>
      <c r="B1493" s="18">
        <v>1.5276616839920867E-3</v>
      </c>
      <c r="C1493" s="8">
        <f t="shared" si="162"/>
        <v>-8.4472338316007908E-2</v>
      </c>
      <c r="D1493" s="5">
        <f t="shared" si="163"/>
        <v>7.1355759405740977E-3</v>
      </c>
      <c r="E1493" s="5">
        <f t="shared" si="165"/>
        <v>7.5493403213063122E-3</v>
      </c>
      <c r="F1493" s="5">
        <f>B$6+B$7*E1486+B$8*(H1492*100)^2</f>
        <v>0.32281129481216975</v>
      </c>
      <c r="G1493" s="8">
        <v>5.0638556646676039E-3</v>
      </c>
      <c r="H1493" s="8">
        <f t="shared" si="166"/>
        <v>5.6816484827219797E-3</v>
      </c>
      <c r="I1493" s="7">
        <f t="shared" si="164"/>
        <v>6.177928180543758E-4</v>
      </c>
      <c r="J1493" s="10">
        <f t="shared" si="167"/>
        <v>0.12200047927213745</v>
      </c>
      <c r="K1493" s="10">
        <f t="shared" si="168"/>
        <v>6.3784506953796782E-3</v>
      </c>
      <c r="AC1493" s="12"/>
      <c r="AD1493" s="13"/>
    </row>
    <row r="1494" spans="1:30" x14ac:dyDescent="0.3">
      <c r="A1494" s="17">
        <v>44781</v>
      </c>
      <c r="B1494" s="18">
        <v>7.9348191415591594E-3</v>
      </c>
      <c r="C1494" s="8">
        <f t="shared" si="162"/>
        <v>-7.806518085844083E-2</v>
      </c>
      <c r="D1494" s="5">
        <f t="shared" si="163"/>
        <v>6.0941724624610765E-3</v>
      </c>
      <c r="E1494" s="5">
        <f t="shared" si="165"/>
        <v>7.1355759405740977E-3</v>
      </c>
      <c r="F1494" s="5">
        <f>B$6+B$7*E1486+B$8*(H1493*100)^2</f>
        <v>0.32556021280413344</v>
      </c>
      <c r="G1494" s="8">
        <v>6.3951142705466367E-3</v>
      </c>
      <c r="H1494" s="8">
        <f t="shared" si="166"/>
        <v>5.705788401300327E-3</v>
      </c>
      <c r="I1494" s="7">
        <f t="shared" si="164"/>
        <v>6.8932586924630966E-4</v>
      </c>
      <c r="J1494" s="10">
        <f t="shared" si="167"/>
        <v>0.10778945302370462</v>
      </c>
      <c r="K1494" s="10">
        <f t="shared" si="168"/>
        <v>6.7585426357665845E-3</v>
      </c>
      <c r="AC1494" s="12"/>
      <c r="AD1494" s="13"/>
    </row>
    <row r="1495" spans="1:30" x14ac:dyDescent="0.3">
      <c r="A1495" s="17">
        <v>44783</v>
      </c>
      <c r="B1495" s="18">
        <v>-6.0816081964714655E-4</v>
      </c>
      <c r="C1495" s="8">
        <f t="shared" si="162"/>
        <v>-8.6608160819647145E-2</v>
      </c>
      <c r="D1495" s="5">
        <f t="shared" si="163"/>
        <v>7.5009735205618629E-3</v>
      </c>
      <c r="E1495" s="5">
        <f t="shared" si="165"/>
        <v>6.0941724624610765E-3</v>
      </c>
      <c r="F1495" s="5">
        <f>B$6+B$7*E1486+B$8*(H1494*100)^2</f>
        <v>0.32795699440132658</v>
      </c>
      <c r="G1495" s="8">
        <v>5.3517082223054815E-3</v>
      </c>
      <c r="H1495" s="8">
        <f t="shared" si="166"/>
        <v>5.7267529578403035E-3</v>
      </c>
      <c r="I1495" s="7">
        <f t="shared" si="164"/>
        <v>3.7504473553482201E-4</v>
      </c>
      <c r="J1495" s="10">
        <f t="shared" si="167"/>
        <v>7.0079443787997686E-2</v>
      </c>
      <c r="K1495" s="10">
        <f t="shared" si="168"/>
        <v>2.2429473712259895E-3</v>
      </c>
      <c r="AC1495" s="12"/>
      <c r="AD1495" s="13"/>
    </row>
    <row r="1496" spans="1:30" x14ac:dyDescent="0.3">
      <c r="A1496" s="17">
        <v>44784</v>
      </c>
      <c r="B1496" s="18">
        <v>8.7230849707186208E-3</v>
      </c>
      <c r="C1496" s="8">
        <f t="shared" si="162"/>
        <v>-7.7276915029281371E-2</v>
      </c>
      <c r="D1496" s="5">
        <f t="shared" si="163"/>
        <v>5.9717215964427729E-3</v>
      </c>
      <c r="E1496" s="5">
        <f t="shared" si="165"/>
        <v>7.5009735205618629E-3</v>
      </c>
      <c r="F1496" s="5">
        <f>B$6+B$7*E1486+B$8*(H1495*100)^2</f>
        <v>0.33004674827591934</v>
      </c>
      <c r="G1496" s="8">
        <v>8.9449906876133915E-3</v>
      </c>
      <c r="H1496" s="8">
        <f t="shared" si="166"/>
        <v>5.7449695236434393E-3</v>
      </c>
      <c r="I1496" s="7">
        <f t="shared" si="164"/>
        <v>3.2000211639699521E-3</v>
      </c>
      <c r="J1496" s="10">
        <f t="shared" si="167"/>
        <v>0.35774449361933858</v>
      </c>
      <c r="K1496" s="10">
        <f t="shared" si="168"/>
        <v>0.11424366156568411</v>
      </c>
      <c r="AC1496" s="12"/>
      <c r="AD1496" s="13"/>
    </row>
    <row r="1497" spans="1:30" x14ac:dyDescent="0.3">
      <c r="A1497" s="17">
        <v>44785</v>
      </c>
      <c r="B1497" s="18">
        <v>2.1916632873533208E-3</v>
      </c>
      <c r="C1497" s="8">
        <f t="shared" si="162"/>
        <v>-8.3808336712646675E-2</v>
      </c>
      <c r="D1497" s="5">
        <f t="shared" si="163"/>
        <v>7.0238373025403606E-3</v>
      </c>
      <c r="E1497" s="5">
        <f t="shared" si="165"/>
        <v>5.9717215964427729E-3</v>
      </c>
      <c r="F1497" s="5">
        <f>B$6+B$7*E1486+B$8*(H1496*100)^2</f>
        <v>0.33186880467917673</v>
      </c>
      <c r="G1497" s="8">
        <v>4.55619578993742E-3</v>
      </c>
      <c r="H1497" s="8">
        <f t="shared" si="166"/>
        <v>5.760805539845767E-3</v>
      </c>
      <c r="I1497" s="7">
        <f t="shared" si="164"/>
        <v>1.2046097499083469E-3</v>
      </c>
      <c r="J1497" s="10">
        <f t="shared" si="167"/>
        <v>0.26438937338223834</v>
      </c>
      <c r="K1497" s="10">
        <f t="shared" si="168"/>
        <v>2.5484903101558709E-2</v>
      </c>
      <c r="AC1497" s="12"/>
      <c r="AD1497" s="13"/>
    </row>
    <row r="1498" spans="1:30" x14ac:dyDescent="0.3">
      <c r="A1498" s="17">
        <v>44789</v>
      </c>
      <c r="B1498" s="18">
        <v>6.360688849658104E-3</v>
      </c>
      <c r="C1498" s="8">
        <f t="shared" si="162"/>
        <v>-7.9639311150341896E-2</v>
      </c>
      <c r="D1498" s="5">
        <f t="shared" si="163"/>
        <v>6.3424198805009709E-3</v>
      </c>
      <c r="E1498" s="5">
        <f t="shared" si="165"/>
        <v>7.0238373025403606E-3</v>
      </c>
      <c r="F1498" s="5">
        <f>B$6+B$7*E1486+B$8*(H1497*100)^2</f>
        <v>0.33345745565717694</v>
      </c>
      <c r="G1498" s="8">
        <v>4.3210234808934546E-3</v>
      </c>
      <c r="H1498" s="8">
        <f t="shared" si="166"/>
        <v>5.7745775227039508E-3</v>
      </c>
      <c r="I1498" s="7">
        <f t="shared" si="164"/>
        <v>1.4535540418104962E-3</v>
      </c>
      <c r="J1498" s="10">
        <f t="shared" si="167"/>
        <v>0.33639114627304595</v>
      </c>
      <c r="K1498" s="10">
        <f t="shared" si="168"/>
        <v>3.8256722240656238E-2</v>
      </c>
      <c r="AC1498" s="12"/>
      <c r="AD1498" s="13"/>
    </row>
    <row r="1499" spans="1:30" x14ac:dyDescent="0.3">
      <c r="A1499" s="17">
        <v>44790</v>
      </c>
      <c r="B1499" s="18">
        <v>6.9593923990000136E-3</v>
      </c>
      <c r="C1499" s="8">
        <f t="shared" si="162"/>
        <v>-7.9040607600999985E-2</v>
      </c>
      <c r="D1499" s="5">
        <f t="shared" si="163"/>
        <v>6.2474176499352566E-3</v>
      </c>
      <c r="E1499" s="5">
        <f t="shared" si="165"/>
        <v>6.3424198805009709E-3</v>
      </c>
      <c r="F1499" s="5">
        <f>B$6+B$7*E1486+B$8*(H1498*100)^2</f>
        <v>0.33484260044489533</v>
      </c>
      <c r="G1499" s="8">
        <v>4.4872917996352721E-3</v>
      </c>
      <c r="H1499" s="8">
        <f t="shared" si="166"/>
        <v>5.7865585665825194E-3</v>
      </c>
      <c r="I1499" s="7">
        <f t="shared" si="164"/>
        <v>1.2992667669472473E-3</v>
      </c>
      <c r="J1499" s="10">
        <f t="shared" si="167"/>
        <v>0.28954363232024538</v>
      </c>
      <c r="K1499" s="10">
        <f t="shared" si="168"/>
        <v>2.9756520831639488E-2</v>
      </c>
      <c r="AC1499" s="12"/>
      <c r="AD1499" s="13"/>
    </row>
    <row r="1500" spans="1:30" x14ac:dyDescent="0.3">
      <c r="A1500" s="17">
        <v>44791</v>
      </c>
      <c r="B1500" s="18">
        <v>6.2826281959199766E-4</v>
      </c>
      <c r="C1500" s="8">
        <f t="shared" si="162"/>
        <v>-8.5371737180407997E-2</v>
      </c>
      <c r="D1500" s="5">
        <f t="shared" si="163"/>
        <v>7.2883335092006575E-3</v>
      </c>
      <c r="E1500" s="5">
        <f t="shared" si="165"/>
        <v>6.2474176499352566E-3</v>
      </c>
      <c r="F1500" s="5">
        <f>B$6+B$7*E1486+B$8*(H1499*100)^2</f>
        <v>0.33605030818530696</v>
      </c>
      <c r="G1500" s="8">
        <v>4.9651793992813954E-3</v>
      </c>
      <c r="H1500" s="8">
        <f t="shared" si="166"/>
        <v>5.7969846315589534E-3</v>
      </c>
      <c r="I1500" s="7">
        <f t="shared" si="164"/>
        <v>8.31805232277558E-4</v>
      </c>
      <c r="J1500" s="10">
        <f t="shared" si="167"/>
        <v>0.16752772969249494</v>
      </c>
      <c r="K1500" s="10">
        <f t="shared" si="168"/>
        <v>1.139916759277515E-2</v>
      </c>
      <c r="AC1500" s="12"/>
      <c r="AD1500" s="13"/>
    </row>
    <row r="1501" spans="1:30" x14ac:dyDescent="0.3">
      <c r="A1501" s="17">
        <v>44792</v>
      </c>
      <c r="B1501" s="18">
        <v>-1.0869358590948616E-2</v>
      </c>
      <c r="C1501" s="8">
        <f t="shared" si="162"/>
        <v>-9.6869358590948612E-2</v>
      </c>
      <c r="D1501" s="5">
        <f t="shared" si="163"/>
        <v>9.3836726338217893E-3</v>
      </c>
      <c r="E1501" s="5">
        <f t="shared" si="165"/>
        <v>7.2883335092006575E-3</v>
      </c>
      <c r="F1501" s="5">
        <f>B$6+B$7*E1486+B$8*(H1500*100)^2</f>
        <v>0.33710330856417181</v>
      </c>
      <c r="G1501" s="8">
        <v>8.2269840441479454E-3</v>
      </c>
      <c r="H1501" s="8">
        <f t="shared" si="166"/>
        <v>5.8060598392039656E-3</v>
      </c>
      <c r="I1501" s="7">
        <f t="shared" si="164"/>
        <v>2.4209242049439798E-3</v>
      </c>
      <c r="J1501" s="10">
        <f t="shared" si="167"/>
        <v>0.29426630609136067</v>
      </c>
      <c r="K1501" s="10">
        <f t="shared" si="168"/>
        <v>6.8447763188389299E-2</v>
      </c>
      <c r="AC1501" s="12"/>
      <c r="AD1501" s="13"/>
    </row>
    <row r="1502" spans="1:30" x14ac:dyDescent="0.3">
      <c r="A1502" s="17">
        <v>44795</v>
      </c>
      <c r="B1502" s="18">
        <v>-1.4732190106845074E-2</v>
      </c>
      <c r="C1502" s="8">
        <f t="shared" si="162"/>
        <v>-0.10073219010684506</v>
      </c>
      <c r="D1502" s="5">
        <f t="shared" si="163"/>
        <v>1.0146974123721574E-2</v>
      </c>
      <c r="E1502" s="5">
        <f t="shared" si="165"/>
        <v>9.3836726338217893E-3</v>
      </c>
      <c r="F1502" s="5">
        <f>B$6+B$7*E1486+B$8*(H1501*100)^2</f>
        <v>0.33802141959450405</v>
      </c>
      <c r="G1502" s="8">
        <v>7.4003401495380799E-3</v>
      </c>
      <c r="H1502" s="8">
        <f t="shared" si="166"/>
        <v>5.8139609526939896E-3</v>
      </c>
      <c r="I1502" s="7">
        <f t="shared" si="164"/>
        <v>1.5863791968440902E-3</v>
      </c>
      <c r="J1502" s="10">
        <f t="shared" si="167"/>
        <v>0.21436571357373485</v>
      </c>
      <c r="K1502" s="10">
        <f t="shared" si="168"/>
        <v>3.1592992269960707E-2</v>
      </c>
      <c r="AC1502" s="12"/>
      <c r="AD1502" s="13"/>
    </row>
    <row r="1503" spans="1:30" x14ac:dyDescent="0.3">
      <c r="A1503" s="17">
        <v>44796</v>
      </c>
      <c r="B1503" s="18">
        <v>4.3704379554896072E-3</v>
      </c>
      <c r="C1503" s="8">
        <f t="shared" si="162"/>
        <v>-8.1629562044510384E-2</v>
      </c>
      <c r="D1503" s="5">
        <f t="shared" si="163"/>
        <v>6.6633853995785707E-3</v>
      </c>
      <c r="E1503" s="5">
        <f t="shared" si="165"/>
        <v>1.0146974123721574E-2</v>
      </c>
      <c r="F1503" s="5">
        <f>B$6+B$7*E1486+B$8*(H1502*100)^2</f>
        <v>0.33882192060185079</v>
      </c>
      <c r="G1503" s="8">
        <v>1.3088991322405775E-2</v>
      </c>
      <c r="H1503" s="8">
        <f t="shared" si="166"/>
        <v>5.8208411814947405E-3</v>
      </c>
      <c r="I1503" s="7">
        <f t="shared" si="164"/>
        <v>7.2681501409110347E-3</v>
      </c>
      <c r="J1503" s="10">
        <f t="shared" si="167"/>
        <v>0.55528726101830272</v>
      </c>
      <c r="K1503" s="10">
        <f t="shared" si="168"/>
        <v>0.43831584269145019</v>
      </c>
      <c r="AC1503" s="12"/>
      <c r="AD1503" s="13"/>
    </row>
    <row r="1504" spans="1:30" x14ac:dyDescent="0.3">
      <c r="A1504" s="17">
        <v>44797</v>
      </c>
      <c r="B1504" s="18">
        <v>9.1653248145886514E-4</v>
      </c>
      <c r="C1504" s="8">
        <f t="shared" si="162"/>
        <v>-8.5083467518541123E-2</v>
      </c>
      <c r="D1504" s="5">
        <f t="shared" si="163"/>
        <v>7.2391964449786423E-3</v>
      </c>
      <c r="E1504" s="5">
        <f t="shared" si="165"/>
        <v>6.6633853995785707E-3</v>
      </c>
      <c r="F1504" s="5">
        <f>B$6+B$7*E1486+B$8*(H1503*100)^2</f>
        <v>0.33951987743015644</v>
      </c>
      <c r="G1504" s="8">
        <v>5.0494310239165407E-3</v>
      </c>
      <c r="H1504" s="8">
        <f t="shared" si="166"/>
        <v>5.8268334233111249E-3</v>
      </c>
      <c r="I1504" s="7">
        <f t="shared" si="164"/>
        <v>7.774023993945842E-4</v>
      </c>
      <c r="J1504" s="10">
        <f t="shared" si="167"/>
        <v>0.15395841545560907</v>
      </c>
      <c r="K1504" s="10">
        <f t="shared" si="168"/>
        <v>9.7804862303654261E-3</v>
      </c>
      <c r="AC1504" s="12"/>
      <c r="AD1504" s="13"/>
    </row>
    <row r="1505" spans="1:30" x14ac:dyDescent="0.3">
      <c r="A1505" s="17">
        <v>44798</v>
      </c>
      <c r="B1505" s="18">
        <v>-5.27254820949108E-3</v>
      </c>
      <c r="C1505" s="8">
        <f t="shared" si="162"/>
        <v>-9.1272548209491072E-2</v>
      </c>
      <c r="D1505" s="5">
        <f t="shared" si="163"/>
        <v>8.3306780566538719E-3</v>
      </c>
      <c r="E1505" s="5">
        <f t="shared" si="165"/>
        <v>7.2391964449786423E-3</v>
      </c>
      <c r="F1505" s="5">
        <f>B$6+B$7*E1486+B$8*(H1504*100)^2</f>
        <v>0.34012842598875609</v>
      </c>
      <c r="G1505" s="8">
        <v>8.5911660405118915E-3</v>
      </c>
      <c r="H1505" s="8">
        <f t="shared" si="166"/>
        <v>5.8320530346418842E-3</v>
      </c>
      <c r="I1505" s="7">
        <f t="shared" si="164"/>
        <v>2.7591130058700073E-3</v>
      </c>
      <c r="J1505" s="10">
        <f t="shared" si="167"/>
        <v>0.32115698763815415</v>
      </c>
      <c r="K1505" s="10">
        <f t="shared" si="168"/>
        <v>8.5729253375655956E-2</v>
      </c>
      <c r="AC1505" s="12"/>
      <c r="AD1505" s="13"/>
    </row>
    <row r="1506" spans="1:30" x14ac:dyDescent="0.3">
      <c r="A1506" s="17">
        <v>44799</v>
      </c>
      <c r="B1506" s="18">
        <v>1.0059188502552425E-3</v>
      </c>
      <c r="C1506" s="8">
        <f t="shared" si="162"/>
        <v>-8.4994081149744757E-2</v>
      </c>
      <c r="D1506" s="5">
        <f t="shared" si="163"/>
        <v>7.2239938304893975E-3</v>
      </c>
      <c r="E1506" s="5">
        <f t="shared" si="165"/>
        <v>8.3306780566538719E-3</v>
      </c>
      <c r="F1506" s="5">
        <f>B$6+B$7*E1486+B$8*(H1505*100)^2</f>
        <v>0.34065901947699911</v>
      </c>
      <c r="G1506" s="8">
        <v>8.0761209344796143E-3</v>
      </c>
      <c r="H1506" s="8">
        <f t="shared" si="166"/>
        <v>5.8366002045454439E-3</v>
      </c>
      <c r="I1506" s="7">
        <f t="shared" si="164"/>
        <v>2.2395207299341705E-3</v>
      </c>
      <c r="J1506" s="10">
        <f t="shared" si="167"/>
        <v>0.27730153474707397</v>
      </c>
      <c r="K1506" s="10">
        <f t="shared" si="168"/>
        <v>5.8939747984470436E-2</v>
      </c>
      <c r="AC1506" s="12"/>
      <c r="AD1506" s="13"/>
    </row>
    <row r="1507" spans="1:30" x14ac:dyDescent="0.3">
      <c r="A1507" s="17">
        <v>44802</v>
      </c>
      <c r="B1507" s="18">
        <v>-1.4746879079217626E-2</v>
      </c>
      <c r="C1507" s="8">
        <f t="shared" si="162"/>
        <v>-0.10074687907921762</v>
      </c>
      <c r="D1507" s="5">
        <f t="shared" si="163"/>
        <v>1.0149933644202497E-2</v>
      </c>
      <c r="E1507" s="5">
        <f t="shared" si="165"/>
        <v>7.2239938304893975E-3</v>
      </c>
      <c r="F1507" s="5">
        <f>B$6+B$7*E1486+B$8*(H1506*100)^2</f>
        <v>0.3411216439393982</v>
      </c>
      <c r="G1507" s="8">
        <v>2.652403622461303E-2</v>
      </c>
      <c r="H1507" s="8">
        <f t="shared" si="166"/>
        <v>5.8405619929883298E-3</v>
      </c>
      <c r="I1507" s="7">
        <f t="shared" si="164"/>
        <v>2.0683474231624699E-2</v>
      </c>
      <c r="J1507" s="10">
        <f t="shared" si="167"/>
        <v>0.77980116059528792</v>
      </c>
      <c r="K1507" s="10">
        <f t="shared" si="168"/>
        <v>2.0281256776909471</v>
      </c>
      <c r="AC1507" s="12"/>
      <c r="AD1507" s="13"/>
    </row>
    <row r="1508" spans="1:30" x14ac:dyDescent="0.3">
      <c r="A1508" s="17">
        <v>44803</v>
      </c>
      <c r="B1508" s="18">
        <v>2.6628300022932459E-2</v>
      </c>
      <c r="C1508" s="8">
        <f t="shared" si="162"/>
        <v>-5.9371699977067538E-2</v>
      </c>
      <c r="D1508" s="5">
        <f t="shared" si="163"/>
        <v>3.5249987581669213E-3</v>
      </c>
      <c r="E1508" s="5">
        <f t="shared" si="165"/>
        <v>1.0149933644202497E-2</v>
      </c>
      <c r="F1508" s="5">
        <f>B$6+B$7*E1508+B$8*(G1507*100)^2</f>
        <v>6.1782567375976365</v>
      </c>
      <c r="G1508" s="8">
        <v>1.0853424635759725E-2</v>
      </c>
      <c r="H1508" s="8">
        <f t="shared" si="166"/>
        <v>2.485609932712218E-2</v>
      </c>
      <c r="I1508" s="7">
        <f t="shared" si="164"/>
        <v>1.4002674691362455E-2</v>
      </c>
      <c r="J1508" s="10">
        <f t="shared" si="167"/>
        <v>1.2901618762087885</v>
      </c>
      <c r="K1508" s="10">
        <f t="shared" si="168"/>
        <v>0.26527286000430661</v>
      </c>
      <c r="AC1508" s="12"/>
      <c r="AD1508" s="13"/>
    </row>
    <row r="1509" spans="1:30" x14ac:dyDescent="0.3">
      <c r="A1509" s="17">
        <v>44805</v>
      </c>
      <c r="B1509" s="18">
        <v>-1.3025655529267237E-2</v>
      </c>
      <c r="C1509" s="8">
        <f t="shared" si="162"/>
        <v>-9.9025655529267231E-2</v>
      </c>
      <c r="D1509" s="5">
        <f t="shared" si="163"/>
        <v>9.8060804530010932E-3</v>
      </c>
      <c r="E1509" s="5">
        <f t="shared" si="165"/>
        <v>3.5249987581669213E-3</v>
      </c>
      <c r="F1509" s="5">
        <f>B$6+B$7*E1508+B$8*(H1508*100)^2</f>
        <v>5.431048692145886</v>
      </c>
      <c r="G1509" s="8">
        <v>1.6936615595441261E-2</v>
      </c>
      <c r="H1509" s="8">
        <f t="shared" si="166"/>
        <v>2.3304610471204804E-2</v>
      </c>
      <c r="I1509" s="7">
        <f t="shared" si="164"/>
        <v>6.3679948757635434E-3</v>
      </c>
      <c r="J1509" s="10">
        <f t="shared" si="167"/>
        <v>0.37598980976326718</v>
      </c>
      <c r="K1509" s="10">
        <f t="shared" si="168"/>
        <v>4.5922901920802284E-2</v>
      </c>
      <c r="AC1509" s="12"/>
      <c r="AD1509" s="13"/>
    </row>
    <row r="1510" spans="1:30" x14ac:dyDescent="0.3">
      <c r="A1510" s="17">
        <v>44806</v>
      </c>
      <c r="B1510" s="18">
        <v>6.2496058652549108E-4</v>
      </c>
      <c r="C1510" s="8">
        <f t="shared" si="162"/>
        <v>-8.5375039413474504E-2</v>
      </c>
      <c r="D1510" s="5">
        <f t="shared" si="163"/>
        <v>7.2888973548523254E-3</v>
      </c>
      <c r="E1510" s="5">
        <f t="shared" si="165"/>
        <v>9.8060804530010932E-3</v>
      </c>
      <c r="F1510" s="5">
        <f>B$6+B$7*E1508+B$8*(H1509*100)^2</f>
        <v>4.7795579973165054</v>
      </c>
      <c r="G1510" s="8">
        <v>6.9524859412973877E-3</v>
      </c>
      <c r="H1510" s="8">
        <f t="shared" si="166"/>
        <v>2.1862200249097768E-2</v>
      </c>
      <c r="I1510" s="7">
        <f t="shared" si="164"/>
        <v>1.490971430780038E-2</v>
      </c>
      <c r="J1510" s="10">
        <f t="shared" si="167"/>
        <v>2.1445155637406601</v>
      </c>
      <c r="K1510" s="10">
        <f t="shared" si="168"/>
        <v>0.46367385325061328</v>
      </c>
      <c r="AC1510" s="12"/>
      <c r="AD1510" s="13"/>
    </row>
    <row r="1511" spans="1:30" x14ac:dyDescent="0.3">
      <c r="A1511" s="17">
        <v>44809</v>
      </c>
      <c r="B1511" s="18">
        <v>7.4994834559928992E-3</v>
      </c>
      <c r="C1511" s="8">
        <f t="shared" si="162"/>
        <v>-7.8500516544007096E-2</v>
      </c>
      <c r="D1511" s="5">
        <f t="shared" si="163"/>
        <v>6.1623310976759316E-3</v>
      </c>
      <c r="E1511" s="5">
        <f t="shared" si="165"/>
        <v>7.2888973548523254E-3</v>
      </c>
      <c r="F1511" s="5">
        <f>B$6+B$7*E1508+B$8*(H1510*100)^2</f>
        <v>4.2115232604947677</v>
      </c>
      <c r="G1511" s="8">
        <v>3.9396131905142379E-3</v>
      </c>
      <c r="H1511" s="8">
        <f t="shared" si="166"/>
        <v>2.0521996151677761E-2</v>
      </c>
      <c r="I1511" s="7">
        <f t="shared" si="164"/>
        <v>1.6582382961163523E-2</v>
      </c>
      <c r="J1511" s="10">
        <f t="shared" si="167"/>
        <v>4.2091398721809599</v>
      </c>
      <c r="K1511" s="10">
        <f t="shared" si="168"/>
        <v>0.84238502277964011</v>
      </c>
      <c r="AC1511" s="12"/>
      <c r="AD1511" s="13"/>
    </row>
    <row r="1512" spans="1:30" x14ac:dyDescent="0.3">
      <c r="A1512" s="17">
        <v>44810</v>
      </c>
      <c r="B1512" s="18">
        <v>-8.2727055579805326E-4</v>
      </c>
      <c r="C1512" s="8">
        <f t="shared" si="162"/>
        <v>-8.6827270555798045E-2</v>
      </c>
      <c r="D1512" s="5">
        <f t="shared" si="163"/>
        <v>7.5389749121697542E-3</v>
      </c>
      <c r="E1512" s="5">
        <f t="shared" si="165"/>
        <v>6.1623310976759316E-3</v>
      </c>
      <c r="F1512" s="5">
        <f>B$6+B$7*E1508+B$8*(H1511*100)^2</f>
        <v>3.7162537734598953</v>
      </c>
      <c r="G1512" s="8">
        <v>6.5505090137161276E-3</v>
      </c>
      <c r="H1512" s="8">
        <f t="shared" si="166"/>
        <v>1.9277587435827893E-2</v>
      </c>
      <c r="I1512" s="7">
        <f t="shared" si="164"/>
        <v>1.2727078422111765E-2</v>
      </c>
      <c r="J1512" s="10">
        <f t="shared" si="167"/>
        <v>1.9429144201561288</v>
      </c>
      <c r="K1512" s="10">
        <f t="shared" si="168"/>
        <v>0.41919960138701184</v>
      </c>
      <c r="AC1512" s="12"/>
      <c r="AD1512" s="13"/>
    </row>
    <row r="1513" spans="1:30" x14ac:dyDescent="0.3">
      <c r="A1513" s="17">
        <v>44811</v>
      </c>
      <c r="B1513" s="18">
        <v>-2.8433404263899101E-3</v>
      </c>
      <c r="C1513" s="8">
        <f t="shared" si="162"/>
        <v>-8.8843340426389902E-2</v>
      </c>
      <c r="D1513" s="5">
        <f t="shared" si="163"/>
        <v>7.8931391381194069E-3</v>
      </c>
      <c r="E1513" s="5">
        <f t="shared" si="165"/>
        <v>7.5389749121697542E-3</v>
      </c>
      <c r="F1513" s="5">
        <f>B$6+B$7*E1508+B$8*(H1512*100)^2</f>
        <v>3.2844283077141889</v>
      </c>
      <c r="G1513" s="8">
        <v>8.2410255291856874E-3</v>
      </c>
      <c r="H1513" s="8">
        <f t="shared" si="166"/>
        <v>1.8122991772094886E-2</v>
      </c>
      <c r="I1513" s="7">
        <f t="shared" si="164"/>
        <v>9.8819662429091987E-3</v>
      </c>
      <c r="J1513" s="10">
        <f t="shared" si="167"/>
        <v>1.1991185087234715</v>
      </c>
      <c r="K1513" s="10">
        <f t="shared" si="168"/>
        <v>0.24278425606396548</v>
      </c>
      <c r="AC1513" s="12"/>
      <c r="AD1513" s="13"/>
    </row>
    <row r="1514" spans="1:30" x14ac:dyDescent="0.3">
      <c r="A1514" s="17">
        <v>44812</v>
      </c>
      <c r="B1514" s="18">
        <v>1.1107333511333476E-2</v>
      </c>
      <c r="C1514" s="8">
        <f t="shared" si="162"/>
        <v>-7.4892666488666521E-2</v>
      </c>
      <c r="D1514" s="5">
        <f t="shared" si="163"/>
        <v>5.6089114937826331E-3</v>
      </c>
      <c r="E1514" s="5">
        <f t="shared" si="165"/>
        <v>7.8931391381194069E-3</v>
      </c>
      <c r="F1514" s="5">
        <f>B$6+B$7*E1508+B$8*(H1513*100)^2</f>
        <v>2.9079196841305079</v>
      </c>
      <c r="G1514" s="8">
        <v>6.7425211501966559E-3</v>
      </c>
      <c r="H1514" s="8">
        <f t="shared" si="166"/>
        <v>1.7052623505286534E-2</v>
      </c>
      <c r="I1514" s="7">
        <f t="shared" si="164"/>
        <v>1.0310102355089879E-2</v>
      </c>
      <c r="J1514" s="10">
        <f t="shared" si="167"/>
        <v>1.5291167985122551</v>
      </c>
      <c r="K1514" s="10">
        <f t="shared" si="168"/>
        <v>0.32326509630538403</v>
      </c>
      <c r="AC1514" s="12"/>
      <c r="AD1514" s="13"/>
    </row>
    <row r="1515" spans="1:30" x14ac:dyDescent="0.3">
      <c r="A1515" s="17">
        <v>44813</v>
      </c>
      <c r="B1515" s="18">
        <v>1.7562890566123588E-3</v>
      </c>
      <c r="C1515" s="8">
        <f t="shared" si="162"/>
        <v>-8.4243710943387631E-2</v>
      </c>
      <c r="D1515" s="5">
        <f t="shared" si="163"/>
        <v>7.0970028335130492E-3</v>
      </c>
      <c r="E1515" s="5">
        <f t="shared" si="165"/>
        <v>5.6089114937826331E-3</v>
      </c>
      <c r="F1515" s="5">
        <f>B$6+B$7*E1508+B$8*(H1514*100)^2</f>
        <v>2.5796418152278968</v>
      </c>
      <c r="G1515" s="8">
        <v>7.720662831727087E-3</v>
      </c>
      <c r="H1515" s="8">
        <f t="shared" si="166"/>
        <v>1.6061263385013947E-2</v>
      </c>
      <c r="I1515" s="7">
        <f t="shared" si="164"/>
        <v>8.3406005532868609E-3</v>
      </c>
      <c r="J1515" s="10">
        <f t="shared" si="167"/>
        <v>1.0802959195436197</v>
      </c>
      <c r="K1515" s="10">
        <f t="shared" si="168"/>
        <v>0.21321099454099701</v>
      </c>
      <c r="AC1515" s="12"/>
      <c r="AD1515" s="13"/>
    </row>
    <row r="1516" spans="1:30" x14ac:dyDescent="0.3">
      <c r="A1516" s="17">
        <v>44816</v>
      </c>
      <c r="B1516" s="18">
        <v>5.3705896422369817E-3</v>
      </c>
      <c r="C1516" s="8">
        <f t="shared" si="162"/>
        <v>-8.0629410357763012E-2</v>
      </c>
      <c r="D1516" s="5">
        <f t="shared" si="163"/>
        <v>6.5011018146405412E-3</v>
      </c>
      <c r="E1516" s="5">
        <f t="shared" si="165"/>
        <v>7.0970028335130492E-3</v>
      </c>
      <c r="F1516" s="5">
        <f>B$6+B$7*E1508+B$8*(H1515*100)^2</f>
        <v>2.2934163413317097</v>
      </c>
      <c r="G1516" s="8">
        <v>4.5302244914802179E-3</v>
      </c>
      <c r="H1516" s="8">
        <f t="shared" si="166"/>
        <v>1.514402965307355E-2</v>
      </c>
      <c r="I1516" s="7">
        <f t="shared" si="164"/>
        <v>1.0613805161593333E-2</v>
      </c>
      <c r="J1516" s="10">
        <f t="shared" si="167"/>
        <v>2.3428872413617077</v>
      </c>
      <c r="K1516" s="10">
        <f t="shared" si="168"/>
        <v>0.50597748281124266</v>
      </c>
      <c r="AC1516" s="12"/>
      <c r="AD1516" s="13"/>
    </row>
    <row r="1517" spans="1:30" x14ac:dyDescent="0.3">
      <c r="A1517" s="17">
        <v>44817</v>
      </c>
      <c r="B1517" s="18">
        <v>7.5559817356252454E-3</v>
      </c>
      <c r="C1517" s="8">
        <f t="shared" si="162"/>
        <v>-7.8444018264374749E-2</v>
      </c>
      <c r="D1517" s="5">
        <f t="shared" si="163"/>
        <v>6.1534640014615592E-3</v>
      </c>
      <c r="E1517" s="5">
        <f t="shared" si="165"/>
        <v>6.5011018146405412E-3</v>
      </c>
      <c r="F1517" s="5">
        <f>B$6+B$7*E1508+B$8*(H1516*100)^2</f>
        <v>2.0438563506416241</v>
      </c>
      <c r="G1517" s="8">
        <v>5.4154625211229558E-3</v>
      </c>
      <c r="H1517" s="8">
        <f t="shared" si="166"/>
        <v>1.4296350410652447E-2</v>
      </c>
      <c r="I1517" s="7">
        <f t="shared" si="164"/>
        <v>8.8808878895294922E-3</v>
      </c>
      <c r="J1517" s="10">
        <f t="shared" si="167"/>
        <v>1.6399130923517022</v>
      </c>
      <c r="K1517" s="10">
        <f t="shared" si="168"/>
        <v>0.34954634578272192</v>
      </c>
      <c r="AC1517" s="12"/>
      <c r="AD1517" s="13"/>
    </row>
    <row r="1518" spans="1:30" x14ac:dyDescent="0.3">
      <c r="A1518" s="17">
        <v>44818</v>
      </c>
      <c r="B1518" s="18">
        <v>-3.7068020432710633E-3</v>
      </c>
      <c r="C1518" s="8">
        <f t="shared" si="162"/>
        <v>-8.9706802043271056E-2</v>
      </c>
      <c r="D1518" s="5">
        <f t="shared" si="163"/>
        <v>8.0473103328306192E-3</v>
      </c>
      <c r="E1518" s="5">
        <f t="shared" si="165"/>
        <v>6.1534640014615592E-3</v>
      </c>
      <c r="F1518" s="5">
        <f>B$6+B$7*E1508+B$8*(H1517*100)^2</f>
        <v>1.8262649947589384</v>
      </c>
      <c r="G1518" s="8">
        <v>2.2194319727197088E-2</v>
      </c>
      <c r="H1518" s="8">
        <f t="shared" si="166"/>
        <v>1.3513937230721987E-2</v>
      </c>
      <c r="I1518" s="7">
        <f t="shared" si="164"/>
        <v>8.680382496475101E-3</v>
      </c>
      <c r="J1518" s="10">
        <f t="shared" si="167"/>
        <v>0.39110829271500919</v>
      </c>
      <c r="K1518" s="10">
        <f t="shared" si="168"/>
        <v>0.1462133168581099</v>
      </c>
      <c r="AC1518" s="12"/>
      <c r="AD1518" s="13"/>
    </row>
    <row r="1519" spans="1:30" x14ac:dyDescent="0.3">
      <c r="A1519" s="17">
        <v>44819</v>
      </c>
      <c r="B1519" s="18">
        <v>-6.8665661388376655E-3</v>
      </c>
      <c r="C1519" s="8">
        <f t="shared" si="162"/>
        <v>-9.2866566138837661E-2</v>
      </c>
      <c r="D1519" s="5">
        <f t="shared" si="163"/>
        <v>8.6241991064191104E-3</v>
      </c>
      <c r="E1519" s="5">
        <f t="shared" si="165"/>
        <v>8.0473103328306192E-3</v>
      </c>
      <c r="F1519" s="5">
        <f>B$6+B$7*E1508+B$8*(H1518*100)^2</f>
        <v>1.6365470915648246</v>
      </c>
      <c r="G1519" s="8">
        <v>7.877728209361853E-3</v>
      </c>
      <c r="H1519" s="8">
        <f t="shared" si="166"/>
        <v>1.2792760028878931E-2</v>
      </c>
      <c r="I1519" s="7">
        <f t="shared" si="164"/>
        <v>4.9150318195170777E-3</v>
      </c>
      <c r="J1519" s="10">
        <f t="shared" si="167"/>
        <v>0.62391487607760809</v>
      </c>
      <c r="K1519" s="10">
        <f t="shared" si="168"/>
        <v>0.10063564863761787</v>
      </c>
      <c r="AC1519" s="12"/>
      <c r="AD1519" s="13"/>
    </row>
    <row r="1520" spans="1:30" x14ac:dyDescent="0.3">
      <c r="A1520" s="17">
        <v>44820</v>
      </c>
      <c r="B1520" s="18">
        <v>-1.8408846354695661E-2</v>
      </c>
      <c r="C1520" s="8">
        <f t="shared" si="162"/>
        <v>-0.10440884635469566</v>
      </c>
      <c r="D1520" s="5">
        <f t="shared" si="163"/>
        <v>1.0901207197118446E-2</v>
      </c>
      <c r="E1520" s="5">
        <f t="shared" si="165"/>
        <v>8.6241991064191104E-3</v>
      </c>
      <c r="F1520" s="5">
        <f>B$6+B$7*E1508+B$8*(H1519*100)^2</f>
        <v>1.4711320517698772</v>
      </c>
      <c r="G1520" s="8">
        <v>1.0935205169456813E-2</v>
      </c>
      <c r="H1520" s="8">
        <f t="shared" si="166"/>
        <v>1.2129023257335593E-2</v>
      </c>
      <c r="I1520" s="7">
        <f t="shared" si="164"/>
        <v>1.1938180878787799E-3</v>
      </c>
      <c r="J1520" s="10">
        <f t="shared" si="167"/>
        <v>0.10917198803121136</v>
      </c>
      <c r="K1520" s="10">
        <f t="shared" si="168"/>
        <v>5.1872159030452725E-3</v>
      </c>
      <c r="AC1520" s="12"/>
      <c r="AD1520" s="13"/>
    </row>
    <row r="1521" spans="1:30" x14ac:dyDescent="0.3">
      <c r="A1521" s="17">
        <v>44823</v>
      </c>
      <c r="B1521" s="18">
        <v>5.093014289251593E-3</v>
      </c>
      <c r="C1521" s="8">
        <f t="shared" si="162"/>
        <v>-8.0906985710748405E-2</v>
      </c>
      <c r="D1521" s="5">
        <f t="shared" si="163"/>
        <v>6.5459403367992466E-3</v>
      </c>
      <c r="E1521" s="5">
        <f t="shared" si="165"/>
        <v>1.0901207197118446E-2</v>
      </c>
      <c r="F1521" s="5">
        <f>B$6+B$7*E1508+B$8*(H1520*100)^2</f>
        <v>1.3269066785726624</v>
      </c>
      <c r="G1521" s="8">
        <v>8.2915363279640296E-3</v>
      </c>
      <c r="H1521" s="8">
        <f t="shared" si="166"/>
        <v>1.1519143538356758E-2</v>
      </c>
      <c r="I1521" s="7">
        <f t="shared" si="164"/>
        <v>3.2276072103927279E-3</v>
      </c>
      <c r="J1521" s="10">
        <f t="shared" si="167"/>
        <v>0.38926528000695143</v>
      </c>
      <c r="K1521" s="10">
        <f t="shared" si="168"/>
        <v>4.857996357095562E-2</v>
      </c>
      <c r="AC1521" s="12"/>
      <c r="AD1521" s="13"/>
    </row>
    <row r="1522" spans="1:30" x14ac:dyDescent="0.3">
      <c r="A1522" s="17">
        <v>44824</v>
      </c>
      <c r="B1522" s="18">
        <v>9.7342699906928995E-3</v>
      </c>
      <c r="C1522" s="8">
        <f t="shared" si="162"/>
        <v>-7.6265730009307087E-2</v>
      </c>
      <c r="D1522" s="5">
        <f t="shared" si="163"/>
        <v>5.8164615738525239E-3</v>
      </c>
      <c r="E1522" s="5">
        <f t="shared" si="165"/>
        <v>6.5459403367992466E-3</v>
      </c>
      <c r="F1522" s="5">
        <f>B$6+B$7*E1508+B$8*(H1521*100)^2</f>
        <v>1.2011565756820108</v>
      </c>
      <c r="G1522" s="8">
        <v>1.0033325381216089E-2</v>
      </c>
      <c r="H1522" s="8">
        <f t="shared" si="166"/>
        <v>1.0959728900305932E-2</v>
      </c>
      <c r="I1522" s="7">
        <f t="shared" si="164"/>
        <v>9.2640351908984328E-4</v>
      </c>
      <c r="J1522" s="10">
        <f t="shared" si="167"/>
        <v>9.2332649833544875E-2</v>
      </c>
      <c r="K1522" s="10">
        <f t="shared" si="168"/>
        <v>3.7874959630723737E-3</v>
      </c>
      <c r="AC1522" s="12"/>
      <c r="AD1522" s="13"/>
    </row>
    <row r="1523" spans="1:30" x14ac:dyDescent="0.3">
      <c r="A1523" s="17">
        <v>44825</v>
      </c>
      <c r="B1523" s="18">
        <v>-4.4129071567802543E-3</v>
      </c>
      <c r="C1523" s="8">
        <f t="shared" si="162"/>
        <v>-9.0412907156780242E-2</v>
      </c>
      <c r="D1523" s="5">
        <f t="shared" si="163"/>
        <v>8.1744937805405642E-3</v>
      </c>
      <c r="E1523" s="5">
        <f t="shared" si="165"/>
        <v>5.8164615738525239E-3</v>
      </c>
      <c r="F1523" s="5">
        <f>B$6+B$7*E1508+B$8*(H1522*100)^2</f>
        <v>1.0915150609716515</v>
      </c>
      <c r="G1523" s="8">
        <v>6.8911275009269262E-3</v>
      </c>
      <c r="H1523" s="8">
        <f t="shared" si="166"/>
        <v>1.0447559815438491E-2</v>
      </c>
      <c r="I1523" s="7">
        <f t="shared" si="164"/>
        <v>3.5564323145115652E-3</v>
      </c>
      <c r="J1523" s="10">
        <f t="shared" si="167"/>
        <v>0.51608859566641152</v>
      </c>
      <c r="K1523" s="10">
        <f t="shared" si="168"/>
        <v>7.5725785953432379E-2</v>
      </c>
      <c r="AC1523" s="12"/>
      <c r="AD1523" s="13"/>
    </row>
    <row r="1524" spans="1:30" x14ac:dyDescent="0.3">
      <c r="A1524" s="17">
        <v>44826</v>
      </c>
      <c r="B1524" s="18">
        <v>-5.6851637188092647E-3</v>
      </c>
      <c r="C1524" s="8">
        <f t="shared" si="162"/>
        <v>-9.1685163718809262E-2</v>
      </c>
      <c r="D1524" s="5">
        <f t="shared" si="163"/>
        <v>8.4061692461448578E-3</v>
      </c>
      <c r="E1524" s="5">
        <f t="shared" si="165"/>
        <v>8.1744937805405642E-3</v>
      </c>
      <c r="F1524" s="5">
        <f>B$6+B$7*E1508+B$8*(H1523*100)^2</f>
        <v>0.99591862429568967</v>
      </c>
      <c r="G1524" s="8">
        <v>9.5070561133445818E-3</v>
      </c>
      <c r="H1524" s="8">
        <f t="shared" si="166"/>
        <v>9.9795722568439254E-3</v>
      </c>
      <c r="I1524" s="7">
        <f t="shared" si="164"/>
        <v>4.7251614349934357E-4</v>
      </c>
      <c r="J1524" s="10">
        <f t="shared" si="167"/>
        <v>4.9701625599547702E-2</v>
      </c>
      <c r="K1524" s="10">
        <f t="shared" si="168"/>
        <v>1.1576213756818721E-3</v>
      </c>
      <c r="AC1524" s="12"/>
      <c r="AD1524" s="13"/>
    </row>
    <row r="1525" spans="1:30" x14ac:dyDescent="0.3">
      <c r="A1525" s="17">
        <v>44827</v>
      </c>
      <c r="B1525" s="18">
        <v>-1.7417412037924556E-2</v>
      </c>
      <c r="C1525" s="8">
        <f t="shared" si="162"/>
        <v>-0.10341741203792455</v>
      </c>
      <c r="D1525" s="5">
        <f t="shared" si="163"/>
        <v>1.0695161112621861E-2</v>
      </c>
      <c r="E1525" s="5">
        <f t="shared" si="165"/>
        <v>8.4061692461448578E-3</v>
      </c>
      <c r="F1525" s="5">
        <f>B$6+B$7*E1508+B$8*(H1524*100)^2</f>
        <v>0.91256809115791815</v>
      </c>
      <c r="G1525" s="8">
        <v>1.0212574873225773E-2</v>
      </c>
      <c r="H1525" s="8">
        <f t="shared" si="166"/>
        <v>9.5528429860325774E-3</v>
      </c>
      <c r="I1525" s="7">
        <f t="shared" si="164"/>
        <v>6.5973188719319585E-4</v>
      </c>
      <c r="J1525" s="10">
        <f t="shared" si="167"/>
        <v>6.4599955974159823E-2</v>
      </c>
      <c r="K1525" s="10">
        <f t="shared" si="168"/>
        <v>2.2803271814861859E-3</v>
      </c>
      <c r="AC1525" s="12"/>
      <c r="AD1525" s="13"/>
    </row>
    <row r="1526" spans="1:30" x14ac:dyDescent="0.3">
      <c r="A1526" s="17">
        <v>44830</v>
      </c>
      <c r="B1526" s="18">
        <v>-1.6551381993678341E-2</v>
      </c>
      <c r="C1526" s="8">
        <f t="shared" si="162"/>
        <v>-0.10255138199367833</v>
      </c>
      <c r="D1526" s="5">
        <f t="shared" si="163"/>
        <v>1.0516785948813332E-2</v>
      </c>
      <c r="E1526" s="5">
        <f t="shared" si="165"/>
        <v>1.0695161112621861E-2</v>
      </c>
      <c r="F1526" s="5">
        <f>B$6+B$7*E1508+B$8*(H1525*100)^2</f>
        <v>0.83989476131509522</v>
      </c>
      <c r="G1526" s="8">
        <v>1.2050039211628958E-2</v>
      </c>
      <c r="H1526" s="8">
        <f t="shared" si="166"/>
        <v>9.1645772478336131E-3</v>
      </c>
      <c r="I1526" s="7">
        <f t="shared" si="164"/>
        <v>2.8854619637953445E-3</v>
      </c>
      <c r="J1526" s="10">
        <f t="shared" si="167"/>
        <v>0.23945664517097284</v>
      </c>
      <c r="K1526" s="10">
        <f t="shared" si="168"/>
        <v>4.1127273901763406E-2</v>
      </c>
      <c r="AC1526" s="12"/>
      <c r="AD1526" s="13"/>
    </row>
    <row r="1527" spans="1:30" x14ac:dyDescent="0.3">
      <c r="A1527" s="17">
        <v>44831</v>
      </c>
      <c r="B1527" s="18">
        <v>-6.5992676736335788E-4</v>
      </c>
      <c r="C1527" s="8">
        <f t="shared" si="162"/>
        <v>-8.6659926767363352E-2</v>
      </c>
      <c r="D1527" s="5">
        <f t="shared" si="163"/>
        <v>7.509942907324779E-3</v>
      </c>
      <c r="E1527" s="5">
        <f t="shared" si="165"/>
        <v>1.0516785948813332E-2</v>
      </c>
      <c r="F1527" s="5">
        <f>B$6+B$7*E1508+B$8*(H1526*100)^2</f>
        <v>0.77653088502513801</v>
      </c>
      <c r="G1527" s="8">
        <v>9.3673390994190708E-3</v>
      </c>
      <c r="H1527" s="8">
        <f t="shared" si="166"/>
        <v>8.8120989839262365E-3</v>
      </c>
      <c r="I1527" s="7">
        <f t="shared" si="164"/>
        <v>5.5524011549283429E-4</v>
      </c>
      <c r="J1527" s="10">
        <f t="shared" si="167"/>
        <v>5.927404886274143E-2</v>
      </c>
      <c r="K1527" s="10">
        <f t="shared" si="168"/>
        <v>1.9054244573939449E-3</v>
      </c>
      <c r="AC1527" s="12"/>
      <c r="AD1527" s="13"/>
    </row>
    <row r="1528" spans="1:30" x14ac:dyDescent="0.3">
      <c r="A1528" s="17">
        <v>44832</v>
      </c>
      <c r="B1528" s="18">
        <v>-8.9571804160332846E-3</v>
      </c>
      <c r="C1528" s="8">
        <f t="shared" si="162"/>
        <v>-9.4957180416033279E-2</v>
      </c>
      <c r="D1528" s="5">
        <f t="shared" si="163"/>
        <v>9.0168661125630944E-3</v>
      </c>
      <c r="E1528" s="5">
        <f t="shared" si="165"/>
        <v>7.509942907324779E-3</v>
      </c>
      <c r="F1528" s="5">
        <f>B$6+B$7*E1508+B$8*(H1527*100)^2</f>
        <v>0.7212839212879244</v>
      </c>
      <c r="G1528" s="8">
        <v>1.1734396668046987E-2</v>
      </c>
      <c r="H1528" s="8">
        <f t="shared" si="166"/>
        <v>8.4928435832053589E-3</v>
      </c>
      <c r="I1528" s="7">
        <f t="shared" si="164"/>
        <v>3.241553084841628E-3</v>
      </c>
      <c r="J1528" s="10">
        <f t="shared" si="167"/>
        <v>0.27624369420444483</v>
      </c>
      <c r="K1528" s="10">
        <f t="shared" si="168"/>
        <v>5.8379997812642692E-2</v>
      </c>
      <c r="AC1528" s="12"/>
      <c r="AD1528" s="13"/>
    </row>
    <row r="1529" spans="1:30" x14ac:dyDescent="0.3">
      <c r="A1529" s="17">
        <v>44833</v>
      </c>
      <c r="B1529" s="18">
        <v>-3.3328628633821668E-3</v>
      </c>
      <c r="C1529" s="8">
        <f t="shared" si="162"/>
        <v>-8.9332862863382156E-2</v>
      </c>
      <c r="D1529" s="5">
        <f t="shared" si="163"/>
        <v>7.9803603873678432E-3</v>
      </c>
      <c r="E1529" s="5">
        <f t="shared" si="165"/>
        <v>9.0168661125630944E-3</v>
      </c>
      <c r="F1529" s="5">
        <f>B$6+B$7*E1508+B$8*(H1528*100)^2</f>
        <v>0.67311409360544772</v>
      </c>
      <c r="G1529" s="8">
        <v>1.0780472112979425E-2</v>
      </c>
      <c r="H1529" s="8">
        <f t="shared" si="166"/>
        <v>8.2043530738593138E-3</v>
      </c>
      <c r="I1529" s="7">
        <f t="shared" si="164"/>
        <v>2.5761190391201116E-3</v>
      </c>
      <c r="J1529" s="10">
        <f t="shared" si="167"/>
        <v>0.23896161616322231</v>
      </c>
      <c r="K1529" s="10">
        <f t="shared" si="168"/>
        <v>4.0922686936082586E-2</v>
      </c>
      <c r="AC1529" s="12"/>
      <c r="AD1529" s="13"/>
    </row>
    <row r="1530" spans="1:30" x14ac:dyDescent="0.3">
      <c r="A1530" s="17">
        <v>44834</v>
      </c>
      <c r="B1530" s="18">
        <v>1.7867460304619887E-2</v>
      </c>
      <c r="C1530" s="8">
        <f t="shared" si="162"/>
        <v>-6.8132539695380107E-2</v>
      </c>
      <c r="D1530" s="5">
        <f t="shared" si="163"/>
        <v>4.6420429653425462E-3</v>
      </c>
      <c r="E1530" s="5">
        <f t="shared" si="165"/>
        <v>7.9803603873678432E-3</v>
      </c>
      <c r="F1530" s="5">
        <f>B$6+B$7*E1530+B$8*(G1529*100)^2</f>
        <v>1.0572956101185191</v>
      </c>
      <c r="G1530" s="8">
        <v>1.4781370317092819E-2</v>
      </c>
      <c r="H1530" s="8">
        <f t="shared" si="166"/>
        <v>1.0282488074967648E-2</v>
      </c>
      <c r="I1530" s="7">
        <f t="shared" si="164"/>
        <v>4.4988822421251715E-3</v>
      </c>
      <c r="J1530" s="10">
        <f t="shared" si="167"/>
        <v>0.30436164886030714</v>
      </c>
      <c r="K1530" s="10">
        <f t="shared" si="168"/>
        <v>7.4603199909342388E-2</v>
      </c>
      <c r="AC1530" s="12"/>
      <c r="AD1530" s="13"/>
    </row>
    <row r="1531" spans="1:30" x14ac:dyDescent="0.3">
      <c r="A1531" s="17">
        <v>44837</v>
      </c>
      <c r="B1531" s="18">
        <v>-1.117394106791204E-2</v>
      </c>
      <c r="C1531" s="8">
        <f t="shared" si="162"/>
        <v>-9.7173941067912037E-2</v>
      </c>
      <c r="D1531" s="5">
        <f t="shared" si="163"/>
        <v>9.4427748226700407E-3</v>
      </c>
      <c r="E1531" s="5">
        <f t="shared" si="165"/>
        <v>4.6420429653425462E-3</v>
      </c>
      <c r="F1531" s="5">
        <f>B$6+B$7*E1530+B$8*(H1530*100)^2</f>
        <v>0.96584186246533443</v>
      </c>
      <c r="G1531" s="8">
        <v>6.7757055378042134E-3</v>
      </c>
      <c r="H1531" s="8">
        <f t="shared" si="166"/>
        <v>9.8277253851811238E-3</v>
      </c>
      <c r="I1531" s="7">
        <f t="shared" si="164"/>
        <v>3.0520198473769104E-3</v>
      </c>
      <c r="J1531" s="10">
        <f t="shared" si="167"/>
        <v>0.45043572663371245</v>
      </c>
      <c r="K1531" s="10">
        <f t="shared" si="168"/>
        <v>6.1312004933003372E-2</v>
      </c>
      <c r="AC1531" s="12"/>
      <c r="AD1531" s="13"/>
    </row>
    <row r="1532" spans="1:30" x14ac:dyDescent="0.3">
      <c r="A1532" s="17">
        <v>44838</v>
      </c>
      <c r="B1532" s="18">
        <v>2.2231871000914453E-2</v>
      </c>
      <c r="C1532" s="8">
        <f t="shared" si="162"/>
        <v>-6.3768128999085544E-2</v>
      </c>
      <c r="D1532" s="5">
        <f t="shared" si="163"/>
        <v>4.0663742760440151E-3</v>
      </c>
      <c r="E1532" s="5">
        <f t="shared" si="165"/>
        <v>9.4427748226700407E-3</v>
      </c>
      <c r="F1532" s="5">
        <f>B$6+B$7*E1530+B$8*(H1531*100)^2</f>
        <v>0.88610333988652323</v>
      </c>
      <c r="G1532" s="8">
        <v>1.3288058761797401E-2</v>
      </c>
      <c r="H1532" s="8">
        <f t="shared" si="166"/>
        <v>9.4133062198492375E-3</v>
      </c>
      <c r="I1532" s="7">
        <f t="shared" si="164"/>
        <v>3.8747525419481638E-3</v>
      </c>
      <c r="J1532" s="10">
        <f t="shared" si="167"/>
        <v>0.29159658392600663</v>
      </c>
      <c r="K1532" s="10">
        <f t="shared" si="168"/>
        <v>6.6883488375118372E-2</v>
      </c>
      <c r="AC1532" s="12"/>
      <c r="AD1532" s="13"/>
    </row>
    <row r="1533" spans="1:30" x14ac:dyDescent="0.3">
      <c r="A1533" s="17">
        <v>44840</v>
      </c>
      <c r="B1533" s="18">
        <v>2.6938890683373268E-3</v>
      </c>
      <c r="C1533" s="8">
        <f t="shared" si="162"/>
        <v>-8.3306110931662666E-2</v>
      </c>
      <c r="D1533" s="5">
        <f t="shared" si="163"/>
        <v>6.9399081185584858E-3</v>
      </c>
      <c r="E1533" s="5">
        <f t="shared" si="165"/>
        <v>4.0663742760440151E-3</v>
      </c>
      <c r="F1533" s="5">
        <f>B$6+B$7*E1530+B$8*(H1532*100)^2</f>
        <v>0.81657932205005768</v>
      </c>
      <c r="G1533" s="8">
        <v>6.6308343904223866E-3</v>
      </c>
      <c r="H1533" s="8">
        <f t="shared" si="166"/>
        <v>9.0364778650205164E-3</v>
      </c>
      <c r="I1533" s="7">
        <f t="shared" si="164"/>
        <v>2.4056434745981297E-3</v>
      </c>
      <c r="J1533" s="10">
        <f t="shared" si="167"/>
        <v>0.36279649482316345</v>
      </c>
      <c r="K1533" s="10">
        <f t="shared" si="168"/>
        <v>4.332410923041774E-2</v>
      </c>
      <c r="AC1533" s="12"/>
      <c r="AD1533" s="13"/>
    </row>
    <row r="1534" spans="1:30" x14ac:dyDescent="0.3">
      <c r="A1534" s="17">
        <v>44841</v>
      </c>
      <c r="B1534" s="18">
        <v>-5.2936351315108394E-4</v>
      </c>
      <c r="C1534" s="8">
        <f t="shared" si="162"/>
        <v>-8.6529363513151075E-2</v>
      </c>
      <c r="D1534" s="5">
        <f t="shared" si="163"/>
        <v>7.487330749991041E-3</v>
      </c>
      <c r="E1534" s="5">
        <f t="shared" si="165"/>
        <v>6.9399081185584858E-3</v>
      </c>
      <c r="F1534" s="5">
        <f>B$6+B$7*E1530+B$8*(H1533*100)^2</f>
        <v>0.75596133089844297</v>
      </c>
      <c r="G1534" s="8">
        <v>5.4524664370872956E-3</v>
      </c>
      <c r="H1534" s="8">
        <f t="shared" si="166"/>
        <v>8.6946036764101158E-3</v>
      </c>
      <c r="I1534" s="7">
        <f t="shared" si="164"/>
        <v>3.2421372393228202E-3</v>
      </c>
      <c r="J1534" s="10">
        <f t="shared" si="167"/>
        <v>0.5946184679414126</v>
      </c>
      <c r="K1534" s="10">
        <f t="shared" si="168"/>
        <v>9.374375792150369E-2</v>
      </c>
      <c r="AC1534" s="12"/>
      <c r="AD1534" s="13"/>
    </row>
    <row r="1535" spans="1:30" x14ac:dyDescent="0.3">
      <c r="A1535" s="17">
        <v>44844</v>
      </c>
      <c r="B1535" s="18">
        <v>-3.4459589108242401E-3</v>
      </c>
      <c r="C1535" s="8">
        <f t="shared" si="162"/>
        <v>-8.9445958910824228E-2</v>
      </c>
      <c r="D1535" s="5">
        <f t="shared" si="163"/>
        <v>8.0005795654768553E-3</v>
      </c>
      <c r="E1535" s="5">
        <f t="shared" si="165"/>
        <v>7.487330749991041E-3</v>
      </c>
      <c r="F1535" s="5">
        <f>B$6+B$7*E1530+B$8*(H1534*100)^2</f>
        <v>0.70310850441335027</v>
      </c>
      <c r="G1535" s="8">
        <v>1.4950493090885251E-2</v>
      </c>
      <c r="H1535" s="8">
        <f t="shared" si="166"/>
        <v>8.3851565543724364E-3</v>
      </c>
      <c r="I1535" s="7">
        <f t="shared" si="164"/>
        <v>6.5653365365128148E-3</v>
      </c>
      <c r="J1535" s="10">
        <f t="shared" si="167"/>
        <v>0.43913846162809517</v>
      </c>
      <c r="K1535" s="10">
        <f t="shared" si="168"/>
        <v>0.20469003720841017</v>
      </c>
      <c r="AC1535" s="12"/>
      <c r="AD1535" s="13"/>
    </row>
    <row r="1536" spans="1:30" x14ac:dyDescent="0.3">
      <c r="A1536" s="17">
        <v>44845</v>
      </c>
      <c r="B1536" s="18">
        <v>-1.4657211687545486E-2</v>
      </c>
      <c r="C1536" s="8">
        <f t="shared" si="162"/>
        <v>-0.10065721168754548</v>
      </c>
      <c r="D1536" s="5">
        <f t="shared" si="163"/>
        <v>1.0131874264711342E-2</v>
      </c>
      <c r="E1536" s="5">
        <f t="shared" si="165"/>
        <v>8.0005795654768553E-3</v>
      </c>
      <c r="F1536" s="5">
        <f>B$6+B$7*E1530+B$8*(H1535*100)^2</f>
        <v>0.65702612500099788</v>
      </c>
      <c r="G1536" s="8">
        <v>7.8432425519983553E-3</v>
      </c>
      <c r="H1536" s="8">
        <f t="shared" si="166"/>
        <v>8.1057148050063914E-3</v>
      </c>
      <c r="I1536" s="7">
        <f t="shared" si="164"/>
        <v>2.624722530080361E-4</v>
      </c>
      <c r="J1536" s="10">
        <f t="shared" si="167"/>
        <v>3.3464762981371986E-2</v>
      </c>
      <c r="K1536" s="10">
        <f t="shared" si="168"/>
        <v>5.3586877499856023E-4</v>
      </c>
      <c r="AC1536" s="12"/>
      <c r="AD1536" s="13"/>
    </row>
    <row r="1537" spans="1:30" x14ac:dyDescent="0.3">
      <c r="A1537" s="17">
        <v>44846</v>
      </c>
      <c r="B1537" s="18">
        <v>8.3397951892825103E-3</v>
      </c>
      <c r="C1537" s="8">
        <f t="shared" si="162"/>
        <v>-7.7660204810717476E-2</v>
      </c>
      <c r="D1537" s="5">
        <f t="shared" si="163"/>
        <v>6.031107411242586E-3</v>
      </c>
      <c r="E1537" s="5">
        <f t="shared" si="165"/>
        <v>1.0131874264711342E-2</v>
      </c>
      <c r="F1537" s="5">
        <f>B$6+B$7*E1530+B$8*(H1536*100)^2</f>
        <v>0.61684689839136797</v>
      </c>
      <c r="G1537" s="8">
        <v>7.1060732470672044E-3</v>
      </c>
      <c r="H1537" s="8">
        <f t="shared" si="166"/>
        <v>7.8539601373534343E-3</v>
      </c>
      <c r="I1537" s="7">
        <f t="shared" si="164"/>
        <v>7.4788689028622984E-4</v>
      </c>
      <c r="J1537" s="10">
        <f t="shared" si="167"/>
        <v>0.10524615554658057</v>
      </c>
      <c r="K1537" s="10">
        <f t="shared" si="168"/>
        <v>4.8438983597287599E-3</v>
      </c>
      <c r="AC1537" s="12"/>
      <c r="AD1537" s="13"/>
    </row>
    <row r="1538" spans="1:30" x14ac:dyDescent="0.3">
      <c r="A1538" s="17">
        <v>44847</v>
      </c>
      <c r="B1538" s="18">
        <v>-6.8009633634922894E-3</v>
      </c>
      <c r="C1538" s="8">
        <f t="shared" si="162"/>
        <v>-9.2800963363492278E-2</v>
      </c>
      <c r="D1538" s="5">
        <f t="shared" si="163"/>
        <v>8.6120188011922366E-3</v>
      </c>
      <c r="E1538" s="5">
        <f t="shared" si="165"/>
        <v>6.031107411242586E-3</v>
      </c>
      <c r="F1538" s="5">
        <f>B$6+B$7*E1530+B$8*(H1537*100)^2</f>
        <v>0.58181463071043127</v>
      </c>
      <c r="G1538" s="8">
        <v>5.7844891659101956E-3</v>
      </c>
      <c r="H1538" s="8">
        <f t="shared" si="166"/>
        <v>7.6276774362215348E-3</v>
      </c>
      <c r="I1538" s="7">
        <f t="shared" si="164"/>
        <v>1.8431882703113392E-3</v>
      </c>
      <c r="J1538" s="10">
        <f t="shared" si="167"/>
        <v>0.31864322284045832</v>
      </c>
      <c r="K1538" s="10">
        <f t="shared" si="168"/>
        <v>3.4958588222196552E-2</v>
      </c>
      <c r="AC1538" s="12"/>
      <c r="AD1538" s="13"/>
    </row>
    <row r="1539" spans="1:30" x14ac:dyDescent="0.3">
      <c r="A1539" s="17">
        <v>44848</v>
      </c>
      <c r="B1539" s="18">
        <v>1.1890876242886927E-2</v>
      </c>
      <c r="C1539" s="8">
        <f t="shared" si="162"/>
        <v>-7.4109123757113066E-2</v>
      </c>
      <c r="D1539" s="5">
        <f t="shared" si="163"/>
        <v>5.4921622240471004E-3</v>
      </c>
      <c r="E1539" s="5">
        <f t="shared" si="165"/>
        <v>8.6120188011922366E-3</v>
      </c>
      <c r="F1539" s="5">
        <f>B$6+B$7*E1530+B$8*(H1538*100)^2</f>
        <v>0.55126999651942277</v>
      </c>
      <c r="G1539" s="8">
        <v>1.7378402254685791E-2</v>
      </c>
      <c r="H1539" s="8">
        <f t="shared" si="166"/>
        <v>7.424755864804059E-3</v>
      </c>
      <c r="I1539" s="7">
        <f t="shared" si="164"/>
        <v>9.9536463898817311E-3</v>
      </c>
      <c r="J1539" s="10">
        <f t="shared" si="167"/>
        <v>0.57275958077204125</v>
      </c>
      <c r="K1539" s="10">
        <f t="shared" si="168"/>
        <v>0.49019413406020407</v>
      </c>
      <c r="AC1539" s="12"/>
      <c r="AD1539" s="13"/>
    </row>
    <row r="1540" spans="1:30" x14ac:dyDescent="0.3">
      <c r="A1540" s="17">
        <v>44851</v>
      </c>
      <c r="B1540" s="18">
        <v>8.4416853454608171E-3</v>
      </c>
      <c r="C1540" s="8">
        <f t="shared" si="162"/>
        <v>-7.7558314654539176E-2</v>
      </c>
      <c r="D1540" s="5">
        <f t="shared" si="163"/>
        <v>6.0152921720525061E-3</v>
      </c>
      <c r="E1540" s="5">
        <f t="shared" si="165"/>
        <v>5.4921622240471004E-3</v>
      </c>
      <c r="F1540" s="5">
        <f>B$6+B$7*E1530+B$8*(H1539*100)^2</f>
        <v>0.52463812996828252</v>
      </c>
      <c r="G1540" s="8">
        <v>7.4770625404173997E-3</v>
      </c>
      <c r="H1540" s="8">
        <f t="shared" si="166"/>
        <v>7.2431908021829894E-3</v>
      </c>
      <c r="I1540" s="7">
        <f t="shared" si="164"/>
        <v>2.3387173823441031E-4</v>
      </c>
      <c r="J1540" s="10">
        <f t="shared" si="167"/>
        <v>3.1278558520837871E-2</v>
      </c>
      <c r="K1540" s="10">
        <f t="shared" si="168"/>
        <v>5.1031762424003091E-4</v>
      </c>
      <c r="AC1540" s="12"/>
      <c r="AD1540" s="13"/>
    </row>
    <row r="1541" spans="1:30" x14ac:dyDescent="0.3">
      <c r="A1541" s="17">
        <v>44852</v>
      </c>
      <c r="B1541" s="18">
        <v>9.3655568353397459E-3</v>
      </c>
      <c r="C1541" s="8">
        <f t="shared" si="162"/>
        <v>-7.6634443164660254E-2</v>
      </c>
      <c r="D1541" s="5">
        <f t="shared" si="163"/>
        <v>5.8728378791575424E-3</v>
      </c>
      <c r="E1541" s="5">
        <f t="shared" si="165"/>
        <v>6.0152921720525061E-3</v>
      </c>
      <c r="F1541" s="5">
        <f>B$6+B$7*E1530+B$8*(H1540*100)^2</f>
        <v>0.50141780552234338</v>
      </c>
      <c r="G1541" s="8">
        <v>7.2298815846438946E-3</v>
      </c>
      <c r="H1541" s="8">
        <f t="shared" si="166"/>
        <v>7.0810861138835435E-3</v>
      </c>
      <c r="I1541" s="7">
        <f t="shared" si="164"/>
        <v>1.4879547076035102E-4</v>
      </c>
      <c r="J1541" s="10">
        <f t="shared" si="167"/>
        <v>2.0580623488549141E-2</v>
      </c>
      <c r="K1541" s="10">
        <f t="shared" si="168"/>
        <v>2.177300512729019E-4</v>
      </c>
      <c r="AC1541" s="12"/>
      <c r="AD1541" s="13"/>
    </row>
    <row r="1542" spans="1:30" x14ac:dyDescent="0.3">
      <c r="A1542" s="17">
        <v>44853</v>
      </c>
      <c r="B1542" s="18">
        <v>2.483148289421287E-3</v>
      </c>
      <c r="C1542" s="8">
        <f t="shared" si="162"/>
        <v>-8.351685171057871E-2</v>
      </c>
      <c r="D1542" s="5">
        <f t="shared" si="163"/>
        <v>6.9750645196467939E-3</v>
      </c>
      <c r="E1542" s="5">
        <f t="shared" si="165"/>
        <v>5.8728378791575424E-3</v>
      </c>
      <c r="F1542" s="5">
        <f>B$6+B$7*E1530+B$8*(H1541*100)^2</f>
        <v>0.48117200463792903</v>
      </c>
      <c r="G1542" s="8">
        <v>6.2569367180512021E-3</v>
      </c>
      <c r="H1542" s="8">
        <f t="shared" si="166"/>
        <v>6.9366562884283734E-3</v>
      </c>
      <c r="I1542" s="7">
        <f t="shared" si="164"/>
        <v>6.7971957037717134E-4</v>
      </c>
      <c r="J1542" s="10">
        <f t="shared" si="167"/>
        <v>0.10863456048967012</v>
      </c>
      <c r="K1542" s="10">
        <f t="shared" si="168"/>
        <v>5.1396195828992131E-3</v>
      </c>
      <c r="AC1542" s="12"/>
      <c r="AD1542" s="13"/>
    </row>
    <row r="1543" spans="1:30" x14ac:dyDescent="0.3">
      <c r="A1543" s="17">
        <v>44854</v>
      </c>
      <c r="B1543" s="18">
        <v>1.6179017741147915E-3</v>
      </c>
      <c r="C1543" s="8">
        <f t="shared" si="162"/>
        <v>-8.4382098225885202E-2</v>
      </c>
      <c r="D1543" s="5">
        <f t="shared" si="163"/>
        <v>7.1203385010029383E-3</v>
      </c>
      <c r="E1543" s="5">
        <f t="shared" si="165"/>
        <v>6.9750645196467939E-3</v>
      </c>
      <c r="F1543" s="5">
        <f>B$6+B$7*E1530+B$8*(H1542*100)^2</f>
        <v>0.46351969084680811</v>
      </c>
      <c r="G1543" s="8">
        <v>6.3337264871204894E-3</v>
      </c>
      <c r="H1543" s="8">
        <f t="shared" si="166"/>
        <v>6.8082280429404536E-3</v>
      </c>
      <c r="I1543" s="7">
        <f t="shared" si="164"/>
        <v>4.7450155581996428E-4</v>
      </c>
      <c r="J1543" s="10">
        <f t="shared" si="167"/>
        <v>7.4916647693084634E-2</v>
      </c>
      <c r="K1543" s="10">
        <f t="shared" si="168"/>
        <v>2.5478127457827515E-3</v>
      </c>
      <c r="AC1543" s="12"/>
      <c r="AD1543" s="13"/>
    </row>
    <row r="1544" spans="1:30" x14ac:dyDescent="0.3">
      <c r="A1544" s="17">
        <v>44855</v>
      </c>
      <c r="B1544" s="18">
        <v>1.7593449608594841E-3</v>
      </c>
      <c r="C1544" s="8">
        <f t="shared" si="162"/>
        <v>-8.4240655039140508E-2</v>
      </c>
      <c r="D1544" s="5">
        <f t="shared" si="163"/>
        <v>7.0964879614234689E-3</v>
      </c>
      <c r="E1544" s="5">
        <f t="shared" si="165"/>
        <v>7.1203385010029383E-3</v>
      </c>
      <c r="F1544" s="5">
        <f>B$6+B$7*E1530+B$8*(H1543*100)^2</f>
        <v>0.44812863845232975</v>
      </c>
      <c r="G1544" s="8">
        <v>5.8483522759119472E-3</v>
      </c>
      <c r="H1544" s="8">
        <f t="shared" si="166"/>
        <v>6.6942410955412243E-3</v>
      </c>
      <c r="I1544" s="7">
        <f t="shared" si="164"/>
        <v>8.4588881962927714E-4</v>
      </c>
      <c r="J1544" s="10">
        <f t="shared" si="167"/>
        <v>0.14463711823812386</v>
      </c>
      <c r="K1544" s="10">
        <f t="shared" si="168"/>
        <v>8.7269850412330374E-3</v>
      </c>
      <c r="AC1544" s="12"/>
      <c r="AD1544" s="13"/>
    </row>
    <row r="1545" spans="1:30" x14ac:dyDescent="0.3">
      <c r="A1545" s="17">
        <v>44858</v>
      </c>
      <c r="B1545" s="18">
        <v>8.8051091616108499E-3</v>
      </c>
      <c r="C1545" s="8">
        <f t="shared" si="162"/>
        <v>-7.7194890838389138E-2</v>
      </c>
      <c r="D1545" s="5">
        <f t="shared" si="163"/>
        <v>5.9590511715508152E-3</v>
      </c>
      <c r="E1545" s="5">
        <f t="shared" si="165"/>
        <v>7.0964879614234689E-3</v>
      </c>
      <c r="F1545" s="5">
        <f>B$6+B$7*E1530+B$8*(H1544*100)^2</f>
        <v>0.43470917986958413</v>
      </c>
      <c r="G1545" s="8">
        <v>8.7956792709220979E-3</v>
      </c>
      <c r="H1545" s="8">
        <f t="shared" si="166"/>
        <v>6.5932479088047658E-3</v>
      </c>
      <c r="I1545" s="7">
        <f t="shared" si="164"/>
        <v>2.2024313621173321E-3</v>
      </c>
      <c r="J1545" s="10">
        <f t="shared" si="167"/>
        <v>0.25039923515610857</v>
      </c>
      <c r="K1545" s="10">
        <f t="shared" si="168"/>
        <v>4.5828935011055894E-2</v>
      </c>
      <c r="AC1545" s="12"/>
      <c r="AD1545" s="13"/>
    </row>
    <row r="1546" spans="1:30" x14ac:dyDescent="0.3">
      <c r="A1546" s="17">
        <v>44859</v>
      </c>
      <c r="B1546" s="18">
        <v>-4.8200758769105234E-3</v>
      </c>
      <c r="C1546" s="8">
        <f t="shared" si="162"/>
        <v>-9.0820075876910517E-2</v>
      </c>
      <c r="D1546" s="5">
        <f t="shared" si="163"/>
        <v>8.2482861822877843E-3</v>
      </c>
      <c r="E1546" s="5">
        <f t="shared" si="165"/>
        <v>5.9590511715508152E-3</v>
      </c>
      <c r="F1546" s="5">
        <f>B$6+B$7*E1530+B$8*(H1545*100)^2</f>
        <v>0.42300875393128828</v>
      </c>
      <c r="G1546" s="8">
        <v>5.7908599007806772E-3</v>
      </c>
      <c r="H1546" s="8">
        <f t="shared" si="166"/>
        <v>6.5039123143788482E-3</v>
      </c>
      <c r="I1546" s="7">
        <f t="shared" si="164"/>
        <v>7.1305241359817095E-4</v>
      </c>
      <c r="J1546" s="10">
        <f t="shared" si="167"/>
        <v>0.12313411579894083</v>
      </c>
      <c r="K1546" s="10">
        <f t="shared" si="168"/>
        <v>6.4887119940824078E-3</v>
      </c>
      <c r="AC1546" s="12"/>
      <c r="AD1546" s="13"/>
    </row>
    <row r="1547" spans="1:30" x14ac:dyDescent="0.3">
      <c r="A1547" s="17">
        <v>44861</v>
      </c>
      <c r="B1547" s="18">
        <v>3.5687796023951865E-3</v>
      </c>
      <c r="C1547" s="8">
        <f t="shared" si="162"/>
        <v>-8.243122039760481E-2</v>
      </c>
      <c r="D1547" s="5">
        <f t="shared" si="163"/>
        <v>6.7949060962384997E-3</v>
      </c>
      <c r="E1547" s="5">
        <f t="shared" si="165"/>
        <v>8.2482861822877843E-3</v>
      </c>
      <c r="F1547" s="5">
        <f>B$6+B$7*E1530+B$8*(H1546*100)^2</f>
        <v>0.41280715255568806</v>
      </c>
      <c r="G1547" s="8">
        <v>6.6307074123179996E-3</v>
      </c>
      <c r="H1547" s="8">
        <f t="shared" si="166"/>
        <v>6.4250070237758354E-3</v>
      </c>
      <c r="I1547" s="7">
        <f t="shared" si="164"/>
        <v>2.0570038854216422E-4</v>
      </c>
      <c r="J1547" s="10">
        <f t="shared" si="167"/>
        <v>3.102238958094131E-2</v>
      </c>
      <c r="K1547" s="10">
        <f t="shared" si="168"/>
        <v>5.0181645555102961E-4</v>
      </c>
      <c r="AC1547" s="12"/>
      <c r="AD1547" s="13"/>
    </row>
    <row r="1548" spans="1:30" x14ac:dyDescent="0.3">
      <c r="A1548" s="17">
        <v>44862</v>
      </c>
      <c r="B1548" s="18">
        <v>3.3915389902794343E-3</v>
      </c>
      <c r="C1548" s="8">
        <f t="shared" ref="C1548:C1611" si="169">B1548-B$5</f>
        <v>-8.2608461009720552E-2</v>
      </c>
      <c r="D1548" s="5">
        <f t="shared" ref="D1548:D1611" si="170">C1548^2</f>
        <v>6.8241578303945205E-3</v>
      </c>
      <c r="E1548" s="5">
        <f t="shared" si="165"/>
        <v>6.7949060962384997E-3</v>
      </c>
      <c r="F1548" s="5">
        <f>B$6+B$7*E1530+B$8*(H1547*100)^2</f>
        <v>0.40391237631630228</v>
      </c>
      <c r="G1548" s="8">
        <v>4.2639667919514455E-3</v>
      </c>
      <c r="H1548" s="8">
        <f t="shared" si="166"/>
        <v>6.3554101072731909E-3</v>
      </c>
      <c r="I1548" s="7">
        <f t="shared" si="164"/>
        <v>2.0914433153217454E-3</v>
      </c>
      <c r="J1548" s="10">
        <f t="shared" si="167"/>
        <v>0.49049240234926317</v>
      </c>
      <c r="K1548" s="10">
        <f t="shared" si="168"/>
        <v>7.002575673901168E-2</v>
      </c>
      <c r="AC1548" s="12"/>
      <c r="AD1548" s="13"/>
    </row>
    <row r="1549" spans="1:30" x14ac:dyDescent="0.3">
      <c r="A1549" s="17">
        <v>44865</v>
      </c>
      <c r="B1549" s="18">
        <v>1.3035748763218632E-2</v>
      </c>
      <c r="C1549" s="8">
        <f t="shared" si="169"/>
        <v>-7.2964251236781366E-2</v>
      </c>
      <c r="D1549" s="5">
        <f t="shared" si="170"/>
        <v>5.3237819585441508E-3</v>
      </c>
      <c r="E1549" s="5">
        <f t="shared" si="165"/>
        <v>6.8241578303945205E-3</v>
      </c>
      <c r="F1549" s="5">
        <f>B$6+B$7*E1530+B$8*(H1548*100)^2</f>
        <v>0.39615702091318178</v>
      </c>
      <c r="G1549" s="8">
        <v>6.1445167969745428E-3</v>
      </c>
      <c r="H1549" s="8">
        <f t="shared" si="166"/>
        <v>6.2941005784240677E-3</v>
      </c>
      <c r="I1549" s="7">
        <f t="shared" ref="I1549:I1612" si="171">SQRT((G1549-H1549)^2)</f>
        <v>1.4958378144952489E-4</v>
      </c>
      <c r="J1549" s="10">
        <f t="shared" si="167"/>
        <v>2.4344270899084763E-2</v>
      </c>
      <c r="K1549" s="10">
        <f t="shared" si="168"/>
        <v>2.869601951518419E-4</v>
      </c>
      <c r="AC1549" s="12"/>
      <c r="AD1549" s="13"/>
    </row>
    <row r="1550" spans="1:30" x14ac:dyDescent="0.3">
      <c r="A1550" s="17">
        <v>44866</v>
      </c>
      <c r="B1550" s="18">
        <v>6.1503114887569016E-3</v>
      </c>
      <c r="C1550" s="8">
        <f t="shared" si="169"/>
        <v>-7.9849688511243092E-2</v>
      </c>
      <c r="D1550" s="5">
        <f t="shared" si="170"/>
        <v>6.3759727553425469E-3</v>
      </c>
      <c r="E1550" s="5">
        <f t="shared" ref="E1550:E1613" si="172">D1549</f>
        <v>5.3237819585441508E-3</v>
      </c>
      <c r="F1550" s="5">
        <f>B$6+B$7*E1530+B$8*(H1549*100)^2</f>
        <v>0.3893951265372011</v>
      </c>
      <c r="G1550" s="8">
        <v>6.8994355727837802E-3</v>
      </c>
      <c r="H1550" s="8">
        <f t="shared" ref="H1550:H1613" si="173">SQRT(F1550)/100</f>
        <v>6.2401532556276293E-3</v>
      </c>
      <c r="I1550" s="7">
        <f t="shared" si="171"/>
        <v>6.5928231715615092E-4</v>
      </c>
      <c r="J1550" s="10">
        <f t="shared" ref="J1550:J1613" si="174">ABS(G1550-H1550)/G1550</f>
        <v>9.555597848566387E-2</v>
      </c>
      <c r="K1550" s="10">
        <f t="shared" ref="K1550:K1613" si="175">G1550/H1550-LN(G1550/H1550)-1</f>
        <v>5.2167577333130932E-3</v>
      </c>
      <c r="AC1550" s="12"/>
      <c r="AD1550" s="13"/>
    </row>
    <row r="1551" spans="1:30" x14ac:dyDescent="0.3">
      <c r="A1551" s="17">
        <v>44867</v>
      </c>
      <c r="B1551" s="18">
        <v>-3.5280907238091747E-3</v>
      </c>
      <c r="C1551" s="8">
        <f t="shared" si="169"/>
        <v>-8.952809072380917E-2</v>
      </c>
      <c r="D1551" s="5">
        <f t="shared" si="170"/>
        <v>8.0152790286506063E-3</v>
      </c>
      <c r="E1551" s="5">
        <f t="shared" si="172"/>
        <v>6.3759727553425469E-3</v>
      </c>
      <c r="F1551" s="5">
        <f>B$6+B$7*E1530+B$8*(H1550*100)^2</f>
        <v>0.38349943083078342</v>
      </c>
      <c r="G1551" s="8">
        <v>3.9727551612929405E-3</v>
      </c>
      <c r="H1551" s="8">
        <f t="shared" si="173"/>
        <v>6.1927330866975317E-3</v>
      </c>
      <c r="I1551" s="7">
        <f t="shared" si="171"/>
        <v>2.2199779254045912E-3</v>
      </c>
      <c r="J1551" s="10">
        <f t="shared" si="174"/>
        <v>0.55880058933259191</v>
      </c>
      <c r="K1551" s="10">
        <f t="shared" si="175"/>
        <v>8.543554728232694E-2</v>
      </c>
      <c r="AC1551" s="12"/>
      <c r="AD1551" s="13"/>
    </row>
    <row r="1552" spans="1:30" x14ac:dyDescent="0.3">
      <c r="A1552" s="17">
        <v>44868</v>
      </c>
      <c r="B1552" s="18">
        <v>-1.1447061643836982E-3</v>
      </c>
      <c r="C1552" s="8">
        <f t="shared" si="169"/>
        <v>-8.714470616438369E-2</v>
      </c>
      <c r="D1552" s="5">
        <f t="shared" si="170"/>
        <v>7.5941998124767728E-3</v>
      </c>
      <c r="E1552" s="5">
        <f t="shared" si="172"/>
        <v>8.0152790286506063E-3</v>
      </c>
      <c r="F1552" s="5">
        <f>B$6+B$7*E1552+B$8*(G1551*100)^2</f>
        <v>0.18159978593278364</v>
      </c>
      <c r="G1552" s="8">
        <v>8.1345709947169571E-3</v>
      </c>
      <c r="H1552" s="8">
        <f t="shared" si="173"/>
        <v>4.261452638863697E-3</v>
      </c>
      <c r="I1552" s="7">
        <f t="shared" si="171"/>
        <v>3.8731183558532601E-3</v>
      </c>
      <c r="J1552" s="10">
        <f t="shared" si="174"/>
        <v>0.47613062303699588</v>
      </c>
      <c r="K1552" s="10">
        <f t="shared" si="175"/>
        <v>0.26235988518751485</v>
      </c>
      <c r="AC1552" s="12"/>
      <c r="AD1552" s="13"/>
    </row>
    <row r="1553" spans="1:30" x14ac:dyDescent="0.3">
      <c r="A1553" s="17">
        <v>44869</v>
      </c>
      <c r="B1553" s="18">
        <v>1.8712911499369198E-3</v>
      </c>
      <c r="C1553" s="8">
        <f t="shared" si="169"/>
        <v>-8.4128708850063072E-2</v>
      </c>
      <c r="D1553" s="5">
        <f t="shared" si="170"/>
        <v>7.0776396527786802E-3</v>
      </c>
      <c r="E1553" s="5">
        <f t="shared" si="172"/>
        <v>7.5941998124767728E-3</v>
      </c>
      <c r="F1553" s="5">
        <f>B$6+B$7*E1552+B$8*(H1552*100)^2</f>
        <v>0.2023265493269743</v>
      </c>
      <c r="G1553" s="8">
        <v>3.6885255311630348E-3</v>
      </c>
      <c r="H1553" s="8">
        <f t="shared" si="173"/>
        <v>4.4980723574323958E-3</v>
      </c>
      <c r="I1553" s="7">
        <f t="shared" si="171"/>
        <v>8.0954682626936105E-4</v>
      </c>
      <c r="J1553" s="10">
        <f t="shared" si="174"/>
        <v>0.21947708357439552</v>
      </c>
      <c r="K1553" s="10">
        <f t="shared" si="175"/>
        <v>1.8445756524694268E-2</v>
      </c>
      <c r="AC1553" s="12"/>
      <c r="AD1553" s="13"/>
    </row>
    <row r="1554" spans="1:30" x14ac:dyDescent="0.3">
      <c r="A1554" s="17">
        <v>44872</v>
      </c>
      <c r="B1554" s="18">
        <v>3.8447353423408004E-3</v>
      </c>
      <c r="C1554" s="8">
        <f t="shared" si="169"/>
        <v>-8.2155264657659197E-2</v>
      </c>
      <c r="D1554" s="5">
        <f t="shared" si="170"/>
        <v>6.749487510970026E-3</v>
      </c>
      <c r="E1554" s="5">
        <f t="shared" si="172"/>
        <v>7.0776396527786802E-3</v>
      </c>
      <c r="F1554" s="5">
        <f>B$6+B$7*E1552+B$8*(H1553*100)^2</f>
        <v>0.22039821433036913</v>
      </c>
      <c r="G1554" s="8">
        <v>8.7743270076157051E-3</v>
      </c>
      <c r="H1554" s="8">
        <f t="shared" si="173"/>
        <v>4.6946588196627144E-3</v>
      </c>
      <c r="I1554" s="7">
        <f t="shared" si="171"/>
        <v>4.0796681879529907E-3</v>
      </c>
      <c r="J1554" s="10">
        <f t="shared" si="174"/>
        <v>0.46495511102014203</v>
      </c>
      <c r="K1554" s="10">
        <f t="shared" si="175"/>
        <v>0.24359742959782293</v>
      </c>
      <c r="AC1554" s="12"/>
      <c r="AD1554" s="13"/>
    </row>
    <row r="1555" spans="1:30" x14ac:dyDescent="0.3">
      <c r="A1555" s="17">
        <v>44874</v>
      </c>
      <c r="B1555" s="18">
        <v>-2.480761699570188E-3</v>
      </c>
      <c r="C1555" s="8">
        <f t="shared" si="169"/>
        <v>-8.8480761699570185E-2</v>
      </c>
      <c r="D1555" s="5">
        <f t="shared" si="170"/>
        <v>7.8288451909361255E-3</v>
      </c>
      <c r="E1555" s="5">
        <f t="shared" si="172"/>
        <v>6.749487510970026E-3</v>
      </c>
      <c r="F1555" s="5">
        <f>B$6+B$7*E1552+B$8*(H1554*100)^2</f>
        <v>0.23615489904682904</v>
      </c>
      <c r="G1555" s="8">
        <v>5.6423289424773265E-3</v>
      </c>
      <c r="H1555" s="8">
        <f t="shared" si="173"/>
        <v>4.8595771322907204E-3</v>
      </c>
      <c r="I1555" s="7">
        <f t="shared" si="171"/>
        <v>7.827518101866061E-4</v>
      </c>
      <c r="J1555" s="10">
        <f t="shared" si="174"/>
        <v>0.13872849636500106</v>
      </c>
      <c r="K1555" s="10">
        <f t="shared" si="175"/>
        <v>1.1728569242737796E-2</v>
      </c>
      <c r="AC1555" s="12"/>
      <c r="AD1555" s="13"/>
    </row>
    <row r="1556" spans="1:30" x14ac:dyDescent="0.3">
      <c r="A1556" s="17">
        <v>44875</v>
      </c>
      <c r="B1556" s="18">
        <v>-6.9027985361154887E-3</v>
      </c>
      <c r="C1556" s="8">
        <f t="shared" si="169"/>
        <v>-9.290279853611548E-2</v>
      </c>
      <c r="D1556" s="5">
        <f t="shared" si="170"/>
        <v>8.6309299758420607E-3</v>
      </c>
      <c r="E1556" s="5">
        <f t="shared" si="172"/>
        <v>7.8288451909361255E-3</v>
      </c>
      <c r="F1556" s="5">
        <f>B$6+B$7*E1552+B$8*(H1555*100)^2</f>
        <v>0.24989315245111046</v>
      </c>
      <c r="G1556" s="8">
        <v>9.6207817650992757E-3</v>
      </c>
      <c r="H1556" s="8">
        <f t="shared" si="173"/>
        <v>4.9989314103227149E-3</v>
      </c>
      <c r="I1556" s="7">
        <f t="shared" si="171"/>
        <v>4.6218503547765608E-3</v>
      </c>
      <c r="J1556" s="10">
        <f t="shared" si="174"/>
        <v>0.48040278509829276</v>
      </c>
      <c r="K1556" s="10">
        <f t="shared" si="175"/>
        <v>0.26986631336697964</v>
      </c>
      <c r="AC1556" s="12"/>
      <c r="AD1556" s="13"/>
    </row>
    <row r="1557" spans="1:30" x14ac:dyDescent="0.3">
      <c r="A1557" s="17">
        <v>44876</v>
      </c>
      <c r="B1557" s="18">
        <v>1.9302159928962278E-2</v>
      </c>
      <c r="C1557" s="8">
        <f t="shared" si="169"/>
        <v>-6.6697840071037712E-2</v>
      </c>
      <c r="D1557" s="5">
        <f t="shared" si="170"/>
        <v>4.4486018701417242E-3</v>
      </c>
      <c r="E1557" s="5">
        <f t="shared" si="172"/>
        <v>8.6309299758420607E-3</v>
      </c>
      <c r="F1557" s="5">
        <f>B$6+B$7*E1552+B$8*(H1556*100)^2</f>
        <v>0.26187153559430343</v>
      </c>
      <c r="G1557" s="8">
        <v>1.2053522840483267E-2</v>
      </c>
      <c r="H1557" s="8">
        <f t="shared" si="173"/>
        <v>5.1173385230440195E-3</v>
      </c>
      <c r="I1557" s="7">
        <f t="shared" si="171"/>
        <v>6.9361843174392474E-3</v>
      </c>
      <c r="J1557" s="10">
        <f t="shared" si="174"/>
        <v>0.57544872227256272</v>
      </c>
      <c r="K1557" s="10">
        <f t="shared" si="175"/>
        <v>0.49870559280379156</v>
      </c>
      <c r="AC1557" s="12"/>
      <c r="AD1557" s="13"/>
    </row>
    <row r="1558" spans="1:30" x14ac:dyDescent="0.3">
      <c r="A1558" s="17">
        <v>44879</v>
      </c>
      <c r="B1558" s="18">
        <v>-2.7692733629697372E-3</v>
      </c>
      <c r="C1558" s="8">
        <f t="shared" si="169"/>
        <v>-8.8769273362969733E-2</v>
      </c>
      <c r="D1558" s="5">
        <f t="shared" si="170"/>
        <v>7.8799838933896471E-3</v>
      </c>
      <c r="E1558" s="5">
        <f t="shared" si="172"/>
        <v>4.4486018701417242E-3</v>
      </c>
      <c r="F1558" s="5">
        <f>B$6+B$7*E1552+B$8*(H1557*100)^2</f>
        <v>0.27231548785685339</v>
      </c>
      <c r="G1558" s="8">
        <v>3.6182032090624101E-3</v>
      </c>
      <c r="H1558" s="8">
        <f t="shared" si="173"/>
        <v>5.2183856493828954E-3</v>
      </c>
      <c r="I1558" s="7">
        <f t="shared" si="171"/>
        <v>1.6001824403204853E-3</v>
      </c>
      <c r="J1558" s="10">
        <f t="shared" si="174"/>
        <v>0.44225886382294782</v>
      </c>
      <c r="K1558" s="10">
        <f t="shared" si="175"/>
        <v>5.9567346488879735E-2</v>
      </c>
      <c r="AC1558" s="12"/>
      <c r="AD1558" s="13"/>
    </row>
    <row r="1559" spans="1:30" x14ac:dyDescent="0.3">
      <c r="A1559" s="17">
        <v>44880</v>
      </c>
      <c r="B1559" s="18">
        <v>4.0298939250842198E-3</v>
      </c>
      <c r="C1559" s="8">
        <f t="shared" si="169"/>
        <v>-8.1970106074915769E-2</v>
      </c>
      <c r="D1559" s="5">
        <f t="shared" si="170"/>
        <v>6.7190982899329428E-3</v>
      </c>
      <c r="E1559" s="5">
        <f t="shared" si="172"/>
        <v>7.8799838933896471E-3</v>
      </c>
      <c r="F1559" s="5">
        <f>B$6+B$7*E1552+B$8*(H1558*100)^2</f>
        <v>0.28142156983457067</v>
      </c>
      <c r="G1559" s="8">
        <v>5.2227234151870769E-3</v>
      </c>
      <c r="H1559" s="8">
        <f t="shared" si="173"/>
        <v>5.3049181881964095E-3</v>
      </c>
      <c r="I1559" s="7">
        <f t="shared" si="171"/>
        <v>8.2194773009332603E-5</v>
      </c>
      <c r="J1559" s="10">
        <f t="shared" si="174"/>
        <v>1.5737914202065478E-2</v>
      </c>
      <c r="K1559" s="10">
        <f t="shared" si="175"/>
        <v>1.2128755678064707E-4</v>
      </c>
      <c r="AC1559" s="12"/>
      <c r="AD1559" s="13"/>
    </row>
    <row r="1560" spans="1:30" x14ac:dyDescent="0.3">
      <c r="A1560" s="17">
        <v>44881</v>
      </c>
      <c r="B1560" s="18">
        <v>1.7396410410550056E-3</v>
      </c>
      <c r="C1560" s="8">
        <f t="shared" si="169"/>
        <v>-8.4260358958944986E-2</v>
      </c>
      <c r="D1560" s="5">
        <f t="shared" si="170"/>
        <v>7.099808091890261E-3</v>
      </c>
      <c r="E1560" s="5">
        <f t="shared" si="172"/>
        <v>6.7190982899329428E-3</v>
      </c>
      <c r="F1560" s="5">
        <f>B$6+B$7*E1552+B$8*(H1559*100)^2</f>
        <v>0.28936116271094242</v>
      </c>
      <c r="G1560" s="8">
        <v>3.9230543613540825E-3</v>
      </c>
      <c r="H1560" s="8">
        <f t="shared" si="173"/>
        <v>5.379230081628248E-3</v>
      </c>
      <c r="I1560" s="7">
        <f t="shared" si="171"/>
        <v>1.4561757202741655E-3</v>
      </c>
      <c r="J1560" s="10">
        <f t="shared" si="174"/>
        <v>0.37118418103478729</v>
      </c>
      <c r="K1560" s="10">
        <f t="shared" si="175"/>
        <v>4.4971360504851843E-2</v>
      </c>
      <c r="AC1560" s="12"/>
      <c r="AD1560" s="13"/>
    </row>
    <row r="1561" spans="1:30" x14ac:dyDescent="0.3">
      <c r="A1561" s="17">
        <v>44882</v>
      </c>
      <c r="B1561" s="18">
        <v>-3.7196314116313251E-3</v>
      </c>
      <c r="C1561" s="8">
        <f t="shared" si="169"/>
        <v>-8.971963141163132E-2</v>
      </c>
      <c r="D1561" s="5">
        <f t="shared" si="170"/>
        <v>8.049612260638982E-3</v>
      </c>
      <c r="E1561" s="5">
        <f t="shared" si="172"/>
        <v>7.099808091890261E-3</v>
      </c>
      <c r="F1561" s="5">
        <f>B$6+B$7*E1552+B$8*(H1560*100)^2</f>
        <v>0.29628369373985097</v>
      </c>
      <c r="G1561" s="8">
        <v>5.2514436792199136E-3</v>
      </c>
      <c r="H1561" s="8">
        <f t="shared" si="173"/>
        <v>5.4431947764144086E-3</v>
      </c>
      <c r="I1561" s="7">
        <f t="shared" si="171"/>
        <v>1.9175109719449506E-4</v>
      </c>
      <c r="J1561" s="10">
        <f t="shared" si="174"/>
        <v>3.6513977661658766E-2</v>
      </c>
      <c r="K1561" s="10">
        <f t="shared" si="175"/>
        <v>6.3546312647799752E-4</v>
      </c>
      <c r="AC1561" s="12"/>
      <c r="AD1561" s="13"/>
    </row>
    <row r="1562" spans="1:30" x14ac:dyDescent="0.3">
      <c r="A1562" s="17">
        <v>44883</v>
      </c>
      <c r="B1562" s="18">
        <v>-1.4118503624186872E-3</v>
      </c>
      <c r="C1562" s="8">
        <f t="shared" si="169"/>
        <v>-8.7411850362418678E-2</v>
      </c>
      <c r="D1562" s="5">
        <f t="shared" si="170"/>
        <v>7.6408315837818742E-3</v>
      </c>
      <c r="E1562" s="5">
        <f t="shared" si="172"/>
        <v>8.049612260638982E-3</v>
      </c>
      <c r="F1562" s="5">
        <f>B$6+B$7*E1552+B$8*(H1561*100)^2</f>
        <v>0.30231944854395632</v>
      </c>
      <c r="G1562" s="8">
        <v>6.8597019981179929E-3</v>
      </c>
      <c r="H1562" s="8">
        <f t="shared" si="173"/>
        <v>5.4983583781339348E-3</v>
      </c>
      <c r="I1562" s="7">
        <f t="shared" si="171"/>
        <v>1.3613436199840581E-3</v>
      </c>
      <c r="J1562" s="10">
        <f t="shared" si="174"/>
        <v>0.19845521282958825</v>
      </c>
      <c r="K1562" s="10">
        <f t="shared" si="175"/>
        <v>2.6376492633157334E-2</v>
      </c>
      <c r="AC1562" s="12"/>
      <c r="AD1562" s="13"/>
    </row>
    <row r="1563" spans="1:30" x14ac:dyDescent="0.3">
      <c r="A1563" s="17">
        <v>44886</v>
      </c>
      <c r="B1563" s="18">
        <v>-8.4463936492701619E-3</v>
      </c>
      <c r="C1563" s="8">
        <f t="shared" si="169"/>
        <v>-9.4446393649270155E-2</v>
      </c>
      <c r="D1563" s="5">
        <f t="shared" si="170"/>
        <v>8.9201212733528972E-3</v>
      </c>
      <c r="E1563" s="5">
        <f t="shared" si="172"/>
        <v>7.6408315837818742E-3</v>
      </c>
      <c r="F1563" s="5">
        <f>B$6+B$7*E1552+B$8*(H1562*100)^2</f>
        <v>0.30758202315765576</v>
      </c>
      <c r="G1563" s="8">
        <v>4.7776124680324319E-3</v>
      </c>
      <c r="H1563" s="8">
        <f t="shared" si="173"/>
        <v>5.5460077817981448E-3</v>
      </c>
      <c r="I1563" s="7">
        <f t="shared" si="171"/>
        <v>7.6839531376571291E-4</v>
      </c>
      <c r="J1563" s="10">
        <f t="shared" si="174"/>
        <v>0.16083249089521942</v>
      </c>
      <c r="K1563" s="10">
        <f t="shared" si="175"/>
        <v>1.0588145136961158E-2</v>
      </c>
      <c r="AC1563" s="12"/>
      <c r="AD1563" s="13"/>
    </row>
    <row r="1564" spans="1:30" x14ac:dyDescent="0.3">
      <c r="A1564" s="17">
        <v>44887</v>
      </c>
      <c r="B1564" s="18">
        <v>4.4731241863088097E-3</v>
      </c>
      <c r="C1564" s="8">
        <f t="shared" si="169"/>
        <v>-8.1526875813691183E-2</v>
      </c>
      <c r="D1564" s="5">
        <f t="shared" si="170"/>
        <v>6.6466314799410245E-3</v>
      </c>
      <c r="E1564" s="5">
        <f t="shared" si="172"/>
        <v>8.9201212733528972E-3</v>
      </c>
      <c r="F1564" s="5">
        <f>B$6+B$7*E1552+B$8*(H1563*100)^2</f>
        <v>0.31217046196334031</v>
      </c>
      <c r="G1564" s="8">
        <v>3.3534956668386916E-3</v>
      </c>
      <c r="H1564" s="8">
        <f t="shared" si="173"/>
        <v>5.5872216884900886E-3</v>
      </c>
      <c r="I1564" s="7">
        <f t="shared" si="171"/>
        <v>2.2337260216513969E-3</v>
      </c>
      <c r="J1564" s="10">
        <f t="shared" si="174"/>
        <v>0.66608883492523163</v>
      </c>
      <c r="K1564" s="10">
        <f t="shared" si="175"/>
        <v>0.110686956179187</v>
      </c>
      <c r="AC1564" s="12"/>
      <c r="AD1564" s="13"/>
    </row>
    <row r="1565" spans="1:30" x14ac:dyDescent="0.3">
      <c r="A1565" s="17">
        <v>44888</v>
      </c>
      <c r="B1565" s="18">
        <v>1.4905645162503424E-3</v>
      </c>
      <c r="C1565" s="8">
        <f t="shared" si="169"/>
        <v>-8.4509435483749645E-2</v>
      </c>
      <c r="D1565" s="5">
        <f t="shared" si="170"/>
        <v>7.1418446857820436E-3</v>
      </c>
      <c r="E1565" s="5">
        <f t="shared" si="172"/>
        <v>6.6466314799410245E-3</v>
      </c>
      <c r="F1565" s="5">
        <f>B$6+B$7*E1552+B$8*(H1564*100)^2</f>
        <v>0.31617112175801665</v>
      </c>
      <c r="G1565" s="8">
        <v>6.5038915615343298E-3</v>
      </c>
      <c r="H1565" s="8">
        <f t="shared" si="173"/>
        <v>5.6229095827517684E-3</v>
      </c>
      <c r="I1565" s="7">
        <f t="shared" si="171"/>
        <v>8.8098197878256138E-4</v>
      </c>
      <c r="J1565" s="10">
        <f t="shared" si="174"/>
        <v>0.13545459213879166</v>
      </c>
      <c r="K1565" s="10">
        <f t="shared" si="175"/>
        <v>1.1125794133054034E-2</v>
      </c>
      <c r="AC1565" s="12"/>
      <c r="AD1565" s="13"/>
    </row>
    <row r="1566" spans="1:30" x14ac:dyDescent="0.3">
      <c r="A1566" s="17">
        <v>44889</v>
      </c>
      <c r="B1566" s="18">
        <v>1.2313639266888056E-2</v>
      </c>
      <c r="C1566" s="8">
        <f t="shared" si="169"/>
        <v>-7.3686360733111939E-2</v>
      </c>
      <c r="D1566" s="5">
        <f t="shared" si="170"/>
        <v>5.4296797580903012E-3</v>
      </c>
      <c r="E1566" s="5">
        <f t="shared" si="172"/>
        <v>7.1418446857820436E-3</v>
      </c>
      <c r="F1566" s="5">
        <f>B$6+B$7*E1552+B$8*(H1565*100)^2</f>
        <v>0.31965929703299495</v>
      </c>
      <c r="G1566" s="8">
        <v>7.188217814927721E-3</v>
      </c>
      <c r="H1566" s="8">
        <f t="shared" si="173"/>
        <v>5.6538420302745893E-3</v>
      </c>
      <c r="I1566" s="7">
        <f t="shared" si="171"/>
        <v>1.5343757846531317E-3</v>
      </c>
      <c r="J1566" s="10">
        <f t="shared" si="174"/>
        <v>0.21345705210361104</v>
      </c>
      <c r="K1566" s="10">
        <f t="shared" si="175"/>
        <v>3.127843951469611E-2</v>
      </c>
      <c r="AC1566" s="12"/>
      <c r="AD1566" s="13"/>
    </row>
    <row r="1567" spans="1:30" x14ac:dyDescent="0.3">
      <c r="A1567" s="17">
        <v>44890</v>
      </c>
      <c r="B1567" s="18">
        <v>3.3654261674016849E-4</v>
      </c>
      <c r="C1567" s="8">
        <f t="shared" si="169"/>
        <v>-8.5663457383259825E-2</v>
      </c>
      <c r="D1567" s="5">
        <f t="shared" si="170"/>
        <v>7.3382279308535723E-3</v>
      </c>
      <c r="E1567" s="5">
        <f t="shared" si="172"/>
        <v>5.4296797580903012E-3</v>
      </c>
      <c r="F1567" s="5">
        <f>B$6+B$7*E1552+B$8*(H1566*100)^2</f>
        <v>0.32270063705524854</v>
      </c>
      <c r="G1567" s="8">
        <v>3.636972362481158E-3</v>
      </c>
      <c r="H1567" s="8">
        <f t="shared" si="173"/>
        <v>5.6806745819070513E-3</v>
      </c>
      <c r="I1567" s="7">
        <f t="shared" si="171"/>
        <v>2.0437022194258934E-3</v>
      </c>
      <c r="J1567" s="10">
        <f t="shared" si="174"/>
        <v>0.56192404443559507</v>
      </c>
      <c r="K1567" s="10">
        <f t="shared" si="175"/>
        <v>8.6154421504174739E-2</v>
      </c>
      <c r="AC1567" s="12"/>
      <c r="AD1567" s="13"/>
    </row>
    <row r="1568" spans="1:30" x14ac:dyDescent="0.3">
      <c r="A1568" s="17">
        <v>44893</v>
      </c>
      <c r="B1568" s="18">
        <v>3.3840223544595108E-3</v>
      </c>
      <c r="C1568" s="8">
        <f t="shared" si="169"/>
        <v>-8.2615977645540489E-2</v>
      </c>
      <c r="D1568" s="5">
        <f t="shared" si="170"/>
        <v>6.8253997623284463E-3</v>
      </c>
      <c r="E1568" s="5">
        <f t="shared" si="172"/>
        <v>7.3382279308535723E-3</v>
      </c>
      <c r="F1568" s="5">
        <f>B$6+B$7*E1552+B$8*(H1567*100)^2</f>
        <v>0.32535238142065143</v>
      </c>
      <c r="G1568" s="8">
        <v>8.0726250657283984E-3</v>
      </c>
      <c r="H1568" s="8">
        <f t="shared" si="173"/>
        <v>5.7039668777145915E-3</v>
      </c>
      <c r="I1568" s="7">
        <f t="shared" si="171"/>
        <v>2.3686581880138068E-3</v>
      </c>
      <c r="J1568" s="10">
        <f t="shared" si="174"/>
        <v>0.2934185805395238</v>
      </c>
      <c r="K1568" s="10">
        <f t="shared" si="175"/>
        <v>6.7948226965683034E-2</v>
      </c>
      <c r="AC1568" s="12"/>
      <c r="AD1568" s="13"/>
    </row>
    <row r="1569" spans="1:30" x14ac:dyDescent="0.3">
      <c r="A1569" s="17">
        <v>44894</v>
      </c>
      <c r="B1569" s="18">
        <v>2.8284037280686433E-3</v>
      </c>
      <c r="C1569" s="8">
        <f t="shared" si="169"/>
        <v>-8.3171596271931353E-2</v>
      </c>
      <c r="D1569" s="5">
        <f t="shared" si="170"/>
        <v>6.9175144264211454E-3</v>
      </c>
      <c r="E1569" s="5">
        <f t="shared" si="172"/>
        <v>6.8253997623284463E-3</v>
      </c>
      <c r="F1569" s="5">
        <f>B$6+B$7*E1552+B$8*(H1568*100)^2</f>
        <v>0.32766443733284623</v>
      </c>
      <c r="G1569" s="8">
        <v>5.7008783333891352E-3</v>
      </c>
      <c r="H1569" s="8">
        <f t="shared" si="173"/>
        <v>5.7241980864820375E-3</v>
      </c>
      <c r="I1569" s="7">
        <f t="shared" si="171"/>
        <v>2.3319753092902219E-5</v>
      </c>
      <c r="J1569" s="10">
        <f t="shared" si="174"/>
        <v>4.0905544249773135E-3</v>
      </c>
      <c r="K1569" s="10">
        <f t="shared" si="175"/>
        <v>8.3208963213010634E-6</v>
      </c>
      <c r="AC1569" s="12"/>
      <c r="AD1569" s="13"/>
    </row>
    <row r="1570" spans="1:30" x14ac:dyDescent="0.3">
      <c r="A1570" s="17">
        <v>44895</v>
      </c>
      <c r="B1570" s="18">
        <v>6.6434279976804247E-3</v>
      </c>
      <c r="C1570" s="8">
        <f t="shared" si="169"/>
        <v>-7.9356572002319575E-2</v>
      </c>
      <c r="D1570" s="5">
        <f t="shared" si="170"/>
        <v>6.2974655199593312E-3</v>
      </c>
      <c r="E1570" s="5">
        <f t="shared" si="172"/>
        <v>6.9175144264211454E-3</v>
      </c>
      <c r="F1570" s="5">
        <f>B$6+B$7*E1552+B$8*(H1569*100)^2</f>
        <v>0.32968031888268878</v>
      </c>
      <c r="G1570" s="8">
        <v>6.272458817194672E-3</v>
      </c>
      <c r="H1570" s="8">
        <f t="shared" si="173"/>
        <v>5.7417795053684249E-3</v>
      </c>
      <c r="I1570" s="7">
        <f t="shared" si="171"/>
        <v>5.3067931182624716E-4</v>
      </c>
      <c r="J1570" s="10">
        <f t="shared" si="174"/>
        <v>8.460467055941405E-2</v>
      </c>
      <c r="K1570" s="10">
        <f t="shared" si="175"/>
        <v>4.0249356048385199E-3</v>
      </c>
      <c r="AC1570" s="12"/>
      <c r="AD1570" s="13"/>
    </row>
    <row r="1571" spans="1:30" x14ac:dyDescent="0.3">
      <c r="A1571" s="17">
        <v>44896</v>
      </c>
      <c r="B1571" s="18">
        <v>2.9203591239881062E-3</v>
      </c>
      <c r="C1571" s="8">
        <f t="shared" si="169"/>
        <v>-8.3079640876011884E-2</v>
      </c>
      <c r="D1571" s="5">
        <f t="shared" si="170"/>
        <v>6.9022267280871045E-3</v>
      </c>
      <c r="E1571" s="5">
        <f t="shared" si="172"/>
        <v>6.2974655199593312E-3</v>
      </c>
      <c r="F1571" s="5">
        <f>B$6+B$7*E1552+B$8*(H1570*100)^2</f>
        <v>0.33143796600599656</v>
      </c>
      <c r="G1571" s="8">
        <v>5.9086043273325591E-3</v>
      </c>
      <c r="H1571" s="8">
        <f t="shared" si="173"/>
        <v>5.7570649293367934E-3</v>
      </c>
      <c r="I1571" s="7">
        <f t="shared" si="171"/>
        <v>1.515393979957657E-4</v>
      </c>
      <c r="J1571" s="10">
        <f t="shared" si="174"/>
        <v>2.5647240803511072E-2</v>
      </c>
      <c r="K1571" s="10">
        <f t="shared" si="175"/>
        <v>3.4047095287514928E-4</v>
      </c>
      <c r="AC1571" s="12"/>
      <c r="AD1571" s="13"/>
    </row>
    <row r="1572" spans="1:30" x14ac:dyDescent="0.3">
      <c r="A1572" s="17">
        <v>44897</v>
      </c>
      <c r="B1572" s="18">
        <v>-6.5903137879823326E-3</v>
      </c>
      <c r="C1572" s="8">
        <f t="shared" si="169"/>
        <v>-9.2590313787982326E-2</v>
      </c>
      <c r="D1572" s="5">
        <f t="shared" si="170"/>
        <v>8.5729662073570304E-3</v>
      </c>
      <c r="E1572" s="5">
        <f t="shared" si="172"/>
        <v>6.9022267280871045E-3</v>
      </c>
      <c r="F1572" s="5">
        <f>B$6+B$7*E1552+B$8*(H1571*100)^2</f>
        <v>0.33297045853280866</v>
      </c>
      <c r="G1572" s="8">
        <v>6.8088222446261101E-3</v>
      </c>
      <c r="H1572" s="8">
        <f t="shared" si="173"/>
        <v>5.7703592481994446E-3</v>
      </c>
      <c r="I1572" s="7">
        <f t="shared" si="171"/>
        <v>1.0384629964266655E-3</v>
      </c>
      <c r="J1572" s="10">
        <f t="shared" si="174"/>
        <v>0.15251727231479373</v>
      </c>
      <c r="K1572" s="10">
        <f t="shared" si="175"/>
        <v>1.4480230758607382E-2</v>
      </c>
      <c r="AC1572" s="12"/>
      <c r="AD1572" s="13"/>
    </row>
    <row r="1573" spans="1:30" x14ac:dyDescent="0.3">
      <c r="A1573" s="17">
        <v>44900</v>
      </c>
      <c r="B1573" s="18">
        <v>-5.393413193526726E-4</v>
      </c>
      <c r="C1573" s="8">
        <f t="shared" si="169"/>
        <v>-8.6539341319352661E-2</v>
      </c>
      <c r="D1573" s="5">
        <f t="shared" si="170"/>
        <v>7.4890575959874186E-3</v>
      </c>
      <c r="E1573" s="5">
        <f t="shared" si="172"/>
        <v>8.5729662073570304E-3</v>
      </c>
      <c r="F1573" s="5">
        <f>B$6+B$7*E1552+B$8*(H1572*100)^2</f>
        <v>0.33430663876693606</v>
      </c>
      <c r="G1573" s="8">
        <v>5.2088357526852581E-3</v>
      </c>
      <c r="H1573" s="8">
        <f t="shared" si="173"/>
        <v>5.7819256201280915E-3</v>
      </c>
      <c r="I1573" s="7">
        <f t="shared" si="171"/>
        <v>5.7308986744283343E-4</v>
      </c>
      <c r="J1573" s="10">
        <f t="shared" si="174"/>
        <v>0.1100226412682324</v>
      </c>
      <c r="K1573" s="10">
        <f t="shared" si="175"/>
        <v>5.2629377696711277E-3</v>
      </c>
      <c r="AC1573" s="12"/>
      <c r="AD1573" s="13"/>
    </row>
    <row r="1574" spans="1:30" x14ac:dyDescent="0.3">
      <c r="A1574" s="17">
        <v>44901</v>
      </c>
      <c r="B1574" s="18">
        <v>-3.3196362785581565E-3</v>
      </c>
      <c r="C1574" s="8">
        <f t="shared" si="169"/>
        <v>-8.9319636278558157E-2</v>
      </c>
      <c r="D1574" s="5">
        <f t="shared" si="170"/>
        <v>7.9779974249339219E-3</v>
      </c>
      <c r="E1574" s="5">
        <f t="shared" si="172"/>
        <v>7.4890575959874186E-3</v>
      </c>
      <c r="F1574" s="5">
        <f>B$6+B$7*E1574+B$8*(G1573*100)^2</f>
        <v>0.28049493093775929</v>
      </c>
      <c r="G1574" s="8">
        <v>7.3892521794027988E-3</v>
      </c>
      <c r="H1574" s="8">
        <f t="shared" si="173"/>
        <v>5.2961772151029771E-3</v>
      </c>
      <c r="I1574" s="7">
        <f t="shared" si="171"/>
        <v>2.0930749642998217E-3</v>
      </c>
      <c r="J1574" s="10">
        <f t="shared" si="174"/>
        <v>0.28325937638644572</v>
      </c>
      <c r="K1574" s="10">
        <f t="shared" si="175"/>
        <v>6.216360189873793E-2</v>
      </c>
      <c r="AC1574" s="12"/>
      <c r="AD1574" s="13"/>
    </row>
    <row r="1575" spans="1:30" x14ac:dyDescent="0.3">
      <c r="A1575" s="17">
        <v>44902</v>
      </c>
      <c r="B1575" s="18">
        <v>-3.4498561870391323E-3</v>
      </c>
      <c r="C1575" s="8">
        <f t="shared" si="169"/>
        <v>-8.9449856187039128E-2</v>
      </c>
      <c r="D1575" s="5">
        <f t="shared" si="170"/>
        <v>8.0012767718819818E-3</v>
      </c>
      <c r="E1575" s="5">
        <f t="shared" si="172"/>
        <v>7.9779974249339219E-3</v>
      </c>
      <c r="F1575" s="5">
        <f>B$6+B$7*E1574+B$8*(H1574*100)^2</f>
        <v>0.2884948156777869</v>
      </c>
      <c r="G1575" s="8">
        <v>4.3299482716344945E-3</v>
      </c>
      <c r="H1575" s="8">
        <f t="shared" si="173"/>
        <v>5.3711713403855107E-3</v>
      </c>
      <c r="I1575" s="7">
        <f t="shared" si="171"/>
        <v>1.0412230687510161E-3</v>
      </c>
      <c r="J1575" s="10">
        <f t="shared" si="174"/>
        <v>0.24047009419767712</v>
      </c>
      <c r="K1575" s="10">
        <f t="shared" si="175"/>
        <v>2.1636412323840615E-2</v>
      </c>
      <c r="AC1575" s="12"/>
      <c r="AD1575" s="13"/>
    </row>
    <row r="1576" spans="1:30" x14ac:dyDescent="0.3">
      <c r="A1576" s="17">
        <v>44903</v>
      </c>
      <c r="B1576" s="18">
        <v>2.5603832156667955E-3</v>
      </c>
      <c r="C1576" s="8">
        <f t="shared" si="169"/>
        <v>-8.3439616784333204E-2</v>
      </c>
      <c r="D1576" s="5">
        <f t="shared" si="170"/>
        <v>6.9621696491163794E-3</v>
      </c>
      <c r="E1576" s="5">
        <f t="shared" si="172"/>
        <v>8.0012767718819818E-3</v>
      </c>
      <c r="F1576" s="5">
        <f>B$6+B$7*E1574+B$8*(H1575*100)^2</f>
        <v>0.295469915182617</v>
      </c>
      <c r="G1576" s="8">
        <v>3.7786350423851256E-3</v>
      </c>
      <c r="H1576" s="8">
        <f t="shared" si="173"/>
        <v>5.4357144441427108E-3</v>
      </c>
      <c r="I1576" s="7">
        <f t="shared" si="171"/>
        <v>1.6570794017575852E-3</v>
      </c>
      <c r="J1576" s="10">
        <f t="shared" si="174"/>
        <v>0.4385391505583493</v>
      </c>
      <c r="K1576" s="10">
        <f t="shared" si="175"/>
        <v>5.8777778898799315E-2</v>
      </c>
      <c r="AC1576" s="12"/>
      <c r="AD1576" s="13"/>
    </row>
    <row r="1577" spans="1:30" x14ac:dyDescent="0.3">
      <c r="A1577" s="17">
        <v>44904</v>
      </c>
      <c r="B1577" s="18">
        <v>-6.2365008509133344E-3</v>
      </c>
      <c r="C1577" s="8">
        <f t="shared" si="169"/>
        <v>-9.2236500850913325E-2</v>
      </c>
      <c r="D1577" s="5">
        <f t="shared" si="170"/>
        <v>8.5075720892205352E-3</v>
      </c>
      <c r="E1577" s="5">
        <f t="shared" si="172"/>
        <v>6.9621696491163794E-3</v>
      </c>
      <c r="F1577" s="5">
        <f>B$6+B$7*E1574+B$8*(H1576*100)^2</f>
        <v>0.30155150444087836</v>
      </c>
      <c r="G1577" s="8">
        <v>8.4031516120565714E-3</v>
      </c>
      <c r="H1577" s="8">
        <f t="shared" si="173"/>
        <v>5.4913705433241198E-3</v>
      </c>
      <c r="I1577" s="7">
        <f t="shared" si="171"/>
        <v>2.9117810687324516E-3</v>
      </c>
      <c r="J1577" s="10">
        <f t="shared" si="174"/>
        <v>0.34651059544787005</v>
      </c>
      <c r="K1577" s="10">
        <f t="shared" si="175"/>
        <v>0.10481773321801602</v>
      </c>
      <c r="AC1577" s="12"/>
      <c r="AD1577" s="13"/>
    </row>
    <row r="1578" spans="1:30" x14ac:dyDescent="0.3">
      <c r="A1578" s="17">
        <v>44907</v>
      </c>
      <c r="B1578" s="18">
        <v>-8.2214855880954549E-4</v>
      </c>
      <c r="C1578" s="8">
        <f t="shared" si="169"/>
        <v>-8.6822148558809542E-2</v>
      </c>
      <c r="D1578" s="5">
        <f t="shared" si="170"/>
        <v>7.5380854803679936E-3</v>
      </c>
      <c r="E1578" s="5">
        <f t="shared" si="172"/>
        <v>8.5075720892205352E-3</v>
      </c>
      <c r="F1578" s="5">
        <f>B$6+B$7*E1574+B$8*(H1577*100)^2</f>
        <v>0.30685404211515649</v>
      </c>
      <c r="G1578" s="8">
        <v>8.3557514079325435E-3</v>
      </c>
      <c r="H1578" s="8">
        <f t="shared" si="173"/>
        <v>5.5394407850897411E-3</v>
      </c>
      <c r="I1578" s="7">
        <f t="shared" si="171"/>
        <v>2.8163106228428023E-3</v>
      </c>
      <c r="J1578" s="10">
        <f t="shared" si="174"/>
        <v>0.33705055181143068</v>
      </c>
      <c r="K1578" s="10">
        <f t="shared" si="175"/>
        <v>9.7354099064029587E-2</v>
      </c>
      <c r="AC1578" s="12"/>
      <c r="AD1578" s="13"/>
    </row>
    <row r="1579" spans="1:30" x14ac:dyDescent="0.3">
      <c r="A1579" s="17">
        <v>44908</v>
      </c>
      <c r="B1579" s="18">
        <v>6.4610839730001252E-3</v>
      </c>
      <c r="C1579" s="8">
        <f t="shared" si="169"/>
        <v>-7.9538916026999862E-2</v>
      </c>
      <c r="D1579" s="5">
        <f t="shared" si="170"/>
        <v>6.3264391627501351E-3</v>
      </c>
      <c r="E1579" s="5">
        <f t="shared" si="172"/>
        <v>7.5380854803679936E-3</v>
      </c>
      <c r="F1579" s="5">
        <f>B$6+B$7*E1574+B$8*(H1578*100)^2</f>
        <v>0.31147732471335948</v>
      </c>
      <c r="G1579" s="8">
        <v>5.1714649644065648E-3</v>
      </c>
      <c r="H1579" s="8">
        <f t="shared" si="173"/>
        <v>5.5810153620408486E-3</v>
      </c>
      <c r="I1579" s="7">
        <f t="shared" si="171"/>
        <v>4.0955039763428385E-4</v>
      </c>
      <c r="J1579" s="10">
        <f t="shared" si="174"/>
        <v>7.9194270956697954E-2</v>
      </c>
      <c r="K1579" s="10">
        <f t="shared" si="175"/>
        <v>2.8319417487836507E-3</v>
      </c>
      <c r="AC1579" s="12"/>
      <c r="AD1579" s="13"/>
    </row>
    <row r="1580" spans="1:30" x14ac:dyDescent="0.3">
      <c r="A1580" s="17">
        <v>44909</v>
      </c>
      <c r="B1580" s="18">
        <v>2.3098481072576027E-3</v>
      </c>
      <c r="C1580" s="8">
        <f t="shared" si="169"/>
        <v>-8.3690151892742384E-2</v>
      </c>
      <c r="D1580" s="5">
        <f t="shared" si="170"/>
        <v>7.0040415238302916E-3</v>
      </c>
      <c r="E1580" s="5">
        <f t="shared" si="172"/>
        <v>6.3264391627501351E-3</v>
      </c>
      <c r="F1580" s="5">
        <f>B$6+B$7*E1574+B$8*(H1579*100)^2</f>
        <v>0.31550836481073269</v>
      </c>
      <c r="G1580" s="8">
        <v>3.5807683388140599E-3</v>
      </c>
      <c r="H1580" s="8">
        <f t="shared" si="173"/>
        <v>5.6170131280844689E-3</v>
      </c>
      <c r="I1580" s="7">
        <f t="shared" si="171"/>
        <v>2.036244789270409E-3</v>
      </c>
      <c r="J1580" s="10">
        <f t="shared" si="174"/>
        <v>0.56866141470207687</v>
      </c>
      <c r="K1580" s="10">
        <f t="shared" si="175"/>
        <v>8.7708850817821205E-2</v>
      </c>
      <c r="AC1580" s="12"/>
      <c r="AD1580" s="13"/>
    </row>
    <row r="1581" spans="1:30" x14ac:dyDescent="0.3">
      <c r="A1581" s="17">
        <v>44910</v>
      </c>
      <c r="B1581" s="18">
        <v>-1.4121386680994052E-2</v>
      </c>
      <c r="C1581" s="8">
        <f t="shared" si="169"/>
        <v>-0.10012138668099405</v>
      </c>
      <c r="D1581" s="5">
        <f t="shared" si="170"/>
        <v>1.0024292070925133E-2</v>
      </c>
      <c r="E1581" s="5">
        <f t="shared" si="172"/>
        <v>7.0040415238302916E-3</v>
      </c>
      <c r="F1581" s="5">
        <f>B$6+B$7*E1574+B$8*(H1580*100)^2</f>
        <v>0.31902302867163251</v>
      </c>
      <c r="G1581" s="8">
        <v>7.6140282125393066E-3</v>
      </c>
      <c r="H1581" s="8">
        <f t="shared" si="173"/>
        <v>5.6482123603104062E-3</v>
      </c>
      <c r="I1581" s="7">
        <f t="shared" si="171"/>
        <v>1.9658158522289004E-3</v>
      </c>
      <c r="J1581" s="10">
        <f t="shared" si="174"/>
        <v>0.2581834210952173</v>
      </c>
      <c r="K1581" s="10">
        <f t="shared" si="175"/>
        <v>4.9388863907578129E-2</v>
      </c>
      <c r="AC1581" s="12"/>
      <c r="AD1581" s="13"/>
    </row>
    <row r="1582" spans="1:30" x14ac:dyDescent="0.3">
      <c r="A1582" s="17">
        <v>44911</v>
      </c>
      <c r="B1582" s="18">
        <v>-7.4912562930213467E-3</v>
      </c>
      <c r="C1582" s="8">
        <f t="shared" si="169"/>
        <v>-9.3491256293021338E-2</v>
      </c>
      <c r="D1582" s="5">
        <f t="shared" si="170"/>
        <v>8.7406150032474025E-3</v>
      </c>
      <c r="E1582" s="5">
        <f t="shared" si="172"/>
        <v>1.0024292070925133E-2</v>
      </c>
      <c r="F1582" s="5">
        <f>B$6+B$7*E1574+B$8*(H1581*100)^2</f>
        <v>0.32208746409195099</v>
      </c>
      <c r="G1582" s="8">
        <v>8.1992449598756734E-3</v>
      </c>
      <c r="H1582" s="8">
        <f t="shared" si="173"/>
        <v>5.6752750073626483E-3</v>
      </c>
      <c r="I1582" s="7">
        <f t="shared" si="171"/>
        <v>2.5239699525130251E-3</v>
      </c>
      <c r="J1582" s="10">
        <f t="shared" si="174"/>
        <v>0.30782955807083201</v>
      </c>
      <c r="K1582" s="10">
        <f t="shared" si="175"/>
        <v>7.680781280166471E-2</v>
      </c>
      <c r="AC1582" s="12"/>
      <c r="AD1582" s="13"/>
    </row>
    <row r="1583" spans="1:30" x14ac:dyDescent="0.3">
      <c r="A1583" s="17">
        <v>44914</v>
      </c>
      <c r="B1583" s="18">
        <v>7.6071115312409503E-3</v>
      </c>
      <c r="C1583" s="8">
        <f t="shared" si="169"/>
        <v>-7.8392888468759039E-2</v>
      </c>
      <c r="D1583" s="5">
        <f t="shared" si="170"/>
        <v>6.1454449624752938E-3</v>
      </c>
      <c r="E1583" s="5">
        <f t="shared" si="172"/>
        <v>8.7406150032474025E-3</v>
      </c>
      <c r="F1583" s="5">
        <f>B$6+B$7*E1574+B$8*(H1582*100)^2</f>
        <v>0.32475934533492673</v>
      </c>
      <c r="G1583" s="8">
        <v>5.3278939894671126E-3</v>
      </c>
      <c r="H1583" s="8">
        <f t="shared" si="173"/>
        <v>5.6987660535849924E-3</v>
      </c>
      <c r="I1583" s="7">
        <f t="shared" si="171"/>
        <v>3.708720641178798E-4</v>
      </c>
      <c r="J1583" s="10">
        <f t="shared" si="174"/>
        <v>6.9609505153643988E-2</v>
      </c>
      <c r="K1583" s="10">
        <f t="shared" si="175"/>
        <v>2.2142705033425525E-3</v>
      </c>
      <c r="AC1583" s="12"/>
      <c r="AD1583" s="13"/>
    </row>
    <row r="1584" spans="1:30" x14ac:dyDescent="0.3">
      <c r="A1584" s="17">
        <v>44915</v>
      </c>
      <c r="B1584" s="18">
        <v>-1.6825139110558166E-3</v>
      </c>
      <c r="C1584" s="8">
        <f t="shared" si="169"/>
        <v>-8.7682513911055804E-2</v>
      </c>
      <c r="D1584" s="5">
        <f t="shared" si="170"/>
        <v>7.6882232457624947E-3</v>
      </c>
      <c r="E1584" s="5">
        <f t="shared" si="172"/>
        <v>6.1454449624752938E-3</v>
      </c>
      <c r="F1584" s="5">
        <f>B$6+B$7*E1574+B$8*(H1583*100)^2</f>
        <v>0.32708895859067721</v>
      </c>
      <c r="G1584" s="8">
        <v>9.0791259592005649E-3</v>
      </c>
      <c r="H1584" s="8">
        <f t="shared" si="173"/>
        <v>5.7191691581092198E-3</v>
      </c>
      <c r="I1584" s="7">
        <f t="shared" si="171"/>
        <v>3.359956801091345E-3</v>
      </c>
      <c r="J1584" s="10">
        <f t="shared" si="174"/>
        <v>0.37007491868602688</v>
      </c>
      <c r="K1584" s="10">
        <f t="shared" si="175"/>
        <v>0.1253359841360786</v>
      </c>
      <c r="AC1584" s="12"/>
      <c r="AD1584" s="13"/>
    </row>
    <row r="1585" spans="1:30" x14ac:dyDescent="0.3">
      <c r="A1585" s="17">
        <v>44916</v>
      </c>
      <c r="B1585" s="18">
        <v>-1.0345506072673016E-2</v>
      </c>
      <c r="C1585" s="8">
        <f t="shared" si="169"/>
        <v>-9.6345506072673004E-2</v>
      </c>
      <c r="D1585" s="5">
        <f t="shared" si="170"/>
        <v>9.2824565403994714E-3</v>
      </c>
      <c r="E1585" s="5">
        <f t="shared" si="172"/>
        <v>7.6882232457624947E-3</v>
      </c>
      <c r="F1585" s="5">
        <f>B$6+B$7*E1574+B$8*(H1584*100)^2</f>
        <v>0.32912014838836606</v>
      </c>
      <c r="G1585" s="8">
        <v>9.4238117998703286E-3</v>
      </c>
      <c r="H1585" s="8">
        <f t="shared" si="173"/>
        <v>5.7368994098586567E-3</v>
      </c>
      <c r="I1585" s="7">
        <f t="shared" si="171"/>
        <v>3.6869123900116719E-3</v>
      </c>
      <c r="J1585" s="10">
        <f t="shared" si="174"/>
        <v>0.39123366089106359</v>
      </c>
      <c r="K1585" s="10">
        <f t="shared" si="175"/>
        <v>0.1463456178946585</v>
      </c>
      <c r="AC1585" s="12"/>
      <c r="AD1585" s="13"/>
    </row>
    <row r="1586" spans="1:30" x14ac:dyDescent="0.3">
      <c r="A1586" s="17">
        <v>44917</v>
      </c>
      <c r="B1586" s="18">
        <v>-3.9545985687125841E-3</v>
      </c>
      <c r="C1586" s="8">
        <f t="shared" si="169"/>
        <v>-8.9954598568712574E-2</v>
      </c>
      <c r="D1586" s="5">
        <f t="shared" si="170"/>
        <v>8.0918298036582268E-3</v>
      </c>
      <c r="E1586" s="5">
        <f t="shared" si="172"/>
        <v>9.2824565403994714E-3</v>
      </c>
      <c r="F1586" s="5">
        <f>B$6+B$7*E1574+B$8*(H1585*100)^2</f>
        <v>0.33089114277297099</v>
      </c>
      <c r="G1586" s="8">
        <v>8.6060015140662655E-3</v>
      </c>
      <c r="H1586" s="8">
        <f t="shared" si="173"/>
        <v>5.7523138194379743E-3</v>
      </c>
      <c r="I1586" s="7">
        <f t="shared" si="171"/>
        <v>2.8536876946282912E-3</v>
      </c>
      <c r="J1586" s="10">
        <f t="shared" si="174"/>
        <v>0.33159274838193087</v>
      </c>
      <c r="K1586" s="10">
        <f t="shared" si="175"/>
        <v>9.3236249153378248E-2</v>
      </c>
      <c r="AC1586" s="12"/>
      <c r="AD1586" s="13"/>
    </row>
    <row r="1587" spans="1:30" x14ac:dyDescent="0.3">
      <c r="A1587" s="17">
        <v>44918</v>
      </c>
      <c r="B1587" s="18">
        <v>-1.6258208960234066E-2</v>
      </c>
      <c r="C1587" s="8">
        <f t="shared" si="169"/>
        <v>-0.10225820896023406</v>
      </c>
      <c r="D1587" s="5">
        <f t="shared" si="170"/>
        <v>1.0456741299754893E-2</v>
      </c>
      <c r="E1587" s="5">
        <f t="shared" si="172"/>
        <v>8.0918298036582268E-3</v>
      </c>
      <c r="F1587" s="5">
        <f>B$6+B$7*E1574+B$8*(H1586*100)^2</f>
        <v>0.33243527277690799</v>
      </c>
      <c r="G1587" s="8">
        <v>1.3232635405143339E-2</v>
      </c>
      <c r="H1587" s="8">
        <f t="shared" si="173"/>
        <v>5.7657200138136085E-3</v>
      </c>
      <c r="I1587" s="7">
        <f t="shared" si="171"/>
        <v>7.4669153913297301E-3</v>
      </c>
      <c r="J1587" s="10">
        <f t="shared" si="174"/>
        <v>0.56428029358592058</v>
      </c>
      <c r="K1587" s="10">
        <f t="shared" si="175"/>
        <v>0.46429729700450739</v>
      </c>
      <c r="AC1587" s="12"/>
      <c r="AD1587" s="13"/>
    </row>
    <row r="1588" spans="1:30" x14ac:dyDescent="0.3">
      <c r="A1588" s="17">
        <v>44921</v>
      </c>
      <c r="B1588" s="18">
        <v>1.1977928536266808E-2</v>
      </c>
      <c r="C1588" s="8">
        <f t="shared" si="169"/>
        <v>-7.4022071463733186E-2</v>
      </c>
      <c r="D1588" s="5">
        <f t="shared" si="170"/>
        <v>5.4792670637820225E-3</v>
      </c>
      <c r="E1588" s="5">
        <f t="shared" si="172"/>
        <v>1.0456741299754893E-2</v>
      </c>
      <c r="F1588" s="5">
        <f>B$6+B$7*E1574+B$8*(H1587*100)^2</f>
        <v>0.33378159972734073</v>
      </c>
      <c r="G1588" s="8">
        <v>9.809938461744298E-3</v>
      </c>
      <c r="H1588" s="8">
        <f t="shared" si="173"/>
        <v>5.7773834884603317E-3</v>
      </c>
      <c r="I1588" s="7">
        <f t="shared" si="171"/>
        <v>4.0325549732839663E-3</v>
      </c>
      <c r="J1588" s="10">
        <f t="shared" si="174"/>
        <v>0.41106832514899799</v>
      </c>
      <c r="K1588" s="10">
        <f t="shared" si="175"/>
        <v>0.16854473539363402</v>
      </c>
      <c r="AC1588" s="12"/>
      <c r="AD1588" s="13"/>
    </row>
    <row r="1589" spans="1:30" x14ac:dyDescent="0.3">
      <c r="A1589" s="17">
        <v>44922</v>
      </c>
      <c r="B1589" s="18">
        <v>5.9428336552144389E-3</v>
      </c>
      <c r="C1589" s="8">
        <f t="shared" si="169"/>
        <v>-8.005716634478556E-2</v>
      </c>
      <c r="D1589" s="5">
        <f t="shared" si="170"/>
        <v>6.4091498831566661E-3</v>
      </c>
      <c r="E1589" s="5">
        <f t="shared" si="172"/>
        <v>5.4792670637820225E-3</v>
      </c>
      <c r="F1589" s="5">
        <f>B$6+B$7*E1574+B$8*(H1588*100)^2</f>
        <v>0.33495546219542294</v>
      </c>
      <c r="G1589" s="8">
        <v>8.9858723324274196E-3</v>
      </c>
      <c r="H1589" s="8">
        <f t="shared" si="173"/>
        <v>5.7875336905751397E-3</v>
      </c>
      <c r="I1589" s="7">
        <f t="shared" si="171"/>
        <v>3.1983386418522799E-3</v>
      </c>
      <c r="J1589" s="10">
        <f t="shared" si="174"/>
        <v>0.35592967755733618</v>
      </c>
      <c r="K1589" s="10">
        <f t="shared" si="175"/>
        <v>0.1126781275359825</v>
      </c>
      <c r="AC1589" s="12"/>
      <c r="AD1589" s="13"/>
    </row>
    <row r="1590" spans="1:30" x14ac:dyDescent="0.3">
      <c r="A1590" s="17">
        <v>44923</v>
      </c>
      <c r="B1590" s="18">
        <v>-2.8149638533563271E-4</v>
      </c>
      <c r="C1590" s="8">
        <f t="shared" si="169"/>
        <v>-8.6281496385335624E-2</v>
      </c>
      <c r="D1590" s="5">
        <f t="shared" si="170"/>
        <v>7.4444966184926843E-3</v>
      </c>
      <c r="E1590" s="5">
        <f t="shared" si="172"/>
        <v>6.4091498831566661E-3</v>
      </c>
      <c r="F1590" s="5">
        <f>B$6+B$7*E1574+B$8*(H1589*100)^2</f>
        <v>0.33597895288134388</v>
      </c>
      <c r="G1590" s="8">
        <v>4.2970915151777913E-3</v>
      </c>
      <c r="H1590" s="8">
        <f t="shared" si="173"/>
        <v>5.7963691469862747E-3</v>
      </c>
      <c r="I1590" s="7">
        <f t="shared" si="171"/>
        <v>1.4992776318084834E-3</v>
      </c>
      <c r="J1590" s="10">
        <f t="shared" si="174"/>
        <v>0.34890521333159252</v>
      </c>
      <c r="K1590" s="10">
        <f t="shared" si="175"/>
        <v>4.0635244633678846E-2</v>
      </c>
      <c r="AC1590" s="12"/>
      <c r="AD1590" s="13"/>
    </row>
    <row r="1591" spans="1:30" x14ac:dyDescent="0.3">
      <c r="A1591" s="17">
        <v>44924</v>
      </c>
      <c r="B1591" s="18">
        <v>3.6642131199185399E-3</v>
      </c>
      <c r="C1591" s="8">
        <f t="shared" si="169"/>
        <v>-8.2335786880081446E-2</v>
      </c>
      <c r="D1591" s="5">
        <f t="shared" si="170"/>
        <v>6.7791818011621917E-3</v>
      </c>
      <c r="E1591" s="5">
        <f t="shared" si="172"/>
        <v>7.4444966184926843E-3</v>
      </c>
      <c r="F1591" s="5">
        <f>B$6+B$7*E1574+B$8*(H1590*100)^2</f>
        <v>0.33687133441039835</v>
      </c>
      <c r="G1591" s="8">
        <v>8.0304494802934754E-3</v>
      </c>
      <c r="H1591" s="8">
        <f t="shared" si="173"/>
        <v>5.8040618054117791E-3</v>
      </c>
      <c r="I1591" s="7">
        <f t="shared" si="171"/>
        <v>2.2263876748816963E-3</v>
      </c>
      <c r="J1591" s="10">
        <f t="shared" si="174"/>
        <v>0.27724322036334287</v>
      </c>
      <c r="K1591" s="10">
        <f t="shared" si="175"/>
        <v>5.8908792828869405E-2</v>
      </c>
      <c r="AC1591" s="12"/>
      <c r="AD1591" s="13"/>
    </row>
    <row r="1592" spans="1:30" x14ac:dyDescent="0.3">
      <c r="A1592" s="17">
        <v>44925</v>
      </c>
      <c r="B1592" s="18">
        <v>-4.8065933082854046E-3</v>
      </c>
      <c r="C1592" s="8">
        <f t="shared" si="169"/>
        <v>-9.0806593308285402E-2</v>
      </c>
      <c r="D1592" s="5">
        <f t="shared" si="170"/>
        <v>8.2458373882563427E-3</v>
      </c>
      <c r="E1592" s="5">
        <f t="shared" si="172"/>
        <v>6.7791818011621917E-3</v>
      </c>
      <c r="F1592" s="5">
        <f>B$6+B$7*E1574+B$8*(H1591*100)^2</f>
        <v>0.33764940186558096</v>
      </c>
      <c r="G1592" s="8">
        <v>6.3664586057555397E-3</v>
      </c>
      <c r="H1592" s="8">
        <f t="shared" si="173"/>
        <v>5.8107607235677924E-3</v>
      </c>
      <c r="I1592" s="7">
        <f t="shared" si="171"/>
        <v>5.5569788218774729E-4</v>
      </c>
      <c r="J1592" s="10">
        <f t="shared" si="174"/>
        <v>8.7285242330072427E-2</v>
      </c>
      <c r="K1592" s="10">
        <f t="shared" si="175"/>
        <v>4.3006825381102232E-3</v>
      </c>
      <c r="AC1592" s="12"/>
      <c r="AD1592" s="13"/>
    </row>
    <row r="1593" spans="1:30" x14ac:dyDescent="0.3">
      <c r="A1593" s="17">
        <v>44928</v>
      </c>
      <c r="B1593" s="18">
        <v>5.3611263360381868E-3</v>
      </c>
      <c r="C1593" s="8">
        <f t="shared" si="169"/>
        <v>-8.0638873663961802E-2</v>
      </c>
      <c r="D1593" s="5">
        <f t="shared" si="170"/>
        <v>6.5026279457923927E-3</v>
      </c>
      <c r="E1593" s="5">
        <f t="shared" si="172"/>
        <v>8.2458373882563427E-3</v>
      </c>
      <c r="F1593" s="5">
        <f>B$6+B$7*E1574+B$8*(H1592*100)^2</f>
        <v>0.33832779887975467</v>
      </c>
      <c r="G1593" s="8">
        <v>4.2442437055941881E-3</v>
      </c>
      <c r="H1593" s="8">
        <f t="shared" si="173"/>
        <v>5.8165952143823339E-3</v>
      </c>
      <c r="I1593" s="7">
        <f t="shared" si="171"/>
        <v>1.5723515087881458E-3</v>
      </c>
      <c r="J1593" s="10">
        <f t="shared" si="174"/>
        <v>0.37046682939428871</v>
      </c>
      <c r="K1593" s="10">
        <f t="shared" si="175"/>
        <v>4.482980156648031E-2</v>
      </c>
      <c r="AC1593" s="12"/>
      <c r="AD1593" s="13"/>
    </row>
    <row r="1594" spans="1:30" x14ac:dyDescent="0.3">
      <c r="A1594" s="17">
        <v>44929</v>
      </c>
      <c r="B1594" s="18">
        <v>2.0644806265466146E-3</v>
      </c>
      <c r="C1594" s="8">
        <f t="shared" si="169"/>
        <v>-8.3935519373453379E-2</v>
      </c>
      <c r="D1594" s="5">
        <f t="shared" si="170"/>
        <v>7.0451714124913677E-3</v>
      </c>
      <c r="E1594" s="5">
        <f t="shared" si="172"/>
        <v>6.5026279457923927E-3</v>
      </c>
      <c r="F1594" s="5">
        <f>B$6+B$7*E1574+B$8*(H1593*100)^2</f>
        <v>0.33891929323641273</v>
      </c>
      <c r="G1594" s="8">
        <v>3.4544599782792913E-3</v>
      </c>
      <c r="H1594" s="8">
        <f t="shared" si="173"/>
        <v>5.8216775351818718E-3</v>
      </c>
      <c r="I1594" s="7">
        <f t="shared" si="171"/>
        <v>2.3672175569025805E-3</v>
      </c>
      <c r="J1594" s="10">
        <f t="shared" si="174"/>
        <v>0.68526414310398831</v>
      </c>
      <c r="K1594" s="10">
        <f t="shared" si="175"/>
        <v>0.11530110415250561</v>
      </c>
      <c r="AC1594" s="12"/>
      <c r="AD1594" s="13"/>
    </row>
    <row r="1595" spans="1:30" x14ac:dyDescent="0.3">
      <c r="A1595" s="17">
        <v>44930</v>
      </c>
      <c r="B1595" s="18">
        <v>-1.0442758169767943E-2</v>
      </c>
      <c r="C1595" s="8">
        <f t="shared" si="169"/>
        <v>-9.6442758169767939E-2</v>
      </c>
      <c r="D1595" s="5">
        <f t="shared" si="170"/>
        <v>9.3012056033923412E-3</v>
      </c>
      <c r="E1595" s="5">
        <f t="shared" si="172"/>
        <v>7.0451714124913677E-3</v>
      </c>
      <c r="F1595" s="5">
        <f>B$6+B$7*E1574+B$8*(H1594*100)^2</f>
        <v>0.33943501716598284</v>
      </c>
      <c r="G1595" s="8">
        <v>5.586149765406211E-3</v>
      </c>
      <c r="H1595" s="8">
        <f t="shared" si="173"/>
        <v>5.8261051927165101E-3</v>
      </c>
      <c r="I1595" s="7">
        <f t="shared" si="171"/>
        <v>2.3995542731029915E-4</v>
      </c>
      <c r="J1595" s="10">
        <f t="shared" si="174"/>
        <v>4.2955423214087456E-2</v>
      </c>
      <c r="K1595" s="10">
        <f t="shared" si="175"/>
        <v>8.7218569909808252E-4</v>
      </c>
      <c r="AC1595" s="12"/>
      <c r="AD1595" s="13"/>
    </row>
    <row r="1596" spans="1:30" x14ac:dyDescent="0.3">
      <c r="A1596" s="17">
        <v>44931</v>
      </c>
      <c r="B1596" s="18">
        <v>-5.027328674612949E-3</v>
      </c>
      <c r="C1596" s="8">
        <f t="shared" si="169"/>
        <v>-9.102732867461294E-2</v>
      </c>
      <c r="D1596" s="5">
        <f t="shared" si="170"/>
        <v>8.2859745656360118E-3</v>
      </c>
      <c r="E1596" s="5">
        <f t="shared" si="172"/>
        <v>9.3012056033923412E-3</v>
      </c>
      <c r="F1596" s="5">
        <f>B$6+B$7*E1596+B$8*(G1595*100)^2</f>
        <v>0.31620943219027242</v>
      </c>
      <c r="G1596" s="8">
        <v>8.937804681043009E-3</v>
      </c>
      <c r="H1596" s="8">
        <f t="shared" si="173"/>
        <v>5.6232502362092377E-3</v>
      </c>
      <c r="I1596" s="7">
        <f t="shared" si="171"/>
        <v>3.3145544448337713E-3</v>
      </c>
      <c r="J1596" s="10">
        <f t="shared" si="174"/>
        <v>0.37084659635311867</v>
      </c>
      <c r="K1596" s="10">
        <f t="shared" si="175"/>
        <v>0.12605731227741668</v>
      </c>
      <c r="AC1596" s="12"/>
      <c r="AD1596" s="13"/>
    </row>
    <row r="1597" spans="1:30" x14ac:dyDescent="0.3">
      <c r="A1597" s="17">
        <v>44932</v>
      </c>
      <c r="B1597" s="18">
        <v>-7.5324219125505925E-3</v>
      </c>
      <c r="C1597" s="8">
        <f t="shared" si="169"/>
        <v>-9.3532421912550581E-2</v>
      </c>
      <c r="D1597" s="5">
        <f t="shared" si="170"/>
        <v>8.7483139488273715E-3</v>
      </c>
      <c r="E1597" s="5">
        <f t="shared" si="172"/>
        <v>8.2859745656360118E-3</v>
      </c>
      <c r="F1597" s="5">
        <f>B$6+B$7*E1596+B$8*(H1596*100)^2</f>
        <v>0.31983543774867512</v>
      </c>
      <c r="G1597" s="8">
        <v>8.4647641062124274E-3</v>
      </c>
      <c r="H1597" s="8">
        <f t="shared" si="173"/>
        <v>5.6553995238946223E-3</v>
      </c>
      <c r="I1597" s="7">
        <f t="shared" si="171"/>
        <v>2.809364582317805E-3</v>
      </c>
      <c r="J1597" s="10">
        <f t="shared" si="174"/>
        <v>0.33188929390908445</v>
      </c>
      <c r="K1597" s="10">
        <f t="shared" si="175"/>
        <v>9.3456542306752599E-2</v>
      </c>
      <c r="AC1597" s="12"/>
      <c r="AD1597" s="13"/>
    </row>
    <row r="1598" spans="1:30" x14ac:dyDescent="0.3">
      <c r="A1598" s="17">
        <v>44935</v>
      </c>
      <c r="B1598" s="18">
        <v>1.404007793229718E-2</v>
      </c>
      <c r="C1598" s="8">
        <f t="shared" si="169"/>
        <v>-7.1959922067702811E-2</v>
      </c>
      <c r="D1598" s="5">
        <f t="shared" si="170"/>
        <v>5.1782303839898623E-3</v>
      </c>
      <c r="E1598" s="5">
        <f t="shared" si="172"/>
        <v>8.7483139488273715E-3</v>
      </c>
      <c r="F1598" s="5">
        <f>B$6+B$7*E1596+B$8*(H1597*100)^2</f>
        <v>0.32299695199504647</v>
      </c>
      <c r="G1598" s="8">
        <v>7.827926819021478E-3</v>
      </c>
      <c r="H1598" s="8">
        <f t="shared" si="173"/>
        <v>5.6832820798817163E-3</v>
      </c>
      <c r="I1598" s="7">
        <f t="shared" si="171"/>
        <v>2.1446447391397618E-3</v>
      </c>
      <c r="J1598" s="10">
        <f t="shared" si="174"/>
        <v>0.2739735294827208</v>
      </c>
      <c r="K1598" s="10">
        <f t="shared" si="175"/>
        <v>5.7191444653210244E-2</v>
      </c>
      <c r="AC1598" s="12"/>
      <c r="AD1598" s="13"/>
    </row>
    <row r="1599" spans="1:30" x14ac:dyDescent="0.3">
      <c r="A1599" s="17">
        <v>44936</v>
      </c>
      <c r="B1599" s="18">
        <v>-1.0455391367225928E-2</v>
      </c>
      <c r="C1599" s="8">
        <f t="shared" si="169"/>
        <v>-9.6455391367225918E-2</v>
      </c>
      <c r="D1599" s="5">
        <f t="shared" si="170"/>
        <v>9.3036425238047209E-3</v>
      </c>
      <c r="E1599" s="5">
        <f t="shared" si="172"/>
        <v>5.1782303839898623E-3</v>
      </c>
      <c r="F1599" s="5">
        <f>B$6+B$7*E1596+B$8*(H1598*100)^2</f>
        <v>0.32575347626645756</v>
      </c>
      <c r="G1599" s="8">
        <v>7.5322681580305834E-3</v>
      </c>
      <c r="H1599" s="8">
        <f t="shared" si="173"/>
        <v>5.707481723724199E-3</v>
      </c>
      <c r="I1599" s="7">
        <f t="shared" si="171"/>
        <v>1.8247864343063844E-3</v>
      </c>
      <c r="J1599" s="10">
        <f t="shared" si="174"/>
        <v>0.24226254244027076</v>
      </c>
      <c r="K1599" s="10">
        <f t="shared" si="175"/>
        <v>4.2299998676730954E-2</v>
      </c>
      <c r="AC1599" s="12"/>
      <c r="AD1599" s="13"/>
    </row>
    <row r="1600" spans="1:30" x14ac:dyDescent="0.3">
      <c r="A1600" s="17">
        <v>44937</v>
      </c>
      <c r="B1600" s="18">
        <v>-1.6603539139358966E-4</v>
      </c>
      <c r="C1600" s="8">
        <f t="shared" si="169"/>
        <v>-8.6166035391393586E-2</v>
      </c>
      <c r="D1600" s="5">
        <f t="shared" si="170"/>
        <v>7.4245856550708917E-3</v>
      </c>
      <c r="E1600" s="5">
        <f t="shared" si="172"/>
        <v>9.3036425238047209E-3</v>
      </c>
      <c r="F1600" s="5">
        <f>B$6+B$7*E1596+B$8*(H1599*100)^2</f>
        <v>0.32815688977870094</v>
      </c>
      <c r="G1600" s="8">
        <v>6.1335220061985198E-3</v>
      </c>
      <c r="H1600" s="8">
        <f t="shared" si="173"/>
        <v>5.7284979687410283E-3</v>
      </c>
      <c r="I1600" s="7">
        <f t="shared" si="171"/>
        <v>4.0502403745749146E-4</v>
      </c>
      <c r="J1600" s="10">
        <f t="shared" si="174"/>
        <v>6.6034496501060136E-2</v>
      </c>
      <c r="K1600" s="10">
        <f t="shared" si="175"/>
        <v>2.3875814965637066E-3</v>
      </c>
      <c r="AC1600" s="12"/>
      <c r="AD1600" s="13"/>
    </row>
    <row r="1601" spans="1:30" x14ac:dyDescent="0.3">
      <c r="A1601" s="17">
        <v>44938</v>
      </c>
      <c r="B1601" s="18">
        <v>-2.4565131913494923E-3</v>
      </c>
      <c r="C1601" s="8">
        <f t="shared" si="169"/>
        <v>-8.8456513191349478E-2</v>
      </c>
      <c r="D1601" s="5">
        <f t="shared" si="170"/>
        <v>7.8245547259713846E-3</v>
      </c>
      <c r="E1601" s="5">
        <f t="shared" si="172"/>
        <v>7.4245856550708917E-3</v>
      </c>
      <c r="F1601" s="5">
        <f>B$6+B$7*E1596+B$8*(H1600*100)^2</f>
        <v>0.33025242602002586</v>
      </c>
      <c r="G1601" s="8">
        <v>7.2183336961492194E-3</v>
      </c>
      <c r="H1601" s="8">
        <f t="shared" si="173"/>
        <v>5.7467593130391837E-3</v>
      </c>
      <c r="I1601" s="7">
        <f t="shared" si="171"/>
        <v>1.4715743831100357E-3</v>
      </c>
      <c r="J1601" s="10">
        <f t="shared" si="174"/>
        <v>0.20386621692137616</v>
      </c>
      <c r="K1601" s="10">
        <f t="shared" si="175"/>
        <v>2.8082262246332146E-2</v>
      </c>
      <c r="AC1601" s="12"/>
      <c r="AD1601" s="13"/>
    </row>
    <row r="1602" spans="1:30" x14ac:dyDescent="0.3">
      <c r="A1602" s="17">
        <v>44939</v>
      </c>
      <c r="B1602" s="18">
        <v>5.0432718310780781E-3</v>
      </c>
      <c r="C1602" s="8">
        <f t="shared" si="169"/>
        <v>-8.095672816892191E-2</v>
      </c>
      <c r="D1602" s="5">
        <f t="shared" si="170"/>
        <v>6.5539918358167139E-3</v>
      </c>
      <c r="E1602" s="5">
        <f t="shared" si="172"/>
        <v>7.8245547259713846E-3</v>
      </c>
      <c r="F1602" s="5">
        <f>B$6+B$7*E1596+B$8*(H1601*100)^2</f>
        <v>0.33207952406883717</v>
      </c>
      <c r="G1602" s="8">
        <v>8.9764795888181009E-3</v>
      </c>
      <c r="H1602" s="8">
        <f t="shared" si="173"/>
        <v>5.7626341552178828E-3</v>
      </c>
      <c r="I1602" s="7">
        <f t="shared" si="171"/>
        <v>3.2138454336002181E-3</v>
      </c>
      <c r="J1602" s="10">
        <f t="shared" si="174"/>
        <v>0.35802960412271967</v>
      </c>
      <c r="K1602" s="10">
        <f t="shared" si="175"/>
        <v>0.11449113944588096</v>
      </c>
      <c r="AC1602" s="12"/>
      <c r="AD1602" s="13"/>
    </row>
    <row r="1603" spans="1:30" x14ac:dyDescent="0.3">
      <c r="A1603" s="17">
        <v>44942</v>
      </c>
      <c r="B1603" s="18">
        <v>-2.7952679522966861E-3</v>
      </c>
      <c r="C1603" s="8">
        <f t="shared" si="169"/>
        <v>-8.8795267952296683E-2</v>
      </c>
      <c r="D1603" s="5">
        <f t="shared" si="170"/>
        <v>7.8845996107201662E-3</v>
      </c>
      <c r="E1603" s="5">
        <f t="shared" si="172"/>
        <v>6.5539918358167139E-3</v>
      </c>
      <c r="F1603" s="5">
        <f>B$6+B$7*E1596+B$8*(H1602*100)^2</f>
        <v>0.33367257085759577</v>
      </c>
      <c r="G1603" s="8">
        <v>7.3066613957792573E-3</v>
      </c>
      <c r="H1603" s="8">
        <f t="shared" si="173"/>
        <v>5.7764398279355053E-3</v>
      </c>
      <c r="I1603" s="7">
        <f t="shared" si="171"/>
        <v>1.5302215678437521E-3</v>
      </c>
      <c r="J1603" s="10">
        <f t="shared" si="174"/>
        <v>0.20942828536268218</v>
      </c>
      <c r="K1603" s="10">
        <f t="shared" si="175"/>
        <v>2.9908478882039624E-2</v>
      </c>
      <c r="AC1603" s="12"/>
      <c r="AD1603" s="13"/>
    </row>
    <row r="1604" spans="1:30" x14ac:dyDescent="0.3">
      <c r="A1604" s="17">
        <v>44943</v>
      </c>
      <c r="B1604" s="18">
        <v>9.3210797744308176E-3</v>
      </c>
      <c r="C1604" s="8">
        <f t="shared" si="169"/>
        <v>-7.6678920225569172E-2</v>
      </c>
      <c r="D1604" s="5">
        <f t="shared" si="170"/>
        <v>5.8796568069592013E-3</v>
      </c>
      <c r="E1604" s="5">
        <f t="shared" si="172"/>
        <v>7.8845996107201662E-3</v>
      </c>
      <c r="F1604" s="5">
        <f>B$6+B$7*E1596+B$8*(H1603*100)^2</f>
        <v>0.33506154835271429</v>
      </c>
      <c r="G1604" s="8">
        <v>5.2102580678093941E-3</v>
      </c>
      <c r="H1604" s="8">
        <f t="shared" si="173"/>
        <v>5.7884501237612327E-3</v>
      </c>
      <c r="I1604" s="7">
        <f t="shared" si="171"/>
        <v>5.7819205595183859E-4</v>
      </c>
      <c r="J1604" s="10">
        <f t="shared" si="174"/>
        <v>0.11097186519878741</v>
      </c>
      <c r="K1604" s="10">
        <f t="shared" si="175"/>
        <v>5.3479898090060818E-3</v>
      </c>
      <c r="AC1604" s="12"/>
      <c r="AD1604" s="13"/>
    </row>
    <row r="1605" spans="1:30" x14ac:dyDescent="0.3">
      <c r="A1605" s="17">
        <v>44944</v>
      </c>
      <c r="B1605" s="18">
        <v>6.4094691382022197E-3</v>
      </c>
      <c r="C1605" s="8">
        <f t="shared" si="169"/>
        <v>-7.9590530861797779E-2</v>
      </c>
      <c r="D1605" s="5">
        <f t="shared" si="170"/>
        <v>6.3346526028627845E-3</v>
      </c>
      <c r="E1605" s="5">
        <f t="shared" si="172"/>
        <v>5.8796568069592013E-3</v>
      </c>
      <c r="F1605" s="5">
        <f>B$6+B$7*E1596+B$8*(H1604*100)^2</f>
        <v>0.33627259783070823</v>
      </c>
      <c r="G1605" s="8">
        <v>5.2259534878024705E-3</v>
      </c>
      <c r="H1605" s="8">
        <f t="shared" si="173"/>
        <v>5.798901601430294E-3</v>
      </c>
      <c r="I1605" s="7">
        <f t="shared" si="171"/>
        <v>5.729481136278235E-4</v>
      </c>
      <c r="J1605" s="10">
        <f t="shared" si="174"/>
        <v>0.10963513451949032</v>
      </c>
      <c r="K1605" s="10">
        <f t="shared" si="175"/>
        <v>5.2283849311347552E-3</v>
      </c>
      <c r="AC1605" s="12"/>
      <c r="AD1605" s="13"/>
    </row>
    <row r="1606" spans="1:30" x14ac:dyDescent="0.3">
      <c r="A1606" s="17">
        <v>44945</v>
      </c>
      <c r="B1606" s="18">
        <v>-3.0730490068901738E-3</v>
      </c>
      <c r="C1606" s="8">
        <f t="shared" si="169"/>
        <v>-8.907304900689017E-2</v>
      </c>
      <c r="D1606" s="5">
        <f t="shared" si="170"/>
        <v>7.9340080593838583E-3</v>
      </c>
      <c r="E1606" s="5">
        <f t="shared" si="172"/>
        <v>6.3346526028627845E-3</v>
      </c>
      <c r="F1606" s="5">
        <f>B$6+B$7*E1596+B$8*(H1605*100)^2</f>
        <v>0.33732851187057111</v>
      </c>
      <c r="G1606" s="8">
        <v>3.9464938203746941E-3</v>
      </c>
      <c r="H1606" s="8">
        <f t="shared" si="173"/>
        <v>5.8079988969572914E-3</v>
      </c>
      <c r="I1606" s="7">
        <f t="shared" si="171"/>
        <v>1.8615050765825973E-3</v>
      </c>
      <c r="J1606" s="10">
        <f t="shared" si="174"/>
        <v>0.47168579536908017</v>
      </c>
      <c r="K1606" s="10">
        <f t="shared" si="175"/>
        <v>6.5901410004749916E-2</v>
      </c>
      <c r="AC1606" s="12"/>
      <c r="AD1606" s="13"/>
    </row>
    <row r="1607" spans="1:30" x14ac:dyDescent="0.3">
      <c r="A1607" s="17">
        <v>44946</v>
      </c>
      <c r="B1607" s="18">
        <v>-3.8962803348486321E-3</v>
      </c>
      <c r="C1607" s="8">
        <f t="shared" si="169"/>
        <v>-8.989628033484863E-2</v>
      </c>
      <c r="D1607" s="5">
        <f t="shared" si="170"/>
        <v>8.0813412180416929E-3</v>
      </c>
      <c r="E1607" s="5">
        <f t="shared" si="172"/>
        <v>7.9340080593838583E-3</v>
      </c>
      <c r="F1607" s="5">
        <f>B$6+B$7*E1596+B$8*(H1606*100)^2</f>
        <v>0.33824916332192756</v>
      </c>
      <c r="G1607" s="8">
        <v>3.8721093516947656E-3</v>
      </c>
      <c r="H1607" s="8">
        <f t="shared" si="173"/>
        <v>5.8159192164431552E-3</v>
      </c>
      <c r="I1607" s="7">
        <f t="shared" si="171"/>
        <v>1.9438098647483896E-3</v>
      </c>
      <c r="J1607" s="10">
        <f t="shared" si="174"/>
        <v>0.50200283313218219</v>
      </c>
      <c r="K1607" s="10">
        <f t="shared" si="175"/>
        <v>7.2577145148378763E-2</v>
      </c>
      <c r="AC1607" s="12"/>
      <c r="AD1607" s="13"/>
    </row>
    <row r="1608" spans="1:30" x14ac:dyDescent="0.3">
      <c r="A1608" s="17">
        <v>44949</v>
      </c>
      <c r="B1608" s="18">
        <v>5.263146197724093E-3</v>
      </c>
      <c r="C1608" s="8">
        <f t="shared" si="169"/>
        <v>-8.0736853802275896E-2</v>
      </c>
      <c r="D1608" s="5">
        <f t="shared" si="170"/>
        <v>6.5184395618900718E-3</v>
      </c>
      <c r="E1608" s="5">
        <f t="shared" si="172"/>
        <v>8.0813412180416929E-3</v>
      </c>
      <c r="F1608" s="5">
        <f>B$6+B$7*E1596+B$8*(H1607*100)^2</f>
        <v>0.33905187932236525</v>
      </c>
      <c r="G1608" s="8">
        <v>5.6367527385666324E-3</v>
      </c>
      <c r="H1608" s="8">
        <f t="shared" si="173"/>
        <v>5.8228161513340371E-3</v>
      </c>
      <c r="I1608" s="7">
        <f t="shared" si="171"/>
        <v>1.8606341276740466E-4</v>
      </c>
      <c r="J1608" s="10">
        <f t="shared" si="174"/>
        <v>3.3008971902272699E-2</v>
      </c>
      <c r="K1608" s="10">
        <f t="shared" si="175"/>
        <v>5.2167866699681653E-4</v>
      </c>
      <c r="AC1608" s="12"/>
      <c r="AD1608" s="13"/>
    </row>
    <row r="1609" spans="1:30" x14ac:dyDescent="0.3">
      <c r="A1609" s="17">
        <v>44950</v>
      </c>
      <c r="B1609" s="18">
        <v>6.0823487276154753E-4</v>
      </c>
      <c r="C1609" s="8">
        <f t="shared" si="169"/>
        <v>-8.539176512723845E-2</v>
      </c>
      <c r="D1609" s="5">
        <f t="shared" si="170"/>
        <v>7.2917535515454567E-3</v>
      </c>
      <c r="E1609" s="5">
        <f t="shared" si="172"/>
        <v>6.5184395618900718E-3</v>
      </c>
      <c r="F1609" s="5">
        <f>B$6+B$7*E1596+B$8*(H1608*100)^2</f>
        <v>0.33975176740314689</v>
      </c>
      <c r="G1609" s="8">
        <v>5.2098127437607417E-3</v>
      </c>
      <c r="H1609" s="8">
        <f t="shared" si="173"/>
        <v>5.8288229292297678E-3</v>
      </c>
      <c r="I1609" s="7">
        <f t="shared" si="171"/>
        <v>6.1901018546902612E-4</v>
      </c>
      <c r="J1609" s="10">
        <f t="shared" si="174"/>
        <v>0.11881620624663547</v>
      </c>
      <c r="K1609" s="10">
        <f t="shared" si="175"/>
        <v>6.0730221346936286E-3</v>
      </c>
      <c r="AC1609" s="12"/>
      <c r="AD1609" s="13"/>
    </row>
    <row r="1610" spans="1:30" x14ac:dyDescent="0.3">
      <c r="A1610" s="17">
        <v>44951</v>
      </c>
      <c r="B1610" s="18">
        <v>-1.2769064244923391E-2</v>
      </c>
      <c r="C1610" s="8">
        <f t="shared" si="169"/>
        <v>-9.8769064244923377E-2</v>
      </c>
      <c r="D1610" s="5">
        <f t="shared" si="170"/>
        <v>9.7553280518178007E-3</v>
      </c>
      <c r="E1610" s="5">
        <f t="shared" si="172"/>
        <v>7.2917535515454567E-3</v>
      </c>
      <c r="F1610" s="5">
        <f>B$6+B$7*E1596+B$8*(H1609*100)^2</f>
        <v>0.34036199982078036</v>
      </c>
      <c r="G1610" s="8">
        <v>7.3211237503642774E-3</v>
      </c>
      <c r="H1610" s="8">
        <f t="shared" si="173"/>
        <v>5.8340551918950878E-3</v>
      </c>
      <c r="I1610" s="7">
        <f t="shared" si="171"/>
        <v>1.4870685584691895E-3</v>
      </c>
      <c r="J1610" s="10">
        <f t="shared" si="174"/>
        <v>0.20312025983650359</v>
      </c>
      <c r="K1610" s="10">
        <f t="shared" si="175"/>
        <v>2.7842993906540547E-2</v>
      </c>
      <c r="AC1610" s="12"/>
      <c r="AD1610" s="13"/>
    </row>
    <row r="1611" spans="1:30" x14ac:dyDescent="0.3">
      <c r="A1611" s="17">
        <v>44953</v>
      </c>
      <c r="B1611" s="18">
        <v>-1.462615536929481E-2</v>
      </c>
      <c r="C1611" s="8">
        <f t="shared" si="169"/>
        <v>-0.1006261553692948</v>
      </c>
      <c r="D1611" s="5">
        <f t="shared" si="170"/>
        <v>1.0125623144405457E-2</v>
      </c>
      <c r="E1611" s="5">
        <f t="shared" si="172"/>
        <v>9.7553280518178007E-3</v>
      </c>
      <c r="F1611" s="5">
        <f>B$6+B$7*E1596+B$8*(H1610*100)^2</f>
        <v>0.34089406146571494</v>
      </c>
      <c r="G1611" s="8">
        <v>1.1482476450178997E-2</v>
      </c>
      <c r="H1611" s="8">
        <f t="shared" si="173"/>
        <v>5.8386133753290685E-3</v>
      </c>
      <c r="I1611" s="7">
        <f t="shared" si="171"/>
        <v>5.6438630748499282E-3</v>
      </c>
      <c r="J1611" s="10">
        <f t="shared" si="174"/>
        <v>0.49151967342044472</v>
      </c>
      <c r="K1611" s="10">
        <f t="shared" si="175"/>
        <v>0.29031567263554292</v>
      </c>
      <c r="AC1611" s="12"/>
      <c r="AD1611" s="13"/>
    </row>
    <row r="1612" spans="1:30" x14ac:dyDescent="0.3">
      <c r="A1612" s="17">
        <v>44956</v>
      </c>
      <c r="B1612" s="18">
        <v>2.852982698491182E-3</v>
      </c>
      <c r="C1612" s="8">
        <f t="shared" ref="C1612:C1675" si="176">B1612-B$5</f>
        <v>-8.3147017301508808E-2</v>
      </c>
      <c r="D1612" s="5">
        <f t="shared" ref="D1612:D1675" si="177">C1612^2</f>
        <v>6.9134264861374049E-3</v>
      </c>
      <c r="E1612" s="5">
        <f t="shared" si="172"/>
        <v>1.0125623144405457E-2</v>
      </c>
      <c r="F1612" s="5">
        <f>B$6+B$7*E1596+B$8*(H1611*100)^2</f>
        <v>0.34135796601393342</v>
      </c>
      <c r="G1612" s="8">
        <v>1.0935975069694105E-2</v>
      </c>
      <c r="H1612" s="8">
        <f t="shared" si="173"/>
        <v>5.8425847534625749E-3</v>
      </c>
      <c r="I1612" s="7">
        <f t="shared" si="171"/>
        <v>5.0933903162315303E-3</v>
      </c>
      <c r="J1612" s="10">
        <f t="shared" si="174"/>
        <v>0.46574633571965518</v>
      </c>
      <c r="K1612" s="10">
        <f t="shared" si="175"/>
        <v>0.24488550913874585</v>
      </c>
      <c r="AC1612" s="12"/>
      <c r="AD1612" s="13"/>
    </row>
    <row r="1613" spans="1:30" x14ac:dyDescent="0.3">
      <c r="A1613" s="17">
        <v>44957</v>
      </c>
      <c r="B1613" s="18">
        <v>8.3138439009677065E-4</v>
      </c>
      <c r="C1613" s="8">
        <f t="shared" si="176"/>
        <v>-8.5168615609903228E-2</v>
      </c>
      <c r="D1613" s="5">
        <f t="shared" si="177"/>
        <v>7.253693084907452E-3</v>
      </c>
      <c r="E1613" s="5">
        <f t="shared" si="172"/>
        <v>6.9134264861374049E-3</v>
      </c>
      <c r="F1613" s="5">
        <f>B$6+B$7*E1596+B$8*(H1612*100)^2</f>
        <v>0.34176244438952513</v>
      </c>
      <c r="G1613" s="8">
        <v>9.768796543117195E-3</v>
      </c>
      <c r="H1613" s="8">
        <f t="shared" si="173"/>
        <v>5.8460451964514023E-3</v>
      </c>
      <c r="I1613" s="7">
        <f t="shared" ref="I1613:I1653" si="178">SQRT((G1613-H1613)^2)</f>
        <v>3.9227513466657928E-3</v>
      </c>
      <c r="J1613" s="10">
        <f t="shared" si="174"/>
        <v>0.40155932507670533</v>
      </c>
      <c r="K1613" s="10">
        <f t="shared" si="175"/>
        <v>0.15758152963221983</v>
      </c>
      <c r="AC1613" s="12"/>
      <c r="AD1613" s="13"/>
    </row>
    <row r="1614" spans="1:30" x14ac:dyDescent="0.3">
      <c r="A1614" s="17">
        <v>44958</v>
      </c>
      <c r="B1614" s="18">
        <v>2.6527329209913874E-3</v>
      </c>
      <c r="C1614" s="8">
        <f t="shared" si="176"/>
        <v>-8.3347267079008608E-2</v>
      </c>
      <c r="D1614" s="5">
        <f t="shared" si="177"/>
        <v>6.9467669295395921E-3</v>
      </c>
      <c r="E1614" s="5">
        <f t="shared" ref="E1614:E1677" si="179">D1613</f>
        <v>7.253693084907452E-3</v>
      </c>
      <c r="F1614" s="5">
        <f>B$6+B$7*E1596+B$8*(H1613*100)^2</f>
        <v>0.34211510908520359</v>
      </c>
      <c r="G1614" s="8">
        <v>2.2585322655973489E-2</v>
      </c>
      <c r="H1614" s="8">
        <f t="shared" ref="H1614:H1653" si="180">SQRT(F1614)/100</f>
        <v>5.8490606860008175E-3</v>
      </c>
      <c r="I1614" s="7">
        <f t="shared" si="178"/>
        <v>1.673626196997267E-2</v>
      </c>
      <c r="J1614" s="10">
        <f t="shared" ref="J1614:J1653" si="181">ABS(G1614-H1614)/G1614</f>
        <v>0.74102381555067898</v>
      </c>
      <c r="K1614" s="10">
        <f t="shared" ref="K1614:K1653" si="182">G1614/H1614-LN(G1614/H1614)-1</f>
        <v>1.5103397469775173</v>
      </c>
      <c r="AC1614" s="12"/>
      <c r="AD1614" s="13"/>
    </row>
    <row r="1615" spans="1:30" x14ac:dyDescent="0.3">
      <c r="A1615" s="17">
        <v>44959</v>
      </c>
      <c r="B1615" s="18">
        <v>3.7472388118694249E-3</v>
      </c>
      <c r="C1615" s="8">
        <f t="shared" si="176"/>
        <v>-8.2252761188130574E-2</v>
      </c>
      <c r="D1615" s="5">
        <f t="shared" si="177"/>
        <v>6.7655167230716391E-3</v>
      </c>
      <c r="E1615" s="5">
        <f t="shared" si="179"/>
        <v>6.9467669295395921E-3</v>
      </c>
      <c r="F1615" s="5">
        <f>B$6+B$7*E1596+B$8*(H1614*100)^2</f>
        <v>0.34242259743336556</v>
      </c>
      <c r="G1615" s="8">
        <v>8.8673976971794573E-3</v>
      </c>
      <c r="H1615" s="8">
        <f t="shared" si="180"/>
        <v>5.8516886232383002E-3</v>
      </c>
      <c r="I1615" s="7">
        <f t="shared" si="178"/>
        <v>3.0157090739411571E-3</v>
      </c>
      <c r="J1615" s="10">
        <f t="shared" si="181"/>
        <v>0.34008952535199749</v>
      </c>
      <c r="K1615" s="10">
        <f t="shared" si="182"/>
        <v>9.9705967326646938E-2</v>
      </c>
      <c r="AC1615" s="12"/>
      <c r="AD1615" s="13"/>
    </row>
    <row r="1616" spans="1:30" x14ac:dyDescent="0.3">
      <c r="A1616" s="17">
        <v>44960</v>
      </c>
      <c r="B1616" s="18">
        <v>1.5063787626820906E-2</v>
      </c>
      <c r="C1616" s="8">
        <f t="shared" si="176"/>
        <v>-7.0936212373179083E-2</v>
      </c>
      <c r="D1616" s="5">
        <f t="shared" si="177"/>
        <v>5.0319462258527651E-3</v>
      </c>
      <c r="E1616" s="5">
        <f t="shared" si="179"/>
        <v>6.7655167230716391E-3</v>
      </c>
      <c r="F1616" s="5">
        <f>B$6+B$7*E1596+B$8*(H1615*100)^2</f>
        <v>0.34269069652412798</v>
      </c>
      <c r="G1616" s="8">
        <v>1.1473012660995653E-2</v>
      </c>
      <c r="H1616" s="8">
        <f t="shared" si="180"/>
        <v>5.8539789589998363E-3</v>
      </c>
      <c r="I1616" s="7">
        <f t="shared" si="178"/>
        <v>5.6190337019958172E-3</v>
      </c>
      <c r="J1616" s="10">
        <f t="shared" si="181"/>
        <v>0.48976096061487173</v>
      </c>
      <c r="K1616" s="10">
        <f t="shared" si="182"/>
        <v>0.28698975710411823</v>
      </c>
      <c r="AC1616" s="12"/>
      <c r="AD1616" s="13"/>
    </row>
    <row r="1617" spans="1:30" x14ac:dyDescent="0.3">
      <c r="A1617" s="17">
        <v>44963</v>
      </c>
      <c r="B1617" s="18">
        <v>-5.5209673630448857E-3</v>
      </c>
      <c r="C1617" s="8">
        <f t="shared" si="176"/>
        <v>-9.1520967363044881E-2</v>
      </c>
      <c r="D1617" s="5">
        <f t="shared" si="177"/>
        <v>8.3760874670675261E-3</v>
      </c>
      <c r="E1617" s="5">
        <f t="shared" si="179"/>
        <v>5.0319462258527651E-3</v>
      </c>
      <c r="F1617" s="5">
        <f>B$6+B$7*E1596+B$8*(H1616*100)^2</f>
        <v>0.3429244521213638</v>
      </c>
      <c r="G1617" s="8">
        <v>4.8437545368976188E-3</v>
      </c>
      <c r="H1617" s="8">
        <f t="shared" si="180"/>
        <v>5.8559751717486286E-3</v>
      </c>
      <c r="I1617" s="7">
        <f t="shared" si="178"/>
        <v>1.0122206348510097E-3</v>
      </c>
      <c r="J1617" s="10">
        <f t="shared" si="181"/>
        <v>0.20897438694309392</v>
      </c>
      <c r="K1617" s="10">
        <f t="shared" si="182"/>
        <v>1.6919768857440065E-2</v>
      </c>
      <c r="AC1617" s="12"/>
      <c r="AD1617" s="13"/>
    </row>
    <row r="1618" spans="1:30" x14ac:dyDescent="0.3">
      <c r="A1618" s="17">
        <v>44964</v>
      </c>
      <c r="B1618" s="18">
        <v>-3.6568300380703535E-3</v>
      </c>
      <c r="C1618" s="8">
        <f t="shared" si="176"/>
        <v>-8.9656830038070345E-2</v>
      </c>
      <c r="D1618" s="5">
        <f t="shared" si="177"/>
        <v>8.0383471724754327E-3</v>
      </c>
      <c r="E1618" s="5">
        <f t="shared" si="179"/>
        <v>8.3760874670675261E-3</v>
      </c>
      <c r="F1618" s="5">
        <f>B$6+B$7*E1618+B$8*(G1617*100)^2</f>
        <v>0.24859455763043659</v>
      </c>
      <c r="G1618" s="8">
        <v>6.1559251008149957E-3</v>
      </c>
      <c r="H1618" s="8">
        <f t="shared" si="180"/>
        <v>4.9859257679034548E-3</v>
      </c>
      <c r="I1618" s="7">
        <f t="shared" si="178"/>
        <v>1.1699993329115409E-3</v>
      </c>
      <c r="J1618" s="10">
        <f t="shared" si="181"/>
        <v>0.19006068360978634</v>
      </c>
      <c r="K1618" s="10">
        <f t="shared" si="182"/>
        <v>2.3864447408862954E-2</v>
      </c>
      <c r="AC1618" s="12"/>
      <c r="AD1618" s="13"/>
    </row>
    <row r="1619" spans="1:30" x14ac:dyDescent="0.3">
      <c r="A1619" s="17">
        <v>44965</v>
      </c>
      <c r="B1619" s="18">
        <v>6.2464119891483113E-3</v>
      </c>
      <c r="C1619" s="8">
        <f t="shared" si="176"/>
        <v>-7.9753588010851681E-2</v>
      </c>
      <c r="D1619" s="5">
        <f t="shared" si="177"/>
        <v>6.3606348006046646E-3</v>
      </c>
      <c r="E1619" s="5">
        <f t="shared" si="179"/>
        <v>8.0383471724754327E-3</v>
      </c>
      <c r="F1619" s="5">
        <f>B$6+B$7*E1618+B$8*(H1618*100)^2</f>
        <v>0.26077934050682211</v>
      </c>
      <c r="G1619" s="8">
        <v>4.3908277597641387E-3</v>
      </c>
      <c r="H1619" s="8">
        <f t="shared" si="180"/>
        <v>5.1066558578664982E-3</v>
      </c>
      <c r="I1619" s="7">
        <f t="shared" si="178"/>
        <v>7.1582809810235952E-4</v>
      </c>
      <c r="J1619" s="10">
        <f t="shared" si="181"/>
        <v>0.16302805240094673</v>
      </c>
      <c r="K1619" s="10">
        <f t="shared" si="182"/>
        <v>1.0851482239314425E-2</v>
      </c>
      <c r="AC1619" s="12"/>
      <c r="AD1619" s="13"/>
    </row>
    <row r="1620" spans="1:30" x14ac:dyDescent="0.3">
      <c r="A1620" s="17">
        <v>44966</v>
      </c>
      <c r="B1620" s="18">
        <v>2.3451015660458335E-3</v>
      </c>
      <c r="C1620" s="8">
        <f t="shared" si="176"/>
        <v>-8.3654898433954156E-2</v>
      </c>
      <c r="D1620" s="5">
        <f t="shared" si="177"/>
        <v>6.9981420319951857E-3</v>
      </c>
      <c r="E1620" s="5">
        <f t="shared" si="179"/>
        <v>6.3606348006046646E-3</v>
      </c>
      <c r="F1620" s="5">
        <f>B$6+B$7*E1618+B$8*(H1619*100)^2</f>
        <v>0.2714032526967427</v>
      </c>
      <c r="G1620" s="8">
        <v>4.6768210911094414E-3</v>
      </c>
      <c r="H1620" s="8">
        <f t="shared" si="180"/>
        <v>5.2096377292163284E-3</v>
      </c>
      <c r="I1620" s="7">
        <f t="shared" si="178"/>
        <v>5.3281663810688697E-4</v>
      </c>
      <c r="J1620" s="10">
        <f t="shared" si="181"/>
        <v>0.11392709443595404</v>
      </c>
      <c r="K1620" s="10">
        <f t="shared" si="182"/>
        <v>5.6165142021664671E-3</v>
      </c>
      <c r="AC1620" s="12"/>
      <c r="AD1620" s="13"/>
    </row>
    <row r="1621" spans="1:30" x14ac:dyDescent="0.3">
      <c r="A1621" s="17">
        <v>44967</v>
      </c>
      <c r="B1621" s="18">
        <v>-2.0334294827261457E-3</v>
      </c>
      <c r="C1621" s="8">
        <f t="shared" si="176"/>
        <v>-8.8033429482726133E-2</v>
      </c>
      <c r="D1621" s="5">
        <f t="shared" si="177"/>
        <v>7.749884706490115E-3</v>
      </c>
      <c r="E1621" s="5">
        <f t="shared" si="179"/>
        <v>6.9981420319951857E-3</v>
      </c>
      <c r="F1621" s="5">
        <f>B$6+B$7*E1618+B$8*(H1620*100)^2</f>
        <v>0.28066624173513444</v>
      </c>
      <c r="G1621" s="8">
        <v>3.572849336453359E-3</v>
      </c>
      <c r="H1621" s="8">
        <f t="shared" si="180"/>
        <v>5.2977942743667808E-3</v>
      </c>
      <c r="I1621" s="7">
        <f t="shared" si="178"/>
        <v>1.7249449379134218E-3</v>
      </c>
      <c r="J1621" s="10">
        <f t="shared" si="181"/>
        <v>0.48279252089194263</v>
      </c>
      <c r="K1621" s="10">
        <f t="shared" si="182"/>
        <v>6.8330334193132947E-2</v>
      </c>
      <c r="AC1621" s="12"/>
      <c r="AD1621" s="13"/>
    </row>
    <row r="1622" spans="1:30" x14ac:dyDescent="0.3">
      <c r="A1622" s="17">
        <v>44970</v>
      </c>
      <c r="B1622" s="18">
        <v>-4.142520554189017E-3</v>
      </c>
      <c r="C1622" s="8">
        <f t="shared" si="176"/>
        <v>-9.0142520554189004E-2</v>
      </c>
      <c r="D1622" s="5">
        <f t="shared" si="177"/>
        <v>8.1256740118623872E-3</v>
      </c>
      <c r="E1622" s="5">
        <f t="shared" si="179"/>
        <v>7.749884706490115E-3</v>
      </c>
      <c r="F1622" s="5">
        <f>B$6+B$7*E1618+B$8*(H1621*100)^2</f>
        <v>0.28874264187770821</v>
      </c>
      <c r="G1622" s="8">
        <v>5.1341679106962903E-3</v>
      </c>
      <c r="H1622" s="8">
        <f t="shared" si="180"/>
        <v>5.3734778484488812E-3</v>
      </c>
      <c r="I1622" s="7">
        <f t="shared" si="178"/>
        <v>2.3930993775259091E-4</v>
      </c>
      <c r="J1622" s="10">
        <f t="shared" si="181"/>
        <v>4.6611240986883878E-2</v>
      </c>
      <c r="K1622" s="10">
        <f t="shared" si="182"/>
        <v>1.0221642406840203E-3</v>
      </c>
      <c r="AC1622" s="12"/>
      <c r="AD1622" s="13"/>
    </row>
    <row r="1623" spans="1:30" x14ac:dyDescent="0.3">
      <c r="A1623" s="17">
        <v>44971</v>
      </c>
      <c r="B1623" s="18">
        <v>9.8864892233662925E-3</v>
      </c>
      <c r="C1623" s="8">
        <f t="shared" si="176"/>
        <v>-7.6113510776633697E-2</v>
      </c>
      <c r="D1623" s="5">
        <f t="shared" si="177"/>
        <v>5.7932665227447338E-3</v>
      </c>
      <c r="E1623" s="5">
        <f t="shared" si="179"/>
        <v>8.1256740118623872E-3</v>
      </c>
      <c r="F1623" s="5">
        <f>B$6+B$7*E1618+B$8*(H1622*100)^2</f>
        <v>0.29578445516201823</v>
      </c>
      <c r="G1623" s="8">
        <v>4.681972226078729E-3</v>
      </c>
      <c r="H1623" s="8">
        <f t="shared" si="180"/>
        <v>5.4386069462870569E-3</v>
      </c>
      <c r="I1623" s="7">
        <f t="shared" si="178"/>
        <v>7.5663472020832782E-4</v>
      </c>
      <c r="J1623" s="10">
        <f t="shared" si="181"/>
        <v>0.16160598219567582</v>
      </c>
      <c r="K1623" s="10">
        <f t="shared" si="182"/>
        <v>1.0680624252437099E-2</v>
      </c>
      <c r="AC1623" s="12"/>
      <c r="AD1623" s="13"/>
    </row>
    <row r="1624" spans="1:30" x14ac:dyDescent="0.3">
      <c r="A1624" s="17">
        <v>44972</v>
      </c>
      <c r="B1624" s="18">
        <v>3.9707906508849988E-3</v>
      </c>
      <c r="C1624" s="8">
        <f t="shared" si="176"/>
        <v>-8.2029209349114993E-2</v>
      </c>
      <c r="D1624" s="5">
        <f t="shared" si="177"/>
        <v>6.7287911864409343E-3</v>
      </c>
      <c r="E1624" s="5">
        <f t="shared" si="179"/>
        <v>5.7932665227447338E-3</v>
      </c>
      <c r="F1624" s="5">
        <f>B$6+B$7*E1618+B$8*(H1623*100)^2</f>
        <v>0.30192421216460819</v>
      </c>
      <c r="G1624" s="8">
        <v>6.2442495088496641E-3</v>
      </c>
      <c r="H1624" s="8">
        <f t="shared" si="180"/>
        <v>5.4947630719131843E-3</v>
      </c>
      <c r="I1624" s="7">
        <f t="shared" si="178"/>
        <v>7.4948643693647978E-4</v>
      </c>
      <c r="J1624" s="10">
        <f t="shared" si="181"/>
        <v>0.12002826534626299</v>
      </c>
      <c r="K1624" s="10">
        <f t="shared" si="182"/>
        <v>8.5346454709802622E-3</v>
      </c>
      <c r="AC1624" s="12"/>
      <c r="AD1624" s="13"/>
    </row>
    <row r="1625" spans="1:30" x14ac:dyDescent="0.3">
      <c r="A1625" s="17">
        <v>44973</v>
      </c>
      <c r="B1625" s="18">
        <v>7.2469548214950915E-4</v>
      </c>
      <c r="C1625" s="8">
        <f t="shared" si="176"/>
        <v>-8.5275304517850481E-2</v>
      </c>
      <c r="D1625" s="5">
        <f t="shared" si="177"/>
        <v>7.2718775606121309E-3</v>
      </c>
      <c r="E1625" s="5">
        <f t="shared" si="179"/>
        <v>6.7287911864409343E-3</v>
      </c>
      <c r="F1625" s="5">
        <f>B$6+B$7*E1618+B$8*(H1624*100)^2</f>
        <v>0.30727746629516639</v>
      </c>
      <c r="G1625" s="8">
        <v>6.679476505643869E-3</v>
      </c>
      <c r="H1625" s="8">
        <f t="shared" si="180"/>
        <v>5.5432613712070831E-3</v>
      </c>
      <c r="I1625" s="7">
        <f t="shared" si="178"/>
        <v>1.1362151344367858E-3</v>
      </c>
      <c r="J1625" s="10">
        <f t="shared" si="181"/>
        <v>0.17010541671592574</v>
      </c>
      <c r="K1625" s="10">
        <f t="shared" si="182"/>
        <v>1.8515723993687949E-2</v>
      </c>
      <c r="AC1625" s="12"/>
      <c r="AD1625" s="13"/>
    </row>
    <row r="1626" spans="1:30" x14ac:dyDescent="0.3">
      <c r="A1626" s="17">
        <v>44974</v>
      </c>
      <c r="B1626" s="18">
        <v>-5.1820915774256774E-3</v>
      </c>
      <c r="C1626" s="8">
        <f t="shared" si="176"/>
        <v>-9.118209157742567E-2</v>
      </c>
      <c r="D1626" s="5">
        <f t="shared" si="177"/>
        <v>8.3141738244340412E-3</v>
      </c>
      <c r="E1626" s="5">
        <f t="shared" si="179"/>
        <v>7.2718775606121309E-3</v>
      </c>
      <c r="F1626" s="5">
        <f>B$6+B$7*E1618+B$8*(H1625*100)^2</f>
        <v>0.31194496857160003</v>
      </c>
      <c r="G1626" s="8">
        <v>7.5969777054986599E-3</v>
      </c>
      <c r="H1626" s="8">
        <f t="shared" si="180"/>
        <v>5.5852033854784551E-3</v>
      </c>
      <c r="I1626" s="7">
        <f t="shared" si="178"/>
        <v>2.0117743200202048E-3</v>
      </c>
      <c r="J1626" s="10">
        <f t="shared" si="181"/>
        <v>0.26481245542738546</v>
      </c>
      <c r="K1626" s="10">
        <f t="shared" si="182"/>
        <v>5.2567496498798549E-2</v>
      </c>
      <c r="AC1626" s="12"/>
      <c r="AD1626" s="13"/>
    </row>
    <row r="1627" spans="1:30" x14ac:dyDescent="0.3">
      <c r="A1627" s="17">
        <v>44977</v>
      </c>
      <c r="B1627" s="18">
        <v>-5.1117006214066469E-3</v>
      </c>
      <c r="C1627" s="8">
        <f t="shared" si="176"/>
        <v>-9.1111700621406638E-2</v>
      </c>
      <c r="D1627" s="5">
        <f t="shared" si="177"/>
        <v>8.3013419901248314E-3</v>
      </c>
      <c r="E1627" s="5">
        <f t="shared" si="179"/>
        <v>8.3141738244340412E-3</v>
      </c>
      <c r="F1627" s="5">
        <f>B$6+B$7*E1618+B$8*(H1626*100)^2</f>
        <v>0.31601456380642257</v>
      </c>
      <c r="G1627" s="8">
        <v>6.6651635426082084E-3</v>
      </c>
      <c r="H1627" s="8">
        <f t="shared" si="180"/>
        <v>5.6215172667743582E-3</v>
      </c>
      <c r="I1627" s="7">
        <f t="shared" si="178"/>
        <v>1.0436462758338502E-3</v>
      </c>
      <c r="J1627" s="10">
        <f t="shared" si="181"/>
        <v>0.15658224575618607</v>
      </c>
      <c r="K1627" s="10">
        <f t="shared" si="182"/>
        <v>1.5359175563838257E-2</v>
      </c>
      <c r="AC1627" s="12"/>
      <c r="AD1627" s="13"/>
    </row>
    <row r="1628" spans="1:30" x14ac:dyDescent="0.3">
      <c r="A1628" s="17">
        <v>44978</v>
      </c>
      <c r="B1628" s="18">
        <v>-3.1014588627791245E-4</v>
      </c>
      <c r="C1628" s="8">
        <f t="shared" si="176"/>
        <v>-8.6310145886277903E-2</v>
      </c>
      <c r="D1628" s="5">
        <f t="shared" si="177"/>
        <v>7.4494412829105745E-3</v>
      </c>
      <c r="E1628" s="5">
        <f t="shared" si="179"/>
        <v>8.3013419901248314E-3</v>
      </c>
      <c r="F1628" s="5">
        <f>B$6+B$7*E1618+B$8*(H1627*100)^2</f>
        <v>0.31956284389166434</v>
      </c>
      <c r="G1628" s="8">
        <v>4.5152446446854785E-3</v>
      </c>
      <c r="H1628" s="8">
        <f t="shared" si="180"/>
        <v>5.6529889783340668E-3</v>
      </c>
      <c r="I1628" s="7">
        <f t="shared" si="178"/>
        <v>1.1377443336485884E-3</v>
      </c>
      <c r="J1628" s="10">
        <f t="shared" si="181"/>
        <v>0.25197844705662475</v>
      </c>
      <c r="K1628" s="10">
        <f t="shared" si="182"/>
        <v>2.346085253291097E-2</v>
      </c>
      <c r="AC1628" s="12"/>
      <c r="AD1628" s="13"/>
    </row>
    <row r="1629" spans="1:30" x14ac:dyDescent="0.3">
      <c r="A1629" s="17">
        <v>44979</v>
      </c>
      <c r="B1629" s="18">
        <v>-1.5408974656948673E-2</v>
      </c>
      <c r="C1629" s="8">
        <f t="shared" si="176"/>
        <v>-0.10140897465694866</v>
      </c>
      <c r="D1629" s="5">
        <f t="shared" si="177"/>
        <v>1.0283780140973656E-2</v>
      </c>
      <c r="E1629" s="5">
        <f t="shared" si="179"/>
        <v>7.4494412829105745E-3</v>
      </c>
      <c r="F1629" s="5">
        <f>B$6+B$7*E1618+B$8*(H1628*100)^2</f>
        <v>0.32265658929798668</v>
      </c>
      <c r="G1629" s="8">
        <v>7.8175387703181068E-3</v>
      </c>
      <c r="H1629" s="8">
        <f t="shared" si="180"/>
        <v>5.680286870378878E-3</v>
      </c>
      <c r="I1629" s="7">
        <f t="shared" si="178"/>
        <v>2.1372518999392288E-3</v>
      </c>
      <c r="J1629" s="10">
        <f t="shared" si="181"/>
        <v>0.27339191563130055</v>
      </c>
      <c r="K1629" s="10">
        <f t="shared" si="182"/>
        <v>5.6889706960662645E-2</v>
      </c>
      <c r="AC1629" s="12"/>
      <c r="AD1629" s="13"/>
    </row>
    <row r="1630" spans="1:30" x14ac:dyDescent="0.3">
      <c r="A1630" s="17">
        <v>44980</v>
      </c>
      <c r="B1630" s="18">
        <v>-2.3322805118104147E-3</v>
      </c>
      <c r="C1630" s="8">
        <f t="shared" si="176"/>
        <v>-8.8332280511810413E-2</v>
      </c>
      <c r="D1630" s="5">
        <f t="shared" si="177"/>
        <v>7.8025917804171617E-3</v>
      </c>
      <c r="E1630" s="5">
        <f t="shared" si="179"/>
        <v>1.0283780140973656E-2</v>
      </c>
      <c r="F1630" s="5">
        <f>B$6+B$7*E1618+B$8*(H1629*100)^2</f>
        <v>0.32535402591775908</v>
      </c>
      <c r="G1630" s="8">
        <v>5.8983269425332248E-3</v>
      </c>
      <c r="H1630" s="8">
        <f t="shared" si="180"/>
        <v>5.7039812930773101E-3</v>
      </c>
      <c r="I1630" s="7">
        <f t="shared" si="178"/>
        <v>1.9434564945591468E-4</v>
      </c>
      <c r="J1630" s="10">
        <f t="shared" si="181"/>
        <v>3.2949283983306411E-2</v>
      </c>
      <c r="K1630" s="10">
        <f t="shared" si="182"/>
        <v>5.6759152549767933E-4</v>
      </c>
      <c r="AC1630" s="12"/>
      <c r="AD1630" s="13"/>
    </row>
    <row r="1631" spans="1:30" x14ac:dyDescent="0.3">
      <c r="A1631" s="17">
        <v>44981</v>
      </c>
      <c r="B1631" s="18">
        <v>-2.3829928954721951E-3</v>
      </c>
      <c r="C1631" s="8">
        <f t="shared" si="176"/>
        <v>-8.838299289547219E-2</v>
      </c>
      <c r="D1631" s="5">
        <f t="shared" si="177"/>
        <v>7.8115534331610875E-3</v>
      </c>
      <c r="E1631" s="5">
        <f t="shared" si="179"/>
        <v>7.8025917804171617E-3</v>
      </c>
      <c r="F1631" s="5">
        <f>B$6+B$7*E1618+B$8*(H1630*100)^2</f>
        <v>0.32770592090653866</v>
      </c>
      <c r="G1631" s="8">
        <v>6.8949488647429523E-3</v>
      </c>
      <c r="H1631" s="8">
        <f t="shared" si="180"/>
        <v>5.7245604277231512E-3</v>
      </c>
      <c r="I1631" s="7">
        <f t="shared" si="178"/>
        <v>1.1703884370198011E-3</v>
      </c>
      <c r="J1631" s="10">
        <f t="shared" si="181"/>
        <v>0.16974577476629826</v>
      </c>
      <c r="K1631" s="10">
        <f t="shared" si="182"/>
        <v>1.8427029800704764E-2</v>
      </c>
      <c r="AC1631" s="12"/>
      <c r="AD1631" s="13"/>
    </row>
    <row r="1632" spans="1:30" x14ac:dyDescent="0.3">
      <c r="A1632" s="17">
        <v>44984</v>
      </c>
      <c r="B1632" s="18">
        <v>-2.9570506114395996E-3</v>
      </c>
      <c r="C1632" s="8">
        <f t="shared" si="176"/>
        <v>-8.8957050611439589E-2</v>
      </c>
      <c r="D1632" s="5">
        <f t="shared" si="177"/>
        <v>7.9133568534862243E-3</v>
      </c>
      <c r="E1632" s="5">
        <f t="shared" si="179"/>
        <v>7.8115534331610875E-3</v>
      </c>
      <c r="F1632" s="5">
        <f>B$6+B$7*E1618+B$8*(H1631*100)^2</f>
        <v>0.32975653814725553</v>
      </c>
      <c r="G1632" s="8">
        <v>6.549131043641564E-3</v>
      </c>
      <c r="H1632" s="8">
        <f t="shared" si="180"/>
        <v>5.7424431921200194E-3</v>
      </c>
      <c r="I1632" s="7">
        <f t="shared" si="178"/>
        <v>8.0668785152154462E-4</v>
      </c>
      <c r="J1632" s="10">
        <f t="shared" si="181"/>
        <v>0.12317479160914693</v>
      </c>
      <c r="K1632" s="10">
        <f t="shared" si="182"/>
        <v>9.0305468937261768E-3</v>
      </c>
      <c r="AC1632" s="12"/>
      <c r="AD1632" s="13"/>
    </row>
    <row r="1633" spans="1:30" x14ac:dyDescent="0.3">
      <c r="A1633" s="17">
        <v>44985</v>
      </c>
      <c r="B1633" s="18">
        <v>-5.5176320073032272E-3</v>
      </c>
      <c r="C1633" s="8">
        <f t="shared" si="176"/>
        <v>-9.1517632007303215E-2</v>
      </c>
      <c r="D1633" s="5">
        <f t="shared" si="177"/>
        <v>8.3754769682241707E-3</v>
      </c>
      <c r="E1633" s="5">
        <f t="shared" si="179"/>
        <v>7.9133568534862243E-3</v>
      </c>
      <c r="F1633" s="5">
        <f>B$6+B$7*E1618+B$8*(H1632*100)^2</f>
        <v>0.3315444713194366</v>
      </c>
      <c r="G1633" s="8">
        <v>6.8525787584599014E-3</v>
      </c>
      <c r="H1633" s="8">
        <f t="shared" si="180"/>
        <v>5.7579898516707771E-3</v>
      </c>
      <c r="I1633" s="7">
        <f t="shared" si="178"/>
        <v>1.0945889067891243E-3</v>
      </c>
      <c r="J1633" s="10">
        <f t="shared" si="181"/>
        <v>0.15973386740543355</v>
      </c>
      <c r="K1633" s="10">
        <f t="shared" si="182"/>
        <v>1.6062525085514201E-2</v>
      </c>
      <c r="AC1633" s="12"/>
      <c r="AD1633" s="13"/>
    </row>
    <row r="1634" spans="1:30" x14ac:dyDescent="0.3">
      <c r="A1634" s="17">
        <v>44986</v>
      </c>
      <c r="B1634" s="18">
        <v>7.585487034996452E-3</v>
      </c>
      <c r="C1634" s="8">
        <f t="shared" si="176"/>
        <v>-7.8414512965003541E-2</v>
      </c>
      <c r="D1634" s="5">
        <f t="shared" si="177"/>
        <v>6.1488358435387086E-3</v>
      </c>
      <c r="E1634" s="5">
        <f t="shared" si="179"/>
        <v>8.3754769682241707E-3</v>
      </c>
      <c r="F1634" s="5">
        <f>B$6+B$7*E1618+B$8*(H1633*100)^2</f>
        <v>0.33310337025226128</v>
      </c>
      <c r="G1634" s="8">
        <v>4.3712625593609169E-3</v>
      </c>
      <c r="H1634" s="8">
        <f t="shared" si="180"/>
        <v>5.7715108095910319E-3</v>
      </c>
      <c r="I1634" s="7">
        <f t="shared" si="178"/>
        <v>1.400248250230115E-3</v>
      </c>
      <c r="J1634" s="10">
        <f t="shared" si="181"/>
        <v>0.32033039224137405</v>
      </c>
      <c r="K1634" s="10">
        <f t="shared" si="182"/>
        <v>3.5268188401753164E-2</v>
      </c>
      <c r="AC1634" s="12"/>
      <c r="AD1634" s="13"/>
    </row>
    <row r="1635" spans="1:30" x14ac:dyDescent="0.3">
      <c r="A1635" s="17">
        <v>44987</v>
      </c>
      <c r="B1635" s="18">
        <v>-8.4808611842499184E-3</v>
      </c>
      <c r="C1635" s="8">
        <f t="shared" si="176"/>
        <v>-9.4480861184249906E-2</v>
      </c>
      <c r="D1635" s="5">
        <f t="shared" si="177"/>
        <v>8.9266331301174999E-3</v>
      </c>
      <c r="E1635" s="5">
        <f t="shared" si="179"/>
        <v>6.1488358435387086E-3</v>
      </c>
      <c r="F1635" s="5">
        <f>B$6+B$7*E1618+B$8*(H1634*100)^2</f>
        <v>0.3344625742317911</v>
      </c>
      <c r="G1635" s="8">
        <v>5.6440527631806577E-3</v>
      </c>
      <c r="H1635" s="8">
        <f t="shared" si="180"/>
        <v>5.7832739363771375E-3</v>
      </c>
      <c r="I1635" s="7">
        <f t="shared" si="178"/>
        <v>1.3922117319647986E-4</v>
      </c>
      <c r="J1635" s="10">
        <f t="shared" si="181"/>
        <v>2.4666880172470776E-2</v>
      </c>
      <c r="K1635" s="10">
        <f t="shared" si="182"/>
        <v>2.9449223852062723E-4</v>
      </c>
      <c r="AC1635" s="12"/>
      <c r="AD1635" s="13"/>
    </row>
    <row r="1636" spans="1:30" x14ac:dyDescent="0.3">
      <c r="A1636" s="17">
        <v>44988</v>
      </c>
      <c r="B1636" s="18">
        <v>1.5155780591652381E-2</v>
      </c>
      <c r="C1636" s="8">
        <f t="shared" si="176"/>
        <v>-7.084421940834762E-2</v>
      </c>
      <c r="D1636" s="5">
        <f t="shared" si="177"/>
        <v>5.0189034235780978E-3</v>
      </c>
      <c r="E1636" s="5">
        <f t="shared" si="179"/>
        <v>8.9266331301174999E-3</v>
      </c>
      <c r="F1636" s="5">
        <f>B$6+B$7*E1618+B$8*(H1635*100)^2</f>
        <v>0.33564766418154318</v>
      </c>
      <c r="G1636" s="8">
        <v>8.578330841025647E-3</v>
      </c>
      <c r="H1636" s="8">
        <f t="shared" si="180"/>
        <v>5.793510716150814E-3</v>
      </c>
      <c r="I1636" s="7">
        <f t="shared" si="178"/>
        <v>2.784820124874833E-3</v>
      </c>
      <c r="J1636" s="10">
        <f t="shared" si="181"/>
        <v>0.32463426469360473</v>
      </c>
      <c r="K1636" s="10">
        <f t="shared" si="182"/>
        <v>8.8178300181181557E-2</v>
      </c>
      <c r="AC1636" s="12"/>
      <c r="AD1636" s="13"/>
    </row>
    <row r="1637" spans="1:30" x14ac:dyDescent="0.3">
      <c r="A1637" s="17">
        <v>44991</v>
      </c>
      <c r="B1637" s="18">
        <v>6.9229688435761584E-3</v>
      </c>
      <c r="C1637" s="8">
        <f t="shared" si="176"/>
        <v>-7.9077031156423838E-2</v>
      </c>
      <c r="D1637" s="5">
        <f t="shared" si="177"/>
        <v>6.2531768565140264E-3</v>
      </c>
      <c r="E1637" s="5">
        <f t="shared" si="179"/>
        <v>5.0189034235780978E-3</v>
      </c>
      <c r="F1637" s="5">
        <f>B$6+B$7*E1618+B$8*(H1636*100)^2</f>
        <v>0.33668094410873195</v>
      </c>
      <c r="G1637" s="8">
        <v>6.6748352575120616E-3</v>
      </c>
      <c r="H1637" s="8">
        <f t="shared" si="180"/>
        <v>5.8024214265143814E-3</v>
      </c>
      <c r="I1637" s="7">
        <f t="shared" si="178"/>
        <v>8.7241383099768022E-4</v>
      </c>
      <c r="J1637" s="10">
        <f t="shared" si="181"/>
        <v>0.13070192706491734</v>
      </c>
      <c r="K1637" s="10">
        <f t="shared" si="182"/>
        <v>1.0284201415363015E-2</v>
      </c>
      <c r="AC1637" s="12"/>
      <c r="AD1637" s="13"/>
    </row>
    <row r="1638" spans="1:30" x14ac:dyDescent="0.3">
      <c r="A1638" s="17">
        <v>44993</v>
      </c>
      <c r="B1638" s="18">
        <v>2.0506980863273603E-3</v>
      </c>
      <c r="C1638" s="8">
        <f t="shared" si="176"/>
        <v>-8.3949301913672628E-2</v>
      </c>
      <c r="D1638" s="5">
        <f t="shared" si="177"/>
        <v>7.0474852917929588E-3</v>
      </c>
      <c r="E1638" s="5">
        <f t="shared" si="179"/>
        <v>6.2531768565140264E-3</v>
      </c>
      <c r="F1638" s="5">
        <f>B$6+B$7*E1618+B$8*(H1637*100)^2</f>
        <v>0.33758186087724784</v>
      </c>
      <c r="G1638" s="8">
        <v>6.9741882210142018E-3</v>
      </c>
      <c r="H1638" s="8">
        <f t="shared" si="180"/>
        <v>5.8101795228482208E-3</v>
      </c>
      <c r="I1638" s="7">
        <f t="shared" si="178"/>
        <v>1.164008698165981E-3</v>
      </c>
      <c r="J1638" s="10">
        <f t="shared" si="181"/>
        <v>0.16690239226103196</v>
      </c>
      <c r="K1638" s="10">
        <f t="shared" si="182"/>
        <v>1.7735073379403721E-2</v>
      </c>
      <c r="AC1638" s="12"/>
      <c r="AD1638" s="13"/>
    </row>
    <row r="1639" spans="1:30" x14ac:dyDescent="0.3">
      <c r="A1639" s="17">
        <v>44994</v>
      </c>
      <c r="B1639" s="18">
        <v>-9.0186026718002896E-3</v>
      </c>
      <c r="C1639" s="8">
        <f t="shared" si="176"/>
        <v>-9.501860267180029E-2</v>
      </c>
      <c r="D1639" s="5">
        <f t="shared" si="177"/>
        <v>9.0285348537014528E-3</v>
      </c>
      <c r="E1639" s="5">
        <f t="shared" si="179"/>
        <v>7.0474852917929588E-3</v>
      </c>
      <c r="F1639" s="5">
        <f>B$6+B$7*E1618+B$8*(H1638*100)^2</f>
        <v>0.3383673702077169</v>
      </c>
      <c r="G1639" s="8">
        <v>5.560298353665942E-3</v>
      </c>
      <c r="H1639" s="8">
        <f t="shared" si="180"/>
        <v>5.8169353632966979E-3</v>
      </c>
      <c r="I1639" s="7">
        <f t="shared" si="178"/>
        <v>2.5663700963075593E-4</v>
      </c>
      <c r="J1639" s="10">
        <f t="shared" si="181"/>
        <v>4.615525882015907E-2</v>
      </c>
      <c r="K1639" s="10">
        <f t="shared" si="182"/>
        <v>1.0028477964243443E-3</v>
      </c>
      <c r="AC1639" s="12"/>
      <c r="AD1639" s="13"/>
    </row>
    <row r="1640" spans="1:30" x14ac:dyDescent="0.3">
      <c r="A1640" s="17">
        <v>44995</v>
      </c>
      <c r="B1640" s="18">
        <v>-1.1285547501363907E-2</v>
      </c>
      <c r="C1640" s="8">
        <f t="shared" si="176"/>
        <v>-9.7285547501363895E-2</v>
      </c>
      <c r="D1640" s="5">
        <f t="shared" si="177"/>
        <v>9.4644777526401314E-3</v>
      </c>
      <c r="E1640" s="5">
        <f t="shared" si="179"/>
        <v>9.0285348537014528E-3</v>
      </c>
      <c r="F1640" s="5">
        <f>B$6+B$7*E1640+B$8*(G1639*100)^2</f>
        <v>0.31366677350810235</v>
      </c>
      <c r="G1640" s="8">
        <v>1.039109658456481E-2</v>
      </c>
      <c r="H1640" s="8">
        <f t="shared" si="180"/>
        <v>5.6005961603038503E-3</v>
      </c>
      <c r="I1640" s="7">
        <f t="shared" si="178"/>
        <v>4.7905004242609602E-3</v>
      </c>
      <c r="J1640" s="10">
        <f t="shared" si="181"/>
        <v>0.46101971868656161</v>
      </c>
      <c r="K1640" s="10">
        <f t="shared" si="182"/>
        <v>0.23727915301262814</v>
      </c>
      <c r="AC1640" s="12"/>
      <c r="AD1640" s="13"/>
    </row>
    <row r="1641" spans="1:30" x14ac:dyDescent="0.3">
      <c r="A1641" s="17">
        <v>44998</v>
      </c>
      <c r="B1641" s="18">
        <v>-1.5289631736725642E-2</v>
      </c>
      <c r="C1641" s="8">
        <f t="shared" si="176"/>
        <v>-0.10128963173672563</v>
      </c>
      <c r="D1641" s="5">
        <f t="shared" si="177"/>
        <v>1.0259589497361495E-2</v>
      </c>
      <c r="E1641" s="5">
        <f t="shared" si="179"/>
        <v>9.4644777526401314E-3</v>
      </c>
      <c r="F1641" s="5">
        <f>B$6+B$7*E1640+B$8*(H1640*100)^2</f>
        <v>0.31758822719047525</v>
      </c>
      <c r="G1641" s="8">
        <v>1.4569674715254451E-2</v>
      </c>
      <c r="H1641" s="8">
        <f t="shared" si="180"/>
        <v>5.635496670130107E-3</v>
      </c>
      <c r="I1641" s="7">
        <f t="shared" si="178"/>
        <v>8.9341780451243427E-3</v>
      </c>
      <c r="J1641" s="10">
        <f t="shared" si="181"/>
        <v>0.61320367267844744</v>
      </c>
      <c r="K1641" s="10">
        <f t="shared" si="182"/>
        <v>0.6354829458856619</v>
      </c>
      <c r="AC1641" s="12"/>
      <c r="AD1641" s="13"/>
    </row>
    <row r="1642" spans="1:30" x14ac:dyDescent="0.3">
      <c r="A1642" s="17">
        <v>44999</v>
      </c>
      <c r="B1642" s="18">
        <v>-5.8148234469375627E-3</v>
      </c>
      <c r="C1642" s="8">
        <f t="shared" si="176"/>
        <v>-9.181482344693756E-2</v>
      </c>
      <c r="D1642" s="5">
        <f t="shared" si="177"/>
        <v>8.4299618045923144E-3</v>
      </c>
      <c r="E1642" s="5">
        <f t="shared" si="179"/>
        <v>1.0259589497361495E-2</v>
      </c>
      <c r="F1642" s="5">
        <f>B$6+B$7*E1640+B$8*(H1641*100)^2</f>
        <v>0.32100734265613623</v>
      </c>
      <c r="G1642" s="8">
        <v>8.5384897660814394E-3</v>
      </c>
      <c r="H1642" s="8">
        <f t="shared" si="180"/>
        <v>5.6657509886698706E-3</v>
      </c>
      <c r="I1642" s="7">
        <f t="shared" si="178"/>
        <v>2.8727387774115688E-3</v>
      </c>
      <c r="J1642" s="10">
        <f t="shared" si="181"/>
        <v>0.33644577157231309</v>
      </c>
      <c r="K1642" s="10">
        <f t="shared" si="182"/>
        <v>9.6891136249050991E-2</v>
      </c>
      <c r="AC1642" s="12"/>
      <c r="AD1642" s="13"/>
    </row>
    <row r="1643" spans="1:30" x14ac:dyDescent="0.3">
      <c r="A1643" s="17">
        <v>45000</v>
      </c>
      <c r="B1643" s="18">
        <v>-5.9640680670924014E-3</v>
      </c>
      <c r="C1643" s="8">
        <f t="shared" si="176"/>
        <v>-9.1964068067092397E-2</v>
      </c>
      <c r="D1643" s="5">
        <f t="shared" si="177"/>
        <v>8.4573898154488032E-3</v>
      </c>
      <c r="E1643" s="5">
        <f t="shared" si="179"/>
        <v>8.4299618045923144E-3</v>
      </c>
      <c r="F1643" s="5">
        <f>B$6+B$7*E1640+B$8*(H1642*100)^2</f>
        <v>0.32398846943064602</v>
      </c>
      <c r="G1643" s="8">
        <v>1.1430006811675062E-2</v>
      </c>
      <c r="H1643" s="8">
        <f t="shared" si="180"/>
        <v>5.6919985016744869E-3</v>
      </c>
      <c r="I1643" s="7">
        <f t="shared" si="178"/>
        <v>5.7380083100005749E-3</v>
      </c>
      <c r="J1643" s="10">
        <f t="shared" si="181"/>
        <v>0.50201267633012658</v>
      </c>
      <c r="K1643" s="10">
        <f t="shared" si="182"/>
        <v>0.31090258646550528</v>
      </c>
      <c r="AC1643" s="12"/>
      <c r="AD1643" s="13"/>
    </row>
    <row r="1644" spans="1:30" x14ac:dyDescent="0.3">
      <c r="A1644" s="17">
        <v>45001</v>
      </c>
      <c r="B1644" s="18">
        <v>1.3706209333521446E-3</v>
      </c>
      <c r="C1644" s="8">
        <f t="shared" si="176"/>
        <v>-8.4629379066647845E-2</v>
      </c>
      <c r="D1644" s="5">
        <f t="shared" si="177"/>
        <v>7.1621318012063725E-3</v>
      </c>
      <c r="E1644" s="5">
        <f t="shared" si="179"/>
        <v>8.4573898154488032E-3</v>
      </c>
      <c r="F1644" s="5">
        <f>B$6+B$7*E1640+B$8*(H1643*100)^2</f>
        <v>0.32658771386534113</v>
      </c>
      <c r="G1644" s="8">
        <v>8.3212366407872263E-3</v>
      </c>
      <c r="H1644" s="8">
        <f t="shared" si="180"/>
        <v>5.7147853316230623E-3</v>
      </c>
      <c r="I1644" s="7">
        <f t="shared" si="178"/>
        <v>2.606451309164164E-3</v>
      </c>
      <c r="J1644" s="10">
        <f t="shared" si="181"/>
        <v>0.3132288410581221</v>
      </c>
      <c r="K1644" s="10">
        <f t="shared" si="182"/>
        <v>8.0334957622300918E-2</v>
      </c>
      <c r="AC1644" s="12"/>
      <c r="AD1644" s="13"/>
    </row>
    <row r="1645" spans="1:30" x14ac:dyDescent="0.3">
      <c r="A1645" s="17">
        <v>45002</v>
      </c>
      <c r="B1645" s="18">
        <v>6.1415872600956772E-3</v>
      </c>
      <c r="C1645" s="8">
        <f t="shared" si="176"/>
        <v>-7.9858412739904322E-2</v>
      </c>
      <c r="D1645" s="5">
        <f t="shared" si="177"/>
        <v>6.3773660853369126E-3</v>
      </c>
      <c r="E1645" s="5">
        <f t="shared" si="179"/>
        <v>7.1621318012063725E-3</v>
      </c>
      <c r="F1645" s="5">
        <f>B$6+B$7*E1640+B$8*(H1644*100)^2</f>
        <v>0.32885399508795182</v>
      </c>
      <c r="G1645" s="8">
        <v>1.104556508545073E-2</v>
      </c>
      <c r="H1645" s="8">
        <f t="shared" si="180"/>
        <v>5.7345792791446502E-3</v>
      </c>
      <c r="I1645" s="7">
        <f t="shared" si="178"/>
        <v>5.3109858063060799E-3</v>
      </c>
      <c r="J1645" s="10">
        <f t="shared" si="181"/>
        <v>0.48082517872279212</v>
      </c>
      <c r="K1645" s="10">
        <f t="shared" si="182"/>
        <v>0.27061885991961487</v>
      </c>
      <c r="AC1645" s="12"/>
      <c r="AD1645" s="13"/>
    </row>
    <row r="1646" spans="1:30" x14ac:dyDescent="0.3">
      <c r="A1646" s="17">
        <v>45005</v>
      </c>
      <c r="B1646" s="18">
        <v>-6.2437984584787169E-3</v>
      </c>
      <c r="C1646" s="8">
        <f t="shared" si="176"/>
        <v>-9.2243798458478715E-2</v>
      </c>
      <c r="D1646" s="5">
        <f t="shared" si="177"/>
        <v>8.5089183540484406E-3</v>
      </c>
      <c r="E1646" s="5">
        <f t="shared" si="179"/>
        <v>6.3773660853369126E-3</v>
      </c>
      <c r="F1646" s="5">
        <f>B$6+B$7*E1640+B$8*(H1645*100)^2</f>
        <v>0.33082996568594603</v>
      </c>
      <c r="G1646" s="8">
        <v>1.0722133884666106E-2</v>
      </c>
      <c r="H1646" s="8">
        <f t="shared" si="180"/>
        <v>5.7517820341694628E-3</v>
      </c>
      <c r="I1646" s="7">
        <f t="shared" si="178"/>
        <v>4.9703518504966432E-3</v>
      </c>
      <c r="J1646" s="10">
        <f t="shared" si="181"/>
        <v>0.46355995028236147</v>
      </c>
      <c r="K1646" s="10">
        <f t="shared" si="182"/>
        <v>0.24134073725337268</v>
      </c>
      <c r="AC1646" s="12"/>
      <c r="AD1646" s="13"/>
    </row>
    <row r="1647" spans="1:30" x14ac:dyDescent="0.3">
      <c r="A1647" s="17">
        <v>45006</v>
      </c>
      <c r="B1647" s="18">
        <v>7.7047310952718618E-3</v>
      </c>
      <c r="C1647" s="8">
        <f t="shared" si="176"/>
        <v>-7.8295268904728127E-2</v>
      </c>
      <c r="D1647" s="5">
        <f t="shared" si="177"/>
        <v>6.1301491328636867E-3</v>
      </c>
      <c r="E1647" s="5">
        <f t="shared" si="179"/>
        <v>8.5089183540484406E-3</v>
      </c>
      <c r="F1647" s="5">
        <f>B$6+B$7*E1640+B$8*(H1646*100)^2</f>
        <v>0.33255281445033724</v>
      </c>
      <c r="G1647" s="8">
        <v>7.5517962971525529E-3</v>
      </c>
      <c r="H1647" s="8">
        <f t="shared" si="180"/>
        <v>5.7667392385154477E-3</v>
      </c>
      <c r="I1647" s="7">
        <f t="shared" si="178"/>
        <v>1.7850570586371052E-3</v>
      </c>
      <c r="J1647" s="10">
        <f t="shared" si="181"/>
        <v>0.2363751600808103</v>
      </c>
      <c r="K1647" s="10">
        <f t="shared" si="182"/>
        <v>3.9864913653492318E-2</v>
      </c>
      <c r="AC1647" s="12"/>
      <c r="AD1647" s="13"/>
    </row>
    <row r="1648" spans="1:30" x14ac:dyDescent="0.3">
      <c r="A1648" s="17">
        <v>45007</v>
      </c>
      <c r="B1648" s="18">
        <v>2.406244777712938E-3</v>
      </c>
      <c r="C1648" s="8">
        <f t="shared" si="176"/>
        <v>-8.3593755222287056E-2</v>
      </c>
      <c r="D1648" s="5">
        <f t="shared" si="177"/>
        <v>6.987915912163644E-3</v>
      </c>
      <c r="E1648" s="5">
        <f t="shared" si="179"/>
        <v>6.1301491328636867E-3</v>
      </c>
      <c r="F1648" s="5">
        <f>B$6+B$7*E1640+B$8*(H1647*100)^2</f>
        <v>0.33405496628800996</v>
      </c>
      <c r="G1648" s="8">
        <v>4.9486414545755674E-3</v>
      </c>
      <c r="H1648" s="8">
        <f t="shared" si="180"/>
        <v>5.7797488378649288E-3</v>
      </c>
      <c r="I1648" s="7">
        <f t="shared" si="178"/>
        <v>8.3110738328936139E-4</v>
      </c>
      <c r="J1648" s="10">
        <f t="shared" si="181"/>
        <v>0.16794657501826293</v>
      </c>
      <c r="K1648" s="10">
        <f t="shared" si="182"/>
        <v>1.145068959030926E-2</v>
      </c>
      <c r="AC1648" s="12"/>
      <c r="AD1648" s="13"/>
    </row>
    <row r="1649" spans="1:30" x14ac:dyDescent="0.3">
      <c r="A1649" s="17">
        <v>45008</v>
      </c>
      <c r="B1649" s="18">
        <v>-4.9820821986341114E-3</v>
      </c>
      <c r="C1649" s="8">
        <f t="shared" si="176"/>
        <v>-9.0982082198634101E-2</v>
      </c>
      <c r="D1649" s="5">
        <f t="shared" si="177"/>
        <v>8.277739281199013E-3</v>
      </c>
      <c r="E1649" s="5">
        <f t="shared" si="179"/>
        <v>6.987915912163644E-3</v>
      </c>
      <c r="F1649" s="5">
        <f>B$6+B$7*E1640+B$8*(H1648*100)^2</f>
        <v>0.33536469247527678</v>
      </c>
      <c r="G1649" s="8">
        <v>7.2410208276670607E-3</v>
      </c>
      <c r="H1649" s="8">
        <f t="shared" si="180"/>
        <v>5.7910680575803701E-3</v>
      </c>
      <c r="I1649" s="7">
        <f t="shared" si="178"/>
        <v>1.4499527700866906E-3</v>
      </c>
      <c r="J1649" s="10">
        <f t="shared" si="181"/>
        <v>0.20024148591681953</v>
      </c>
      <c r="K1649" s="10">
        <f t="shared" si="182"/>
        <v>2.6931981398433003E-2</v>
      </c>
      <c r="AC1649" s="12"/>
      <c r="AD1649" s="13"/>
    </row>
    <row r="1650" spans="1:30" x14ac:dyDescent="0.3">
      <c r="A1650" s="17">
        <v>45009</v>
      </c>
      <c r="B1650" s="18">
        <v>-6.8977574399067976E-3</v>
      </c>
      <c r="C1650" s="8">
        <f t="shared" si="176"/>
        <v>-9.2897757439906789E-2</v>
      </c>
      <c r="D1650" s="5">
        <f t="shared" si="177"/>
        <v>8.6299933373637575E-3</v>
      </c>
      <c r="E1650" s="5">
        <f t="shared" si="179"/>
        <v>8.277739281199013E-3</v>
      </c>
      <c r="F1650" s="5">
        <f>B$6+B$7*E1640+B$8*(H1649*100)^2</f>
        <v>0.33650664273795472</v>
      </c>
      <c r="G1650" s="8">
        <v>6.5465743796665945E-3</v>
      </c>
      <c r="H1650" s="8">
        <f t="shared" si="180"/>
        <v>5.8009192610995264E-3</v>
      </c>
      <c r="I1650" s="7">
        <f t="shared" si="178"/>
        <v>7.4565511856706807E-4</v>
      </c>
      <c r="J1650" s="10">
        <f t="shared" si="181"/>
        <v>0.11390004532493267</v>
      </c>
      <c r="K1650" s="10">
        <f t="shared" si="182"/>
        <v>7.6153353959187431E-3</v>
      </c>
      <c r="AC1650" s="12"/>
      <c r="AD1650" s="13"/>
    </row>
    <row r="1651" spans="1:30" x14ac:dyDescent="0.3">
      <c r="A1651" s="17">
        <v>45012</v>
      </c>
      <c r="B1651" s="18">
        <v>2.2010211174032929E-3</v>
      </c>
      <c r="C1651" s="8">
        <f t="shared" si="176"/>
        <v>-8.37989788825967E-2</v>
      </c>
      <c r="D1651" s="5">
        <f t="shared" si="177"/>
        <v>7.0222688617658877E-3</v>
      </c>
      <c r="E1651" s="5">
        <f t="shared" si="179"/>
        <v>8.6299933373637575E-3</v>
      </c>
      <c r="F1651" s="5">
        <f>B$6+B$7*E1640+B$8*(H1650*100)^2</f>
        <v>0.33750230917198365</v>
      </c>
      <c r="G1651" s="8">
        <v>7.246742788129831E-3</v>
      </c>
      <c r="H1651" s="8">
        <f t="shared" si="180"/>
        <v>5.8094948934652117E-3</v>
      </c>
      <c r="I1651" s="7">
        <f t="shared" si="178"/>
        <v>1.4372478946646193E-3</v>
      </c>
      <c r="J1651" s="10">
        <f t="shared" si="181"/>
        <v>0.19833019284454695</v>
      </c>
      <c r="K1651" s="10">
        <f t="shared" si="182"/>
        <v>2.6337893120407019E-2</v>
      </c>
      <c r="AC1651" s="12"/>
      <c r="AD1651" s="13"/>
    </row>
    <row r="1652" spans="1:30" x14ac:dyDescent="0.3">
      <c r="A1652" s="17">
        <v>45013</v>
      </c>
      <c r="B1652" s="18">
        <v>-6.9647731435966496E-4</v>
      </c>
      <c r="C1652" s="8">
        <f t="shared" si="176"/>
        <v>-8.6696477314359657E-2</v>
      </c>
      <c r="D1652" s="5">
        <f t="shared" si="177"/>
        <v>7.5162791787192788E-3</v>
      </c>
      <c r="E1652" s="5">
        <f t="shared" si="179"/>
        <v>7.0222688617658877E-3</v>
      </c>
      <c r="F1652" s="5">
        <f>B$6+B$7*E1640+B$8*(H1651*100)^2</f>
        <v>0.33837043073581341</v>
      </c>
      <c r="G1652" s="8">
        <v>5.3426441251452255E-3</v>
      </c>
      <c r="H1652" s="8">
        <f t="shared" si="180"/>
        <v>5.8169616702864165E-3</v>
      </c>
      <c r="I1652" s="7">
        <f t="shared" si="178"/>
        <v>4.7431754514119101E-4</v>
      </c>
      <c r="J1652" s="10">
        <f t="shared" si="181"/>
        <v>8.8779550730098078E-2</v>
      </c>
      <c r="K1652" s="10">
        <f t="shared" si="182"/>
        <v>3.5169625514277492E-3</v>
      </c>
      <c r="AC1652" s="12"/>
      <c r="AD1652" s="13"/>
    </row>
    <row r="1653" spans="1:30" x14ac:dyDescent="0.3">
      <c r="A1653" s="17">
        <v>45014</v>
      </c>
      <c r="B1653" s="18">
        <v>5.993955464210529E-3</v>
      </c>
      <c r="C1653" s="8">
        <f t="shared" si="176"/>
        <v>-8.0006044535789467E-2</v>
      </c>
      <c r="D1653" s="5">
        <f t="shared" si="177"/>
        <v>6.4009671622627272E-3</v>
      </c>
      <c r="E1653" s="5">
        <f t="shared" si="179"/>
        <v>7.5162791787192788E-3</v>
      </c>
      <c r="F1653" s="5">
        <f>B$6+B$7*E1640+B$8*(H1652*100)^2</f>
        <v>0.33912734592731658</v>
      </c>
      <c r="G1653" s="8">
        <v>5.9577715948587661E-3</v>
      </c>
      <c r="H1653" s="8">
        <f t="shared" si="180"/>
        <v>5.8234641402460496E-3</v>
      </c>
      <c r="I1653" s="7">
        <f t="shared" si="178"/>
        <v>1.3430745461271657E-4</v>
      </c>
      <c r="J1653" s="10">
        <f t="shared" si="181"/>
        <v>2.2543236590106378E-2</v>
      </c>
      <c r="K1653" s="10">
        <f t="shared" si="182"/>
        <v>2.6193483740821755E-4</v>
      </c>
      <c r="AC1653" s="12"/>
      <c r="AD1653" s="13"/>
    </row>
    <row r="1654" spans="1:30" x14ac:dyDescent="0.3">
      <c r="F1654" s="5"/>
      <c r="G1654" s="8"/>
    </row>
    <row r="1655" spans="1:30" x14ac:dyDescent="0.3">
      <c r="F1655" s="5"/>
      <c r="G1655" s="8"/>
    </row>
    <row r="1656" spans="1:30" x14ac:dyDescent="0.3">
      <c r="F1656" s="5"/>
      <c r="G1656" s="8"/>
    </row>
    <row r="1657" spans="1:30" x14ac:dyDescent="0.3">
      <c r="F1657" s="5"/>
      <c r="G1657" s="8"/>
    </row>
    <row r="1658" spans="1:30" x14ac:dyDescent="0.3">
      <c r="F1658" s="5"/>
      <c r="G1658" s="8"/>
    </row>
    <row r="1659" spans="1:30" x14ac:dyDescent="0.3">
      <c r="F1659" s="5"/>
      <c r="G1659" s="8"/>
    </row>
    <row r="1660" spans="1:30" x14ac:dyDescent="0.3">
      <c r="F1660" s="5"/>
      <c r="G1660" s="8"/>
    </row>
    <row r="1661" spans="1:30" x14ac:dyDescent="0.3">
      <c r="F1661" s="5"/>
      <c r="G1661" s="8"/>
    </row>
    <row r="1662" spans="1:30" x14ac:dyDescent="0.3">
      <c r="F1662" s="5"/>
      <c r="G1662" s="8"/>
    </row>
    <row r="1663" spans="1:30" x14ac:dyDescent="0.3">
      <c r="F1663" s="5"/>
      <c r="G1663" s="8"/>
    </row>
    <row r="1664" spans="1:30" x14ac:dyDescent="0.3">
      <c r="F1664" s="5"/>
      <c r="G1664" s="8"/>
    </row>
    <row r="1665" spans="6:7" x14ac:dyDescent="0.3">
      <c r="F1665" s="5"/>
      <c r="G1665" s="8"/>
    </row>
    <row r="1666" spans="6:7" x14ac:dyDescent="0.3">
      <c r="F1666" s="5"/>
      <c r="G1666" s="8"/>
    </row>
    <row r="1667" spans="6:7" x14ac:dyDescent="0.3">
      <c r="F1667" s="5"/>
      <c r="G1667" s="8"/>
    </row>
    <row r="1668" spans="6:7" x14ac:dyDescent="0.3">
      <c r="F1668" s="5"/>
      <c r="G1668" s="8"/>
    </row>
    <row r="1669" spans="6:7" x14ac:dyDescent="0.3">
      <c r="F1669" s="5"/>
      <c r="G1669" s="8"/>
    </row>
    <row r="1670" spans="6:7" x14ac:dyDescent="0.3">
      <c r="F1670" s="5"/>
      <c r="G1670" s="8"/>
    </row>
    <row r="1671" spans="6:7" x14ac:dyDescent="0.3">
      <c r="F1671" s="5"/>
      <c r="G1671" s="8"/>
    </row>
    <row r="1672" spans="6:7" x14ac:dyDescent="0.3">
      <c r="F1672" s="5"/>
      <c r="G1672" s="8"/>
    </row>
    <row r="1673" spans="6:7" x14ac:dyDescent="0.3">
      <c r="F1673" s="5"/>
      <c r="G1673" s="8"/>
    </row>
    <row r="1674" spans="6:7" x14ac:dyDescent="0.3">
      <c r="F1674" s="5"/>
      <c r="G1674" s="8"/>
    </row>
    <row r="1675" spans="6:7" x14ac:dyDescent="0.3">
      <c r="F1675" s="5"/>
      <c r="G1675" s="8"/>
    </row>
    <row r="1676" spans="6:7" x14ac:dyDescent="0.3">
      <c r="F1676" s="5"/>
      <c r="G1676" s="8"/>
    </row>
    <row r="1677" spans="6:7" x14ac:dyDescent="0.3">
      <c r="F1677" s="5"/>
      <c r="G1677" s="8"/>
    </row>
    <row r="1678" spans="6:7" x14ac:dyDescent="0.3">
      <c r="F1678" s="5"/>
      <c r="G1678" s="8"/>
    </row>
    <row r="1679" spans="6:7" x14ac:dyDescent="0.3">
      <c r="F1679" s="5"/>
      <c r="G1679" s="8"/>
    </row>
    <row r="1680" spans="6:7" x14ac:dyDescent="0.3">
      <c r="F1680" s="5"/>
      <c r="G1680" s="8"/>
    </row>
    <row r="1681" spans="6:7" x14ac:dyDescent="0.3">
      <c r="F1681" s="5"/>
      <c r="G1681" s="8"/>
    </row>
    <row r="1682" spans="6:7" x14ac:dyDescent="0.3">
      <c r="F1682" s="5"/>
      <c r="G1682" s="8"/>
    </row>
    <row r="1683" spans="6:7" x14ac:dyDescent="0.3">
      <c r="F1683" s="5"/>
      <c r="G1683" s="8"/>
    </row>
    <row r="1684" spans="6:7" x14ac:dyDescent="0.3">
      <c r="F1684" s="5"/>
      <c r="G1684" s="8"/>
    </row>
    <row r="1685" spans="6:7" x14ac:dyDescent="0.3">
      <c r="F1685" s="5"/>
      <c r="G1685" s="8"/>
    </row>
    <row r="1686" spans="6:7" x14ac:dyDescent="0.3">
      <c r="F1686" s="5"/>
      <c r="G1686" s="8"/>
    </row>
    <row r="1687" spans="6:7" x14ac:dyDescent="0.3">
      <c r="F1687" s="5"/>
      <c r="G1687" s="8"/>
    </row>
    <row r="1688" spans="6:7" x14ac:dyDescent="0.3">
      <c r="F1688" s="5"/>
      <c r="G1688" s="8"/>
    </row>
    <row r="1689" spans="6:7" x14ac:dyDescent="0.3">
      <c r="F1689" s="5"/>
      <c r="G1689" s="8"/>
    </row>
    <row r="1690" spans="6:7" x14ac:dyDescent="0.3">
      <c r="F1690" s="5"/>
      <c r="G1690" s="8"/>
    </row>
    <row r="1691" spans="6:7" x14ac:dyDescent="0.3">
      <c r="F1691" s="5"/>
      <c r="G1691" s="8"/>
    </row>
    <row r="1692" spans="6:7" x14ac:dyDescent="0.3">
      <c r="F1692" s="5"/>
      <c r="G1692" s="8"/>
    </row>
    <row r="1693" spans="6:7" x14ac:dyDescent="0.3">
      <c r="F1693" s="5"/>
      <c r="G1693" s="8"/>
    </row>
    <row r="1694" spans="6:7" x14ac:dyDescent="0.3">
      <c r="F1694" s="5"/>
      <c r="G1694" s="8"/>
    </row>
    <row r="1695" spans="6:7" x14ac:dyDescent="0.3">
      <c r="F1695" s="5"/>
      <c r="G1695" s="8"/>
    </row>
    <row r="1696" spans="6:7" x14ac:dyDescent="0.3">
      <c r="F1696" s="5"/>
      <c r="G1696" s="8"/>
    </row>
    <row r="1697" spans="6:7" x14ac:dyDescent="0.3">
      <c r="F1697" s="5"/>
      <c r="G1697" s="8"/>
    </row>
    <row r="1698" spans="6:7" x14ac:dyDescent="0.3">
      <c r="F1698" s="5"/>
      <c r="G1698" s="8"/>
    </row>
    <row r="1699" spans="6:7" x14ac:dyDescent="0.3">
      <c r="F1699" s="5"/>
      <c r="G1699" s="8"/>
    </row>
    <row r="1700" spans="6:7" x14ac:dyDescent="0.3">
      <c r="F1700" s="5"/>
      <c r="G1700" s="8"/>
    </row>
    <row r="1701" spans="6:7" x14ac:dyDescent="0.3">
      <c r="F1701" s="5"/>
      <c r="G1701" s="8"/>
    </row>
    <row r="1702" spans="6:7" x14ac:dyDescent="0.3">
      <c r="F1702" s="5"/>
      <c r="G1702" s="8"/>
    </row>
    <row r="1703" spans="6:7" x14ac:dyDescent="0.3">
      <c r="F1703" s="5"/>
      <c r="G1703" s="8"/>
    </row>
    <row r="1704" spans="6:7" x14ac:dyDescent="0.3">
      <c r="F1704" s="5"/>
      <c r="G1704" s="8"/>
    </row>
    <row r="1705" spans="6:7" x14ac:dyDescent="0.3">
      <c r="F1705" s="5"/>
      <c r="G1705" s="8"/>
    </row>
    <row r="1706" spans="6:7" x14ac:dyDescent="0.3">
      <c r="F1706" s="5"/>
      <c r="G1706" s="8"/>
    </row>
    <row r="1707" spans="6:7" x14ac:dyDescent="0.3">
      <c r="F1707" s="5"/>
      <c r="G1707" s="8"/>
    </row>
    <row r="1708" spans="6:7" x14ac:dyDescent="0.3">
      <c r="F1708" s="5"/>
      <c r="G1708" s="8"/>
    </row>
    <row r="1709" spans="6:7" x14ac:dyDescent="0.3">
      <c r="F1709" s="5"/>
      <c r="G1709" s="8"/>
    </row>
    <row r="1710" spans="6:7" x14ac:dyDescent="0.3">
      <c r="F1710" s="5"/>
      <c r="G1710" s="8"/>
    </row>
    <row r="1711" spans="6:7" x14ac:dyDescent="0.3">
      <c r="F1711" s="5"/>
      <c r="G1711" s="8"/>
    </row>
    <row r="1712" spans="6:7" x14ac:dyDescent="0.3">
      <c r="F1712" s="5"/>
      <c r="G1712" s="8"/>
    </row>
    <row r="1713" spans="6:7" x14ac:dyDescent="0.3">
      <c r="F1713" s="5"/>
      <c r="G1713" s="8"/>
    </row>
    <row r="1714" spans="6:7" x14ac:dyDescent="0.3">
      <c r="F1714" s="5"/>
      <c r="G1714" s="8"/>
    </row>
    <row r="1715" spans="6:7" x14ac:dyDescent="0.3">
      <c r="F1715" s="5"/>
      <c r="G1715" s="8"/>
    </row>
    <row r="1716" spans="6:7" x14ac:dyDescent="0.3">
      <c r="F1716" s="5"/>
      <c r="G1716" s="8"/>
    </row>
    <row r="1717" spans="6:7" x14ac:dyDescent="0.3">
      <c r="F1717" s="5"/>
      <c r="G1717" s="8"/>
    </row>
    <row r="1718" spans="6:7" x14ac:dyDescent="0.3">
      <c r="F1718" s="5"/>
      <c r="G1718" s="8"/>
    </row>
    <row r="1719" spans="6:7" x14ac:dyDescent="0.3">
      <c r="F1719" s="5"/>
      <c r="G1719" s="8"/>
    </row>
    <row r="1720" spans="6:7" x14ac:dyDescent="0.3">
      <c r="F1720" s="5"/>
      <c r="G1720" s="8"/>
    </row>
    <row r="1721" spans="6:7" x14ac:dyDescent="0.3">
      <c r="F1721" s="5"/>
      <c r="G1721" s="8"/>
    </row>
    <row r="1722" spans="6:7" x14ac:dyDescent="0.3">
      <c r="F1722" s="5"/>
      <c r="G1722" s="8"/>
    </row>
    <row r="1723" spans="6:7" x14ac:dyDescent="0.3">
      <c r="F1723" s="5"/>
      <c r="G1723" s="8"/>
    </row>
    <row r="1724" spans="6:7" x14ac:dyDescent="0.3">
      <c r="F1724" s="5"/>
      <c r="G1724" s="8"/>
    </row>
    <row r="1725" spans="6:7" x14ac:dyDescent="0.3">
      <c r="F1725" s="5"/>
      <c r="G1725" s="8"/>
    </row>
    <row r="1726" spans="6:7" x14ac:dyDescent="0.3">
      <c r="F1726" s="5"/>
      <c r="G1726" s="8"/>
    </row>
    <row r="1727" spans="6:7" x14ac:dyDescent="0.3">
      <c r="F1727" s="5"/>
      <c r="G1727" s="8"/>
    </row>
    <row r="1728" spans="6:7" x14ac:dyDescent="0.3">
      <c r="F1728" s="5"/>
      <c r="G1728" s="8"/>
    </row>
    <row r="1729" spans="6:7" x14ac:dyDescent="0.3">
      <c r="F1729" s="5"/>
      <c r="G1729" s="8"/>
    </row>
    <row r="1730" spans="6:7" x14ac:dyDescent="0.3">
      <c r="F1730" s="5"/>
      <c r="G1730" s="8"/>
    </row>
    <row r="1731" spans="6:7" x14ac:dyDescent="0.3">
      <c r="F1731" s="5"/>
      <c r="G1731" s="8"/>
    </row>
    <row r="1732" spans="6:7" x14ac:dyDescent="0.3">
      <c r="F1732" s="5"/>
      <c r="G1732" s="8"/>
    </row>
    <row r="1733" spans="6:7" x14ac:dyDescent="0.3">
      <c r="F1733" s="5"/>
      <c r="G1733" s="8"/>
    </row>
    <row r="1734" spans="6:7" x14ac:dyDescent="0.3">
      <c r="F1734" s="5"/>
      <c r="G1734" s="8"/>
    </row>
    <row r="1735" spans="6:7" x14ac:dyDescent="0.3">
      <c r="F1735" s="5"/>
      <c r="G1735" s="8"/>
    </row>
    <row r="1736" spans="6:7" x14ac:dyDescent="0.3">
      <c r="F1736" s="5"/>
      <c r="G1736" s="8"/>
    </row>
    <row r="1737" spans="6:7" x14ac:dyDescent="0.3">
      <c r="F1737" s="5"/>
      <c r="G1737" s="8"/>
    </row>
    <row r="1738" spans="6:7" x14ac:dyDescent="0.3">
      <c r="F1738" s="5"/>
      <c r="G1738" s="8"/>
    </row>
    <row r="1739" spans="6:7" x14ac:dyDescent="0.3">
      <c r="F1739" s="5"/>
      <c r="G1739" s="8"/>
    </row>
    <row r="1740" spans="6:7" x14ac:dyDescent="0.3">
      <c r="F1740" s="5"/>
      <c r="G1740" s="8"/>
    </row>
    <row r="1741" spans="6:7" x14ac:dyDescent="0.3">
      <c r="F1741" s="5"/>
      <c r="G1741" s="8"/>
    </row>
    <row r="1742" spans="6:7" x14ac:dyDescent="0.3">
      <c r="F1742" s="5"/>
      <c r="G1742" s="8"/>
    </row>
    <row r="1743" spans="6:7" x14ac:dyDescent="0.3">
      <c r="F1743" s="5"/>
      <c r="G1743" s="8"/>
    </row>
    <row r="1744" spans="6:7" x14ac:dyDescent="0.3">
      <c r="F1744" s="5"/>
      <c r="G1744" s="8"/>
    </row>
    <row r="1745" spans="6:7" x14ac:dyDescent="0.3">
      <c r="F1745" s="5"/>
      <c r="G1745" s="8"/>
    </row>
    <row r="1746" spans="6:7" x14ac:dyDescent="0.3">
      <c r="F1746" s="5"/>
      <c r="G1746" s="8"/>
    </row>
    <row r="1747" spans="6:7" x14ac:dyDescent="0.3">
      <c r="F1747" s="5"/>
      <c r="G1747" s="8"/>
    </row>
    <row r="1748" spans="6:7" x14ac:dyDescent="0.3">
      <c r="F1748" s="5"/>
      <c r="G1748" s="8"/>
    </row>
    <row r="1749" spans="6:7" x14ac:dyDescent="0.3">
      <c r="F1749" s="5"/>
      <c r="G1749" s="8"/>
    </row>
    <row r="1750" spans="6:7" x14ac:dyDescent="0.3">
      <c r="F1750" s="5"/>
      <c r="G1750" s="8"/>
    </row>
    <row r="1751" spans="6:7" x14ac:dyDescent="0.3">
      <c r="F1751" s="5"/>
      <c r="G1751" s="8"/>
    </row>
    <row r="1752" spans="6:7" x14ac:dyDescent="0.3">
      <c r="F1752" s="5"/>
      <c r="G1752" s="8"/>
    </row>
    <row r="1753" spans="6:7" x14ac:dyDescent="0.3">
      <c r="F1753" s="5"/>
      <c r="G1753" s="8"/>
    </row>
    <row r="1754" spans="6:7" x14ac:dyDescent="0.3">
      <c r="F1754" s="5"/>
      <c r="G1754" s="8"/>
    </row>
    <row r="1755" spans="6:7" x14ac:dyDescent="0.3">
      <c r="F1755" s="5"/>
      <c r="G1755" s="8"/>
    </row>
    <row r="1756" spans="6:7" x14ac:dyDescent="0.3">
      <c r="F1756" s="5"/>
      <c r="G1756" s="8"/>
    </row>
    <row r="1757" spans="6:7" x14ac:dyDescent="0.3">
      <c r="F1757" s="5"/>
      <c r="G1757" s="8"/>
    </row>
    <row r="1758" spans="6:7" x14ac:dyDescent="0.3">
      <c r="F1758" s="5"/>
      <c r="G1758" s="8"/>
    </row>
    <row r="1759" spans="6:7" x14ac:dyDescent="0.3">
      <c r="F1759" s="5"/>
      <c r="G1759" s="8"/>
    </row>
    <row r="1760" spans="6:7" x14ac:dyDescent="0.3">
      <c r="F1760" s="5"/>
      <c r="G1760" s="8"/>
    </row>
    <row r="1761" spans="6:7" x14ac:dyDescent="0.3">
      <c r="F1761" s="5"/>
      <c r="G1761" s="8"/>
    </row>
    <row r="1762" spans="6:7" x14ac:dyDescent="0.3">
      <c r="F1762" s="5"/>
      <c r="G1762" s="8"/>
    </row>
    <row r="1763" spans="6:7" x14ac:dyDescent="0.3">
      <c r="F1763" s="5"/>
      <c r="G1763" s="8"/>
    </row>
    <row r="1764" spans="6:7" x14ac:dyDescent="0.3">
      <c r="F1764" s="5"/>
      <c r="G1764" s="8"/>
    </row>
    <row r="1765" spans="6:7" x14ac:dyDescent="0.3">
      <c r="F1765" s="5"/>
      <c r="G1765" s="8"/>
    </row>
    <row r="1766" spans="6:7" x14ac:dyDescent="0.3">
      <c r="F1766" s="5"/>
      <c r="G1766" s="8"/>
    </row>
    <row r="1767" spans="6:7" x14ac:dyDescent="0.3">
      <c r="F1767" s="5"/>
      <c r="G1767" s="8"/>
    </row>
    <row r="1768" spans="6:7" x14ac:dyDescent="0.3">
      <c r="F1768" s="5"/>
      <c r="G1768" s="8"/>
    </row>
    <row r="1769" spans="6:7" x14ac:dyDescent="0.3">
      <c r="F1769" s="5"/>
    </row>
  </sheetData>
  <mergeCells count="1">
    <mergeCell ref="G10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STOXX50E</vt:lpstr>
      <vt:lpstr>IBOVESPA</vt:lpstr>
      <vt:lpstr>BSE SENSEX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hugo.gobato-souto@basf.com</dc:creator>
  <cp:lastModifiedBy>hugo.gobato-souto@basf.com</cp:lastModifiedBy>
  <dcterms:created xsi:type="dcterms:W3CDTF">2023-05-05T15:01:55Z</dcterms:created>
  <dcterms:modified xsi:type="dcterms:W3CDTF">2023-05-20T14:56:44Z</dcterms:modified>
</cp:coreProperties>
</file>